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0"/>
  <workbookPr/>
  <mc:AlternateContent xmlns:mc="http://schemas.openxmlformats.org/markup-compatibility/2006">
    <mc:Choice Requires="x15">
      <x15ac:absPath xmlns:x15ac="http://schemas.microsoft.com/office/spreadsheetml/2010/11/ac" url="https://d.docs.live.net/61c10db623b3efc7/Documents/Spring 2023/"/>
    </mc:Choice>
  </mc:AlternateContent>
  <xr:revisionPtr revIDLastSave="0" documentId="8_{51D0F388-E45B-4998-AD3F-1E6D87ABDB0A}" xr6:coauthVersionLast="47" xr6:coauthVersionMax="47" xr10:uidLastSave="{00000000-0000-0000-0000-000000000000}"/>
  <bookViews>
    <workbookView minimized="1" xWindow="3684" yWindow="1296" windowWidth="17280" windowHeight="8988" firstSheet="3" activeTab="3" xr2:uid="{00000000-000D-0000-FFFF-FFFF00000000}"/>
  </bookViews>
  <sheets>
    <sheet name="Raw Data" sheetId="5" r:id="rId1"/>
    <sheet name="Transform Data" sheetId="12" r:id="rId2"/>
    <sheet name="Analysis" sheetId="13" r:id="rId3"/>
    <sheet name="Dashboard" sheetId="9" r:id="rId4"/>
    <sheet name="Data Dictionary" sheetId="3" r:id="rId5"/>
    <sheet name="Data Collection" sheetId="4" r:id="rId6"/>
  </sheets>
  <definedNames>
    <definedName name="Slicer_Department">#N/A</definedName>
    <definedName name="Slicer_Gender_Filter">#N/A</definedName>
  </definedNames>
  <calcPr calcId="191028"/>
  <pivotCaches>
    <pivotCache cacheId="948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12" l="1" a="1"/>
  <c r="U2" i="12" s="1"/>
  <c r="U3" i="12" a="1"/>
  <c r="U3" i="12" s="1"/>
  <c r="U4" i="12" a="1"/>
  <c r="U4" i="12" s="1"/>
  <c r="U5" i="12" a="1"/>
  <c r="U5" i="12" s="1"/>
  <c r="U6" i="12" a="1"/>
  <c r="U6" i="12" s="1"/>
  <c r="U7" i="12" a="1"/>
  <c r="U7" i="12" s="1"/>
  <c r="U8" i="12" a="1"/>
  <c r="U8" i="12" s="1"/>
  <c r="U9" i="12" a="1"/>
  <c r="U9" i="12"/>
  <c r="U10" i="12" a="1"/>
  <c r="U10" i="12" s="1"/>
  <c r="U11" i="12" a="1"/>
  <c r="U11" i="12"/>
  <c r="U12" i="12" a="1"/>
  <c r="U12" i="12" s="1"/>
  <c r="U13" i="12" a="1"/>
  <c r="U13" i="12"/>
  <c r="U14" i="12" a="1"/>
  <c r="U14" i="12" s="1"/>
  <c r="U15" i="12" a="1"/>
  <c r="U15" i="12"/>
  <c r="U16" i="12" a="1"/>
  <c r="U16" i="12" s="1"/>
  <c r="U17" i="12" a="1"/>
  <c r="U17" i="12"/>
  <c r="U18" i="12" a="1"/>
  <c r="U18" i="12"/>
  <c r="U19" i="12" a="1"/>
  <c r="U19" i="12" s="1"/>
  <c r="U20" i="12" a="1"/>
  <c r="U20" i="12" s="1"/>
  <c r="U21" i="12" a="1"/>
  <c r="U21" i="12"/>
  <c r="U22" i="12" a="1"/>
  <c r="U22" i="12" s="1"/>
  <c r="U23" i="12" a="1"/>
  <c r="U23" i="12"/>
  <c r="U24" i="12" a="1"/>
  <c r="U24" i="12"/>
  <c r="U25" i="12" a="1"/>
  <c r="U25" i="12"/>
  <c r="U26" i="12" a="1"/>
  <c r="U26" i="12" s="1"/>
  <c r="U27" i="12" a="1"/>
  <c r="U27" i="12" s="1"/>
  <c r="U28" i="12" a="1"/>
  <c r="U28" i="12" s="1"/>
  <c r="U29" i="12" a="1"/>
  <c r="U29" i="12" s="1"/>
  <c r="U30" i="12" a="1"/>
  <c r="U30" i="12"/>
  <c r="U31" i="12" a="1"/>
  <c r="U31" i="12"/>
  <c r="U32" i="12" a="1"/>
  <c r="U32" i="12" s="1"/>
  <c r="U33" i="12" a="1"/>
  <c r="U33" i="12" s="1"/>
  <c r="U34" i="12" a="1"/>
  <c r="U34" i="12" s="1"/>
  <c r="U35" i="12" a="1"/>
  <c r="U35" i="12"/>
  <c r="U36" i="12" a="1"/>
  <c r="U36" i="12"/>
  <c r="U37" i="12" a="1"/>
  <c r="U37" i="12"/>
  <c r="U38" i="12" a="1"/>
  <c r="U38" i="12" s="1"/>
  <c r="U39" i="12" a="1"/>
  <c r="U39" i="12"/>
  <c r="U40" i="12" a="1"/>
  <c r="U40" i="12" s="1"/>
  <c r="U41" i="12" a="1"/>
  <c r="U41" i="12"/>
  <c r="U42" i="12" a="1"/>
  <c r="U42" i="12"/>
  <c r="U43" i="12" a="1"/>
  <c r="U43" i="12" s="1"/>
  <c r="U44" i="12" a="1"/>
  <c r="U44" i="12" s="1"/>
  <c r="U45" i="12" a="1"/>
  <c r="U45" i="12"/>
  <c r="U46" i="12" a="1"/>
  <c r="U46" i="12" s="1"/>
  <c r="U47" i="12" a="1"/>
  <c r="U47" i="12"/>
  <c r="U48" i="12" a="1"/>
  <c r="U48" i="12"/>
  <c r="U49" i="12" a="1"/>
  <c r="U49" i="12"/>
  <c r="U50" i="12" a="1"/>
  <c r="U50" i="12" s="1"/>
  <c r="U51" i="12" a="1"/>
  <c r="U51" i="12"/>
  <c r="U52" i="12" a="1"/>
  <c r="U52" i="12" s="1"/>
  <c r="U53" i="12" a="1"/>
  <c r="U53" i="12"/>
  <c r="U54" i="12" a="1"/>
  <c r="U54" i="12"/>
  <c r="U55" i="12" a="1"/>
  <c r="U55" i="12"/>
  <c r="U56" i="12" a="1"/>
  <c r="U56" i="12" s="1"/>
  <c r="U57" i="12" a="1"/>
  <c r="U57" i="12" s="1"/>
  <c r="U58" i="12" a="1"/>
  <c r="U58" i="12" s="1"/>
  <c r="U59" i="12" a="1"/>
  <c r="U59" i="12"/>
  <c r="U60" i="12" a="1"/>
  <c r="U60" i="12"/>
  <c r="U61" i="12" a="1"/>
  <c r="U61" i="12"/>
  <c r="U62" i="12" a="1"/>
  <c r="U62" i="12" s="1"/>
  <c r="U63" i="12" a="1"/>
  <c r="U63" i="12" s="1"/>
  <c r="U64" i="12" a="1"/>
  <c r="U64" i="12" s="1"/>
  <c r="U65" i="12" a="1"/>
  <c r="U65" i="12" s="1"/>
  <c r="U66" i="12" a="1"/>
  <c r="U66" i="12" s="1"/>
  <c r="U67" i="12" a="1"/>
  <c r="U67" i="12"/>
  <c r="U68" i="12" a="1"/>
  <c r="U68" i="12" s="1"/>
  <c r="U69" i="12" a="1"/>
  <c r="U69" i="12" s="1"/>
  <c r="U70" i="12" a="1"/>
  <c r="U70" i="12" s="1"/>
  <c r="U71" i="12" a="1"/>
  <c r="U71" i="12"/>
  <c r="U72" i="12" a="1"/>
  <c r="U72" i="12"/>
  <c r="U73" i="12" a="1"/>
  <c r="U73" i="12"/>
  <c r="U74" i="12" a="1"/>
  <c r="U74" i="12" s="1"/>
  <c r="U75" i="12" a="1"/>
  <c r="U75" i="12"/>
  <c r="U76" i="12" a="1"/>
  <c r="U76" i="12" s="1"/>
  <c r="U77" i="12" a="1"/>
  <c r="U77" i="12"/>
  <c r="U78" i="12" a="1"/>
  <c r="U78" i="12"/>
  <c r="U79" i="12" a="1"/>
  <c r="U79" i="12"/>
  <c r="U80" i="12" a="1"/>
  <c r="U80" i="12" s="1"/>
  <c r="U81" i="12" a="1"/>
  <c r="U81" i="12" s="1"/>
  <c r="U82" i="12" a="1"/>
  <c r="U82" i="12" s="1"/>
  <c r="U83" i="12" a="1"/>
  <c r="U83" i="12"/>
  <c r="U84" i="12" a="1"/>
  <c r="U84" i="12"/>
  <c r="U85" i="12" a="1"/>
  <c r="U85" i="12"/>
  <c r="U86" i="12" a="1"/>
  <c r="U86" i="12" s="1"/>
  <c r="U87" i="12" a="1"/>
  <c r="U87" i="12" s="1"/>
  <c r="U88" i="12" a="1"/>
  <c r="U88" i="12" s="1"/>
  <c r="U89" i="12" a="1"/>
  <c r="U89" i="12"/>
  <c r="U90" i="12" a="1"/>
  <c r="U90" i="12"/>
  <c r="U91" i="12" a="1"/>
  <c r="U91" i="12"/>
  <c r="U92" i="12" a="1"/>
  <c r="U92" i="12" s="1"/>
  <c r="U93" i="12" a="1"/>
  <c r="U93" i="12"/>
  <c r="U94" i="12" a="1"/>
  <c r="U94" i="12" s="1"/>
  <c r="U95" i="12" a="1"/>
  <c r="U95" i="12"/>
  <c r="U96" i="12" a="1"/>
  <c r="U96" i="12"/>
  <c r="U97" i="12" a="1"/>
  <c r="U97" i="12"/>
  <c r="U98" i="12" a="1"/>
  <c r="U98" i="12" s="1"/>
  <c r="U99" i="12" a="1"/>
  <c r="U99" i="12" s="1"/>
  <c r="U100" i="12" a="1"/>
  <c r="U100" i="12" s="1"/>
  <c r="U101" i="12" a="1"/>
  <c r="U101" i="12"/>
  <c r="U102" i="12" a="1"/>
  <c r="U102" i="12" s="1"/>
  <c r="U103" i="12" a="1"/>
  <c r="U103" i="12" s="1"/>
  <c r="U104" i="12" a="1"/>
  <c r="U104" i="12" s="1"/>
  <c r="U105" i="12" a="1"/>
  <c r="U105" i="12" s="1"/>
  <c r="U106" i="12" a="1"/>
  <c r="U106" i="12" s="1"/>
  <c r="U107" i="12" a="1"/>
  <c r="U107" i="12"/>
  <c r="U108" i="12" a="1"/>
  <c r="U108" i="12" s="1"/>
  <c r="U109" i="12" a="1"/>
  <c r="U109" i="12"/>
  <c r="U110" i="12" a="1"/>
  <c r="U110" i="12" s="1"/>
  <c r="U111" i="12" a="1"/>
  <c r="U111" i="12" s="1"/>
  <c r="U112" i="12" a="1"/>
  <c r="U112" i="12" s="1"/>
  <c r="U113" i="12" a="1"/>
  <c r="U113" i="12"/>
  <c r="U114" i="12" a="1"/>
  <c r="U114" i="12"/>
  <c r="U115" i="12" a="1"/>
  <c r="U115" i="12"/>
  <c r="U116" i="12" a="1"/>
  <c r="U116" i="12" s="1"/>
  <c r="U117" i="12" a="1"/>
  <c r="U117" i="12" s="1"/>
  <c r="U118" i="12" a="1"/>
  <c r="U118" i="12" s="1"/>
  <c r="U119" i="12" a="1"/>
  <c r="U119" i="12"/>
  <c r="U120" i="12" a="1"/>
  <c r="U120" i="12"/>
  <c r="U121" i="12" a="1"/>
  <c r="U121" i="12"/>
  <c r="U122" i="12" a="1"/>
  <c r="U122" i="12" s="1"/>
  <c r="U123" i="12" a="1"/>
  <c r="U123" i="12"/>
  <c r="U124" i="12" a="1"/>
  <c r="U124" i="12" s="1"/>
  <c r="U125" i="12" a="1"/>
  <c r="U125" i="12"/>
  <c r="U126" i="12" a="1"/>
  <c r="U126" i="12"/>
  <c r="U127" i="12" a="1"/>
  <c r="U127" i="12"/>
  <c r="U128" i="12" a="1"/>
  <c r="U128" i="12" s="1"/>
  <c r="U129" i="12" a="1"/>
  <c r="U129" i="12"/>
  <c r="U130" i="12" a="1"/>
  <c r="U130" i="12" s="1"/>
  <c r="U131" i="12" a="1"/>
  <c r="U131" i="12" s="1"/>
  <c r="U132" i="12" a="1"/>
  <c r="U132" i="12"/>
  <c r="U133" i="12" a="1"/>
  <c r="U133" i="12"/>
  <c r="U134" i="12" a="1"/>
  <c r="U134" i="12" s="1"/>
  <c r="U135" i="12" a="1"/>
  <c r="U135" i="12" s="1"/>
  <c r="U136" i="12" a="1"/>
  <c r="U136" i="12" s="1"/>
  <c r="U137" i="12" a="1"/>
  <c r="U137" i="12"/>
  <c r="U138" i="12" a="1"/>
  <c r="U138" i="12"/>
  <c r="U139" i="12" a="1"/>
  <c r="U139" i="12" s="1"/>
  <c r="U140" i="12" a="1"/>
  <c r="U140" i="12" s="1"/>
  <c r="U141" i="12" a="1"/>
  <c r="U141" i="12" s="1"/>
  <c r="U142" i="12" a="1"/>
  <c r="U142" i="12" s="1"/>
  <c r="U143" i="12" a="1"/>
  <c r="U143" i="12"/>
  <c r="U144" i="12" a="1"/>
  <c r="U144" i="12"/>
  <c r="U145" i="12" a="1"/>
  <c r="U145" i="12"/>
  <c r="U146" i="12" a="1"/>
  <c r="U146" i="12" s="1"/>
  <c r="U147" i="12" a="1"/>
  <c r="U147" i="12" s="1"/>
  <c r="U148" i="12" a="1"/>
  <c r="U148" i="12" s="1"/>
  <c r="U149" i="12" a="1"/>
  <c r="U149" i="12"/>
  <c r="U150" i="12" a="1"/>
  <c r="U150" i="12"/>
  <c r="U151" i="12" a="1"/>
  <c r="U151" i="12"/>
  <c r="U152" i="12" a="1"/>
  <c r="U152" i="12" s="1"/>
  <c r="U153" i="12" a="1"/>
  <c r="U153" i="12"/>
  <c r="U154" i="12" a="1"/>
  <c r="U154" i="12" s="1"/>
  <c r="U155" i="12" a="1"/>
  <c r="U155" i="12"/>
  <c r="U156" i="12" a="1"/>
  <c r="U156" i="12" s="1"/>
  <c r="U157" i="12" a="1"/>
  <c r="U157" i="12"/>
  <c r="U158" i="12" a="1"/>
  <c r="U158" i="12" s="1"/>
  <c r="U159" i="12" a="1"/>
  <c r="U159" i="12"/>
  <c r="U160" i="12" a="1"/>
  <c r="U160" i="12" s="1"/>
  <c r="U161" i="12" a="1"/>
  <c r="U161" i="12"/>
  <c r="U162" i="12" a="1"/>
  <c r="U162" i="12" s="1"/>
  <c r="U163" i="12" a="1"/>
  <c r="U163" i="12" s="1"/>
  <c r="U164" i="12" a="1"/>
  <c r="U164" i="12" s="1"/>
  <c r="U165" i="12" a="1"/>
  <c r="U165" i="12" s="1"/>
  <c r="U166" i="12" a="1"/>
  <c r="U166" i="12" s="1"/>
  <c r="U167" i="12" a="1"/>
  <c r="U167" i="12"/>
  <c r="U168" i="12" a="1"/>
  <c r="U168" i="12"/>
  <c r="U169" i="12" a="1"/>
  <c r="U169" i="12"/>
  <c r="U170" i="12" a="1"/>
  <c r="U170" i="12" s="1"/>
  <c r="U171" i="12" a="1"/>
  <c r="U171" i="12" s="1"/>
  <c r="U172" i="12" a="1"/>
  <c r="U172" i="12" s="1"/>
  <c r="U173" i="12" a="1"/>
  <c r="U173" i="12" s="1"/>
  <c r="U174" i="12" a="1"/>
  <c r="U174" i="12"/>
  <c r="U175" i="12" a="1"/>
  <c r="U175" i="12"/>
  <c r="U176" i="12" a="1"/>
  <c r="U176" i="12" s="1"/>
  <c r="U177" i="12" a="1"/>
  <c r="U177" i="12" s="1"/>
  <c r="U178" i="12" a="1"/>
  <c r="U178" i="12" s="1"/>
  <c r="U179" i="12" a="1"/>
  <c r="U179" i="12"/>
  <c r="U180" i="12" a="1"/>
  <c r="U180" i="12"/>
  <c r="U181" i="12" a="1"/>
  <c r="U181" i="12"/>
  <c r="U182" i="12" a="1"/>
  <c r="U182" i="12" s="1"/>
  <c r="U183" i="12" a="1"/>
  <c r="U183" i="12"/>
  <c r="U184" i="12" a="1"/>
  <c r="U184" i="12" s="1"/>
  <c r="U185" i="12" a="1"/>
  <c r="U185" i="12" s="1"/>
  <c r="U186" i="12" a="1"/>
  <c r="U186" i="12"/>
  <c r="U187" i="12" a="1"/>
  <c r="U187" i="12"/>
  <c r="U188" i="12" a="1"/>
  <c r="U188" i="12" s="1"/>
  <c r="U189" i="12" a="1"/>
  <c r="U189" i="12"/>
  <c r="U190" i="12" a="1"/>
  <c r="U190" i="12" s="1"/>
  <c r="U191" i="12" a="1"/>
  <c r="U191" i="12"/>
  <c r="U192" i="12" a="1"/>
  <c r="U192" i="12" s="1"/>
  <c r="U193" i="12" a="1"/>
  <c r="U193" i="12"/>
  <c r="U194" i="12" a="1"/>
  <c r="U194" i="12" s="1"/>
  <c r="U195" i="12" a="1"/>
  <c r="U195" i="12" s="1"/>
  <c r="U196" i="12" a="1"/>
  <c r="U196" i="12" s="1"/>
  <c r="U197" i="12" a="1"/>
  <c r="U197" i="12" s="1"/>
  <c r="U198" i="12" a="1"/>
  <c r="U198" i="12"/>
  <c r="U199" i="12" a="1"/>
  <c r="U199" i="12" s="1"/>
  <c r="U200" i="12" a="1"/>
  <c r="U200" i="12" s="1"/>
  <c r="U201" i="12" a="1"/>
  <c r="U201" i="12"/>
  <c r="U202" i="12" a="1"/>
  <c r="U202" i="12" s="1"/>
  <c r="U203" i="12" a="1"/>
  <c r="U203" i="12" s="1"/>
  <c r="U204" i="12" a="1"/>
  <c r="U204" i="12" s="1"/>
  <c r="U205" i="12" a="1"/>
  <c r="U205" i="12" s="1"/>
  <c r="U206" i="12" a="1"/>
  <c r="U206" i="12" s="1"/>
  <c r="U207" i="12" a="1"/>
  <c r="U207" i="12"/>
  <c r="U208" i="12" a="1"/>
  <c r="U208" i="12" s="1"/>
  <c r="U209" i="12" a="1"/>
  <c r="U209" i="12" s="1"/>
  <c r="U210" i="12" a="1"/>
  <c r="U210" i="12" s="1"/>
  <c r="U211" i="12" a="1"/>
  <c r="U211" i="12"/>
  <c r="U212" i="12" a="1"/>
  <c r="U212" i="12" s="1"/>
  <c r="U213" i="12" a="1"/>
  <c r="U213" i="12" s="1"/>
  <c r="U214" i="12" a="1"/>
  <c r="U214" i="12" s="1"/>
  <c r="U215" i="12" a="1"/>
  <c r="U215" i="12"/>
  <c r="U216" i="12" a="1"/>
  <c r="U216" i="12"/>
  <c r="U217" i="12" a="1"/>
  <c r="U217" i="12"/>
  <c r="U218" i="12" a="1"/>
  <c r="U218" i="12" s="1"/>
  <c r="U219" i="12" a="1"/>
  <c r="U219" i="12"/>
  <c r="U220" i="12" a="1"/>
  <c r="U220" i="12" s="1"/>
  <c r="U221" i="12" a="1"/>
  <c r="U221" i="12" s="1"/>
  <c r="U222" i="12" a="1"/>
  <c r="U222" i="12"/>
  <c r="U223" i="12" a="1"/>
  <c r="U223" i="12"/>
  <c r="U224" i="12" a="1"/>
  <c r="U224" i="12" s="1"/>
  <c r="U225" i="12" a="1"/>
  <c r="U225" i="12"/>
  <c r="U226" i="12" a="1"/>
  <c r="U226" i="12" s="1"/>
  <c r="U227" i="12" a="1"/>
  <c r="U227" i="12"/>
  <c r="U228" i="12" a="1"/>
  <c r="U228" i="12" s="1"/>
  <c r="U229" i="12" a="1"/>
  <c r="U229" i="12"/>
  <c r="U230" i="12" a="1"/>
  <c r="U230" i="12" s="1"/>
  <c r="U231" i="12" a="1"/>
  <c r="U231" i="12"/>
  <c r="U232" i="12" a="1"/>
  <c r="U232" i="12" s="1"/>
  <c r="U233" i="12" a="1"/>
  <c r="U233" i="12"/>
  <c r="U234" i="12" a="1"/>
  <c r="U234" i="12"/>
  <c r="U235" i="12" a="1"/>
  <c r="U235" i="12" s="1"/>
  <c r="U236" i="12" a="1"/>
  <c r="U236" i="12" s="1"/>
  <c r="U237" i="12" a="1"/>
  <c r="U237" i="12"/>
  <c r="U238" i="12" a="1"/>
  <c r="U238" i="12" s="1"/>
  <c r="U239" i="12" a="1"/>
  <c r="U239" i="12"/>
  <c r="U240" i="12" a="1"/>
  <c r="U240" i="12" s="1"/>
  <c r="U241" i="12" a="1"/>
  <c r="U241" i="12" s="1"/>
  <c r="U242" i="12" a="1"/>
  <c r="U242" i="12" s="1"/>
  <c r="U243" i="12" a="1"/>
  <c r="U243" i="12"/>
  <c r="U244" i="12" a="1"/>
  <c r="U244" i="12" s="1"/>
  <c r="U245" i="12" a="1"/>
  <c r="U245" i="12" s="1"/>
  <c r="U246" i="12" a="1"/>
  <c r="U246" i="12" s="1"/>
  <c r="U247" i="12" a="1"/>
  <c r="U247" i="12" s="1"/>
  <c r="U248" i="12" a="1"/>
  <c r="U248" i="12" s="1"/>
  <c r="U249" i="12" a="1"/>
  <c r="U249" i="12" s="1"/>
  <c r="U250" i="12" a="1"/>
  <c r="U250" i="12" s="1"/>
  <c r="U251" i="12" a="1"/>
  <c r="U251" i="12"/>
  <c r="U252" i="12" a="1"/>
  <c r="U252" i="12"/>
  <c r="U253" i="12" a="1"/>
  <c r="U253" i="12" s="1"/>
  <c r="U254" i="12" a="1"/>
  <c r="U254" i="12" s="1"/>
  <c r="U255" i="12" a="1"/>
  <c r="U255" i="12" s="1"/>
  <c r="U256" i="12" a="1"/>
  <c r="U256" i="12" s="1"/>
  <c r="U257" i="12" a="1"/>
  <c r="U257" i="12" s="1"/>
  <c r="U258" i="12" a="1"/>
  <c r="U258" i="12"/>
  <c r="U259" i="12" a="1"/>
  <c r="U259" i="12"/>
  <c r="U260" i="12" a="1"/>
  <c r="U260" i="12" s="1"/>
  <c r="U261" i="12" a="1"/>
  <c r="U261" i="12"/>
  <c r="U262" i="12" a="1"/>
  <c r="U262" i="12" s="1"/>
  <c r="U263" i="12" a="1"/>
  <c r="U263" i="12" s="1"/>
  <c r="U264" i="12" a="1"/>
  <c r="U264" i="12" s="1"/>
  <c r="U265" i="12" a="1"/>
  <c r="U265" i="12"/>
  <c r="U266" i="12" a="1"/>
  <c r="U266" i="12" s="1"/>
  <c r="U267" i="12" a="1"/>
  <c r="U267" i="12"/>
  <c r="U268" i="12" a="1"/>
  <c r="U268" i="12" s="1"/>
  <c r="U269" i="12" a="1"/>
  <c r="U269" i="12"/>
  <c r="U270" i="12" a="1"/>
  <c r="U270" i="12" s="1"/>
  <c r="U271" i="12" a="1"/>
  <c r="U271" i="12" s="1"/>
  <c r="U272" i="12" a="1"/>
  <c r="U272" i="12" s="1"/>
  <c r="U273" i="12" a="1"/>
  <c r="U273" i="12"/>
  <c r="U274" i="12" a="1"/>
  <c r="U274" i="12" s="1"/>
  <c r="U275" i="12" a="1"/>
  <c r="U275" i="12"/>
  <c r="U276" i="12" a="1"/>
  <c r="U276" i="12"/>
  <c r="U277" i="12" a="1"/>
  <c r="U277" i="12"/>
  <c r="U278" i="12" a="1"/>
  <c r="U278" i="12" s="1"/>
  <c r="U279" i="12" a="1"/>
  <c r="U279" i="12"/>
  <c r="U280" i="12" a="1"/>
  <c r="U280" i="12" s="1"/>
  <c r="U281" i="12" a="1"/>
  <c r="U281" i="12"/>
  <c r="U282" i="12" a="1"/>
  <c r="U282" i="12"/>
  <c r="U283" i="12" a="1"/>
  <c r="U283" i="12"/>
  <c r="U284" i="12" a="1"/>
  <c r="U284" i="12" s="1"/>
  <c r="U285" i="12" a="1"/>
  <c r="U285" i="12" s="1"/>
  <c r="U286" i="12" a="1"/>
  <c r="U286" i="12" s="1"/>
  <c r="U287" i="12" a="1"/>
  <c r="U287" i="12"/>
  <c r="U288" i="12" a="1"/>
  <c r="U288" i="12"/>
  <c r="U289" i="12" a="1"/>
  <c r="U289" i="12"/>
  <c r="U290" i="12" a="1"/>
  <c r="U290" i="12" s="1"/>
  <c r="U291" i="12" a="1"/>
  <c r="U291" i="12"/>
  <c r="U292" i="12" a="1"/>
  <c r="U292" i="12" s="1"/>
  <c r="U293" i="12" a="1"/>
  <c r="U293" i="12" s="1"/>
  <c r="U294" i="12" a="1"/>
  <c r="U294" i="12"/>
  <c r="U295" i="12" a="1"/>
  <c r="U295" i="12"/>
  <c r="U296" i="12" a="1"/>
  <c r="U296" i="12" s="1"/>
  <c r="U297" i="12" a="1"/>
  <c r="U297" i="12"/>
  <c r="U298" i="12" a="1"/>
  <c r="U298" i="12" s="1"/>
  <c r="U299" i="12" a="1"/>
  <c r="U299" i="12"/>
  <c r="U300" i="12" a="1"/>
  <c r="U300" i="12" s="1"/>
  <c r="U301" i="12" a="1"/>
  <c r="U301" i="12"/>
  <c r="U302" i="12" a="1"/>
  <c r="U302" i="12" s="1"/>
  <c r="U303" i="12" a="1"/>
  <c r="U303" i="12" s="1"/>
  <c r="U304" i="12" a="1"/>
  <c r="U304" i="12" s="1"/>
  <c r="U305" i="12" a="1"/>
  <c r="U305" i="12"/>
  <c r="U306" i="12" a="1"/>
  <c r="U306" i="12"/>
  <c r="U307" i="12" a="1"/>
  <c r="U307" i="12" s="1"/>
  <c r="U308" i="12" a="1"/>
  <c r="U308" i="12" s="1"/>
  <c r="U309" i="12" a="1"/>
  <c r="U309" i="12"/>
  <c r="U310" i="12" a="1"/>
  <c r="U310" i="12" s="1"/>
  <c r="U311" i="12" a="1"/>
  <c r="U311" i="12" s="1"/>
  <c r="U312" i="12" a="1"/>
  <c r="U312" i="12"/>
  <c r="U313" i="12" a="1"/>
  <c r="U313" i="12"/>
  <c r="U314" i="12" a="1"/>
  <c r="U314" i="12" s="1"/>
  <c r="U315" i="12" a="1"/>
  <c r="U315" i="12"/>
  <c r="U316" i="12" a="1"/>
  <c r="U316" i="12" s="1"/>
  <c r="U317" i="12" a="1"/>
  <c r="U317" i="12" s="1"/>
  <c r="U318" i="12" a="1"/>
  <c r="U318" i="12" s="1"/>
  <c r="U319" i="12" a="1"/>
  <c r="U319" i="12"/>
  <c r="U320" i="12" a="1"/>
  <c r="U320" i="12" s="1"/>
  <c r="U321" i="12" a="1"/>
  <c r="U321" i="12" s="1"/>
  <c r="U322" i="12" a="1"/>
  <c r="U322" i="12" s="1"/>
  <c r="U323" i="12" a="1"/>
  <c r="U323" i="12"/>
  <c r="U324" i="12" a="1"/>
  <c r="U324" i="12"/>
  <c r="U325" i="12" a="1"/>
  <c r="U325" i="12"/>
  <c r="U326" i="12" a="1"/>
  <c r="U326" i="12" s="1"/>
  <c r="U327" i="12" a="1"/>
  <c r="U327" i="12"/>
  <c r="U328" i="12" a="1"/>
  <c r="U328" i="12" s="1"/>
  <c r="U329" i="12" a="1"/>
  <c r="U329" i="12" s="1"/>
  <c r="U330" i="12" a="1"/>
  <c r="U330" i="12"/>
  <c r="U331" i="12" a="1"/>
  <c r="U331" i="12"/>
  <c r="U332" i="12" a="1"/>
  <c r="U332" i="12" s="1"/>
  <c r="U333" i="12" a="1"/>
  <c r="U333" i="12"/>
  <c r="U334" i="12" a="1"/>
  <c r="U334" i="12" s="1"/>
  <c r="U335" i="12" a="1"/>
  <c r="U335" i="12"/>
  <c r="U336" i="12" a="1"/>
  <c r="U336" i="12" s="1"/>
  <c r="U337" i="12" a="1"/>
  <c r="U337" i="12"/>
  <c r="U338" i="12" a="1"/>
  <c r="U338" i="12" s="1"/>
  <c r="U339" i="12" a="1"/>
  <c r="U339" i="12"/>
  <c r="U340" i="12" a="1"/>
  <c r="U340" i="12" s="1"/>
  <c r="U341" i="12" a="1"/>
  <c r="U341" i="12"/>
  <c r="U342" i="12" a="1"/>
  <c r="U342" i="12"/>
  <c r="U343" i="12" a="1"/>
  <c r="U343" i="12" s="1"/>
  <c r="U344" i="12" a="1"/>
  <c r="U344" i="12" s="1"/>
  <c r="U345" i="12" a="1"/>
  <c r="U345" i="12"/>
  <c r="U346" i="12" a="1"/>
  <c r="U346" i="12" s="1"/>
  <c r="U347" i="12" a="1"/>
  <c r="U347" i="12"/>
  <c r="U348" i="12" a="1"/>
  <c r="U348" i="12" s="1"/>
  <c r="U349" i="12" a="1"/>
  <c r="U349" i="12" s="1"/>
  <c r="U350" i="12" a="1"/>
  <c r="U350" i="12" s="1"/>
  <c r="U351" i="12" a="1"/>
  <c r="U351" i="12"/>
  <c r="U352" i="12" a="1"/>
  <c r="U352" i="12" s="1"/>
  <c r="U353" i="12" a="1"/>
  <c r="U353" i="12"/>
  <c r="U354" i="12" a="1"/>
  <c r="U354" i="12"/>
  <c r="U355" i="12" a="1"/>
  <c r="U355" i="12" s="1"/>
  <c r="U356" i="12" a="1"/>
  <c r="U356" i="12" s="1"/>
  <c r="U357" i="12" a="1"/>
  <c r="U357" i="12" s="1"/>
  <c r="U358" i="12" a="1"/>
  <c r="U358" i="12" s="1"/>
  <c r="U359" i="12" a="1"/>
  <c r="U359" i="12"/>
  <c r="U360" i="12" a="1"/>
  <c r="U360" i="12"/>
  <c r="U361" i="12" a="1"/>
  <c r="U361" i="12"/>
  <c r="U362" i="12" a="1"/>
  <c r="U362" i="12" s="1"/>
  <c r="U363" i="12" a="1"/>
  <c r="U363" i="12" s="1"/>
  <c r="U364" i="12" a="1"/>
  <c r="U364" i="12" s="1"/>
  <c r="U365" i="12" a="1"/>
  <c r="U365" i="12" s="1"/>
  <c r="U366" i="12" a="1"/>
  <c r="U366" i="12"/>
  <c r="U367" i="12" a="1"/>
  <c r="U367" i="12"/>
  <c r="U368" i="12" a="1"/>
  <c r="U368" i="12" s="1"/>
  <c r="U369" i="12" a="1"/>
  <c r="U369" i="12" s="1"/>
  <c r="U370" i="12" a="1"/>
  <c r="U370" i="12" s="1"/>
  <c r="U371" i="12" a="1"/>
  <c r="U371" i="12" s="1"/>
  <c r="U372" i="12" a="1"/>
  <c r="U372" i="12" s="1"/>
  <c r="U373" i="12" a="1"/>
  <c r="U373" i="12"/>
  <c r="U374" i="12" a="1"/>
  <c r="U374" i="12" s="1"/>
  <c r="U375" i="12" a="1"/>
  <c r="U375" i="12"/>
  <c r="U376" i="12" a="1"/>
  <c r="U376" i="12" s="1"/>
  <c r="U377" i="12" a="1"/>
  <c r="U377" i="12"/>
  <c r="U378" i="12" a="1"/>
  <c r="U378" i="12"/>
  <c r="U379" i="12" a="1"/>
  <c r="U379" i="12" s="1"/>
  <c r="U380" i="12" a="1"/>
  <c r="U380" i="12" s="1"/>
  <c r="U381" i="12" a="1"/>
  <c r="U381" i="12"/>
  <c r="U382" i="12" a="1"/>
  <c r="U382" i="12" s="1"/>
  <c r="U383" i="12" a="1"/>
  <c r="U383" i="12"/>
  <c r="U384" i="12" a="1"/>
  <c r="U384" i="12" s="1"/>
  <c r="U385" i="12" a="1"/>
  <c r="U385" i="12" s="1"/>
  <c r="U386" i="12" a="1"/>
  <c r="U386" i="12" s="1"/>
  <c r="U387" i="12" a="1"/>
  <c r="U387" i="12"/>
  <c r="U388" i="12" a="1"/>
  <c r="U388" i="12" s="1"/>
  <c r="U389" i="12" a="1"/>
  <c r="U389" i="12"/>
  <c r="U390" i="12" a="1"/>
  <c r="U390" i="12"/>
  <c r="U391" i="12" a="1"/>
  <c r="U391" i="12" s="1"/>
  <c r="U392" i="12" a="1"/>
  <c r="U392" i="12" s="1"/>
  <c r="U393" i="12" a="1"/>
  <c r="U393" i="12" s="1"/>
  <c r="U394" i="12" a="1"/>
  <c r="U394" i="12" s="1"/>
  <c r="U395" i="12" a="1"/>
  <c r="U395" i="12"/>
  <c r="U396" i="12" a="1"/>
  <c r="U396" i="12"/>
  <c r="U397" i="12" a="1"/>
  <c r="U397" i="12"/>
  <c r="U398" i="12" a="1"/>
  <c r="U398" i="12" s="1"/>
  <c r="U399" i="12" a="1"/>
  <c r="U399" i="12" s="1"/>
  <c r="U400" i="12" a="1"/>
  <c r="U400" i="12" s="1"/>
  <c r="U401" i="12" a="1"/>
  <c r="U401" i="12" s="1"/>
  <c r="U402" i="12" a="1"/>
  <c r="U402" i="12"/>
  <c r="U403" i="12" a="1"/>
  <c r="U403" i="12"/>
  <c r="U404" i="12" a="1"/>
  <c r="U404" i="12" s="1"/>
  <c r="U405" i="12" a="1"/>
  <c r="U405" i="12"/>
  <c r="U406" i="12" a="1"/>
  <c r="U406" i="12" s="1"/>
  <c r="U407" i="12" a="1"/>
  <c r="U407" i="12" s="1"/>
  <c r="U408" i="12" a="1"/>
  <c r="U408" i="12" s="1"/>
  <c r="U409" i="12" a="1"/>
  <c r="U409" i="12"/>
  <c r="U410" i="12" a="1"/>
  <c r="U410" i="12" s="1"/>
  <c r="U411" i="12" a="1"/>
  <c r="U411" i="12" s="1"/>
  <c r="U412" i="12" a="1"/>
  <c r="U412" i="12" s="1"/>
  <c r="U413" i="12" a="1"/>
  <c r="U413" i="12"/>
  <c r="U414" i="12" a="1"/>
  <c r="U414" i="12"/>
  <c r="U415" i="12" a="1"/>
  <c r="U415" i="12" s="1"/>
  <c r="U416" i="12" a="1"/>
  <c r="U416" i="12" s="1"/>
  <c r="U417" i="12" a="1"/>
  <c r="U417" i="12" s="1"/>
  <c r="U418" i="12" a="1"/>
  <c r="U418" i="12" s="1"/>
  <c r="U419" i="12" a="1"/>
  <c r="U419" i="12" s="1"/>
  <c r="U420" i="12" a="1"/>
  <c r="U420" i="12"/>
  <c r="U421" i="12" a="1"/>
  <c r="U421" i="12"/>
  <c r="U422" i="12" a="1"/>
  <c r="U422" i="12" s="1"/>
  <c r="U423" i="12" a="1"/>
  <c r="U423" i="12"/>
  <c r="U424" i="12" a="1"/>
  <c r="U424" i="12" s="1"/>
  <c r="U425" i="12" a="1"/>
  <c r="U425" i="12" s="1"/>
  <c r="U426" i="12" a="1"/>
  <c r="U426" i="12" s="1"/>
  <c r="U427" i="12" a="1"/>
  <c r="U427" i="12"/>
  <c r="U428" i="12" a="1"/>
  <c r="U428" i="12" s="1"/>
  <c r="U429" i="12" a="1"/>
  <c r="U429" i="12" s="1"/>
  <c r="U430" i="12" a="1"/>
  <c r="U430" i="12" s="1"/>
  <c r="U431" i="12" a="1"/>
  <c r="U431" i="12"/>
  <c r="U432" i="12" a="1"/>
  <c r="U432" i="12"/>
  <c r="U433" i="12" a="1"/>
  <c r="U433" i="12"/>
  <c r="U434" i="12" a="1"/>
  <c r="U434" i="12" s="1"/>
  <c r="U435" i="12" a="1"/>
  <c r="U435" i="12"/>
  <c r="U436" i="12" a="1"/>
  <c r="U436" i="12" s="1"/>
  <c r="U437" i="12" a="1"/>
  <c r="U437" i="12" s="1"/>
  <c r="U438" i="12" a="1"/>
  <c r="U438" i="12"/>
  <c r="U439" i="12" a="1"/>
  <c r="U439" i="12"/>
  <c r="U440" i="12" a="1"/>
  <c r="U440" i="12" s="1"/>
  <c r="U441" i="12" a="1"/>
  <c r="U441" i="12"/>
  <c r="U442" i="12" a="1"/>
  <c r="U442" i="12" s="1"/>
  <c r="U443" i="12" a="1"/>
  <c r="U443" i="12"/>
  <c r="U444" i="12" a="1"/>
  <c r="U444" i="12" s="1"/>
  <c r="U445" i="12" a="1"/>
  <c r="U445" i="12"/>
  <c r="U446" i="12" a="1"/>
  <c r="U446" i="12" s="1"/>
  <c r="U447" i="12" a="1"/>
  <c r="U447" i="12"/>
  <c r="U448" i="12" a="1"/>
  <c r="U448" i="12" s="1"/>
  <c r="U449" i="12" a="1"/>
  <c r="U449" i="12"/>
  <c r="U450" i="12" a="1"/>
  <c r="U450" i="12"/>
  <c r="U451" i="12" a="1"/>
  <c r="U451" i="12" s="1"/>
  <c r="U452" i="12" a="1"/>
  <c r="U452" i="12" s="1"/>
  <c r="U453" i="12" a="1"/>
  <c r="U453" i="12"/>
  <c r="U454" i="12" a="1"/>
  <c r="U454" i="12" s="1"/>
  <c r="U455" i="12" a="1"/>
  <c r="U455" i="12"/>
  <c r="U456" i="12" a="1"/>
  <c r="U456" i="12" s="1"/>
  <c r="U457" i="12" a="1"/>
  <c r="U457" i="12" s="1"/>
  <c r="U458" i="12" a="1"/>
  <c r="U458" i="12" s="1"/>
  <c r="U459" i="12" a="1"/>
  <c r="U459" i="12"/>
  <c r="U460" i="12" a="1"/>
  <c r="U460" i="12" s="1"/>
  <c r="U461" i="12" a="1"/>
  <c r="U461" i="12"/>
  <c r="U462" i="12" a="1"/>
  <c r="U462" i="12"/>
  <c r="U463" i="12" a="1"/>
  <c r="U463" i="12" s="1"/>
  <c r="U464" i="12" a="1"/>
  <c r="U464" i="12" s="1"/>
  <c r="U465" i="12" a="1"/>
  <c r="U465" i="12" s="1"/>
  <c r="U466" i="12" a="1"/>
  <c r="U466" i="12" s="1"/>
  <c r="U467" i="12" a="1"/>
  <c r="U467" i="12"/>
  <c r="U468" i="12" a="1"/>
  <c r="U468" i="12"/>
  <c r="U469" i="12" a="1"/>
  <c r="U469" i="12"/>
  <c r="U470" i="12" a="1"/>
  <c r="U470" i="12" s="1"/>
  <c r="U471" i="12" a="1"/>
  <c r="U471" i="12" s="1"/>
  <c r="U472" i="12" a="1"/>
  <c r="U472" i="12" s="1"/>
  <c r="U473" i="12" a="1"/>
  <c r="U473" i="12" s="1"/>
  <c r="U474" i="12" a="1"/>
  <c r="U474" i="12"/>
  <c r="U475" i="12" a="1"/>
  <c r="U475" i="12" s="1"/>
  <c r="U476" i="12" a="1"/>
  <c r="U476" i="12" s="1"/>
  <c r="U477" i="12" a="1"/>
  <c r="U477" i="12"/>
  <c r="U478" i="12" a="1"/>
  <c r="U478" i="12"/>
  <c r="U479" i="12" a="1"/>
  <c r="U479" i="12" s="1"/>
  <c r="U480" i="12" a="1"/>
  <c r="U480" i="12"/>
  <c r="U481" i="12" a="1"/>
  <c r="U481" i="12" s="1"/>
  <c r="U482" i="12" a="1"/>
  <c r="U482" i="12" s="1"/>
  <c r="U483" i="12" a="1"/>
  <c r="U483" i="12"/>
  <c r="U484" i="12" a="1"/>
  <c r="U484" i="12"/>
  <c r="U485" i="12" a="1"/>
  <c r="U485" i="12"/>
  <c r="U486" i="12" a="1"/>
  <c r="U486" i="12" s="1"/>
  <c r="U487" i="12" a="1"/>
  <c r="U487" i="12"/>
  <c r="U488" i="12" a="1"/>
  <c r="U488" i="12" s="1"/>
  <c r="U489" i="12" a="1"/>
  <c r="U489" i="12"/>
  <c r="U490" i="12" a="1"/>
  <c r="U490" i="12"/>
  <c r="U491" i="12" a="1"/>
  <c r="U491" i="12"/>
  <c r="U492" i="12" a="1"/>
  <c r="U492" i="12" s="1"/>
  <c r="U493" i="12" a="1"/>
  <c r="U493" i="12"/>
  <c r="U494" i="12" a="1"/>
  <c r="U494" i="12" s="1"/>
  <c r="U495" i="12" a="1"/>
  <c r="U495" i="12"/>
  <c r="U496" i="12" a="1"/>
  <c r="U496" i="12"/>
  <c r="U497" i="12" a="1"/>
  <c r="U497" i="12"/>
  <c r="U498" i="12" a="1"/>
  <c r="U498" i="12"/>
  <c r="U499" i="12" a="1"/>
  <c r="U499" i="12" s="1"/>
  <c r="U500" i="12" a="1"/>
  <c r="U500" i="12" s="1"/>
  <c r="U501" i="12" a="1"/>
  <c r="U501" i="12"/>
  <c r="U502" i="12" a="1"/>
  <c r="U502" i="12"/>
  <c r="U503" i="12" a="1"/>
  <c r="U503" i="12"/>
  <c r="U504" i="12" a="1"/>
  <c r="U504" i="12"/>
  <c r="U505" i="12" a="1"/>
  <c r="U505" i="12" s="1"/>
  <c r="U506" i="12" a="1"/>
  <c r="U506" i="12" s="1"/>
  <c r="U507" i="12" a="1"/>
  <c r="U507" i="12"/>
  <c r="U508" i="12" a="1"/>
  <c r="U508" i="12"/>
  <c r="U509" i="12" a="1"/>
  <c r="U509" i="12"/>
  <c r="U510" i="12" a="1"/>
  <c r="U510" i="12"/>
  <c r="U511" i="12" a="1"/>
  <c r="U511" i="12"/>
  <c r="U512" i="12" a="1"/>
  <c r="U512" i="12" s="1"/>
  <c r="U513" i="12" a="1"/>
  <c r="U513" i="12"/>
  <c r="U514" i="12" a="1"/>
  <c r="U514" i="12" s="1"/>
  <c r="U515" i="12" a="1"/>
  <c r="U515" i="12" s="1"/>
  <c r="U516" i="12" a="1"/>
  <c r="U516" i="12"/>
  <c r="U517" i="12" a="1"/>
  <c r="U517" i="12" s="1"/>
  <c r="U518" i="12" a="1"/>
  <c r="U518" i="12" s="1"/>
  <c r="U519" i="12" a="1"/>
  <c r="U519" i="12"/>
  <c r="U520" i="12" a="1"/>
  <c r="U520" i="12"/>
  <c r="U521" i="12" a="1"/>
  <c r="U521" i="12"/>
  <c r="U522" i="12" a="1"/>
  <c r="U522" i="12"/>
  <c r="U523" i="12" a="1"/>
  <c r="U523" i="12"/>
  <c r="U524" i="12" a="1"/>
  <c r="U524" i="12" s="1"/>
  <c r="U525" i="12" a="1"/>
  <c r="U525" i="12"/>
  <c r="U526" i="12" a="1"/>
  <c r="U526" i="12"/>
  <c r="U527" i="12" a="1"/>
  <c r="U527" i="12" s="1"/>
  <c r="U528" i="12" a="1"/>
  <c r="U528" i="12" s="1"/>
  <c r="U529" i="12" a="1"/>
  <c r="U529" i="12"/>
  <c r="U530" i="12" a="1"/>
  <c r="U530" i="12" s="1"/>
  <c r="U531" i="12" a="1"/>
  <c r="U531" i="12"/>
  <c r="U532" i="12" a="1"/>
  <c r="U532" i="12"/>
  <c r="U533" i="12" a="1"/>
  <c r="U533" i="12"/>
  <c r="U534" i="12" a="1"/>
  <c r="U534" i="12"/>
  <c r="U535" i="12" a="1"/>
  <c r="U535" i="12"/>
  <c r="U536" i="12" a="1"/>
  <c r="U536" i="12" s="1"/>
  <c r="U537" i="12" a="1"/>
  <c r="U537" i="12"/>
  <c r="U538" i="12" a="1"/>
  <c r="U538" i="12" s="1"/>
  <c r="U539" i="12" a="1"/>
  <c r="U539" i="12" s="1"/>
  <c r="U540" i="12" a="1"/>
  <c r="U540" i="12" s="1"/>
  <c r="U541" i="12" a="1"/>
  <c r="U541" i="12" s="1"/>
  <c r="U542" i="12" a="1"/>
  <c r="U542" i="12" s="1"/>
  <c r="U543" i="12" a="1"/>
  <c r="U543" i="12"/>
  <c r="U544" i="12" a="1"/>
  <c r="U544" i="12"/>
  <c r="U545" i="12" a="1"/>
  <c r="U545" i="12"/>
  <c r="U546" i="12" a="1"/>
  <c r="U546" i="12"/>
  <c r="U547" i="12" a="1"/>
  <c r="U547" i="12"/>
  <c r="U548" i="12" a="1"/>
  <c r="U548" i="12" s="1"/>
  <c r="U549" i="12" a="1"/>
  <c r="U549" i="12"/>
  <c r="U550" i="12" a="1"/>
  <c r="U550" i="12"/>
  <c r="U551" i="12" a="1"/>
  <c r="U551" i="12"/>
  <c r="U552" i="12" a="1"/>
  <c r="U552" i="12" s="1"/>
  <c r="U553" i="12" a="1"/>
  <c r="U553" i="12" s="1"/>
  <c r="U554" i="12" a="1"/>
  <c r="U554" i="12" s="1"/>
  <c r="U555" i="12" a="1"/>
  <c r="U555" i="12"/>
  <c r="U556" i="12" a="1"/>
  <c r="U556" i="12"/>
  <c r="U557" i="12" a="1"/>
  <c r="U557" i="12"/>
  <c r="U558" i="12" a="1"/>
  <c r="U558" i="12"/>
  <c r="U559" i="12" a="1"/>
  <c r="U559" i="12" s="1"/>
  <c r="U560" i="12" a="1"/>
  <c r="U560" i="12" s="1"/>
  <c r="U561" i="12" a="1"/>
  <c r="U561" i="12"/>
  <c r="U562" i="12" a="1"/>
  <c r="U562" i="12"/>
  <c r="U563" i="12" a="1"/>
  <c r="U563" i="12"/>
  <c r="U564" i="12" a="1"/>
  <c r="U564" i="12"/>
  <c r="U565" i="12" a="1"/>
  <c r="U565" i="12"/>
  <c r="U566" i="12" a="1"/>
  <c r="U566" i="12" s="1"/>
  <c r="U567" i="12" a="1"/>
  <c r="U567" i="12"/>
  <c r="U568" i="12" a="1"/>
  <c r="U568" i="12"/>
  <c r="U569" i="12" a="1"/>
  <c r="U569" i="12"/>
  <c r="U570" i="12" a="1"/>
  <c r="U570" i="12"/>
  <c r="U571" i="12" a="1"/>
  <c r="U571" i="12"/>
  <c r="U572" i="12" a="1"/>
  <c r="U572" i="12" s="1"/>
  <c r="U573" i="12" a="1"/>
  <c r="U573" i="12"/>
  <c r="U574" i="12" a="1"/>
  <c r="U574" i="12" s="1"/>
  <c r="U575" i="12" a="1"/>
  <c r="U575" i="12"/>
  <c r="U576" i="12" a="1"/>
  <c r="U576" i="12"/>
  <c r="U577" i="12" a="1"/>
  <c r="U577" i="12"/>
  <c r="U578" i="12" a="1"/>
  <c r="U578" i="12" s="1"/>
  <c r="U579" i="12" a="1"/>
  <c r="U579" i="12"/>
  <c r="U580" i="12" a="1"/>
  <c r="U580" i="12"/>
  <c r="U581" i="12" a="1"/>
  <c r="U581" i="12"/>
  <c r="U582" i="12" a="1"/>
  <c r="U582" i="12"/>
  <c r="U583" i="12" a="1"/>
  <c r="U583" i="12"/>
  <c r="U584" i="12" a="1"/>
  <c r="U584" i="12" s="1"/>
  <c r="U585" i="12" a="1"/>
  <c r="U585" i="12"/>
  <c r="U586" i="12" a="1"/>
  <c r="U586" i="12" s="1"/>
  <c r="U587" i="12" a="1"/>
  <c r="U587" i="12" s="1"/>
  <c r="U588" i="12" a="1"/>
  <c r="U588" i="12" s="1"/>
  <c r="U589" i="12" a="1"/>
  <c r="U589" i="12"/>
  <c r="U590" i="12" a="1"/>
  <c r="U590" i="12" s="1"/>
  <c r="U591" i="12" a="1"/>
  <c r="U591" i="12"/>
  <c r="U592" i="12" a="1"/>
  <c r="U592" i="12"/>
  <c r="U593" i="12" a="1"/>
  <c r="U593" i="12"/>
  <c r="U594" i="12" a="1"/>
  <c r="U594" i="12"/>
  <c r="U595" i="12" a="1"/>
  <c r="U595" i="12"/>
  <c r="U596" i="12" a="1"/>
  <c r="U596" i="12" s="1"/>
  <c r="U597" i="12" a="1"/>
  <c r="U597" i="12"/>
  <c r="U598" i="12" a="1"/>
  <c r="U598" i="12"/>
  <c r="U599" i="12" a="1"/>
  <c r="U599" i="12" s="1"/>
  <c r="U600" i="12" a="1"/>
  <c r="U600" i="12" s="1"/>
  <c r="U601" i="12" a="1"/>
  <c r="U601" i="12" s="1"/>
  <c r="U602" i="12" a="1"/>
  <c r="U602" i="12" s="1"/>
  <c r="U603" i="12" a="1"/>
  <c r="U603" i="12"/>
  <c r="U604" i="12" a="1"/>
  <c r="U604" i="12"/>
  <c r="U605" i="12" a="1"/>
  <c r="U605" i="12"/>
  <c r="U606" i="12" a="1"/>
  <c r="U606" i="12"/>
  <c r="U607" i="12" a="1"/>
  <c r="U607" i="12"/>
  <c r="U608" i="12" a="1"/>
  <c r="U608" i="12" s="1"/>
  <c r="U609" i="12" a="1"/>
  <c r="U609" i="12"/>
  <c r="U610" i="12" a="1"/>
  <c r="U610" i="12"/>
  <c r="U611" i="12" a="1"/>
  <c r="U611" i="12"/>
  <c r="U612" i="12" a="1"/>
  <c r="U612" i="12" s="1"/>
  <c r="U613" i="12" a="1"/>
  <c r="U613" i="12" s="1"/>
  <c r="U614" i="12" a="1"/>
  <c r="U614" i="12" s="1"/>
  <c r="U615" i="12" a="1"/>
  <c r="U615" i="12"/>
  <c r="U616" i="12" a="1"/>
  <c r="U616" i="12"/>
  <c r="U617" i="12" a="1"/>
  <c r="U617" i="12"/>
  <c r="U618" i="12" a="1"/>
  <c r="U618" i="12"/>
  <c r="U619" i="12" a="1"/>
  <c r="U619" i="12"/>
  <c r="U620" i="12" a="1"/>
  <c r="U620" i="12" s="1"/>
  <c r="U621" i="12" a="1"/>
  <c r="U621" i="12"/>
  <c r="U622" i="12" a="1"/>
  <c r="U622" i="12" s="1"/>
  <c r="U623" i="12" a="1"/>
  <c r="U623" i="12" s="1"/>
  <c r="U624" i="12" a="1"/>
  <c r="U624" i="12"/>
  <c r="U625" i="12" a="1"/>
  <c r="U625" i="12" s="1"/>
  <c r="U626" i="12" a="1"/>
  <c r="U626" i="12" s="1"/>
  <c r="U627" i="12" a="1"/>
  <c r="U627" i="12"/>
  <c r="U628" i="12" a="1"/>
  <c r="U628" i="12"/>
  <c r="U629" i="12" a="1"/>
  <c r="U629" i="12" s="1"/>
  <c r="U630" i="12" a="1"/>
  <c r="U630" i="12" s="1"/>
  <c r="U631" i="12" a="1"/>
  <c r="U631" i="12"/>
  <c r="U632" i="12" a="1"/>
  <c r="U632" i="12" s="1"/>
  <c r="U633" i="12" a="1"/>
  <c r="U633" i="12" s="1"/>
  <c r="U634" i="12" a="1"/>
  <c r="U634" i="12"/>
  <c r="U635" i="12" a="1"/>
  <c r="U635" i="12"/>
  <c r="U636" i="12" a="1"/>
  <c r="U636" i="12" s="1"/>
  <c r="U637" i="12" a="1"/>
  <c r="U637" i="12" s="1"/>
  <c r="U638" i="12" a="1"/>
  <c r="U638" i="12" s="1"/>
  <c r="U639" i="12" a="1"/>
  <c r="U639" i="12"/>
  <c r="U640" i="12" a="1"/>
  <c r="U640" i="12"/>
  <c r="U641" i="12" a="1"/>
  <c r="U641" i="12"/>
  <c r="U642" i="12" a="1"/>
  <c r="U642" i="12"/>
  <c r="U643" i="12" a="1"/>
  <c r="U643" i="12"/>
  <c r="U644" i="12" a="1"/>
  <c r="U644" i="12" s="1"/>
  <c r="U645" i="12" a="1"/>
  <c r="U645" i="12" s="1"/>
  <c r="U646" i="12" a="1"/>
  <c r="U646" i="12" s="1"/>
  <c r="U647" i="12" a="1"/>
  <c r="U647" i="12"/>
  <c r="U648" i="12" a="1"/>
  <c r="U648" i="12"/>
  <c r="U649" i="12" a="1"/>
  <c r="U649" i="12"/>
  <c r="U650" i="12" a="1"/>
  <c r="U650" i="12" s="1"/>
  <c r="U651" i="12" a="1"/>
  <c r="U651" i="12"/>
  <c r="U652" i="12" a="1"/>
  <c r="U652" i="12"/>
  <c r="U653" i="12" a="1"/>
  <c r="U653" i="12"/>
  <c r="U654" i="12" a="1"/>
  <c r="U654" i="12"/>
  <c r="U655" i="12" a="1"/>
  <c r="U655" i="12"/>
  <c r="U656" i="12" a="1"/>
  <c r="U656" i="12" s="1"/>
  <c r="U657" i="12" a="1"/>
  <c r="U657" i="12" s="1"/>
  <c r="U658" i="12" a="1"/>
  <c r="U658" i="12" s="1"/>
  <c r="U659" i="12" a="1"/>
  <c r="U659" i="12" s="1"/>
  <c r="U660" i="12" a="1"/>
  <c r="U660" i="12"/>
  <c r="U661" i="12" a="1"/>
  <c r="U661" i="12"/>
  <c r="U662" i="12" a="1"/>
  <c r="U662" i="12" s="1"/>
  <c r="U663" i="12" a="1"/>
  <c r="U663" i="12"/>
  <c r="U664" i="12" a="1"/>
  <c r="U664" i="12"/>
  <c r="U665" i="12" a="1"/>
  <c r="U665" i="12"/>
  <c r="U666" i="12" a="1"/>
  <c r="U666" i="12"/>
  <c r="U667" i="12" a="1"/>
  <c r="U667" i="12"/>
  <c r="U668" i="12" a="1"/>
  <c r="U668" i="12" s="1"/>
  <c r="U669" i="12" a="1"/>
  <c r="U669" i="12"/>
  <c r="U670" i="12" a="1"/>
  <c r="U670" i="12"/>
  <c r="U671" i="12" a="1"/>
  <c r="U671" i="12" s="1"/>
  <c r="U672" i="12" a="1"/>
  <c r="U672" i="12" s="1"/>
  <c r="U673" i="12" a="1"/>
  <c r="U673" i="12" s="1"/>
  <c r="U674" i="12" a="1"/>
  <c r="U674" i="12" s="1"/>
  <c r="U675" i="12" a="1"/>
  <c r="U675" i="12"/>
  <c r="U676" i="12" a="1"/>
  <c r="U676" i="12"/>
  <c r="U677" i="12" a="1"/>
  <c r="U677" i="12"/>
  <c r="U678" i="12" a="1"/>
  <c r="U678" i="12"/>
  <c r="U679" i="12" a="1"/>
  <c r="U679" i="12"/>
  <c r="U680" i="12" a="1"/>
  <c r="U680" i="12" s="1"/>
  <c r="U681" i="12" a="1"/>
  <c r="U681" i="12"/>
  <c r="U682" i="12" a="1"/>
  <c r="U682" i="12"/>
  <c r="U683" i="12" a="1"/>
  <c r="U683" i="12"/>
  <c r="U684" i="12" a="1"/>
  <c r="U684" i="12" s="1"/>
  <c r="U685" i="12" a="1"/>
  <c r="U685" i="12" s="1"/>
  <c r="U686" i="12" a="1"/>
  <c r="U686" i="12" s="1"/>
  <c r="U687" i="12" a="1"/>
  <c r="U687" i="12"/>
  <c r="U688" i="12" a="1"/>
  <c r="U688" i="12"/>
  <c r="U689" i="12" a="1"/>
  <c r="U689" i="12"/>
  <c r="U690" i="12" a="1"/>
  <c r="U690" i="12"/>
  <c r="U691" i="12" a="1"/>
  <c r="U691" i="12"/>
  <c r="U692" i="12" a="1"/>
  <c r="U692" i="12" s="1"/>
  <c r="U693" i="12" a="1"/>
  <c r="U693" i="12" s="1"/>
  <c r="U694" i="12" a="1"/>
  <c r="U694" i="12" s="1"/>
  <c r="U695" i="12" a="1"/>
  <c r="U695" i="12"/>
  <c r="U696" i="12" a="1"/>
  <c r="U696" i="12"/>
  <c r="U697" i="12" a="1"/>
  <c r="U697" i="12" s="1"/>
  <c r="U698" i="12" a="1"/>
  <c r="U698" i="12" s="1"/>
  <c r="U699" i="12" a="1"/>
  <c r="U699" i="12"/>
  <c r="U700" i="12" a="1"/>
  <c r="U700" i="12" s="1"/>
  <c r="U701" i="12" a="1"/>
  <c r="U701" i="12" s="1"/>
  <c r="U702" i="12" a="1"/>
  <c r="U702" i="12"/>
  <c r="U703" i="12" a="1"/>
  <c r="U703" i="12"/>
  <c r="U704" i="12" a="1"/>
  <c r="U704" i="12" s="1"/>
  <c r="U705" i="12" a="1"/>
  <c r="U705" i="12" s="1"/>
  <c r="U706" i="12" a="1"/>
  <c r="U706" i="12"/>
  <c r="U707" i="12" a="1"/>
  <c r="U707" i="12" s="1"/>
  <c r="U708" i="12" a="1"/>
  <c r="U708" i="12" s="1"/>
  <c r="U709" i="12" a="1"/>
  <c r="U709" i="12"/>
  <c r="U710" i="12" a="1"/>
  <c r="U710" i="12" s="1"/>
  <c r="U711" i="12" a="1"/>
  <c r="U711" i="12"/>
  <c r="U712" i="12" a="1"/>
  <c r="U712" i="12"/>
  <c r="U713" i="12" a="1"/>
  <c r="U713" i="12"/>
  <c r="U714" i="12" a="1"/>
  <c r="U714" i="12"/>
  <c r="U715" i="12" a="1"/>
  <c r="U715" i="12"/>
  <c r="U716" i="12" a="1"/>
  <c r="U716" i="12" s="1"/>
  <c r="U717" i="12" a="1"/>
  <c r="U717" i="12" s="1"/>
  <c r="U718" i="12" a="1"/>
  <c r="U718" i="12" s="1"/>
  <c r="U719" i="12" a="1"/>
  <c r="U719" i="12"/>
  <c r="U720" i="12" a="1"/>
  <c r="U720" i="12"/>
  <c r="U721" i="12" a="1"/>
  <c r="U721" i="12" s="1"/>
  <c r="U722" i="12" a="1"/>
  <c r="U722" i="12" s="1"/>
  <c r="U723" i="12" a="1"/>
  <c r="U723" i="12"/>
  <c r="U724" i="12" a="1"/>
  <c r="U724" i="12"/>
  <c r="U725" i="12" a="1"/>
  <c r="U725" i="12"/>
  <c r="U726" i="12" a="1"/>
  <c r="U726" i="12"/>
  <c r="U727" i="12" a="1"/>
  <c r="U727" i="12"/>
  <c r="U728" i="12" a="1"/>
  <c r="U728" i="12" s="1"/>
  <c r="U729" i="12" a="1"/>
  <c r="U729" i="12" s="1"/>
  <c r="U730" i="12" a="1"/>
  <c r="U730" i="12" s="1"/>
  <c r="U731" i="12" a="1"/>
  <c r="U731" i="12" s="1"/>
  <c r="U732" i="12" a="1"/>
  <c r="U732" i="12"/>
  <c r="U733" i="12" a="1"/>
  <c r="U733" i="12"/>
  <c r="U734" i="12" a="1"/>
  <c r="U734" i="12" s="1"/>
  <c r="U735" i="12" a="1"/>
  <c r="U735" i="12"/>
  <c r="U736" i="12" a="1"/>
  <c r="U736" i="12"/>
  <c r="U737" i="12" a="1"/>
  <c r="U737" i="12"/>
  <c r="U738" i="12" a="1"/>
  <c r="U738" i="12"/>
  <c r="U739" i="12" a="1"/>
  <c r="U739" i="12"/>
  <c r="U740" i="12" a="1"/>
  <c r="U740" i="12" s="1"/>
  <c r="U741" i="12" a="1"/>
  <c r="U741" i="12"/>
  <c r="U742" i="12" a="1"/>
  <c r="U742" i="12" s="1"/>
  <c r="U743" i="12" a="1"/>
  <c r="U743" i="12" s="1"/>
  <c r="U744" i="12" a="1"/>
  <c r="U744" i="12" s="1"/>
  <c r="U745" i="12" a="1"/>
  <c r="U745" i="12"/>
  <c r="U746" i="12" a="1"/>
  <c r="U746" i="12" s="1"/>
  <c r="U747" i="12" a="1"/>
  <c r="U747" i="12"/>
  <c r="U748" i="12" a="1"/>
  <c r="U748" i="12"/>
  <c r="U749" i="12" a="1"/>
  <c r="U749" i="12"/>
  <c r="U750" i="12" a="1"/>
  <c r="U750" i="12"/>
  <c r="U751" i="12" a="1"/>
  <c r="U751" i="12"/>
  <c r="U752" i="12" a="1"/>
  <c r="U752" i="12" s="1"/>
  <c r="U753" i="12" a="1"/>
  <c r="U753" i="12"/>
  <c r="U754" i="12" a="1"/>
  <c r="U754" i="12"/>
  <c r="U755" i="12" a="1"/>
  <c r="U755" i="12"/>
  <c r="U756" i="12" a="1"/>
  <c r="U756" i="12" s="1"/>
  <c r="U757" i="12" a="1"/>
  <c r="U757" i="12" s="1"/>
  <c r="U758" i="12" a="1"/>
  <c r="U758" i="12" s="1"/>
  <c r="U759" i="12" a="1"/>
  <c r="U759" i="12"/>
  <c r="U760" i="12" a="1"/>
  <c r="U760" i="12"/>
  <c r="U761" i="12" a="1"/>
  <c r="U761" i="12"/>
  <c r="U762" i="12" a="1"/>
  <c r="U762" i="12"/>
  <c r="U763" i="12" a="1"/>
  <c r="U763" i="12"/>
  <c r="U764" i="12" a="1"/>
  <c r="U764" i="12" s="1"/>
  <c r="U765" i="12" a="1"/>
  <c r="U765" i="12" s="1"/>
  <c r="U766" i="12" a="1"/>
  <c r="U766" i="12"/>
  <c r="U767" i="12" a="1"/>
  <c r="U767" i="12"/>
  <c r="U768" i="12" a="1"/>
  <c r="U768" i="12"/>
  <c r="U769" i="12" a="1"/>
  <c r="U769" i="12" s="1"/>
  <c r="U770" i="12" a="1"/>
  <c r="U770" i="12" s="1"/>
  <c r="U771" i="12" a="1"/>
  <c r="U771" i="12"/>
  <c r="U772" i="12" a="1"/>
  <c r="U772" i="12" s="1"/>
  <c r="U773" i="12" a="1"/>
  <c r="U773" i="12"/>
  <c r="U774" i="12" a="1"/>
  <c r="U774" i="12"/>
  <c r="U775" i="12" a="1"/>
  <c r="U775" i="12"/>
  <c r="U776" i="12" a="1"/>
  <c r="U776" i="12" s="1"/>
  <c r="U777" i="12" a="1"/>
  <c r="U777" i="12" s="1"/>
  <c r="U778" i="12" a="1"/>
  <c r="U778" i="12" s="1"/>
  <c r="U779" i="12" a="1"/>
  <c r="U779" i="12" s="1"/>
  <c r="U780" i="12" a="1"/>
  <c r="U780" i="12"/>
  <c r="U781" i="12" a="1"/>
  <c r="U781" i="12"/>
  <c r="U782" i="12" a="1"/>
  <c r="U782" i="12" s="1"/>
  <c r="U783" i="12" a="1"/>
  <c r="U783" i="12"/>
  <c r="U784" i="12" a="1"/>
  <c r="U784" i="12"/>
  <c r="U785" i="12" a="1"/>
  <c r="U785" i="12"/>
  <c r="U786" i="12" a="1"/>
  <c r="U786" i="12"/>
  <c r="U787" i="12" a="1"/>
  <c r="U787" i="12"/>
  <c r="U788" i="12" a="1"/>
  <c r="U788" i="12" s="1"/>
  <c r="U789" i="12" a="1"/>
  <c r="U789" i="12" s="1"/>
  <c r="U790" i="12" a="1"/>
  <c r="U790" i="12" s="1"/>
  <c r="U791" i="12" a="1"/>
  <c r="U791" i="12"/>
  <c r="U792" i="12" a="1"/>
  <c r="U792" i="12" s="1"/>
  <c r="U793" i="12" a="1"/>
  <c r="U793" i="12" s="1"/>
  <c r="U794" i="12" a="1"/>
  <c r="U794" i="12" s="1"/>
  <c r="U795" i="12" a="1"/>
  <c r="U795" i="12"/>
  <c r="U796" i="12" a="1"/>
  <c r="U796" i="12"/>
  <c r="U797" i="12" a="1"/>
  <c r="U797" i="12"/>
  <c r="U798" i="12" a="1"/>
  <c r="U798" i="12"/>
  <c r="U799" i="12" a="1"/>
  <c r="U799" i="12"/>
  <c r="U800" i="12" a="1"/>
  <c r="U800" i="12" s="1"/>
  <c r="U801" i="12" a="1"/>
  <c r="U801" i="12"/>
  <c r="U802" i="12" a="1"/>
  <c r="U802" i="12" s="1"/>
  <c r="U803" i="12" a="1"/>
  <c r="U803" i="12" s="1"/>
  <c r="U804" i="12" a="1"/>
  <c r="U804" i="12"/>
  <c r="U805" i="12" a="1"/>
  <c r="U805" i="12"/>
  <c r="U806" i="12" a="1"/>
  <c r="U806" i="12" s="1"/>
  <c r="U807" i="12" a="1"/>
  <c r="U807" i="12"/>
  <c r="U808" i="12" a="1"/>
  <c r="U808" i="12"/>
  <c r="U809" i="12" a="1"/>
  <c r="U809" i="12"/>
  <c r="U810" i="12" a="1"/>
  <c r="U810" i="12"/>
  <c r="U811" i="12" a="1"/>
  <c r="U811" i="12"/>
  <c r="U812" i="12" a="1"/>
  <c r="U812" i="12" s="1"/>
  <c r="U813" i="12" a="1"/>
  <c r="U813" i="12" s="1"/>
  <c r="U814" i="12" a="1"/>
  <c r="U814" i="12" s="1"/>
  <c r="U815" i="12" a="1"/>
  <c r="U815" i="12" s="1"/>
  <c r="U816" i="12" a="1"/>
  <c r="U816" i="12" s="1"/>
  <c r="U817" i="12" a="1"/>
  <c r="U817" i="12"/>
  <c r="U818" i="12" a="1"/>
  <c r="U818" i="12" s="1"/>
  <c r="U819" i="12" a="1"/>
  <c r="U819" i="12"/>
  <c r="U820" i="12" a="1"/>
  <c r="U820" i="12"/>
  <c r="U821" i="12" a="1"/>
  <c r="U821" i="12"/>
  <c r="U822" i="12" a="1"/>
  <c r="U822" i="12"/>
  <c r="U823" i="12" a="1"/>
  <c r="U823" i="12"/>
  <c r="U824" i="12" a="1"/>
  <c r="U824" i="12" s="1"/>
  <c r="U825" i="12" a="1"/>
  <c r="U825" i="12"/>
  <c r="U826" i="12" a="1"/>
  <c r="U826" i="12"/>
  <c r="U827" i="12" a="1"/>
  <c r="U827" i="12" s="1"/>
  <c r="U828" i="12" a="1"/>
  <c r="U828" i="12" s="1"/>
  <c r="U829" i="12" a="1"/>
  <c r="U829" i="12" s="1"/>
  <c r="U830" i="12" a="1"/>
  <c r="U830" i="12" s="1"/>
  <c r="U831" i="12" a="1"/>
  <c r="U831" i="12"/>
  <c r="U832" i="12" a="1"/>
  <c r="U832" i="12"/>
  <c r="U833" i="12" a="1"/>
  <c r="U833" i="12"/>
  <c r="U834" i="12" a="1"/>
  <c r="U834" i="12"/>
  <c r="U835" i="12" a="1"/>
  <c r="U835" i="12"/>
  <c r="U836" i="12" a="1"/>
  <c r="U836" i="12" s="1"/>
  <c r="U837" i="12" a="1"/>
  <c r="U837" i="12"/>
  <c r="U838" i="12" a="1"/>
  <c r="U838" i="12"/>
  <c r="U839" i="12" a="1"/>
  <c r="U839" i="12"/>
  <c r="U840" i="12" a="1"/>
  <c r="U840" i="12"/>
  <c r="U841" i="12" a="1"/>
  <c r="U841" i="12" s="1"/>
  <c r="U842" i="12" a="1"/>
  <c r="U842" i="12" s="1"/>
  <c r="U843" i="12" a="1"/>
  <c r="U843" i="12"/>
  <c r="U844" i="12" a="1"/>
  <c r="U844" i="12"/>
  <c r="U845" i="12" a="1"/>
  <c r="U845" i="12"/>
  <c r="U846" i="12" a="1"/>
  <c r="U846" i="12"/>
  <c r="U847" i="12" a="1"/>
  <c r="U847" i="12"/>
  <c r="U848" i="12" a="1"/>
  <c r="U848" i="12" s="1"/>
  <c r="U849" i="12" a="1"/>
  <c r="U849" i="12" s="1"/>
  <c r="U850" i="12" a="1"/>
  <c r="U850" i="12" s="1"/>
  <c r="U851" i="12" a="1"/>
  <c r="U851" i="12"/>
  <c r="U852" i="12" a="1"/>
  <c r="U852" i="12"/>
  <c r="U853" i="12" a="1"/>
  <c r="U853" i="12"/>
  <c r="U854" i="12" a="1"/>
  <c r="U854" i="12" s="1"/>
  <c r="U855" i="12" a="1"/>
  <c r="U855" i="12"/>
  <c r="U856" i="12" a="1"/>
  <c r="U856" i="12"/>
  <c r="U857" i="12" a="1"/>
  <c r="U857" i="12"/>
  <c r="U858" i="12" a="1"/>
  <c r="U858" i="12"/>
  <c r="U859" i="12" a="1"/>
  <c r="U859" i="12"/>
  <c r="U860" i="12" a="1"/>
  <c r="U860" i="12" s="1"/>
  <c r="U861" i="12" a="1"/>
  <c r="U861" i="12" s="1"/>
  <c r="U862" i="12" a="1"/>
  <c r="U862" i="12" s="1"/>
  <c r="U863" i="12" a="1"/>
  <c r="U863" i="12" s="1"/>
  <c r="U864" i="12" a="1"/>
  <c r="U864" i="12" s="1"/>
  <c r="U865" i="12" a="1"/>
  <c r="U865" i="12"/>
  <c r="U866" i="12" a="1"/>
  <c r="U866" i="12" s="1"/>
  <c r="U867" i="12" a="1"/>
  <c r="U867" i="12"/>
  <c r="U868" i="12" a="1"/>
  <c r="U868" i="12"/>
  <c r="U869" i="12" a="1"/>
  <c r="U869" i="12"/>
  <c r="U870" i="12" a="1"/>
  <c r="U870" i="12"/>
  <c r="U871" i="12" a="1"/>
  <c r="U871" i="12"/>
  <c r="U872" i="12" a="1"/>
  <c r="U872" i="12" s="1"/>
  <c r="U873" i="12" a="1"/>
  <c r="U873" i="12"/>
  <c r="U874" i="12" a="1"/>
  <c r="U874" i="12" s="1"/>
  <c r="U875" i="12" a="1"/>
  <c r="U875" i="12" s="1"/>
  <c r="U876" i="12" a="1"/>
  <c r="U876" i="12"/>
  <c r="U877" i="12" a="1"/>
  <c r="U877" i="12" s="1"/>
  <c r="U878" i="12" a="1"/>
  <c r="U878" i="12" s="1"/>
  <c r="U879" i="12" a="1"/>
  <c r="U879" i="12"/>
  <c r="U880" i="12" a="1"/>
  <c r="U880" i="12"/>
  <c r="U881" i="12" a="1"/>
  <c r="U881" i="12"/>
  <c r="U882" i="12" a="1"/>
  <c r="U882" i="12"/>
  <c r="U883" i="12" a="1"/>
  <c r="U883" i="12"/>
  <c r="U884" i="12" a="1"/>
  <c r="U884" i="12" s="1"/>
  <c r="U885" i="12" a="1"/>
  <c r="U885" i="12" s="1"/>
  <c r="U886" i="12" a="1"/>
  <c r="U886" i="12"/>
  <c r="U887" i="12" a="1"/>
  <c r="U887" i="12" s="1"/>
  <c r="U888" i="12" a="1"/>
  <c r="U888" i="12" s="1"/>
  <c r="U889" i="12" a="1"/>
  <c r="U889" i="12"/>
  <c r="U890" i="12" a="1"/>
  <c r="U890" i="12" s="1"/>
  <c r="U891" i="12" a="1"/>
  <c r="U891" i="12"/>
  <c r="U892" i="12" a="1"/>
  <c r="U892" i="12"/>
  <c r="U893" i="12" a="1"/>
  <c r="U893" i="12"/>
  <c r="U894" i="12" a="1"/>
  <c r="U894" i="12"/>
  <c r="U895" i="12" a="1"/>
  <c r="U895" i="12"/>
  <c r="U896" i="12" a="1"/>
  <c r="U896" i="12" s="1"/>
  <c r="U897" i="12" a="1"/>
  <c r="U897" i="12"/>
  <c r="U898" i="12" a="1"/>
  <c r="U898" i="12" s="1"/>
  <c r="U899" i="12" a="1"/>
  <c r="U899" i="12" s="1"/>
  <c r="U900" i="12" a="1"/>
  <c r="U900" i="12" s="1"/>
  <c r="U901" i="12" a="1"/>
  <c r="U901" i="12" s="1"/>
  <c r="U902" i="12" a="1"/>
  <c r="U902" i="12" s="1"/>
  <c r="U903" i="12" a="1"/>
  <c r="U903" i="12"/>
  <c r="U904" i="12" a="1"/>
  <c r="U904" i="12"/>
  <c r="U905" i="12" a="1"/>
  <c r="U905" i="12"/>
  <c r="U906" i="12" a="1"/>
  <c r="U906" i="12"/>
  <c r="U907" i="12" a="1"/>
  <c r="U907" i="12"/>
  <c r="U908" i="12" a="1"/>
  <c r="U908" i="12" s="1"/>
  <c r="U909" i="12" a="1"/>
  <c r="U909" i="12"/>
  <c r="U910" i="12" a="1"/>
  <c r="U910" i="12"/>
  <c r="U911" i="12" a="1"/>
  <c r="U911" i="12"/>
  <c r="U912" i="12" a="1"/>
  <c r="U912" i="12" s="1"/>
  <c r="U913" i="12" a="1"/>
  <c r="U913" i="12" s="1"/>
  <c r="U914" i="12" a="1"/>
  <c r="U914" i="12" s="1"/>
  <c r="U915" i="12" a="1"/>
  <c r="U915" i="12"/>
  <c r="U916" i="12" a="1"/>
  <c r="U916" i="12"/>
  <c r="U917" i="12" a="1"/>
  <c r="U917" i="12"/>
  <c r="U918" i="12" a="1"/>
  <c r="U918" i="12"/>
  <c r="U919" i="12" a="1"/>
  <c r="U919" i="12" s="1"/>
  <c r="U920" i="12" a="1"/>
  <c r="U920" i="12" s="1"/>
  <c r="U921" i="12" a="1"/>
  <c r="U921" i="12" s="1"/>
  <c r="U922" i="12" a="1"/>
  <c r="U922" i="12"/>
  <c r="U923" i="12" a="1"/>
  <c r="U923" i="12"/>
  <c r="U924" i="12" a="1"/>
  <c r="U924" i="12"/>
  <c r="U925" i="12" a="1"/>
  <c r="U925" i="12"/>
  <c r="U926" i="12" a="1"/>
  <c r="U926" i="12" s="1"/>
  <c r="U927" i="12" a="1"/>
  <c r="U927" i="12"/>
  <c r="U928" i="12" a="1"/>
  <c r="U928" i="12"/>
  <c r="U929" i="12" a="1"/>
  <c r="U929" i="12"/>
  <c r="U930" i="12" a="1"/>
  <c r="U930" i="12"/>
  <c r="U931" i="12" a="1"/>
  <c r="U931" i="12"/>
  <c r="U932" i="12" a="1"/>
  <c r="U932" i="12" s="1"/>
  <c r="U933" i="12" a="1"/>
  <c r="U933" i="12" s="1"/>
  <c r="U934" i="12" a="1"/>
  <c r="U934" i="12" s="1"/>
  <c r="U935" i="12" a="1"/>
  <c r="U935" i="12" s="1"/>
  <c r="U936" i="12" a="1"/>
  <c r="U936" i="12"/>
  <c r="U937" i="12" a="1"/>
  <c r="U937" i="12"/>
  <c r="U938" i="12" a="1"/>
  <c r="U938" i="12" s="1"/>
  <c r="U939" i="12" a="1"/>
  <c r="U939" i="12"/>
  <c r="U940" i="12" a="1"/>
  <c r="U940" i="12"/>
  <c r="U941" i="12" a="1"/>
  <c r="U941" i="12"/>
  <c r="U942" i="12" a="1"/>
  <c r="U942" i="12"/>
  <c r="U943" i="12" a="1"/>
  <c r="U943" i="12"/>
  <c r="U944" i="12" a="1"/>
  <c r="U944" i="12" s="1"/>
  <c r="U945" i="12" a="1"/>
  <c r="U945" i="12"/>
  <c r="U946" i="12" a="1"/>
  <c r="U946" i="12" s="1"/>
  <c r="U947" i="12" a="1"/>
  <c r="U947" i="12" s="1"/>
  <c r="U948" i="12" a="1"/>
  <c r="U948" i="12" s="1"/>
  <c r="U949" i="12" a="1"/>
  <c r="U949" i="12" s="1"/>
  <c r="U950" i="12" a="1"/>
  <c r="U950" i="12" s="1"/>
  <c r="U951" i="12" a="1"/>
  <c r="U951" i="12"/>
  <c r="U952" i="12" a="1"/>
  <c r="U952" i="12"/>
  <c r="U953" i="12" a="1"/>
  <c r="U953" i="12"/>
  <c r="U954" i="12" a="1"/>
  <c r="U954" i="12"/>
  <c r="U955" i="12" a="1"/>
  <c r="U955" i="12"/>
  <c r="U956" i="12" a="1"/>
  <c r="U956" i="12" s="1"/>
  <c r="U957" i="12" a="1"/>
  <c r="U957" i="12"/>
  <c r="U958" i="12" a="1"/>
  <c r="U958" i="12"/>
  <c r="U959" i="12" a="1"/>
  <c r="U959" i="12" s="1"/>
  <c r="U960" i="12" a="1"/>
  <c r="U960" i="12"/>
  <c r="U961" i="12" a="1"/>
  <c r="U961" i="12"/>
  <c r="U962" i="12" a="1"/>
  <c r="U962" i="12" s="1"/>
  <c r="U963" i="12" a="1"/>
  <c r="U963" i="12" s="1"/>
  <c r="U964" i="12" a="1"/>
  <c r="U964" i="12"/>
  <c r="U965" i="12" a="1"/>
  <c r="U965" i="12"/>
  <c r="U966" i="12" a="1"/>
  <c r="U966" i="12"/>
  <c r="U967" i="12" a="1"/>
  <c r="U967" i="12"/>
  <c r="U968" i="12" a="1"/>
  <c r="U968" i="12" s="1"/>
  <c r="U969" i="12" a="1"/>
  <c r="U969" i="12"/>
  <c r="U970" i="12" a="1"/>
  <c r="U970" i="12"/>
  <c r="U971" i="12" a="1"/>
  <c r="U971" i="12"/>
  <c r="U972" i="12" a="1"/>
  <c r="U972" i="12" s="1"/>
  <c r="U973" i="12" a="1"/>
  <c r="U973" i="12"/>
  <c r="U974" i="12" a="1"/>
  <c r="U974" i="12" s="1"/>
  <c r="U975" i="12" a="1"/>
  <c r="U975" i="12"/>
  <c r="U976" i="12" a="1"/>
  <c r="U976" i="12"/>
  <c r="U977" i="12" a="1"/>
  <c r="U977" i="12"/>
  <c r="U978" i="12" a="1"/>
  <c r="U978" i="12"/>
  <c r="U979" i="12" a="1"/>
  <c r="U979" i="12"/>
  <c r="U980" i="12" a="1"/>
  <c r="U980" i="12" s="1"/>
  <c r="U981" i="12" a="1"/>
  <c r="U981" i="12"/>
  <c r="U982" i="12" a="1"/>
  <c r="U982" i="12" s="1"/>
  <c r="U983" i="12" a="1"/>
  <c r="U983" i="12" s="1"/>
  <c r="U984" i="12" a="1"/>
  <c r="U984" i="12"/>
  <c r="U985" i="12" a="1"/>
  <c r="U985" i="12" s="1"/>
  <c r="U986" i="12" a="1"/>
  <c r="U986" i="12" s="1"/>
  <c r="U987" i="12" a="1"/>
  <c r="U987" i="12"/>
  <c r="U988" i="12" a="1"/>
  <c r="U988" i="12"/>
  <c r="U989" i="12" a="1"/>
  <c r="U989" i="12" s="1"/>
  <c r="U990" i="12" a="1"/>
  <c r="U990" i="12" s="1"/>
  <c r="U991" i="12" a="1"/>
  <c r="U991" i="12"/>
  <c r="U992" i="12" a="1"/>
  <c r="U992" i="12" s="1"/>
  <c r="U993" i="12" a="1"/>
  <c r="U993" i="12"/>
  <c r="U994" i="12" a="1"/>
  <c r="U994" i="12"/>
  <c r="U995" i="12" a="1"/>
  <c r="U995" i="12"/>
  <c r="U996" i="12" a="1"/>
  <c r="U996" i="12"/>
  <c r="U997" i="12" a="1"/>
  <c r="U997" i="12"/>
  <c r="U998" i="12" a="1"/>
  <c r="U998" i="12" s="1"/>
  <c r="U999" i="12" a="1"/>
  <c r="U999" i="12"/>
  <c r="U1000" i="12" a="1"/>
  <c r="U1000" i="12"/>
  <c r="U1001" i="12" a="1"/>
  <c r="U1001" i="12"/>
  <c r="U1002" i="12" a="1"/>
  <c r="U1002" i="12" s="1"/>
  <c r="U1003" i="12" a="1"/>
  <c r="U1003" i="12" s="1"/>
  <c r="U1004" i="12" a="1"/>
  <c r="U1004" i="12" s="1"/>
  <c r="U1005" i="12" a="1"/>
  <c r="U1005" i="12" s="1"/>
  <c r="U1006" i="12" a="1"/>
  <c r="U1006" i="12"/>
  <c r="U1007" i="12" a="1"/>
  <c r="U1007" i="12"/>
  <c r="U1008" i="12" a="1"/>
  <c r="U1008" i="12"/>
  <c r="U1009" i="12" a="1"/>
  <c r="U1009" i="12" s="1"/>
  <c r="U1010" i="12" a="1"/>
  <c r="U1010" i="12" s="1"/>
  <c r="U1011" i="12" a="1"/>
  <c r="U1011" i="12"/>
  <c r="U1012" i="12" a="1"/>
  <c r="U1012" i="12"/>
  <c r="U1013" i="12" a="1"/>
  <c r="U1013" i="12"/>
  <c r="U1014" i="12" a="1"/>
  <c r="U1014" i="12"/>
  <c r="U1015" i="12" a="1"/>
  <c r="U1015" i="12"/>
  <c r="U1016" i="12" a="1"/>
  <c r="U1016" i="12" s="1"/>
  <c r="U1017" i="12" a="1"/>
  <c r="U1017" i="12" s="1"/>
  <c r="U1018" i="12" a="1"/>
  <c r="U1018" i="12" s="1"/>
  <c r="U1019" i="12" a="1"/>
  <c r="U1019" i="12"/>
  <c r="U1020" i="12" a="1"/>
  <c r="U1020" i="12"/>
  <c r="U1021" i="12" a="1"/>
  <c r="U1021" i="12"/>
  <c r="U1022" i="12" a="1"/>
  <c r="U1022" i="12" s="1"/>
  <c r="U1023" i="12" a="1"/>
  <c r="U1023" i="12" s="1"/>
  <c r="U1024" i="12" a="1"/>
  <c r="U1024" i="12" s="1"/>
  <c r="U1025" i="12" a="1"/>
  <c r="U1025" i="12"/>
  <c r="U1026" i="12" a="1"/>
  <c r="U1026" i="12"/>
  <c r="U1027" i="12" a="1"/>
  <c r="U1027" i="12"/>
  <c r="U1028" i="12" a="1"/>
  <c r="U1028" i="12" s="1"/>
  <c r="U1029" i="12" a="1"/>
  <c r="U1029" i="12"/>
  <c r="U1030" i="12" a="1"/>
  <c r="U1030" i="12"/>
  <c r="U1031" i="12" a="1"/>
  <c r="U1031" i="12" s="1"/>
  <c r="U1032" i="12" a="1"/>
  <c r="U1032" i="12"/>
  <c r="U1033" i="12" a="1"/>
  <c r="U1033" i="12"/>
  <c r="U1034" i="12" a="1"/>
  <c r="U1034" i="12" s="1"/>
  <c r="U1035" i="12" a="1"/>
  <c r="U1035" i="12"/>
  <c r="U1036" i="12" a="1"/>
  <c r="U1036" i="12"/>
  <c r="U1037" i="12" a="1"/>
  <c r="U1037" i="12"/>
  <c r="U1038" i="12" a="1"/>
  <c r="U1038" i="12"/>
  <c r="U1039" i="12" a="1"/>
  <c r="U1039" i="12"/>
  <c r="U1040" i="12" a="1"/>
  <c r="U1040" i="12" s="1"/>
  <c r="U1041" i="12" a="1"/>
  <c r="U1041" i="12"/>
  <c r="U1042" i="12" a="1"/>
  <c r="U1042" i="12"/>
  <c r="U1043" i="12" a="1"/>
  <c r="U1043" i="12" s="1"/>
  <c r="U1044" i="12" a="1"/>
  <c r="U1044" i="12" s="1"/>
  <c r="U1045" i="12" a="1"/>
  <c r="U1045" i="12" s="1"/>
  <c r="U1046" i="12" a="1"/>
  <c r="U1046" i="12" s="1"/>
  <c r="U1047" i="12" a="1"/>
  <c r="U1047" i="12"/>
  <c r="U1048" i="12" a="1"/>
  <c r="U1048" i="12"/>
  <c r="U1049" i="12" a="1"/>
  <c r="U1049" i="12"/>
  <c r="U1050" i="12" a="1"/>
  <c r="U1050" i="12"/>
  <c r="U1051" i="12" a="1"/>
  <c r="U1051" i="12"/>
  <c r="U1052" i="12" a="1"/>
  <c r="U1052" i="12" s="1"/>
  <c r="U1053" i="12" a="1"/>
  <c r="U1053" i="12"/>
  <c r="U1054" i="12" a="1"/>
  <c r="U1054" i="12"/>
  <c r="U1055" i="12" a="1"/>
  <c r="U1055" i="12"/>
  <c r="U1056" i="12" a="1"/>
  <c r="U1056" i="12"/>
  <c r="U1057" i="12" a="1"/>
  <c r="U1057" i="12" s="1"/>
  <c r="U1058" i="12" a="1"/>
  <c r="U1058" i="12" s="1"/>
  <c r="U1059" i="12" a="1"/>
  <c r="U1059" i="12"/>
  <c r="U1060" i="12" a="1"/>
  <c r="U1060" i="12"/>
  <c r="U1061" i="12" a="1"/>
  <c r="U1061" i="12"/>
  <c r="U1062" i="12" a="1"/>
  <c r="U1062" i="12"/>
  <c r="U1063" i="12" a="1"/>
  <c r="U1063" i="12"/>
  <c r="U1064" i="12" a="1"/>
  <c r="U1064" i="12" s="1"/>
  <c r="U1065" i="12" a="1"/>
  <c r="U1065" i="12" s="1"/>
  <c r="U1066" i="12" a="1"/>
  <c r="U1066" i="12" s="1"/>
  <c r="U1067" i="12" a="1"/>
  <c r="U1067" i="12"/>
  <c r="U1068" i="12" a="1"/>
  <c r="U1068" i="12"/>
  <c r="U1069" i="12" a="1"/>
  <c r="U1069" i="12"/>
  <c r="U1070" i="12" a="1"/>
  <c r="U1070" i="12" s="1"/>
  <c r="U1071" i="12" a="1"/>
  <c r="U1071" i="12"/>
  <c r="U1072" i="12" a="1"/>
  <c r="U1072" i="12"/>
  <c r="U1073" i="12" a="1"/>
  <c r="U1073" i="12"/>
  <c r="U1074" i="12" a="1"/>
  <c r="U1074" i="12"/>
  <c r="U1075" i="12" a="1"/>
  <c r="U1075" i="12"/>
  <c r="U1076" i="12" a="1"/>
  <c r="U1076" i="12" s="1"/>
  <c r="U1077" i="12" a="1"/>
  <c r="U1077" i="12" s="1"/>
  <c r="U1078" i="12" a="1"/>
  <c r="U1078" i="12" s="1"/>
  <c r="U1079" i="12" a="1"/>
  <c r="U1079" i="12" s="1"/>
  <c r="U1080" i="12" a="1"/>
  <c r="U1080" i="12" s="1"/>
  <c r="U1081" i="12" a="1"/>
  <c r="U1081" i="12"/>
  <c r="U1082" i="12" a="1"/>
  <c r="U1082" i="12" s="1"/>
  <c r="U1083" i="12" a="1"/>
  <c r="U1083" i="12"/>
  <c r="U1084" i="12" a="1"/>
  <c r="U1084" i="12"/>
  <c r="U1085" i="12" a="1"/>
  <c r="U1085" i="12"/>
  <c r="U1086" i="12" a="1"/>
  <c r="U1086" i="12"/>
  <c r="U1087" i="12" a="1"/>
  <c r="U1087" i="12"/>
  <c r="U1088" i="12" a="1"/>
  <c r="U1088" i="12" s="1"/>
  <c r="U1089" i="12" a="1"/>
  <c r="U1089" i="12"/>
  <c r="U1090" i="12" a="1"/>
  <c r="U1090" i="12" s="1"/>
  <c r="U1091" i="12" a="1"/>
  <c r="U1091" i="12" s="1"/>
  <c r="U1092" i="12" a="1"/>
  <c r="U1092" i="12"/>
  <c r="U1093" i="12" a="1"/>
  <c r="U1093" i="12" s="1"/>
  <c r="U1094" i="12" a="1"/>
  <c r="U1094" i="12" s="1"/>
  <c r="U1095" i="12" a="1"/>
  <c r="U1095" i="12"/>
  <c r="U1096" i="12" a="1"/>
  <c r="U1096" i="12"/>
  <c r="U1097" i="12" a="1"/>
  <c r="U1097" i="12"/>
  <c r="U1098" i="12" a="1"/>
  <c r="U1098" i="12"/>
  <c r="U1099" i="12" a="1"/>
  <c r="U1099" i="12"/>
  <c r="U1100" i="12" a="1"/>
  <c r="U1100" i="12" s="1"/>
  <c r="U1101" i="12" a="1"/>
  <c r="U1101" i="12" s="1"/>
  <c r="U1102" i="12" a="1"/>
  <c r="U1102" i="12"/>
  <c r="U1103" i="12" a="1"/>
  <c r="U1103" i="12" s="1"/>
  <c r="U1104" i="12" a="1"/>
  <c r="U1104" i="12" s="1"/>
  <c r="U1105" i="12" a="1"/>
  <c r="U1105" i="12"/>
  <c r="U1106" i="12" a="1"/>
  <c r="U1106" i="12" s="1"/>
  <c r="U1107" i="12" a="1"/>
  <c r="U1107" i="12"/>
  <c r="U1108" i="12" a="1"/>
  <c r="U1108" i="12"/>
  <c r="U1109" i="12" a="1"/>
  <c r="U1109" i="12"/>
  <c r="U1110" i="12" a="1"/>
  <c r="U1110" i="12"/>
  <c r="U1111" i="12" a="1"/>
  <c r="U1111" i="12"/>
  <c r="U1112" i="12" a="1"/>
  <c r="U1112" i="12" s="1"/>
  <c r="U1113" i="12" a="1"/>
  <c r="U1113" i="12"/>
  <c r="U1114" i="12" a="1"/>
  <c r="U1114" i="12" s="1"/>
  <c r="U1115" i="12" a="1"/>
  <c r="U1115" i="12" s="1"/>
  <c r="U1116" i="12" a="1"/>
  <c r="U1116" i="12" s="1"/>
  <c r="U1117" i="12" a="1"/>
  <c r="U1117" i="12" s="1"/>
  <c r="U1118" i="12" a="1"/>
  <c r="U1118" i="12" s="1"/>
  <c r="U1119" i="12" a="1"/>
  <c r="U1119" i="12"/>
  <c r="U1120" i="12" a="1"/>
  <c r="U1120" i="12"/>
  <c r="U1121" i="12" a="1"/>
  <c r="U1121" i="12"/>
  <c r="U1122" i="12" a="1"/>
  <c r="U1122" i="12"/>
  <c r="U1123" i="12" a="1"/>
  <c r="U1123" i="12"/>
  <c r="U1124" i="12" a="1"/>
  <c r="U1124" i="12" s="1"/>
  <c r="U1125" i="12" a="1"/>
  <c r="U1125" i="12"/>
  <c r="U1126" i="12" a="1"/>
  <c r="U1126" i="12"/>
  <c r="U1127" i="12" a="1"/>
  <c r="U1127" i="12"/>
  <c r="U1128" i="12" a="1"/>
  <c r="U1128" i="12" s="1"/>
  <c r="U1129" i="12" a="1"/>
  <c r="U1129" i="12" s="1"/>
  <c r="U1130" i="12" a="1"/>
  <c r="U1130" i="12" s="1"/>
  <c r="U1131" i="12" a="1"/>
  <c r="U1131" i="12"/>
  <c r="U1132" i="12" a="1"/>
  <c r="U1132" i="12"/>
  <c r="U1133" i="12" a="1"/>
  <c r="U1133" i="12"/>
  <c r="U1134" i="12" a="1"/>
  <c r="U1134" i="12"/>
  <c r="U1135" i="12" a="1"/>
  <c r="U1135" i="12" s="1"/>
  <c r="U1136" i="12" a="1"/>
  <c r="U1136" i="12" s="1"/>
  <c r="U1137" i="12" a="1"/>
  <c r="U1137" i="12" s="1"/>
  <c r="U1138" i="12" a="1"/>
  <c r="U1138" i="12"/>
  <c r="U1139" i="12" a="1"/>
  <c r="U1139" i="12"/>
  <c r="U1140" i="12" a="1"/>
  <c r="U1140" i="12"/>
  <c r="U1141" i="12" a="1"/>
  <c r="U1141" i="12"/>
  <c r="U1142" i="12" a="1"/>
  <c r="U1142" i="12" s="1"/>
  <c r="U1143" i="12" a="1"/>
  <c r="U1143" i="12"/>
  <c r="U1144" i="12" a="1"/>
  <c r="U1144" i="12"/>
  <c r="U1145" i="12" a="1"/>
  <c r="U1145" i="12"/>
  <c r="U1146" i="12" a="1"/>
  <c r="U1146" i="12"/>
  <c r="U1147" i="12" a="1"/>
  <c r="U1147" i="12"/>
  <c r="U1148" i="12" a="1"/>
  <c r="U1148" i="12" s="1"/>
  <c r="U1149" i="12" a="1"/>
  <c r="U1149" i="12" s="1"/>
  <c r="U1150" i="12" a="1"/>
  <c r="U1150" i="12" s="1"/>
  <c r="U1151" i="12" a="1"/>
  <c r="U1151" i="12" s="1"/>
  <c r="U1152" i="12" a="1"/>
  <c r="U1152" i="12"/>
  <c r="U1153" i="12" a="1"/>
  <c r="U1153" i="12"/>
  <c r="U1154" i="12" a="1"/>
  <c r="U1154" i="12" s="1"/>
  <c r="U1155" i="12" a="1"/>
  <c r="U1155" i="12"/>
  <c r="U1156" i="12" a="1"/>
  <c r="U1156" i="12"/>
  <c r="U1157" i="12" a="1"/>
  <c r="U1157" i="12"/>
  <c r="U1158" i="12" a="1"/>
  <c r="U1158" i="12"/>
  <c r="U1159" i="12" a="1"/>
  <c r="U1159" i="12"/>
  <c r="U1160" i="12" a="1"/>
  <c r="U1160" i="12" s="1"/>
  <c r="U1161" i="12" a="1"/>
  <c r="U1161" i="12"/>
  <c r="U1162" i="12" a="1"/>
  <c r="U1162" i="12" s="1"/>
  <c r="U1163" i="12" a="1"/>
  <c r="U1163" i="12" s="1"/>
  <c r="U1164" i="12" a="1"/>
  <c r="U1164" i="12" s="1"/>
  <c r="U1165" i="12" a="1"/>
  <c r="U1165" i="12" s="1"/>
  <c r="U1166" i="12" a="1"/>
  <c r="U1166" i="12" s="1"/>
  <c r="U1167" i="12" a="1"/>
  <c r="U1167" i="12"/>
  <c r="U1168" i="12" a="1"/>
  <c r="U1168" i="12"/>
  <c r="U1169" i="12" a="1"/>
  <c r="U1169" i="12"/>
  <c r="U1170" i="12" a="1"/>
  <c r="U1170" i="12"/>
  <c r="U1171" i="12" a="1"/>
  <c r="U1171" i="12"/>
  <c r="U1172" i="12" a="1"/>
  <c r="U1172" i="12" s="1"/>
  <c r="U1173" i="12" a="1"/>
  <c r="U1173" i="12"/>
  <c r="U1174" i="12" a="1"/>
  <c r="U1174" i="12"/>
  <c r="U1175" i="12" a="1"/>
  <c r="U1175" i="12" s="1"/>
  <c r="U1176" i="12" a="1"/>
  <c r="U1176" i="12" s="1"/>
  <c r="U1177" i="12" a="1"/>
  <c r="U1177" i="12"/>
  <c r="U1178" i="12" a="1"/>
  <c r="U1178" i="12" s="1"/>
  <c r="U1179" i="12" a="1"/>
  <c r="U1179" i="12"/>
  <c r="U1180" i="12" a="1"/>
  <c r="U1180" i="12"/>
  <c r="U1181" i="12" a="1"/>
  <c r="U1181" i="12"/>
  <c r="U1182" i="12" a="1"/>
  <c r="U1182" i="12"/>
  <c r="U1183" i="12" a="1"/>
  <c r="U1183" i="12"/>
  <c r="U1184" i="12" a="1"/>
  <c r="U1184" i="12" s="1"/>
  <c r="U1185" i="12" a="1"/>
  <c r="U1185" i="12" s="1"/>
  <c r="U1186" i="12" a="1"/>
  <c r="U1186" i="12" s="1"/>
  <c r="U1187" i="12" a="1"/>
  <c r="U1187" i="12"/>
  <c r="U1188" i="12" a="1"/>
  <c r="U1188" i="12" s="1"/>
  <c r="U1189" i="12" a="1"/>
  <c r="U1189" i="12" s="1"/>
  <c r="U1190" i="12" a="1"/>
  <c r="U1190" i="12" s="1"/>
  <c r="U1191" i="12" a="1"/>
  <c r="U1191" i="12"/>
  <c r="U1192" i="12" a="1"/>
  <c r="U1192" i="12"/>
  <c r="U1193" i="12" a="1"/>
  <c r="U1193" i="12"/>
  <c r="U1194" i="12" a="1"/>
  <c r="U1194" i="12"/>
  <c r="U1195" i="12" a="1"/>
  <c r="U1195" i="12"/>
  <c r="U1196" i="12" a="1"/>
  <c r="U1196" i="12" s="1"/>
  <c r="U1197" i="12" a="1"/>
  <c r="U1197" i="12"/>
  <c r="U1198" i="12" a="1"/>
  <c r="U1198" i="12"/>
  <c r="U1199" i="12" a="1"/>
  <c r="U1199" i="12" s="1"/>
  <c r="U1200" i="12" a="1"/>
  <c r="U1200" i="12" s="1"/>
  <c r="U1201" i="12" a="1"/>
  <c r="U1201" i="12" s="1"/>
  <c r="U1202" i="12" a="1"/>
  <c r="U1202" i="12" s="1"/>
  <c r="U1203" i="12" a="1"/>
  <c r="U1203" i="12"/>
  <c r="U1204" i="12" a="1"/>
  <c r="U1204" i="12"/>
  <c r="U1205" i="12" a="1"/>
  <c r="U1205" i="12"/>
  <c r="U1206" i="12" a="1"/>
  <c r="U1206" i="12" s="1"/>
  <c r="U1207" i="12" a="1"/>
  <c r="U1207" i="12" s="1"/>
  <c r="U1208" i="12" a="1"/>
  <c r="U1208" i="12" s="1"/>
  <c r="U1209" i="12" a="1"/>
  <c r="U1209" i="12" s="1"/>
  <c r="U1210" i="12" a="1"/>
  <c r="U1210" i="12"/>
  <c r="U1211" i="12" a="1"/>
  <c r="U1211" i="12"/>
  <c r="U1212" i="12" a="1"/>
  <c r="U1212" i="12"/>
  <c r="U1213" i="12" a="1"/>
  <c r="U1213" i="12" s="1"/>
  <c r="U1214" i="12" a="1"/>
  <c r="U1214" i="12" s="1"/>
  <c r="U1215" i="12" a="1"/>
  <c r="U1215" i="12" s="1"/>
  <c r="U1216" i="12" a="1"/>
  <c r="U1216" i="12"/>
  <c r="U1217" i="12" a="1"/>
  <c r="U1217" i="12"/>
  <c r="U1218" i="12" a="1"/>
  <c r="U1218" i="12"/>
  <c r="U1219" i="12" a="1"/>
  <c r="U1219" i="12"/>
  <c r="U1220" i="12" a="1"/>
  <c r="U1220" i="12" s="1"/>
  <c r="U1221" i="12" a="1"/>
  <c r="U1221" i="12" s="1"/>
  <c r="U1222" i="12" a="1"/>
  <c r="U1222" i="12" s="1"/>
  <c r="U1223" i="12" a="1"/>
  <c r="U1223" i="12"/>
  <c r="U1224" i="12" a="1"/>
  <c r="U1224" i="12"/>
  <c r="U1225" i="12" a="1"/>
  <c r="U1225" i="12"/>
  <c r="U1226" i="12" a="1"/>
  <c r="U1226" i="12" s="1"/>
  <c r="U1227" i="12" a="1"/>
  <c r="U1227" i="12"/>
  <c r="U1228" i="12" a="1"/>
  <c r="U1228" i="12" s="1"/>
  <c r="U1229" i="12" a="1"/>
  <c r="U1229" i="12"/>
  <c r="U1230" i="12" a="1"/>
  <c r="U1230" i="12"/>
  <c r="U1231" i="12" a="1"/>
  <c r="U1231" i="12"/>
  <c r="U1232" i="12" a="1"/>
  <c r="U1232" i="12" s="1"/>
  <c r="U1233" i="12" a="1"/>
  <c r="U1233" i="12"/>
  <c r="U1234" i="12" a="1"/>
  <c r="U1234" i="12" s="1"/>
  <c r="U1235" i="12" a="1"/>
  <c r="U1235" i="12" s="1"/>
  <c r="U1236" i="12" a="1"/>
  <c r="U1236" i="12" s="1"/>
  <c r="U1237" i="12" a="1"/>
  <c r="U1237" i="12" s="1"/>
  <c r="U1238" i="12" a="1"/>
  <c r="U1238" i="12" s="1"/>
  <c r="U1239" i="12" a="1"/>
  <c r="U1239" i="12"/>
  <c r="U1240" i="12" a="1"/>
  <c r="U1240" i="12"/>
  <c r="U1241" i="12" a="1"/>
  <c r="U1241" i="12" s="1"/>
  <c r="U1242" i="12" a="1"/>
  <c r="U1242" i="12"/>
  <c r="U1243" i="12" a="1"/>
  <c r="U1243" i="12" s="1"/>
  <c r="U1244" i="12" a="1"/>
  <c r="U1244" i="12" s="1"/>
  <c r="U1245" i="12" a="1"/>
  <c r="U1245" i="12"/>
  <c r="U1246" i="12" a="1"/>
  <c r="U1246" i="12"/>
  <c r="U1247" i="12" a="1"/>
  <c r="U1247" i="12" s="1"/>
  <c r="U1248" i="12" a="1"/>
  <c r="U1248" i="12" s="1"/>
  <c r="U1249" i="12" a="1"/>
  <c r="U1249" i="12"/>
  <c r="U1250" i="12" a="1"/>
  <c r="U1250" i="12" s="1"/>
  <c r="U1251" i="12" a="1"/>
  <c r="U1251" i="12" s="1"/>
  <c r="U1252" i="12" a="1"/>
  <c r="U1252" i="12" s="1"/>
  <c r="U1253" i="12" a="1"/>
  <c r="U1253" i="12"/>
  <c r="U1254" i="12" a="1"/>
  <c r="U1254" i="12" s="1"/>
  <c r="U1255" i="12" a="1"/>
  <c r="U1255" i="12"/>
  <c r="U1256" i="12" a="1"/>
  <c r="U1256" i="12" s="1"/>
  <c r="U1257" i="12" a="1"/>
  <c r="U1257" i="12"/>
  <c r="U1258" i="12" a="1"/>
  <c r="U1258" i="12" s="1"/>
  <c r="U1259" i="12" a="1"/>
  <c r="U1259" i="12" s="1"/>
  <c r="U1260" i="12" a="1"/>
  <c r="U1260" i="12" s="1"/>
  <c r="U1261" i="12" a="1"/>
  <c r="U1261" i="12"/>
  <c r="U1262" i="12" a="1"/>
  <c r="U1262" i="12" s="1"/>
  <c r="U1263" i="12" a="1"/>
  <c r="U1263" i="12"/>
  <c r="U1264" i="12" a="1"/>
  <c r="U1264" i="12"/>
  <c r="U1265" i="12" a="1"/>
  <c r="U1265" i="12" s="1"/>
  <c r="U1266" i="12" a="1"/>
  <c r="U1266" i="12" s="1"/>
  <c r="U1267" i="12" a="1"/>
  <c r="U1267" i="12" s="1"/>
  <c r="U1268" i="12" a="1"/>
  <c r="U1268" i="12" s="1"/>
  <c r="U1269" i="12" a="1"/>
  <c r="U1269" i="12"/>
  <c r="U1270" i="12" a="1"/>
  <c r="U1270" i="12"/>
  <c r="U1271" i="12" a="1"/>
  <c r="U1271" i="12"/>
  <c r="U1272" i="12" a="1"/>
  <c r="U1272" i="12" s="1"/>
  <c r="U1273" i="12" a="1"/>
  <c r="U1273" i="12" s="1"/>
  <c r="U1274" i="12" a="1"/>
  <c r="U1274" i="12" s="1"/>
  <c r="U1275" i="12" a="1"/>
  <c r="U1275" i="12"/>
  <c r="U1276" i="12" a="1"/>
  <c r="U1276" i="12"/>
  <c r="U1277" i="12" a="1"/>
  <c r="U1277" i="12"/>
  <c r="U1278" i="12" a="1"/>
  <c r="U1278" i="12"/>
  <c r="U1279" i="12" a="1"/>
  <c r="U1279" i="12" s="1"/>
  <c r="U1280" i="12" a="1"/>
  <c r="U1280" i="12" s="1"/>
  <c r="U1281" i="12" a="1"/>
  <c r="U1281" i="12" s="1"/>
  <c r="U1282" i="12" a="1"/>
  <c r="U1282" i="12"/>
  <c r="U1283" i="12" a="1"/>
  <c r="U1283" i="12"/>
  <c r="U1284" i="12" a="1"/>
  <c r="U1284" i="12"/>
  <c r="U1285" i="12" a="1"/>
  <c r="U1285" i="12"/>
  <c r="U1286" i="12" a="1"/>
  <c r="U1286" i="12" s="1"/>
  <c r="U1287" i="12" a="1"/>
  <c r="U1287" i="12" s="1"/>
  <c r="U1288" i="12" a="1"/>
  <c r="U1288" i="12"/>
  <c r="U1289" i="12" a="1"/>
  <c r="U1289" i="12"/>
  <c r="U1290" i="12" a="1"/>
  <c r="U1290" i="12"/>
  <c r="U1291" i="12" a="1"/>
  <c r="U1291" i="12"/>
  <c r="U1292" i="12" a="1"/>
  <c r="U1292" i="12" s="1"/>
  <c r="U1293" i="12" a="1"/>
  <c r="U1293" i="12" s="1"/>
  <c r="U1294" i="12" a="1"/>
  <c r="U1294" i="12"/>
  <c r="U1295" i="12" a="1"/>
  <c r="U1295" i="12" s="1"/>
  <c r="U1296" i="12" a="1"/>
  <c r="U1296" i="12"/>
  <c r="U1297" i="12" a="1"/>
  <c r="U1297" i="12"/>
  <c r="U1298" i="12" a="1"/>
  <c r="U1298" i="12" s="1"/>
  <c r="U1299" i="12" a="1"/>
  <c r="U1299" i="12"/>
  <c r="U1300" i="12" a="1"/>
  <c r="U1300" i="12" s="1"/>
  <c r="U1301" i="12" a="1"/>
  <c r="U1301" i="12"/>
  <c r="U1302" i="12" a="1"/>
  <c r="U1302" i="12" s="1"/>
  <c r="U1303" i="12" a="1"/>
  <c r="U1303" i="12"/>
  <c r="U1304" i="12" a="1"/>
  <c r="U1304" i="12" s="1"/>
  <c r="U1305" i="12" a="1"/>
  <c r="U1305" i="12"/>
  <c r="U1306" i="12" a="1"/>
  <c r="U1306" i="12" s="1"/>
  <c r="U1307" i="12" a="1"/>
  <c r="U1307" i="12"/>
  <c r="U1308" i="12" a="1"/>
  <c r="U1308" i="12" s="1"/>
  <c r="U1309" i="12" a="1"/>
  <c r="U1309" i="12" s="1"/>
  <c r="U1310" i="12" a="1"/>
  <c r="U1310" i="12" s="1"/>
  <c r="U1311" i="12" a="1"/>
  <c r="U1311" i="12"/>
  <c r="U1312" i="12" a="1"/>
  <c r="U1312" i="12"/>
  <c r="U1313" i="12" a="1"/>
  <c r="U1313" i="12" s="1"/>
  <c r="U1314" i="12" a="1"/>
  <c r="U1314" i="12"/>
  <c r="U1315" i="12" a="1"/>
  <c r="U1315" i="12" s="1"/>
  <c r="U1316" i="12" a="1"/>
  <c r="U1316" i="12" s="1"/>
  <c r="U1317" i="12" a="1"/>
  <c r="U1317" i="12"/>
  <c r="U1318" i="12" a="1"/>
  <c r="U1318" i="12"/>
  <c r="U1319" i="12" a="1"/>
  <c r="U1319" i="12" s="1"/>
  <c r="U1320" i="12" a="1"/>
  <c r="U1320" i="12" s="1"/>
  <c r="U1321" i="12" a="1"/>
  <c r="U1321" i="12"/>
  <c r="U1322" i="12" a="1"/>
  <c r="U1322" i="12" s="1"/>
  <c r="U1323" i="12" a="1"/>
  <c r="U1323" i="12" s="1"/>
  <c r="U1324" i="12" a="1"/>
  <c r="U1324" i="12" s="1"/>
  <c r="U1325" i="12" a="1"/>
  <c r="U1325" i="12"/>
  <c r="U1326" i="12" a="1"/>
  <c r="U1326" i="12" s="1"/>
  <c r="U1327" i="12" a="1"/>
  <c r="U1327" i="12"/>
  <c r="U1328" i="12" a="1"/>
  <c r="U1328" i="12" s="1"/>
  <c r="U1329" i="12" a="1"/>
  <c r="U1329" i="12"/>
  <c r="U1330" i="12" a="1"/>
  <c r="U1330" i="12" s="1"/>
  <c r="U1331" i="12" a="1"/>
  <c r="U1331" i="12" s="1"/>
  <c r="U1332" i="12" a="1"/>
  <c r="U1332" i="12" s="1"/>
  <c r="U1333" i="12" a="1"/>
  <c r="U1333" i="12" s="1"/>
  <c r="U1334" i="12" a="1"/>
  <c r="U1334" i="12" s="1"/>
  <c r="U1335" i="12" a="1"/>
  <c r="U1335" i="12"/>
  <c r="U1336" i="12" a="1"/>
  <c r="U1336" i="12"/>
  <c r="U1337" i="12" a="1"/>
  <c r="U1337" i="12"/>
  <c r="U1338" i="12" a="1"/>
  <c r="U1338" i="12"/>
  <c r="U1339" i="12" a="1"/>
  <c r="U1339" i="12" s="1"/>
  <c r="U1340" i="12" a="1"/>
  <c r="U1340" i="12" s="1"/>
  <c r="U1341" i="12" a="1"/>
  <c r="U1341" i="12"/>
  <c r="U1342" i="12" a="1"/>
  <c r="U1342" i="12"/>
  <c r="U1343" i="12" a="1"/>
  <c r="U1343" i="12"/>
  <c r="U1344" i="12" a="1"/>
  <c r="U1344" i="12"/>
  <c r="U1345" i="12" a="1"/>
  <c r="U1345" i="12" s="1"/>
  <c r="U1346" i="12" a="1"/>
  <c r="U1346" i="12" s="1"/>
  <c r="U1347" i="12" a="1"/>
  <c r="U1347" i="12"/>
  <c r="U1348" i="12" a="1"/>
  <c r="U1348" i="12"/>
  <c r="U1349" i="12" a="1"/>
  <c r="U1349" i="12"/>
  <c r="U1350" i="12" a="1"/>
  <c r="U1350" i="12"/>
  <c r="U1351" i="12" a="1"/>
  <c r="U1351" i="12" s="1"/>
  <c r="U1352" i="12" a="1"/>
  <c r="U1352" i="12" s="1"/>
  <c r="U1353" i="12" a="1"/>
  <c r="U1353" i="12"/>
  <c r="U1354" i="12" a="1"/>
  <c r="U1354" i="12"/>
  <c r="U1355" i="12" a="1"/>
  <c r="U1355" i="12"/>
  <c r="U1356" i="12" a="1"/>
  <c r="U1356" i="12"/>
  <c r="U1357" i="12" a="1"/>
  <c r="U1357" i="12" s="1"/>
  <c r="U1358" i="12" a="1"/>
  <c r="U1358" i="12" s="1"/>
  <c r="U1359" i="12" a="1"/>
  <c r="U1359" i="12"/>
  <c r="U1360" i="12" a="1"/>
  <c r="U1360" i="12"/>
  <c r="U1361" i="12" a="1"/>
  <c r="U1361" i="12"/>
  <c r="U1362" i="12" a="1"/>
  <c r="U1362" i="12"/>
  <c r="U1363" i="12" a="1"/>
  <c r="U1363" i="12" s="1"/>
  <c r="U1364" i="12" a="1"/>
  <c r="U1364" i="12" s="1"/>
  <c r="U1365" i="12" a="1"/>
  <c r="U1365" i="12"/>
  <c r="U1366" i="12" a="1"/>
  <c r="U1366" i="12"/>
  <c r="U1367" i="12" a="1"/>
  <c r="U1367" i="12"/>
  <c r="U1368" i="12" a="1"/>
  <c r="U1368" i="12"/>
  <c r="U1369" i="12" a="1"/>
  <c r="U1369" i="12" s="1"/>
  <c r="U1370" i="12" a="1"/>
  <c r="U1370" i="12" s="1"/>
  <c r="U1371" i="12" a="1"/>
  <c r="U1371" i="12"/>
  <c r="U1372" i="12" a="1"/>
  <c r="U1372" i="12"/>
  <c r="U1373" i="12" a="1"/>
  <c r="U1373" i="12"/>
  <c r="U1374" i="12" a="1"/>
  <c r="U1374" i="12"/>
  <c r="U1375" i="12" a="1"/>
  <c r="U1375" i="12" s="1"/>
  <c r="U1376" i="12" a="1"/>
  <c r="U1376" i="12" s="1"/>
  <c r="U1377" i="12" a="1"/>
  <c r="U1377" i="12"/>
  <c r="U1378" i="12" a="1"/>
  <c r="U1378" i="12"/>
  <c r="U1379" i="12" a="1"/>
  <c r="U1379" i="12"/>
  <c r="U1380" i="12" a="1"/>
  <c r="U1380" i="12"/>
  <c r="U1381" i="12" a="1"/>
  <c r="U1381" i="12"/>
  <c r="U1382" i="12" a="1"/>
  <c r="U1382" i="12" s="1"/>
  <c r="U1383" i="12" a="1"/>
  <c r="U1383" i="12"/>
  <c r="U1384" i="12" a="1"/>
  <c r="U1384" i="12"/>
  <c r="U1385" i="12" a="1"/>
  <c r="U1385" i="12"/>
  <c r="U1386" i="12" a="1"/>
  <c r="U1386" i="12"/>
  <c r="U1387" i="12" a="1"/>
  <c r="U1387" i="12" s="1"/>
  <c r="U1388" i="12" a="1"/>
  <c r="U1388" i="12" s="1"/>
  <c r="U1389" i="12" a="1"/>
  <c r="U1389" i="12"/>
  <c r="U1390" i="12" a="1"/>
  <c r="U1390" i="12"/>
  <c r="U1391" i="12" a="1"/>
  <c r="U1391" i="12"/>
  <c r="U1392" i="12" a="1"/>
  <c r="U1392" i="12"/>
  <c r="U1393" i="12" a="1"/>
  <c r="U1393" i="12" s="1"/>
  <c r="U1394" i="12" a="1"/>
  <c r="U1394" i="12" s="1"/>
  <c r="U1395" i="12" a="1"/>
  <c r="U1395" i="12"/>
  <c r="U1396" i="12" a="1"/>
  <c r="U1396" i="12"/>
  <c r="U1397" i="12" a="1"/>
  <c r="U1397" i="12"/>
  <c r="U1398" i="12" a="1"/>
  <c r="U1398" i="12"/>
  <c r="U1399" i="12" a="1"/>
  <c r="U1399" i="12" s="1"/>
  <c r="U1400" i="12" a="1"/>
  <c r="U1400" i="12" s="1"/>
  <c r="U1401" i="12" a="1"/>
  <c r="U1401" i="12"/>
  <c r="U1402" i="12" a="1"/>
  <c r="U1402" i="12"/>
  <c r="U1403" i="12" a="1"/>
  <c r="U1403" i="12"/>
  <c r="U1404" i="12" a="1"/>
  <c r="U1404" i="12"/>
  <c r="U1405" i="12" a="1"/>
  <c r="U1405" i="12" s="1"/>
  <c r="U1406" i="12" a="1"/>
  <c r="U1406" i="12" s="1"/>
  <c r="U1407" i="12" a="1"/>
  <c r="U1407" i="12"/>
  <c r="U1408" i="12" a="1"/>
  <c r="U1408" i="12"/>
  <c r="U1409" i="12" a="1"/>
  <c r="U1409" i="12"/>
  <c r="U1410" i="12" a="1"/>
  <c r="U1410" i="12"/>
  <c r="U1411" i="12" a="1"/>
  <c r="U1411" i="12" s="1"/>
  <c r="U1412" i="12" a="1"/>
  <c r="U1412" i="12" s="1"/>
  <c r="U1413" i="12" a="1"/>
  <c r="U1413" i="12"/>
  <c r="U1414" i="12" a="1"/>
  <c r="U1414" i="12"/>
  <c r="U1415" i="12" a="1"/>
  <c r="U1415" i="12"/>
  <c r="U1416" i="12" a="1"/>
  <c r="U1416" i="12"/>
  <c r="U1417" i="12" a="1"/>
  <c r="U1417" i="12" s="1"/>
  <c r="U1418" i="12" a="1"/>
  <c r="U1418" i="12" s="1"/>
  <c r="U1419" i="12" a="1"/>
  <c r="U1419" i="12"/>
  <c r="U1420" i="12" a="1"/>
  <c r="U1420" i="12"/>
  <c r="U1421" i="12" a="1"/>
  <c r="U1421" i="12"/>
  <c r="U1422" i="12" a="1"/>
  <c r="U1422" i="12"/>
  <c r="U1423" i="12" a="1"/>
  <c r="U1423" i="12" s="1"/>
  <c r="U1424" i="12" a="1"/>
  <c r="U1424" i="12" s="1"/>
  <c r="U1425" i="12" a="1"/>
  <c r="U1425" i="12"/>
  <c r="U1426" i="12" a="1"/>
  <c r="U1426" i="12"/>
  <c r="U1427" i="12" a="1"/>
  <c r="U1427" i="12"/>
  <c r="U1428" i="12" a="1"/>
  <c r="U1428" i="12"/>
  <c r="U1429" i="12" a="1"/>
  <c r="U1429" i="12" s="1"/>
  <c r="U1430" i="12" a="1"/>
  <c r="U1430" i="12" s="1"/>
  <c r="U1431" i="12" a="1"/>
  <c r="U1431" i="12"/>
  <c r="U1432" i="12" a="1"/>
  <c r="U1432" i="12"/>
  <c r="U1433" i="12" a="1"/>
  <c r="U1433" i="12"/>
  <c r="U1434" i="12" a="1"/>
  <c r="U1434" i="12"/>
  <c r="U1435" i="12" a="1"/>
  <c r="U1435" i="12" s="1"/>
  <c r="U1436" i="12" a="1"/>
  <c r="U1436" i="12" s="1"/>
  <c r="U1437" i="12" a="1"/>
  <c r="U1437" i="12"/>
  <c r="U1438" i="12" a="1"/>
  <c r="U1438" i="12"/>
  <c r="U1439" i="12" a="1"/>
  <c r="U1439" i="12"/>
  <c r="U1440" i="12" a="1"/>
  <c r="U1440" i="12"/>
  <c r="U1441" i="12" a="1"/>
  <c r="U1441" i="12" s="1"/>
  <c r="U1442" i="12" a="1"/>
  <c r="U1442" i="12" s="1"/>
  <c r="U1443" i="12" a="1"/>
  <c r="U1443" i="12"/>
  <c r="U1444" i="12" a="1"/>
  <c r="U1444" i="12"/>
  <c r="U1445" i="12" a="1"/>
  <c r="U1445" i="12"/>
  <c r="U1446" i="12" a="1"/>
  <c r="U1446" i="12"/>
  <c r="U1447" i="12" a="1"/>
  <c r="U1447" i="12" s="1"/>
  <c r="U1448" i="12" a="1"/>
  <c r="U1448" i="12" s="1"/>
  <c r="U1449" i="12" a="1"/>
  <c r="U1449" i="12"/>
  <c r="U1450" i="12" a="1"/>
  <c r="U1450" i="12"/>
  <c r="U1451" i="12" a="1"/>
  <c r="U1451" i="12"/>
  <c r="U1452" i="12" a="1"/>
  <c r="U1452" i="12"/>
  <c r="U1453" i="12" a="1"/>
  <c r="U1453" i="12" s="1"/>
  <c r="U1454" i="12" a="1"/>
  <c r="U1454" i="12" s="1"/>
  <c r="U1455" i="12" a="1"/>
  <c r="U1455" i="12"/>
  <c r="U1456" i="12" a="1"/>
  <c r="U1456" i="12"/>
  <c r="U1457" i="12" a="1"/>
  <c r="U1457" i="12"/>
  <c r="U1458" i="12" a="1"/>
  <c r="U1458" i="12"/>
  <c r="U1459" i="12" a="1"/>
  <c r="U1459" i="12" s="1"/>
  <c r="U1460" i="12" a="1"/>
  <c r="U1460" i="12" s="1"/>
  <c r="U1461" i="12" a="1"/>
  <c r="U1461" i="12"/>
  <c r="U1462" i="12" a="1"/>
  <c r="U1462" i="12"/>
  <c r="U1463" i="12" a="1"/>
  <c r="U1463" i="12"/>
  <c r="U1464" i="12" a="1"/>
  <c r="U1464" i="12"/>
  <c r="U1465" i="12" a="1"/>
  <c r="U1465" i="12" s="1"/>
  <c r="U1466" i="12" a="1"/>
  <c r="U1466" i="12" s="1"/>
  <c r="U1467" i="12" a="1"/>
  <c r="U1467" i="12"/>
  <c r="U1468" i="12" a="1"/>
  <c r="U1468" i="12"/>
  <c r="U1469" i="12" a="1"/>
  <c r="U1469" i="12"/>
  <c r="U1470" i="12" a="1"/>
  <c r="U1470" i="12"/>
  <c r="U1471" i="12" a="1"/>
  <c r="U1471" i="12" s="1"/>
  <c r="R7" i="13"/>
  <c r="S7" i="13" s="1"/>
  <c r="R8" i="13"/>
  <c r="S8" i="13" s="1"/>
  <c r="R9" i="13"/>
  <c r="S9" i="13" s="1"/>
  <c r="R10" i="13"/>
  <c r="S10" i="13" s="1"/>
  <c r="R11" i="13"/>
  <c r="S11" i="13" s="1"/>
  <c r="R12" i="13"/>
  <c r="S12" i="13" s="1"/>
  <c r="R6" i="13"/>
  <c r="S6" i="13" s="1"/>
  <c r="R5" i="13"/>
  <c r="S5" i="13" s="1"/>
  <c r="R4" i="13"/>
  <c r="S4" i="13" s="1"/>
  <c r="AV7" i="13" l="1"/>
  <c r="AW7" i="13" s="1"/>
  <c r="AV6" i="13"/>
  <c r="AW6" i="13" s="1"/>
  <c r="AV5" i="13"/>
  <c r="AW5" i="13" s="1"/>
  <c r="AV4" i="13"/>
  <c r="AW4" i="13" s="1"/>
  <c r="AP6" i="13"/>
  <c r="AQ6" i="13" s="1"/>
  <c r="AP5" i="13"/>
  <c r="AQ5" i="13" s="1"/>
  <c r="AP4" i="13"/>
  <c r="AQ4" i="13" s="1"/>
  <c r="AD5" i="13"/>
  <c r="AE5" i="13" s="1"/>
  <c r="AD6" i="13"/>
  <c r="AE6" i="13" s="1"/>
  <c r="AD7" i="13"/>
  <c r="AE7" i="13" s="1"/>
  <c r="AD8" i="13"/>
  <c r="AE8" i="13" s="1"/>
  <c r="AD4" i="13"/>
  <c r="AE4" i="13" s="1"/>
  <c r="X5" i="13"/>
  <c r="Y5" i="13" s="1"/>
  <c r="X6" i="13"/>
  <c r="Y6" i="13" s="1"/>
  <c r="X4" i="13"/>
  <c r="Y4" i="13" s="1"/>
  <c r="AO2" i="12"/>
  <c r="AO3" i="12"/>
  <c r="AO4" i="12"/>
  <c r="AO5" i="12"/>
  <c r="AO6" i="12"/>
  <c r="AO7" i="12"/>
  <c r="AO8" i="12"/>
  <c r="AO9" i="12"/>
  <c r="AO10" i="12"/>
  <c r="AO11" i="12"/>
  <c r="AO12" i="12"/>
  <c r="AO13" i="12"/>
  <c r="AO14" i="12"/>
  <c r="AO15" i="12"/>
  <c r="AO16" i="12"/>
  <c r="AO17" i="12"/>
  <c r="AO18" i="12"/>
  <c r="AO19" i="12"/>
  <c r="AO20" i="12"/>
  <c r="AO21" i="12"/>
  <c r="AO22" i="12"/>
  <c r="AO23" i="12"/>
  <c r="AO24" i="12"/>
  <c r="AO25" i="12"/>
  <c r="AO26" i="12"/>
  <c r="AO27" i="12"/>
  <c r="AO28" i="12"/>
  <c r="AO29" i="12"/>
  <c r="AO30" i="12"/>
  <c r="AO31" i="12"/>
  <c r="AO32" i="12"/>
  <c r="AO33" i="12"/>
  <c r="AO34" i="12"/>
  <c r="AO35" i="12"/>
  <c r="AO36" i="12"/>
  <c r="AO37" i="12"/>
  <c r="AO38" i="12"/>
  <c r="AO39" i="12"/>
  <c r="AO40" i="12"/>
  <c r="AO41" i="12"/>
  <c r="AO42" i="12"/>
  <c r="AO43" i="12"/>
  <c r="AO44" i="12"/>
  <c r="AO45" i="12"/>
  <c r="AO46" i="12"/>
  <c r="AO47" i="12"/>
  <c r="AO48" i="12"/>
  <c r="AO49" i="12"/>
  <c r="AO50" i="12"/>
  <c r="AO51" i="12"/>
  <c r="AO52" i="12"/>
  <c r="AO53" i="12"/>
  <c r="AO54" i="12"/>
  <c r="AO55" i="12"/>
  <c r="AO56" i="12"/>
  <c r="AO57" i="12"/>
  <c r="AO58" i="12"/>
  <c r="AO59" i="12"/>
  <c r="AO60" i="12"/>
  <c r="AO61" i="12"/>
  <c r="AO62" i="12"/>
  <c r="AO63" i="12"/>
  <c r="AO64" i="12"/>
  <c r="AO65" i="12"/>
  <c r="AO66" i="12"/>
  <c r="AO67" i="12"/>
  <c r="AO68" i="12"/>
  <c r="AO69" i="12"/>
  <c r="AO70" i="12"/>
  <c r="AO71" i="12"/>
  <c r="AO72" i="12"/>
  <c r="AO73" i="12"/>
  <c r="AO74" i="12"/>
  <c r="AO75" i="12"/>
  <c r="AO76" i="12"/>
  <c r="AO77" i="12"/>
  <c r="AO78" i="12"/>
  <c r="AO79" i="12"/>
  <c r="AO80" i="12"/>
  <c r="AO81" i="12"/>
  <c r="AO82" i="12"/>
  <c r="AO83" i="12"/>
  <c r="AO84" i="12"/>
  <c r="AO85" i="12"/>
  <c r="AO86" i="12"/>
  <c r="AO87" i="12"/>
  <c r="AO88" i="12"/>
  <c r="AO89" i="12"/>
  <c r="AO90" i="12"/>
  <c r="AO91" i="12"/>
  <c r="AO92" i="12"/>
  <c r="AO93" i="12"/>
  <c r="AO94" i="12"/>
  <c r="AO95" i="12"/>
  <c r="AO96" i="12"/>
  <c r="AO97" i="12"/>
  <c r="AO98" i="12"/>
  <c r="AO99" i="12"/>
  <c r="AO100" i="12"/>
  <c r="AO101" i="12"/>
  <c r="AO102" i="12"/>
  <c r="AO103" i="12"/>
  <c r="AO104" i="12"/>
  <c r="AO105" i="12"/>
  <c r="AO106" i="12"/>
  <c r="AO107" i="12"/>
  <c r="AO108" i="12"/>
  <c r="AO109" i="12"/>
  <c r="AO110" i="12"/>
  <c r="AO111" i="12"/>
  <c r="AO112" i="12"/>
  <c r="AO113" i="12"/>
  <c r="AO114" i="12"/>
  <c r="AO115" i="12"/>
  <c r="AO116" i="12"/>
  <c r="AO117" i="12"/>
  <c r="AO118" i="12"/>
  <c r="AO119" i="12"/>
  <c r="AO120" i="12"/>
  <c r="AO121" i="12"/>
  <c r="AO122" i="12"/>
  <c r="AO123" i="12"/>
  <c r="AO124" i="12"/>
  <c r="AO125" i="12"/>
  <c r="AO126" i="12"/>
  <c r="AO127" i="12"/>
  <c r="AO128" i="12"/>
  <c r="AO129" i="12"/>
  <c r="AO130" i="12"/>
  <c r="AO131" i="12"/>
  <c r="AO132" i="12"/>
  <c r="AO133" i="12"/>
  <c r="AO134" i="12"/>
  <c r="AO135" i="12"/>
  <c r="AO136" i="12"/>
  <c r="AO137" i="12"/>
  <c r="AO138" i="12"/>
  <c r="AO139" i="12"/>
  <c r="AO140" i="12"/>
  <c r="AO141" i="12"/>
  <c r="AO142" i="12"/>
  <c r="AO143" i="12"/>
  <c r="AO144" i="12"/>
  <c r="AO145" i="12"/>
  <c r="AO146" i="12"/>
  <c r="AO147" i="12"/>
  <c r="AO148" i="12"/>
  <c r="AO149" i="12"/>
  <c r="AO150" i="12"/>
  <c r="AO151" i="12"/>
  <c r="AO152" i="12"/>
  <c r="AO153" i="12"/>
  <c r="AO154" i="12"/>
  <c r="AO155" i="12"/>
  <c r="AO156" i="12"/>
  <c r="AO157" i="12"/>
  <c r="AO158" i="12"/>
  <c r="AO159" i="12"/>
  <c r="AO160" i="12"/>
  <c r="AO161" i="12"/>
  <c r="AO162" i="12"/>
  <c r="AO163" i="12"/>
  <c r="AO164" i="12"/>
  <c r="AO165" i="12"/>
  <c r="AO166" i="12"/>
  <c r="AO167" i="12"/>
  <c r="AO168" i="12"/>
  <c r="AO169" i="12"/>
  <c r="AO170" i="12"/>
  <c r="AO171" i="12"/>
  <c r="AO172" i="12"/>
  <c r="AO173" i="12"/>
  <c r="AO174" i="12"/>
  <c r="AO175" i="12"/>
  <c r="AO176" i="12"/>
  <c r="AO177" i="12"/>
  <c r="AO178" i="12"/>
  <c r="AO179" i="12"/>
  <c r="AO180" i="12"/>
  <c r="AO181" i="12"/>
  <c r="AO182" i="12"/>
  <c r="AO183" i="12"/>
  <c r="AO184" i="12"/>
  <c r="AO185" i="12"/>
  <c r="AO186" i="12"/>
  <c r="AO187" i="12"/>
  <c r="AO188" i="12"/>
  <c r="AO189" i="12"/>
  <c r="AO190" i="12"/>
  <c r="AO191" i="12"/>
  <c r="AO192" i="12"/>
  <c r="AO193" i="12"/>
  <c r="AO194" i="12"/>
  <c r="AO195" i="12"/>
  <c r="AO196" i="12"/>
  <c r="AO197" i="12"/>
  <c r="AO198" i="12"/>
  <c r="AO199" i="12"/>
  <c r="AO200" i="12"/>
  <c r="AO201" i="12"/>
  <c r="AO202" i="12"/>
  <c r="AO203" i="12"/>
  <c r="AO204" i="12"/>
  <c r="AO205" i="12"/>
  <c r="AO206" i="12"/>
  <c r="AO207" i="12"/>
  <c r="AO208" i="12"/>
  <c r="AO209" i="12"/>
  <c r="AO210" i="12"/>
  <c r="AO211" i="12"/>
  <c r="AO212" i="12"/>
  <c r="AO213" i="12"/>
  <c r="AO214" i="12"/>
  <c r="AO215" i="12"/>
  <c r="AO216" i="12"/>
  <c r="AO217" i="12"/>
  <c r="AO218" i="12"/>
  <c r="AO219" i="12"/>
  <c r="AO220" i="12"/>
  <c r="AO221" i="12"/>
  <c r="AO222" i="12"/>
  <c r="AO223" i="12"/>
  <c r="AO224" i="12"/>
  <c r="AO225" i="12"/>
  <c r="AO226" i="12"/>
  <c r="AO227" i="12"/>
  <c r="AO228" i="12"/>
  <c r="AO229" i="12"/>
  <c r="AO230" i="12"/>
  <c r="AO231" i="12"/>
  <c r="AO232" i="12"/>
  <c r="AO233" i="12"/>
  <c r="AO234" i="12"/>
  <c r="AO235" i="12"/>
  <c r="AO236" i="12"/>
  <c r="AO237" i="12"/>
  <c r="AO238" i="12"/>
  <c r="AO239" i="12"/>
  <c r="AO240" i="12"/>
  <c r="AO241" i="12"/>
  <c r="AO242" i="12"/>
  <c r="AO243" i="12"/>
  <c r="AO244" i="12"/>
  <c r="AO245" i="12"/>
  <c r="AO246" i="12"/>
  <c r="AO247" i="12"/>
  <c r="AO248" i="12"/>
  <c r="AO249" i="12"/>
  <c r="AO250" i="12"/>
  <c r="AO251" i="12"/>
  <c r="AO252" i="12"/>
  <c r="AO253" i="12"/>
  <c r="AO254" i="12"/>
  <c r="AO255" i="12"/>
  <c r="AO256" i="12"/>
  <c r="AO257" i="12"/>
  <c r="AO258" i="12"/>
  <c r="AO259" i="12"/>
  <c r="AO260" i="12"/>
  <c r="AO261" i="12"/>
  <c r="AO262" i="12"/>
  <c r="AO263" i="12"/>
  <c r="AO264" i="12"/>
  <c r="AO265" i="12"/>
  <c r="AO266" i="12"/>
  <c r="AO267" i="12"/>
  <c r="AO268" i="12"/>
  <c r="AO269" i="12"/>
  <c r="AO270" i="12"/>
  <c r="AO271" i="12"/>
  <c r="AO272" i="12"/>
  <c r="AO273" i="12"/>
  <c r="AO274" i="12"/>
  <c r="AO275" i="12"/>
  <c r="AO276" i="12"/>
  <c r="AO277" i="12"/>
  <c r="AO278" i="12"/>
  <c r="AO279" i="12"/>
  <c r="AO280" i="12"/>
  <c r="AO281" i="12"/>
  <c r="AO282" i="12"/>
  <c r="AO283" i="12"/>
  <c r="AO284" i="12"/>
  <c r="AO285" i="12"/>
  <c r="AO286" i="12"/>
  <c r="AO287" i="12"/>
  <c r="AO288" i="12"/>
  <c r="AO289" i="12"/>
  <c r="AO290" i="12"/>
  <c r="AO291" i="12"/>
  <c r="AO292" i="12"/>
  <c r="AO293" i="12"/>
  <c r="AO294" i="12"/>
  <c r="AO295" i="12"/>
  <c r="AO296" i="12"/>
  <c r="AO297" i="12"/>
  <c r="AO298" i="12"/>
  <c r="AO299" i="12"/>
  <c r="AO300" i="12"/>
  <c r="AO301" i="12"/>
  <c r="AO302" i="12"/>
  <c r="AO303" i="12"/>
  <c r="AO304" i="12"/>
  <c r="AO305" i="12"/>
  <c r="AO306" i="12"/>
  <c r="AO307" i="12"/>
  <c r="AO308" i="12"/>
  <c r="AO309" i="12"/>
  <c r="AO310" i="12"/>
  <c r="AO311" i="12"/>
  <c r="AO312" i="12"/>
  <c r="AO313" i="12"/>
  <c r="AO314" i="12"/>
  <c r="AO315" i="12"/>
  <c r="AO316" i="12"/>
  <c r="AO317" i="12"/>
  <c r="AO318" i="12"/>
  <c r="AO319" i="12"/>
  <c r="AO320" i="12"/>
  <c r="AO321" i="12"/>
  <c r="AO322" i="12"/>
  <c r="AO323" i="12"/>
  <c r="AO324" i="12"/>
  <c r="AO325" i="12"/>
  <c r="AO326" i="12"/>
  <c r="AO327" i="12"/>
  <c r="AO328" i="12"/>
  <c r="AO329" i="12"/>
  <c r="AO330" i="12"/>
  <c r="AO331" i="12"/>
  <c r="AO332" i="12"/>
  <c r="AO333" i="12"/>
  <c r="AO334" i="12"/>
  <c r="AO335" i="12"/>
  <c r="AO336" i="12"/>
  <c r="AO337" i="12"/>
  <c r="AO338" i="12"/>
  <c r="AO339" i="12"/>
  <c r="AO340" i="12"/>
  <c r="AO341" i="12"/>
  <c r="AO342" i="12"/>
  <c r="AO343" i="12"/>
  <c r="AO344" i="12"/>
  <c r="AO345" i="12"/>
  <c r="AO346" i="12"/>
  <c r="AO347" i="12"/>
  <c r="AO348" i="12"/>
  <c r="AO349" i="12"/>
  <c r="AO350" i="12"/>
  <c r="AO351" i="12"/>
  <c r="AO352" i="12"/>
  <c r="AO353" i="12"/>
  <c r="AO354" i="12"/>
  <c r="AO355" i="12"/>
  <c r="AO356" i="12"/>
  <c r="AO357" i="12"/>
  <c r="AO358" i="12"/>
  <c r="AO359" i="12"/>
  <c r="AO360" i="12"/>
  <c r="AO361" i="12"/>
  <c r="AO362" i="12"/>
  <c r="AO363" i="12"/>
  <c r="AO364" i="12"/>
  <c r="AO365" i="12"/>
  <c r="AO366" i="12"/>
  <c r="AO367" i="12"/>
  <c r="AO368" i="12"/>
  <c r="AO369" i="12"/>
  <c r="AO370" i="12"/>
  <c r="AO371" i="12"/>
  <c r="AO372" i="12"/>
  <c r="AO373" i="12"/>
  <c r="AO374" i="12"/>
  <c r="AO375" i="12"/>
  <c r="AO376" i="12"/>
  <c r="AO377" i="12"/>
  <c r="AO378" i="12"/>
  <c r="AO379" i="12"/>
  <c r="AO380" i="12"/>
  <c r="AO381" i="12"/>
  <c r="AO382" i="12"/>
  <c r="AO383" i="12"/>
  <c r="AO384" i="12"/>
  <c r="AO385" i="12"/>
  <c r="AO386" i="12"/>
  <c r="AO387" i="12"/>
  <c r="AO388" i="12"/>
  <c r="AO389" i="12"/>
  <c r="AO390" i="12"/>
  <c r="AO391" i="12"/>
  <c r="AO392" i="12"/>
  <c r="AO393" i="12"/>
  <c r="AO394" i="12"/>
  <c r="AO395" i="12"/>
  <c r="AO396" i="12"/>
  <c r="AO397" i="12"/>
  <c r="AO398" i="12"/>
  <c r="AO399" i="12"/>
  <c r="AO400" i="12"/>
  <c r="AO401" i="12"/>
  <c r="AO402" i="12"/>
  <c r="AO403" i="12"/>
  <c r="AO404" i="12"/>
  <c r="AO405" i="12"/>
  <c r="AO406" i="12"/>
  <c r="AO407" i="12"/>
  <c r="AO408" i="12"/>
  <c r="AO409" i="12"/>
  <c r="AO410" i="12"/>
  <c r="AO411" i="12"/>
  <c r="AO412" i="12"/>
  <c r="AO413" i="12"/>
  <c r="AO414" i="12"/>
  <c r="AO415" i="12"/>
  <c r="AO416" i="12"/>
  <c r="AO417" i="12"/>
  <c r="AO418" i="12"/>
  <c r="AO419" i="12"/>
  <c r="AO420" i="12"/>
  <c r="AO421" i="12"/>
  <c r="AO422" i="12"/>
  <c r="AO423" i="12"/>
  <c r="AO424" i="12"/>
  <c r="AO425" i="12"/>
  <c r="AO426" i="12"/>
  <c r="AO427" i="12"/>
  <c r="AO428" i="12"/>
  <c r="AO429" i="12"/>
  <c r="AO430" i="12"/>
  <c r="AO431" i="12"/>
  <c r="AO432" i="12"/>
  <c r="AO433" i="12"/>
  <c r="AO434" i="12"/>
  <c r="AO435" i="12"/>
  <c r="AO436" i="12"/>
  <c r="AO437" i="12"/>
  <c r="AO438" i="12"/>
  <c r="AO439" i="12"/>
  <c r="AO440" i="12"/>
  <c r="AO441" i="12"/>
  <c r="AO442" i="12"/>
  <c r="AO443" i="12"/>
  <c r="AO444" i="12"/>
  <c r="AO445" i="12"/>
  <c r="AO446" i="12"/>
  <c r="AO447" i="12"/>
  <c r="AO448" i="12"/>
  <c r="AO449" i="12"/>
  <c r="AO450" i="12"/>
  <c r="AO451" i="12"/>
  <c r="AO452" i="12"/>
  <c r="AO453" i="12"/>
  <c r="AO454" i="12"/>
  <c r="AO455" i="12"/>
  <c r="AO456" i="12"/>
  <c r="AO457" i="12"/>
  <c r="AO458" i="12"/>
  <c r="AO459" i="12"/>
  <c r="AO460" i="12"/>
  <c r="AO461" i="12"/>
  <c r="AO462" i="12"/>
  <c r="AO463" i="12"/>
  <c r="AO464" i="12"/>
  <c r="AO465" i="12"/>
  <c r="AO466" i="12"/>
  <c r="AO467" i="12"/>
  <c r="AO468" i="12"/>
  <c r="AO469" i="12"/>
  <c r="AO470" i="12"/>
  <c r="AO471" i="12"/>
  <c r="AO472" i="12"/>
  <c r="AO473" i="12"/>
  <c r="AO474" i="12"/>
  <c r="AO475" i="12"/>
  <c r="AO476" i="12"/>
  <c r="AO477" i="12"/>
  <c r="AO478" i="12"/>
  <c r="AO479" i="12"/>
  <c r="AO480" i="12"/>
  <c r="AO481" i="12"/>
  <c r="AO482" i="12"/>
  <c r="AO483" i="12"/>
  <c r="AO484" i="12"/>
  <c r="AO485" i="12"/>
  <c r="AO486" i="12"/>
  <c r="AO487" i="12"/>
  <c r="AO488" i="12"/>
  <c r="AO489" i="12"/>
  <c r="AO490" i="12"/>
  <c r="AO491" i="12"/>
  <c r="AO492" i="12"/>
  <c r="AO493" i="12"/>
  <c r="AO494" i="12"/>
  <c r="AO495" i="12"/>
  <c r="AO496" i="12"/>
  <c r="AO497" i="12"/>
  <c r="AO498" i="12"/>
  <c r="AO499" i="12"/>
  <c r="AO500" i="12"/>
  <c r="AO501" i="12"/>
  <c r="AO502" i="12"/>
  <c r="AO503" i="12"/>
  <c r="AO504" i="12"/>
  <c r="AO505" i="12"/>
  <c r="AO506" i="12"/>
  <c r="AO507" i="12"/>
  <c r="AO508" i="12"/>
  <c r="AO509" i="12"/>
  <c r="AO510" i="12"/>
  <c r="AO511" i="12"/>
  <c r="AO512" i="12"/>
  <c r="AO513" i="12"/>
  <c r="AO514" i="12"/>
  <c r="AO515" i="12"/>
  <c r="AO516" i="12"/>
  <c r="AO517" i="12"/>
  <c r="AO518" i="12"/>
  <c r="AO519" i="12"/>
  <c r="AO520" i="12"/>
  <c r="AO521" i="12"/>
  <c r="AO522" i="12"/>
  <c r="AO523" i="12"/>
  <c r="AO524" i="12"/>
  <c r="AO525" i="12"/>
  <c r="AO526" i="12"/>
  <c r="AO527" i="12"/>
  <c r="AO528" i="12"/>
  <c r="AO529" i="12"/>
  <c r="AO530" i="12"/>
  <c r="AO531" i="12"/>
  <c r="AO532" i="12"/>
  <c r="AO533" i="12"/>
  <c r="AO534" i="12"/>
  <c r="AO535" i="12"/>
  <c r="AO536" i="12"/>
  <c r="AO537" i="12"/>
  <c r="AO538" i="12"/>
  <c r="AO539" i="12"/>
  <c r="AO540" i="12"/>
  <c r="AO541" i="12"/>
  <c r="AO542" i="12"/>
  <c r="AO543" i="12"/>
  <c r="AO544" i="12"/>
  <c r="AO545" i="12"/>
  <c r="AO546" i="12"/>
  <c r="AO547" i="12"/>
  <c r="AO548" i="12"/>
  <c r="AO549" i="12"/>
  <c r="AO550" i="12"/>
  <c r="AO551" i="12"/>
  <c r="AO552" i="12"/>
  <c r="AO553" i="12"/>
  <c r="AO554" i="12"/>
  <c r="AO555" i="12"/>
  <c r="AO556" i="12"/>
  <c r="AO557" i="12"/>
  <c r="AO558" i="12"/>
  <c r="AO559" i="12"/>
  <c r="AO560" i="12"/>
  <c r="AO561" i="12"/>
  <c r="AO562" i="12"/>
  <c r="AO563" i="12"/>
  <c r="AO564" i="12"/>
  <c r="AO565" i="12"/>
  <c r="AO566" i="12"/>
  <c r="AO567" i="12"/>
  <c r="AO568" i="12"/>
  <c r="AO569" i="12"/>
  <c r="AO570" i="12"/>
  <c r="AO571" i="12"/>
  <c r="AO572" i="12"/>
  <c r="AO573" i="12"/>
  <c r="AO574" i="12"/>
  <c r="AO575" i="12"/>
  <c r="AO576" i="12"/>
  <c r="AO577" i="12"/>
  <c r="AO578" i="12"/>
  <c r="AO579" i="12"/>
  <c r="AO580" i="12"/>
  <c r="AO581" i="12"/>
  <c r="AO582" i="12"/>
  <c r="AO583" i="12"/>
  <c r="AO584" i="12"/>
  <c r="AO585" i="12"/>
  <c r="AO586" i="12"/>
  <c r="AO587" i="12"/>
  <c r="AO588" i="12"/>
  <c r="AO589" i="12"/>
  <c r="AO590" i="12"/>
  <c r="AO591" i="12"/>
  <c r="AO592" i="12"/>
  <c r="AO593" i="12"/>
  <c r="AO594" i="12"/>
  <c r="AO595" i="12"/>
  <c r="AO596" i="12"/>
  <c r="AO597" i="12"/>
  <c r="AO598" i="12"/>
  <c r="AO599" i="12"/>
  <c r="AO600" i="12"/>
  <c r="AO601" i="12"/>
  <c r="AO602" i="12"/>
  <c r="AO603" i="12"/>
  <c r="AO604" i="12"/>
  <c r="AO605" i="12"/>
  <c r="AO606" i="12"/>
  <c r="AO607" i="12"/>
  <c r="AO608" i="12"/>
  <c r="AO609" i="12"/>
  <c r="AO610" i="12"/>
  <c r="AO611" i="12"/>
  <c r="AO612" i="12"/>
  <c r="AO613" i="12"/>
  <c r="AO614" i="12"/>
  <c r="AO615" i="12"/>
  <c r="AO616" i="12"/>
  <c r="AO617" i="12"/>
  <c r="AO618" i="12"/>
  <c r="AO619" i="12"/>
  <c r="AO620" i="12"/>
  <c r="AO621" i="12"/>
  <c r="AO622" i="12"/>
  <c r="AO623" i="12"/>
  <c r="AO624" i="12"/>
  <c r="AO625" i="12"/>
  <c r="AO626" i="12"/>
  <c r="AO627" i="12"/>
  <c r="AO628" i="12"/>
  <c r="AO629" i="12"/>
  <c r="AO630" i="12"/>
  <c r="AO631" i="12"/>
  <c r="AO632" i="12"/>
  <c r="AO633" i="12"/>
  <c r="AO634" i="12"/>
  <c r="AO635" i="12"/>
  <c r="AO636" i="12"/>
  <c r="AO637" i="12"/>
  <c r="AO638" i="12"/>
  <c r="AO639" i="12"/>
  <c r="AO640" i="12"/>
  <c r="AO641" i="12"/>
  <c r="AO642" i="12"/>
  <c r="AO643" i="12"/>
  <c r="AO644" i="12"/>
  <c r="AO645" i="12"/>
  <c r="AO646" i="12"/>
  <c r="AO647" i="12"/>
  <c r="AO648" i="12"/>
  <c r="AO649" i="12"/>
  <c r="AO650" i="12"/>
  <c r="AO651" i="12"/>
  <c r="AO652" i="12"/>
  <c r="AO653" i="12"/>
  <c r="AO654" i="12"/>
  <c r="AO655" i="12"/>
  <c r="AO656" i="12"/>
  <c r="AO657" i="12"/>
  <c r="AO658" i="12"/>
  <c r="AO659" i="12"/>
  <c r="AO660" i="12"/>
  <c r="AO661" i="12"/>
  <c r="AO662" i="12"/>
  <c r="AO663" i="12"/>
  <c r="AO664" i="12"/>
  <c r="AO665" i="12"/>
  <c r="AO666" i="12"/>
  <c r="AO667" i="12"/>
  <c r="AO668" i="12"/>
  <c r="AO669" i="12"/>
  <c r="AO670" i="12"/>
  <c r="AO671" i="12"/>
  <c r="AO672" i="12"/>
  <c r="AO673" i="12"/>
  <c r="AO674" i="12"/>
  <c r="AO675" i="12"/>
  <c r="AO676" i="12"/>
  <c r="AO677" i="12"/>
  <c r="AO678" i="12"/>
  <c r="AO679" i="12"/>
  <c r="AO680" i="12"/>
  <c r="AO681" i="12"/>
  <c r="AO682" i="12"/>
  <c r="AO683" i="12"/>
  <c r="AO684" i="12"/>
  <c r="AO685" i="12"/>
  <c r="AO686" i="12"/>
  <c r="AO687" i="12"/>
  <c r="AO688" i="12"/>
  <c r="AO689" i="12"/>
  <c r="AO690" i="12"/>
  <c r="AO691" i="12"/>
  <c r="AO692" i="12"/>
  <c r="AO693" i="12"/>
  <c r="AO694" i="12"/>
  <c r="AO695" i="12"/>
  <c r="AO696" i="12"/>
  <c r="AO697" i="12"/>
  <c r="AO698" i="12"/>
  <c r="AO699" i="12"/>
  <c r="AO700" i="12"/>
  <c r="AO701" i="12"/>
  <c r="AO702" i="12"/>
  <c r="AO703" i="12"/>
  <c r="AO704" i="12"/>
  <c r="AO705" i="12"/>
  <c r="AO706" i="12"/>
  <c r="AO707" i="12"/>
  <c r="AO708" i="12"/>
  <c r="AO709" i="12"/>
  <c r="AO710" i="12"/>
  <c r="AO711" i="12"/>
  <c r="AO712" i="12"/>
  <c r="AO713" i="12"/>
  <c r="AO714" i="12"/>
  <c r="AO715" i="12"/>
  <c r="AO716" i="12"/>
  <c r="AO717" i="12"/>
  <c r="AO718" i="12"/>
  <c r="AO719" i="12"/>
  <c r="AO720" i="12"/>
  <c r="AO721" i="12"/>
  <c r="AO722" i="12"/>
  <c r="AO723" i="12"/>
  <c r="AO724" i="12"/>
  <c r="AO725" i="12"/>
  <c r="AO726" i="12"/>
  <c r="AO727" i="12"/>
  <c r="AO728" i="12"/>
  <c r="AO729" i="12"/>
  <c r="AO730" i="12"/>
  <c r="AO731" i="12"/>
  <c r="AO732" i="12"/>
  <c r="AO733" i="12"/>
  <c r="AO734" i="12"/>
  <c r="AO735" i="12"/>
  <c r="AO736" i="12"/>
  <c r="AO737" i="12"/>
  <c r="AO738" i="12"/>
  <c r="AO739" i="12"/>
  <c r="AO740" i="12"/>
  <c r="AO741" i="12"/>
  <c r="AO742" i="12"/>
  <c r="AO743" i="12"/>
  <c r="AO744" i="12"/>
  <c r="AO745" i="12"/>
  <c r="AO746" i="12"/>
  <c r="AO747" i="12"/>
  <c r="AO748" i="12"/>
  <c r="AO749" i="12"/>
  <c r="AO750" i="12"/>
  <c r="AO751" i="12"/>
  <c r="AO752" i="12"/>
  <c r="AO753" i="12"/>
  <c r="AO754" i="12"/>
  <c r="AO755" i="12"/>
  <c r="AO756" i="12"/>
  <c r="AO757" i="12"/>
  <c r="AO758" i="12"/>
  <c r="AO759" i="12"/>
  <c r="AO760" i="12"/>
  <c r="AO761" i="12"/>
  <c r="AO762" i="12"/>
  <c r="AO763" i="12"/>
  <c r="AO764" i="12"/>
  <c r="AO765" i="12"/>
  <c r="AO766" i="12"/>
  <c r="AO767" i="12"/>
  <c r="AO768" i="12"/>
  <c r="AO769" i="12"/>
  <c r="AO770" i="12"/>
  <c r="AO771" i="12"/>
  <c r="AO772" i="12"/>
  <c r="AO773" i="12"/>
  <c r="AO774" i="12"/>
  <c r="AO775" i="12"/>
  <c r="AO776" i="12"/>
  <c r="AO777" i="12"/>
  <c r="AO778" i="12"/>
  <c r="AO779" i="12"/>
  <c r="AO780" i="12"/>
  <c r="AO781" i="12"/>
  <c r="AO782" i="12"/>
  <c r="AO783" i="12"/>
  <c r="AO784" i="12"/>
  <c r="AO785" i="12"/>
  <c r="AO786" i="12"/>
  <c r="AO787" i="12"/>
  <c r="AO788" i="12"/>
  <c r="AO789" i="12"/>
  <c r="AO790" i="12"/>
  <c r="AO791" i="12"/>
  <c r="AO792" i="12"/>
  <c r="AO793" i="12"/>
  <c r="AO794" i="12"/>
  <c r="AO795" i="12"/>
  <c r="AO796" i="12"/>
  <c r="AO797" i="12"/>
  <c r="AO798" i="12"/>
  <c r="AO799" i="12"/>
  <c r="AO800" i="12"/>
  <c r="AO801" i="12"/>
  <c r="AO802" i="12"/>
  <c r="AO803" i="12"/>
  <c r="AO804" i="12"/>
  <c r="AO805" i="12"/>
  <c r="AO806" i="12"/>
  <c r="AO807" i="12"/>
  <c r="AO808" i="12"/>
  <c r="AO809" i="12"/>
  <c r="AO810" i="12"/>
  <c r="AO811" i="12"/>
  <c r="AO812" i="12"/>
  <c r="AO813" i="12"/>
  <c r="AO814" i="12"/>
  <c r="AO815" i="12"/>
  <c r="AO816" i="12"/>
  <c r="AO817" i="12"/>
  <c r="AO818" i="12"/>
  <c r="AO819" i="12"/>
  <c r="AO820" i="12"/>
  <c r="AO821" i="12"/>
  <c r="AO822" i="12"/>
  <c r="AO823" i="12"/>
  <c r="AO824" i="12"/>
  <c r="AO825" i="12"/>
  <c r="AO826" i="12"/>
  <c r="AO827" i="12"/>
  <c r="AO828" i="12"/>
  <c r="AO829" i="12"/>
  <c r="AO830" i="12"/>
  <c r="AO831" i="12"/>
  <c r="AO832" i="12"/>
  <c r="AO833" i="12"/>
  <c r="AO834" i="12"/>
  <c r="AO835" i="12"/>
  <c r="AO836" i="12"/>
  <c r="AO837" i="12"/>
  <c r="AO838" i="12"/>
  <c r="AO839" i="12"/>
  <c r="AO840" i="12"/>
  <c r="AO841" i="12"/>
  <c r="AO842" i="12"/>
  <c r="AO843" i="12"/>
  <c r="AO844" i="12"/>
  <c r="AO845" i="12"/>
  <c r="AO846" i="12"/>
  <c r="AO847" i="12"/>
  <c r="AO848" i="12"/>
  <c r="AO849" i="12"/>
  <c r="AO850" i="12"/>
  <c r="AO851" i="12"/>
  <c r="AO852" i="12"/>
  <c r="AO853" i="12"/>
  <c r="AO854" i="12"/>
  <c r="AO855" i="12"/>
  <c r="AO856" i="12"/>
  <c r="AO857" i="12"/>
  <c r="AO858" i="12"/>
  <c r="AO859" i="12"/>
  <c r="AO860" i="12"/>
  <c r="AO861" i="12"/>
  <c r="AO862" i="12"/>
  <c r="AO863" i="12"/>
  <c r="AO864" i="12"/>
  <c r="AO865" i="12"/>
  <c r="AO866" i="12"/>
  <c r="AO867" i="12"/>
  <c r="AO868" i="12"/>
  <c r="AO869" i="12"/>
  <c r="AO870" i="12"/>
  <c r="AO871" i="12"/>
  <c r="AO872" i="12"/>
  <c r="AO873" i="12"/>
  <c r="AO874" i="12"/>
  <c r="AO875" i="12"/>
  <c r="AO876" i="12"/>
  <c r="AO877" i="12"/>
  <c r="AO878" i="12"/>
  <c r="AO879" i="12"/>
  <c r="AO880" i="12"/>
  <c r="AO881" i="12"/>
  <c r="AO882" i="12"/>
  <c r="AO883" i="12"/>
  <c r="AO884" i="12"/>
  <c r="AO885" i="12"/>
  <c r="AO886" i="12"/>
  <c r="AO887" i="12"/>
  <c r="AO888" i="12"/>
  <c r="AO889" i="12"/>
  <c r="AO890" i="12"/>
  <c r="AO891" i="12"/>
  <c r="AO892" i="12"/>
  <c r="AO893" i="12"/>
  <c r="AO894" i="12"/>
  <c r="AO895" i="12"/>
  <c r="AO896" i="12"/>
  <c r="AO897" i="12"/>
  <c r="AO898" i="12"/>
  <c r="AO899" i="12"/>
  <c r="AO900" i="12"/>
  <c r="AO901" i="12"/>
  <c r="AO902" i="12"/>
  <c r="AO903" i="12"/>
  <c r="AO904" i="12"/>
  <c r="AO905" i="12"/>
  <c r="AO906" i="12"/>
  <c r="AO907" i="12"/>
  <c r="AO908" i="12"/>
  <c r="AO909" i="12"/>
  <c r="AO910" i="12"/>
  <c r="AO911" i="12"/>
  <c r="AO912" i="12"/>
  <c r="AO913" i="12"/>
  <c r="AO914" i="12"/>
  <c r="AO915" i="12"/>
  <c r="AO916" i="12"/>
  <c r="AO917" i="12"/>
  <c r="AO918" i="12"/>
  <c r="AO919" i="12"/>
  <c r="AO920" i="12"/>
  <c r="AO921" i="12"/>
  <c r="AO922" i="12"/>
  <c r="AO923" i="12"/>
  <c r="AO924" i="12"/>
  <c r="AO925" i="12"/>
  <c r="AO926" i="12"/>
  <c r="AO927" i="12"/>
  <c r="AO928" i="12"/>
  <c r="AO929" i="12"/>
  <c r="AO930" i="12"/>
  <c r="AO931" i="12"/>
  <c r="AO932" i="12"/>
  <c r="AO933" i="12"/>
  <c r="AO934" i="12"/>
  <c r="AO935" i="12"/>
  <c r="AO936" i="12"/>
  <c r="AO937" i="12"/>
  <c r="AO938" i="12"/>
  <c r="AO939" i="12"/>
  <c r="AO940" i="12"/>
  <c r="AO941" i="12"/>
  <c r="AO942" i="12"/>
  <c r="AO943" i="12"/>
  <c r="AO944" i="12"/>
  <c r="AO945" i="12"/>
  <c r="AO946" i="12"/>
  <c r="AO947" i="12"/>
  <c r="AO948" i="12"/>
  <c r="AO949" i="12"/>
  <c r="AO950" i="12"/>
  <c r="AO951" i="12"/>
  <c r="AO952" i="12"/>
  <c r="AO953" i="12"/>
  <c r="AO954" i="12"/>
  <c r="AO955" i="12"/>
  <c r="AO956" i="12"/>
  <c r="AO957" i="12"/>
  <c r="AO958" i="12"/>
  <c r="AO959" i="12"/>
  <c r="AO960" i="12"/>
  <c r="AO961" i="12"/>
  <c r="AO962" i="12"/>
  <c r="AO963" i="12"/>
  <c r="AO964" i="12"/>
  <c r="AO965" i="12"/>
  <c r="AO966" i="12"/>
  <c r="AO967" i="12"/>
  <c r="AO968" i="12"/>
  <c r="AO969" i="12"/>
  <c r="AO970" i="12"/>
  <c r="AO971" i="12"/>
  <c r="AO972" i="12"/>
  <c r="AO973" i="12"/>
  <c r="AO974" i="12"/>
  <c r="AO975" i="12"/>
  <c r="AO976" i="12"/>
  <c r="AO977" i="12"/>
  <c r="AO978" i="12"/>
  <c r="AO979" i="12"/>
  <c r="AO980" i="12"/>
  <c r="AO981" i="12"/>
  <c r="AO982" i="12"/>
  <c r="AO983" i="12"/>
  <c r="AO984" i="12"/>
  <c r="AO985" i="12"/>
  <c r="AO986" i="12"/>
  <c r="AO987" i="12"/>
  <c r="AO988" i="12"/>
  <c r="AO989" i="12"/>
  <c r="AO990" i="12"/>
  <c r="AO991" i="12"/>
  <c r="AO992" i="12"/>
  <c r="AO993" i="12"/>
  <c r="AO994" i="12"/>
  <c r="AO995" i="12"/>
  <c r="AO996" i="12"/>
  <c r="AO997" i="12"/>
  <c r="AO998" i="12"/>
  <c r="AO999" i="12"/>
  <c r="AO1000" i="12"/>
  <c r="AO1001" i="12"/>
  <c r="AO1002" i="12"/>
  <c r="AO1003" i="12"/>
  <c r="AO1004" i="12"/>
  <c r="AO1005" i="12"/>
  <c r="AO1006" i="12"/>
  <c r="AO1007" i="12"/>
  <c r="AO1008" i="12"/>
  <c r="AO1009" i="12"/>
  <c r="AO1010" i="12"/>
  <c r="AO1011" i="12"/>
  <c r="AO1012" i="12"/>
  <c r="AO1013" i="12"/>
  <c r="AO1014" i="12"/>
  <c r="AO1015" i="12"/>
  <c r="AO1016" i="12"/>
  <c r="AO1017" i="12"/>
  <c r="AO1018" i="12"/>
  <c r="AO1019" i="12"/>
  <c r="AO1020" i="12"/>
  <c r="AO1021" i="12"/>
  <c r="AO1022" i="12"/>
  <c r="AO1023" i="12"/>
  <c r="AO1024" i="12"/>
  <c r="AO1025" i="12"/>
  <c r="AO1026" i="12"/>
  <c r="AO1027" i="12"/>
  <c r="AO1028" i="12"/>
  <c r="AO1029" i="12"/>
  <c r="AO1030" i="12"/>
  <c r="AO1031" i="12"/>
  <c r="AO1032" i="12"/>
  <c r="AO1033" i="12"/>
  <c r="AO1034" i="12"/>
  <c r="AO1035" i="12"/>
  <c r="AO1036" i="12"/>
  <c r="AO1037" i="12"/>
  <c r="AO1038" i="12"/>
  <c r="AO1039" i="12"/>
  <c r="AO1040" i="12"/>
  <c r="AO1041" i="12"/>
  <c r="AO1042" i="12"/>
  <c r="AO1043" i="12"/>
  <c r="AO1044" i="12"/>
  <c r="AO1045" i="12"/>
  <c r="AO1046" i="12"/>
  <c r="AO1047" i="12"/>
  <c r="AO1048" i="12"/>
  <c r="AO1049" i="12"/>
  <c r="AO1050" i="12"/>
  <c r="AO1051" i="12"/>
  <c r="AO1052" i="12"/>
  <c r="AO1053" i="12"/>
  <c r="AO1054" i="12"/>
  <c r="AO1055" i="12"/>
  <c r="AO1056" i="12"/>
  <c r="AO1057" i="12"/>
  <c r="AO1058" i="12"/>
  <c r="AO1059" i="12"/>
  <c r="AO1060" i="12"/>
  <c r="AO1061" i="12"/>
  <c r="AO1062" i="12"/>
  <c r="AO1063" i="12"/>
  <c r="AO1064" i="12"/>
  <c r="AO1065" i="12"/>
  <c r="AO1066" i="12"/>
  <c r="AO1067" i="12"/>
  <c r="AO1068" i="12"/>
  <c r="AO1069" i="12"/>
  <c r="AO1070" i="12"/>
  <c r="AO1071" i="12"/>
  <c r="AO1072" i="12"/>
  <c r="AO1073" i="12"/>
  <c r="AO1074" i="12"/>
  <c r="AO1075" i="12"/>
  <c r="AO1076" i="12"/>
  <c r="AO1077" i="12"/>
  <c r="AO1078" i="12"/>
  <c r="AO1079" i="12"/>
  <c r="AO1080" i="12"/>
  <c r="AO1081" i="12"/>
  <c r="AO1082" i="12"/>
  <c r="AO1083" i="12"/>
  <c r="AO1084" i="12"/>
  <c r="AO1085" i="12"/>
  <c r="AO1086" i="12"/>
  <c r="AO1087" i="12"/>
  <c r="AO1088" i="12"/>
  <c r="AO1089" i="12"/>
  <c r="AO1090" i="12"/>
  <c r="AO1091" i="12"/>
  <c r="AO1092" i="12"/>
  <c r="AO1093" i="12"/>
  <c r="AO1094" i="12"/>
  <c r="AO1095" i="12"/>
  <c r="AO1096" i="12"/>
  <c r="AO1097" i="12"/>
  <c r="AO1098" i="12"/>
  <c r="AO1099" i="12"/>
  <c r="AO1100" i="12"/>
  <c r="AO1101" i="12"/>
  <c r="AO1102" i="12"/>
  <c r="AO1103" i="12"/>
  <c r="AO1104" i="12"/>
  <c r="AO1105" i="12"/>
  <c r="AO1106" i="12"/>
  <c r="AO1107" i="12"/>
  <c r="AO1108" i="12"/>
  <c r="AO1109" i="12"/>
  <c r="AO1110" i="12"/>
  <c r="AO1111" i="12"/>
  <c r="AO1112" i="12"/>
  <c r="AO1113" i="12"/>
  <c r="AO1114" i="12"/>
  <c r="AO1115" i="12"/>
  <c r="AO1116" i="12"/>
  <c r="AO1117" i="12"/>
  <c r="AO1118" i="12"/>
  <c r="AO1119" i="12"/>
  <c r="AO1120" i="12"/>
  <c r="AO1121" i="12"/>
  <c r="AO1122" i="12"/>
  <c r="AO1123" i="12"/>
  <c r="AO1124" i="12"/>
  <c r="AO1125" i="12"/>
  <c r="AO1126" i="12"/>
  <c r="AO1127" i="12"/>
  <c r="AO1128" i="12"/>
  <c r="AO1129" i="12"/>
  <c r="AO1130" i="12"/>
  <c r="AO1131" i="12"/>
  <c r="AO1132" i="12"/>
  <c r="AO1133" i="12"/>
  <c r="AO1134" i="12"/>
  <c r="AO1135" i="12"/>
  <c r="AO1136" i="12"/>
  <c r="AO1137" i="12"/>
  <c r="AO1138" i="12"/>
  <c r="AO1139" i="12"/>
  <c r="AO1140" i="12"/>
  <c r="AO1141" i="12"/>
  <c r="AO1142" i="12"/>
  <c r="AO1143" i="12"/>
  <c r="AO1144" i="12"/>
  <c r="AO1145" i="12"/>
  <c r="AO1146" i="12"/>
  <c r="AO1147" i="12"/>
  <c r="AO1148" i="12"/>
  <c r="AO1149" i="12"/>
  <c r="AO1150" i="12"/>
  <c r="AO1151" i="12"/>
  <c r="AO1152" i="12"/>
  <c r="AO1153" i="12"/>
  <c r="AO1154" i="12"/>
  <c r="AO1155" i="12"/>
  <c r="AO1156" i="12"/>
  <c r="AO1157" i="12"/>
  <c r="AO1158" i="12"/>
  <c r="AO1159" i="12"/>
  <c r="AO1160" i="12"/>
  <c r="AO1161" i="12"/>
  <c r="AO1162" i="12"/>
  <c r="AO1163" i="12"/>
  <c r="AO1164" i="12"/>
  <c r="AO1165" i="12"/>
  <c r="AO1166" i="12"/>
  <c r="AO1167" i="12"/>
  <c r="AO1168" i="12"/>
  <c r="AO1169" i="12"/>
  <c r="AO1170" i="12"/>
  <c r="AO1171" i="12"/>
  <c r="AO1172" i="12"/>
  <c r="AO1173" i="12"/>
  <c r="AO1174" i="12"/>
  <c r="AO1175" i="12"/>
  <c r="AO1176" i="12"/>
  <c r="AO1177" i="12"/>
  <c r="AO1178" i="12"/>
  <c r="AO1179" i="12"/>
  <c r="AO1180" i="12"/>
  <c r="AO1181" i="12"/>
  <c r="AO1182" i="12"/>
  <c r="AO1183" i="12"/>
  <c r="AO1184" i="12"/>
  <c r="AO1185" i="12"/>
  <c r="AO1186" i="12"/>
  <c r="AO1187" i="12"/>
  <c r="AO1188" i="12"/>
  <c r="AO1189" i="12"/>
  <c r="AO1190" i="12"/>
  <c r="AO1191" i="12"/>
  <c r="AO1192" i="12"/>
  <c r="AO1193" i="12"/>
  <c r="AO1194" i="12"/>
  <c r="AO1195" i="12"/>
  <c r="AO1196" i="12"/>
  <c r="AO1197" i="12"/>
  <c r="AO1198" i="12"/>
  <c r="AO1199" i="12"/>
  <c r="AO1200" i="12"/>
  <c r="AO1201" i="12"/>
  <c r="AO1202" i="12"/>
  <c r="AO1203" i="12"/>
  <c r="AO1204" i="12"/>
  <c r="AO1205" i="12"/>
  <c r="AO1206" i="12"/>
  <c r="AO1207" i="12"/>
  <c r="AO1208" i="12"/>
  <c r="AO1209" i="12"/>
  <c r="AO1210" i="12"/>
  <c r="AO1211" i="12"/>
  <c r="AO1212" i="12"/>
  <c r="AO1213" i="12"/>
  <c r="AO1214" i="12"/>
  <c r="AO1215" i="12"/>
  <c r="AO1216" i="12"/>
  <c r="AO1217" i="12"/>
  <c r="AO1218" i="12"/>
  <c r="AO1219" i="12"/>
  <c r="AO1220" i="12"/>
  <c r="AO1221" i="12"/>
  <c r="AO1222" i="12"/>
  <c r="AO1223" i="12"/>
  <c r="AO1224" i="12"/>
  <c r="AO1225" i="12"/>
  <c r="AO1226" i="12"/>
  <c r="AO1227" i="12"/>
  <c r="AO1228" i="12"/>
  <c r="AO1229" i="12"/>
  <c r="AO1230" i="12"/>
  <c r="AO1231" i="12"/>
  <c r="AO1232" i="12"/>
  <c r="AO1233" i="12"/>
  <c r="AO1234" i="12"/>
  <c r="AO1235" i="12"/>
  <c r="AO1236" i="12"/>
  <c r="AO1237" i="12"/>
  <c r="AO1238" i="12"/>
  <c r="AO1239" i="12"/>
  <c r="AO1240" i="12"/>
  <c r="AO1241" i="12"/>
  <c r="AO1242" i="12"/>
  <c r="AO1243" i="12"/>
  <c r="AO1244" i="12"/>
  <c r="AO1245" i="12"/>
  <c r="AO1246" i="12"/>
  <c r="AO1247" i="12"/>
  <c r="AO1248" i="12"/>
  <c r="AO1249" i="12"/>
  <c r="AO1250" i="12"/>
  <c r="AO1251" i="12"/>
  <c r="AO1252" i="12"/>
  <c r="AO1253" i="12"/>
  <c r="AO1254" i="12"/>
  <c r="AO1255" i="12"/>
  <c r="AO1256" i="12"/>
  <c r="AO1257" i="12"/>
  <c r="AO1258" i="12"/>
  <c r="AO1259" i="12"/>
  <c r="AO1260" i="12"/>
  <c r="AO1261" i="12"/>
  <c r="AO1262" i="12"/>
  <c r="AO1263" i="12"/>
  <c r="AO1264" i="12"/>
  <c r="AO1265" i="12"/>
  <c r="AO1266" i="12"/>
  <c r="AO1267" i="12"/>
  <c r="AO1268" i="12"/>
  <c r="AO1269" i="12"/>
  <c r="AO1270" i="12"/>
  <c r="AO1271" i="12"/>
  <c r="AO1272" i="12"/>
  <c r="AO1273" i="12"/>
  <c r="AO1274" i="12"/>
  <c r="AO1275" i="12"/>
  <c r="AO1276" i="12"/>
  <c r="AO1277" i="12"/>
  <c r="AO1278" i="12"/>
  <c r="AO1279" i="12"/>
  <c r="AO1280" i="12"/>
  <c r="AO1281" i="12"/>
  <c r="AO1282" i="12"/>
  <c r="AO1283" i="12"/>
  <c r="AO1284" i="12"/>
  <c r="AO1285" i="12"/>
  <c r="AO1286" i="12"/>
  <c r="AO1287" i="12"/>
  <c r="AO1288" i="12"/>
  <c r="AO1289" i="12"/>
  <c r="AO1290" i="12"/>
  <c r="AO1291" i="12"/>
  <c r="AO1292" i="12"/>
  <c r="AO1293" i="12"/>
  <c r="AO1294" i="12"/>
  <c r="AO1295" i="12"/>
  <c r="AO1296" i="12"/>
  <c r="AO1297" i="12"/>
  <c r="AO1298" i="12"/>
  <c r="AO1299" i="12"/>
  <c r="AO1300" i="12"/>
  <c r="AO1301" i="12"/>
  <c r="AO1302" i="12"/>
  <c r="AO1303" i="12"/>
  <c r="AO1304" i="12"/>
  <c r="AO1305" i="12"/>
  <c r="AO1306" i="12"/>
  <c r="AO1307" i="12"/>
  <c r="AO1308" i="12"/>
  <c r="AO1309" i="12"/>
  <c r="AO1310" i="12"/>
  <c r="AO1311" i="12"/>
  <c r="AO1312" i="12"/>
  <c r="AO1313" i="12"/>
  <c r="AO1314" i="12"/>
  <c r="AO1315" i="12"/>
  <c r="AO1316" i="12"/>
  <c r="AO1317" i="12"/>
  <c r="AO1318" i="12"/>
  <c r="AO1319" i="12"/>
  <c r="AO1320" i="12"/>
  <c r="AO1321" i="12"/>
  <c r="AO1322" i="12"/>
  <c r="AO1323" i="12"/>
  <c r="AO1324" i="12"/>
  <c r="AO1325" i="12"/>
  <c r="AO1326" i="12"/>
  <c r="AO1327" i="12"/>
  <c r="AO1328" i="12"/>
  <c r="AO1329" i="12"/>
  <c r="AO1330" i="12"/>
  <c r="AO1331" i="12"/>
  <c r="AO1332" i="12"/>
  <c r="AO1333" i="12"/>
  <c r="AO1334" i="12"/>
  <c r="AO1335" i="12"/>
  <c r="AO1336" i="12"/>
  <c r="AO1337" i="12"/>
  <c r="AO1338" i="12"/>
  <c r="AO1339" i="12"/>
  <c r="AO1340" i="12"/>
  <c r="AO1341" i="12"/>
  <c r="AO1342" i="12"/>
  <c r="AO1343" i="12"/>
  <c r="AO1344" i="12"/>
  <c r="AO1345" i="12"/>
  <c r="AO1346" i="12"/>
  <c r="AO1347" i="12"/>
  <c r="AO1348" i="12"/>
  <c r="AO1349" i="12"/>
  <c r="AO1350" i="12"/>
  <c r="AO1351" i="12"/>
  <c r="AO1352" i="12"/>
  <c r="AO1353" i="12"/>
  <c r="AO1354" i="12"/>
  <c r="AO1355" i="12"/>
  <c r="AO1356" i="12"/>
  <c r="AO1357" i="12"/>
  <c r="AO1358" i="12"/>
  <c r="AO1359" i="12"/>
  <c r="AO1360" i="12"/>
  <c r="AO1361" i="12"/>
  <c r="AO1362" i="12"/>
  <c r="AO1363" i="12"/>
  <c r="AO1364" i="12"/>
  <c r="AO1365" i="12"/>
  <c r="AO1366" i="12"/>
  <c r="AO1367" i="12"/>
  <c r="AO1368" i="12"/>
  <c r="AO1369" i="12"/>
  <c r="AO1370" i="12"/>
  <c r="AO1371" i="12"/>
  <c r="AO1372" i="12"/>
  <c r="AO1373" i="12"/>
  <c r="AO1374" i="12"/>
  <c r="AO1375" i="12"/>
  <c r="AO1376" i="12"/>
  <c r="AO1377" i="12"/>
  <c r="AO1378" i="12"/>
  <c r="AO1379" i="12"/>
  <c r="AO1380" i="12"/>
  <c r="AO1381" i="12"/>
  <c r="AO1382" i="12"/>
  <c r="AO1383" i="12"/>
  <c r="AO1384" i="12"/>
  <c r="AO1385" i="12"/>
  <c r="AO1386" i="12"/>
  <c r="AO1387" i="12"/>
  <c r="AO1388" i="12"/>
  <c r="AO1389" i="12"/>
  <c r="AO1390" i="12"/>
  <c r="AO1391" i="12"/>
  <c r="AO1392" i="12"/>
  <c r="AO1393" i="12"/>
  <c r="AO1394" i="12"/>
  <c r="AO1395" i="12"/>
  <c r="AO1396" i="12"/>
  <c r="AO1397" i="12"/>
  <c r="AO1398" i="12"/>
  <c r="AO1399" i="12"/>
  <c r="AO1400" i="12"/>
  <c r="AO1401" i="12"/>
  <c r="AO1402" i="12"/>
  <c r="AO1403" i="12"/>
  <c r="AO1404" i="12"/>
  <c r="AO1405" i="12"/>
  <c r="AO1406" i="12"/>
  <c r="AO1407" i="12"/>
  <c r="AO1408" i="12"/>
  <c r="AO1409" i="12"/>
  <c r="AO1410" i="12"/>
  <c r="AO1411" i="12"/>
  <c r="AO1412" i="12"/>
  <c r="AO1413" i="12"/>
  <c r="AO1414" i="12"/>
  <c r="AO1415" i="12"/>
  <c r="AO1416" i="12"/>
  <c r="AO1417" i="12"/>
  <c r="AO1418" i="12"/>
  <c r="AO1419" i="12"/>
  <c r="AO1420" i="12"/>
  <c r="AO1421" i="12"/>
  <c r="AO1422" i="12"/>
  <c r="AO1423" i="12"/>
  <c r="AO1424" i="12"/>
  <c r="AO1425" i="12"/>
  <c r="AO1426" i="12"/>
  <c r="AO1427" i="12"/>
  <c r="AO1428" i="12"/>
  <c r="AO1429" i="12"/>
  <c r="AO1430" i="12"/>
  <c r="AO1431" i="12"/>
  <c r="AO1432" i="12"/>
  <c r="AO1433" i="12"/>
  <c r="AO1434" i="12"/>
  <c r="AO1435" i="12"/>
  <c r="AO1436" i="12"/>
  <c r="AO1437" i="12"/>
  <c r="AO1438" i="12"/>
  <c r="AO1439" i="12"/>
  <c r="AO1440" i="12"/>
  <c r="AO1441" i="12"/>
  <c r="AO1442" i="12"/>
  <c r="AO1443" i="12"/>
  <c r="AO1444" i="12"/>
  <c r="AO1445" i="12"/>
  <c r="AO1446" i="12"/>
  <c r="AO1447" i="12"/>
  <c r="AO1448" i="12"/>
  <c r="AO1449" i="12"/>
  <c r="AO1450" i="12"/>
  <c r="AO1451" i="12"/>
  <c r="AO1452" i="12"/>
  <c r="AO1453" i="12"/>
  <c r="AO1454" i="12"/>
  <c r="AO1455" i="12"/>
  <c r="AO1456" i="12"/>
  <c r="AO1457" i="12"/>
  <c r="AO1458" i="12"/>
  <c r="AO1459" i="12"/>
  <c r="AO1460" i="12"/>
  <c r="AO1461" i="12"/>
  <c r="AO1462" i="12"/>
  <c r="AO1463" i="12"/>
  <c r="AO1464" i="12"/>
  <c r="AO1465" i="12"/>
  <c r="AO1466" i="12"/>
  <c r="AO1467" i="12"/>
  <c r="AO1468" i="12"/>
  <c r="AO1469" i="12"/>
  <c r="AO1470" i="12"/>
  <c r="AO1471" i="12"/>
  <c r="H3" i="13"/>
  <c r="H4"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E52C51-03F3-401D-859F-7C68D7D8D8C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1C73BE06-E77A-4784-A3BF-896310F4F9CE}"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<sst xmlns="http://schemas.openxmlformats.org/spreadsheetml/2006/main" count="35611" uniqueCount="179">
  <si>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</si>
  <si>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</si>
  <si>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</si>
  <si>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</si>
  <si>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</si>
  <si>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</si>
  <si>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</si>
  <si>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</si>
  <si>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</si>
  <si>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</si>
  <si>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</si>
  <si>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</si>
  <si>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</si>
  <si>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</si>
  <si>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</si>
  <si>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</si>
  <si>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</si>
  <si>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</si>
  <si>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</si>
  <si>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</si>
  <si>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</si>
  <si>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</si>
  <si>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</si>
  <si>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</si>
  <si>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</si>
  <si>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</si>
  <si>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</si>
  <si>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</si>
  <si>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</si>
  <si>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</si>
  <si>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</si>
  <si>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</si>
  <si>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</si>
  <si>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</si>
  <si>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</si>
  <si>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</si>
  <si>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</si>
  <si>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</si>
  <si>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</si>
  <si>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</si>
  <si>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</si>
  <si>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</si>
  <si>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</si>
  <si>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</si>
  <si>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</si>
  <si>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</si>
  <si>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</si>
  <si>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</si>
  <si>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</si>
  <si>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</si>
  <si>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</si>
  <si>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</si>
  <si>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</si>
  <si>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</si>
  <si>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</si>
  <si>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</si>
  <si>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</si>
  <si>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</si>
  <si>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</si>
  <si>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</si>
  <si>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</si>
  <si>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</si>
  <si>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Age_Group</t>
  </si>
  <si>
    <t xml:space="preserve">Employee Satisfaction </t>
  </si>
  <si>
    <t>MonthlyIncome_Group</t>
  </si>
  <si>
    <t>PerformanceStatus</t>
  </si>
  <si>
    <t>Job Satisfaction Sattus</t>
  </si>
  <si>
    <t>Distance Status</t>
  </si>
  <si>
    <t>Working Year Group</t>
  </si>
  <si>
    <t>Gender Filter</t>
  </si>
  <si>
    <t>36-45</t>
  </si>
  <si>
    <t>Associates Degree</t>
  </si>
  <si>
    <t>Very High</t>
  </si>
  <si>
    <t>High</t>
  </si>
  <si>
    <t>Very Satisfied</t>
  </si>
  <si>
    <t>Near-by (&lt;=10)</t>
  </si>
  <si>
    <t>btw 0-10</t>
  </si>
  <si>
    <t>46-55</t>
  </si>
  <si>
    <t>High School</t>
  </si>
  <si>
    <t>Medium</t>
  </si>
  <si>
    <t>Low</t>
  </si>
  <si>
    <t>Dissatisfied</t>
  </si>
  <si>
    <t>👩</t>
  </si>
  <si>
    <t>Woman</t>
  </si>
  <si>
    <t>🤴</t>
  </si>
  <si>
    <t>Man</t>
  </si>
  <si>
    <t>26-35</t>
  </si>
  <si>
    <t>Master's Degree</t>
  </si>
  <si>
    <t>56+</t>
  </si>
  <si>
    <t>Bachelor's Degree</t>
  </si>
  <si>
    <t>Very Dissatisfied</t>
  </si>
  <si>
    <t>btw 11-20</t>
  </si>
  <si>
    <t>Very Far (&gt;20)</t>
  </si>
  <si>
    <t>Far (11-20)</t>
  </si>
  <si>
    <t>18-25</t>
  </si>
  <si>
    <t>31 and more</t>
  </si>
  <si>
    <t>btw 21-30</t>
  </si>
  <si>
    <t>Doctoral Degree</t>
  </si>
  <si>
    <t>Total Employees</t>
  </si>
  <si>
    <t>%</t>
  </si>
  <si>
    <t>Average of WorkLifeBalance</t>
  </si>
  <si>
    <t>Performance</t>
  </si>
  <si>
    <t>Row Labels</t>
  </si>
  <si>
    <t>Column Labels</t>
  </si>
  <si>
    <t>Attrition Rate</t>
  </si>
  <si>
    <t xml:space="preserve">MonthlyIncome_Group </t>
  </si>
  <si>
    <t>Grand Total</t>
  </si>
  <si>
    <t>1000-2000</t>
  </si>
  <si>
    <t>Average of JobSatisfaction</t>
  </si>
  <si>
    <t>2000-3000</t>
  </si>
  <si>
    <t>3000-4000</t>
  </si>
  <si>
    <t>4000-5000</t>
  </si>
  <si>
    <t>Average of YearsAtCompany</t>
  </si>
  <si>
    <t>5000-7500</t>
  </si>
  <si>
    <t>7500-9000</t>
  </si>
  <si>
    <t>9000-11000</t>
  </si>
  <si>
    <t>11000-15000</t>
  </si>
  <si>
    <t>Average of MonthlyIncome</t>
  </si>
  <si>
    <t>15000-20000</t>
  </si>
  <si>
    <t>Age: The age of the employee.</t>
  </si>
  <si>
    <t>Attrition: Whether the employee has left the company (Yes) or not (No).</t>
  </si>
  <si>
    <t>BusinessTravel: Frequency of business travel (e.g., Rarely, Frequently).</t>
  </si>
  <si>
    <t>DailyRate: Daily rate of pay.</t>
  </si>
  <si>
    <t>Department: The department where the employee works.</t>
  </si>
  <si>
    <t>DistanceFromHome: Distance of employee’s residence from the workplace.</t>
  </si>
  <si>
    <t>Education: Employee’s education level.</t>
  </si>
  <si>
    <t>EducationField: Field of education.</t>
  </si>
  <si>
    <t>EmployeeNumber: Unique identifier for each employee.</t>
  </si>
  <si>
    <t>EnvironmentSatisfaction: Employee’s satisfaction with their work environment</t>
  </si>
  <si>
    <t>Gender: Employee’s gender.</t>
  </si>
  <si>
    <t>HourlyRate: Hourly rate of pay.</t>
  </si>
  <si>
    <t>JobInvolvement: Level of involvement in the job.</t>
  </si>
  <si>
    <t>JobLevel: Job level or position in the company.</t>
  </si>
  <si>
    <t>JobRole: Employee’s role or position at work.</t>
  </si>
  <si>
    <t>JobSatisfaction: Employee’s job satisfaction level.</t>
  </si>
  <si>
    <t>MaritalStatus: Employee’s marital status.</t>
  </si>
  <si>
    <t>MonthlyIncome: Monthly income of the employee.</t>
  </si>
  <si>
    <t>MonthlyRate: Monthly rate of pay.</t>
  </si>
  <si>
    <t>NumCompaniesWorked: Number of companies the employee has worked for.</t>
  </si>
  <si>
    <t>OverTime: Whether the employee works overtime (Yes) or not (No).</t>
  </si>
  <si>
    <t>PercentSalaryHike: Percentage increase in salary.</t>
  </si>
  <si>
    <t>PerformanceRating: Employee’s performance rating.</t>
  </si>
  <si>
    <t>RelationshipSatisfaction: Employee’s satisfaction with their relationships at work.</t>
  </si>
  <si>
    <t>StockOptionLevel: Employee’s stock option level.</t>
  </si>
  <si>
    <t>TotalWorkingYears: Total number of years the employee has worked.</t>
  </si>
  <si>
    <t>TrainingTimesLastYear: Number of times the employee was trained last year.</t>
  </si>
  <si>
    <t>WorkLifeBalance: Employee’s perceived work-life balance.</t>
  </si>
  <si>
    <t>YearsAtCompany: Number of years the employee has worked at the company.</t>
  </si>
  <si>
    <t>YearsInCurrentRole: Number of years the employee has been in the current role.</t>
  </si>
  <si>
    <t>YearsSinceLastPromotion: Number of years since the employee’s last promotion.</t>
  </si>
  <si>
    <t>YearsWithCurrManager: Number of years with the current manager.</t>
  </si>
  <si>
    <t>Metric</t>
  </si>
  <si>
    <t>Reason for Collection</t>
  </si>
  <si>
    <t>Operational Definition</t>
  </si>
  <si>
    <t>Data Source</t>
  </si>
  <si>
    <t>Sampling Method</t>
  </si>
  <si>
    <t>Sample Size</t>
  </si>
  <si>
    <t>Who Will Collect</t>
  </si>
  <si>
    <t>How Validated?</t>
  </si>
  <si>
    <t>Form Used?</t>
  </si>
  <si>
    <t>To understand turnover rates</t>
  </si>
  <si>
    <t>Percentage of employees leaving</t>
  </si>
  <si>
    <t>Kaggle</t>
  </si>
  <si>
    <t>Online resource</t>
  </si>
  <si>
    <t>Team</t>
  </si>
  <si>
    <t>IBM</t>
  </si>
  <si>
    <t>Employee Satisfaction</t>
  </si>
  <si>
    <t>To gauge work environment</t>
  </si>
  <si>
    <t>Employee’s satisfaction with their work environment</t>
  </si>
  <si>
    <t>Monthly Income</t>
  </si>
  <si>
    <t>To correlate income and performance</t>
  </si>
  <si>
    <t>Monthly income of the employee</t>
  </si>
  <si>
    <t>To assess diversity and inclusion</t>
  </si>
  <si>
    <t>Employees by gender</t>
  </si>
  <si>
    <t>Overtime</t>
  </si>
  <si>
    <t>To analyze impact on performance</t>
  </si>
  <si>
    <t>Whether the employee works overtime (Yes) or not (No)</t>
  </si>
  <si>
    <t>To identify departmental differences</t>
  </si>
  <si>
    <t>The department where the employee 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</si>
</sst>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1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5"/>
      <color theme="1"/>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tint="0.749992370372631"/>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Fill="1"/>
    <xf numFmtId="0" fontId="0" fillId="34" borderId="0" xfId="0" applyFill="1"/>
    <xf numFmtId="0" fontId="18" fillId="0" borderId="0" xfId="0" applyFont="1"/>
    <xf numFmtId="3" fontId="18" fillId="0" borderId="0" xfId="0" applyNumberFormat="1" applyFont="1" applyAlignment="1">
      <alignment horizontal="left"/>
    </xf>
    <xf numFmtId="0" fontId="0" fillId="35" borderId="0" xfId="0" applyFill="1"/>
    <xf numFmtId="0" fontId="0" fillId="0" borderId="0" xfId="0" pivotButton="1"/>
    <xf numFmtId="0" fontId="0" fillId="0" borderId="0" xfId="0" applyAlignment="1">
      <alignment horizontal="left"/>
    </xf>
    <xf numFmtId="9" fontId="0" fillId="0" borderId="0" xfId="0" applyNumberFormat="1"/>
    <xf numFmtId="0" fontId="0" fillId="0" borderId="0" xfId="0" applyAlignment="1">
      <alignment horizontal="center"/>
    </xf>
    <xf numFmtId="10" fontId="0" fillId="0" borderId="0" xfId="0" applyNumberFormat="1"/>
    <xf numFmtId="1" fontId="0" fillId="0" borderId="0" xfId="0" applyNumberFormat="1"/>
    <xf numFmtId="2" fontId="0" fillId="0" borderId="0" xfId="0" applyNumberFormat="1"/>
    <xf numFmtId="164" fontId="0" fillId="0" borderId="0" xfId="0" applyNumberForma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font>
        <strike val="0"/>
        <outline val="0"/>
        <shadow val="0"/>
        <u val="none"/>
        <vertAlign val="baseline"/>
        <sz val="15"/>
        <color theme="1"/>
        <name val="Aptos Narrow"/>
        <family val="2"/>
        <scheme val="minor"/>
      </font>
    </dxf>
    <dxf>
      <font>
        <strike val="0"/>
        <outline val="0"/>
        <shadow val="0"/>
        <u val="none"/>
        <vertAlign val="baseline"/>
        <sz val="15"/>
        <color theme="1"/>
        <name val="Aptos Narrow"/>
        <family val="2"/>
        <scheme val="minor"/>
      </font>
    </dxf>
    <dxf>
      <font>
        <strike val="0"/>
        <outline val="0"/>
        <shadow val="0"/>
        <u val="none"/>
        <vertAlign val="baseline"/>
        <sz val="15"/>
        <color theme="1"/>
        <name val="Aptos Narrow"/>
        <family val="2"/>
        <scheme val="minor"/>
      </font>
    </dxf>
    <dxf>
      <font>
        <strike val="0"/>
        <outline val="0"/>
        <shadow val="0"/>
        <u val="none"/>
        <vertAlign val="baseline"/>
        <sz val="15"/>
        <color theme="1"/>
        <name val="Aptos Narrow"/>
        <family val="2"/>
        <scheme val="minor"/>
      </font>
      <alignment horizontal="left" vertical="bottom" textRotation="0" wrapText="0" indent="0" justifyLastLine="0" shrinkToFit="0" readingOrder="0"/>
    </dxf>
    <dxf>
      <font>
        <strike val="0"/>
        <outline val="0"/>
        <shadow val="0"/>
        <u val="none"/>
        <vertAlign val="baseline"/>
        <sz val="15"/>
        <color theme="1"/>
        <name val="Aptos Narrow"/>
        <family val="2"/>
        <scheme val="minor"/>
      </font>
    </dxf>
    <dxf>
      <font>
        <strike val="0"/>
        <outline val="0"/>
        <shadow val="0"/>
        <u val="none"/>
        <vertAlign val="baseline"/>
        <sz val="15"/>
        <color theme="1"/>
        <name val="Aptos Narrow"/>
        <family val="2"/>
        <scheme val="minor"/>
      </font>
    </dxf>
    <dxf>
      <font>
        <strike val="0"/>
        <outline val="0"/>
        <shadow val="0"/>
        <u val="none"/>
        <vertAlign val="baseline"/>
        <sz val="15"/>
        <color theme="1"/>
        <name val="Aptos Narrow"/>
        <family val="2"/>
        <scheme val="minor"/>
      </font>
    </dxf>
    <dxf>
      <font>
        <strike val="0"/>
        <outline val="0"/>
        <shadow val="0"/>
        <u val="none"/>
        <vertAlign val="baseline"/>
        <sz val="15"/>
        <color theme="1"/>
        <name val="Aptos Narrow"/>
        <family val="2"/>
        <scheme val="minor"/>
      </font>
    </dxf>
    <dxf>
      <font>
        <strike val="0"/>
        <outline val="0"/>
        <shadow val="0"/>
        <u val="none"/>
        <vertAlign val="baseline"/>
        <sz val="15"/>
        <color theme="1"/>
        <name val="Aptos Narrow"/>
        <family val="2"/>
        <scheme val="minor"/>
      </font>
    </dxf>
    <dxf>
      <font>
        <strike val="0"/>
        <outline val="0"/>
        <shadow val="0"/>
        <u val="none"/>
        <vertAlign val="baseline"/>
        <sz val="15"/>
        <color theme="1"/>
        <name val="Aptos Narrow"/>
        <family val="2"/>
        <scheme val="minor"/>
      </font>
    </dxf>
    <dxf>
      <font>
        <strike val="0"/>
        <outline val="0"/>
        <shadow val="0"/>
        <u val="none"/>
        <vertAlign val="baseline"/>
        <sz val="15"/>
        <color theme="1"/>
        <name val="Aptos Narrow"/>
        <family val="2"/>
        <scheme val="minor"/>
      </font>
    </dxf>
    <dxf>
      <numFmt numFmtId="0" formatCode="General"/>
      <alignment horizontal="center" vertical="bottom" textRotation="0" wrapText="0" indent="0" justifyLastLine="0" shrinkToFit="0" readingOrder="0"/>
    </dxf>
    <dxf>
      <numFmt numFmtId="0" formatCode="General"/>
    </dxf>
    <dxf>
      <numFmt numFmtId="2" formatCode="0.00"/>
    </dxf>
    <dxf>
      <numFmt numFmtId="1" formatCode="0"/>
    </dxf>
    <dxf>
      <numFmt numFmtId="2" formatCode="0.00"/>
    </dxf>
    <dxf>
      <font>
        <sz val="11"/>
      </font>
    </dxf>
    <dxf>
      <numFmt numFmtId="164" formatCode="&quot;$&quot;#,##0"/>
    </dxf>
    <dxf>
      <font>
        <b/>
        <color theme="1"/>
      </font>
      <fill>
        <patternFill>
          <bgColor theme="1"/>
        </patternFill>
      </fill>
      <border diagonalUp="0" diagonalDown="0">
        <left/>
        <right/>
        <top/>
        <bottom/>
        <vertical/>
        <horizontal/>
      </border>
    </dxf>
    <dxf>
      <font>
        <color theme="1"/>
      </font>
      <fill>
        <patternFill>
          <bgColor rgb="FF2E2F3C"/>
        </patternFill>
      </fill>
      <border diagonalUp="0" diagonalDown="0">
        <left/>
        <right/>
        <top/>
        <bottom/>
        <vertical/>
        <horizontal/>
      </border>
    </dxf>
    <dxf>
      <font>
        <b/>
        <color theme="1"/>
      </font>
      <fill>
        <patternFill>
          <bgColor theme="1"/>
        </patternFill>
      </fill>
      <border diagonalUp="0" diagonalDown="0">
        <left/>
        <right/>
        <top/>
        <bottom/>
        <vertical/>
        <horizontal/>
      </border>
    </dxf>
    <dxf>
      <font>
        <color theme="1"/>
      </font>
      <fill>
        <patternFill patternType="none">
          <bgColor auto="1"/>
        </patternFill>
      </fill>
      <border diagonalUp="0" diagonalDown="0">
        <left/>
        <right/>
        <top/>
        <bottom/>
        <vertical/>
        <horizontal/>
      </border>
    </dxf>
    <dxf>
      <font>
        <b/>
        <color theme="1"/>
      </font>
      <fill>
        <patternFill>
          <bgColor rgb="FF2E2F3C"/>
        </patternFill>
      </fill>
      <border diagonalUp="0" diagonalDown="0">
        <left/>
        <right/>
        <top/>
        <bottom/>
        <vertical/>
        <horizontal/>
      </border>
    </dxf>
    <dxf>
      <font>
        <color theme="1"/>
      </font>
      <fill>
        <patternFill>
          <bgColor rgb="FF2E2F3C"/>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
      <fill>
        <patternFill>
          <bgColor theme="1"/>
        </patternFill>
      </fill>
    </dxf>
    <dxf>
      <fill>
        <patternFill>
          <bgColor theme="1"/>
        </patternFill>
      </fill>
    </dxf>
  </dxfs>
  <tableStyles count="6" defaultTableStyle="TableStyleMedium2" defaultPivotStyle="PivotStyleLight16">
    <tableStyle name="Slicer Style 1" pivot="0" table="0" count="1" xr9:uid="{12C312F7-27E7-4CD0-9958-D459191B1B4E}">
      <tableStyleElement type="wholeTable" dxfId="27"/>
    </tableStyle>
    <tableStyle name="Slicer Style 2" pivot="0" table="0" count="1" xr9:uid="{BDFCF6AB-C1B6-4D3B-8C73-7F79AD1567FE}">
      <tableStyleElement type="headerRow" dxfId="26"/>
    </tableStyle>
    <tableStyle name="SlicerStyleLight1 2" pivot="0" table="0" count="10" xr9:uid="{1F54FFBF-2585-4015-9DD0-784D96835173}">
      <tableStyleElement type="wholeTable" dxfId="25"/>
      <tableStyleElement type="headerRow" dxfId="24"/>
    </tableStyle>
    <tableStyle name="SlicerStyleLight1 2 2 2" pivot="0" table="0" count="10" xr9:uid="{FB6712CB-9801-4DD1-B5B4-D60264295813}">
      <tableStyleElement type="wholeTable" dxfId="23"/>
      <tableStyleElement type="headerRow" dxfId="22"/>
    </tableStyle>
    <tableStyle name="SlicerStyleLight1 2 2 2 2" pivot="0" table="0" count="10" xr9:uid="{47444825-F71A-4DBA-86E5-2E896AB8F343}">
      <tableStyleElement type="wholeTable" dxfId="21"/>
      <tableStyleElement type="headerRow" dxfId="20"/>
    </tableStyle>
    <tableStyle name="SlicerStyleLight1 2 2 2 3" pivot="0" table="0" count="10" xr9:uid="{40731D09-18BD-42F3-989F-61E3B3C2AA66}">
      <tableStyleElement type="wholeTable" dxfId="19"/>
      <tableStyleElement type="headerRow" dxfId="18"/>
    </tableStyle>
  </tableStyles>
  <colors>
    <mruColors>
      <color rgb="FF74B47A"/>
      <color rgb="FF2E2F3C"/>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1.xlsx]Analysis!PivotTable8</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FF-4DC2-825C-4087652EEE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FF-4DC2-825C-4087652EEEF6}"/>
              </c:ext>
            </c:extLst>
          </c:dPt>
          <c:cat>
            <c:strRef>
              <c:f>Analysis!$F$3:$F$5</c:f>
              <c:strCache>
                <c:ptCount val="2"/>
                <c:pt idx="0">
                  <c:v>No</c:v>
                </c:pt>
                <c:pt idx="1">
                  <c:v>Yes</c:v>
                </c:pt>
              </c:strCache>
            </c:strRef>
          </c:cat>
          <c:val>
            <c:numRef>
              <c:f>Analysis!$G$3:$G$5</c:f>
              <c:numCache>
                <c:formatCode>General</c:formatCode>
                <c:ptCount val="2"/>
                <c:pt idx="0">
                  <c:v>1233</c:v>
                </c:pt>
                <c:pt idx="1">
                  <c:v>237</c:v>
                </c:pt>
              </c:numCache>
            </c:numRef>
          </c:val>
          <c:extLst>
            <c:ext xmlns:c16="http://schemas.microsoft.com/office/drawing/2014/chart" uri="{C3380CC4-5D6E-409C-BE32-E72D297353CC}">
              <c16:uniqueId val="{00000000-274E-47C2-8B61-2E671AC4AE2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1.xlsx]Analysis!PivotTable10</c:name>
    <c:fmtId val="5"/>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AB7F8A1-A1A6-47CA-8D06-2BB0840648AA}"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4E4C32-9DD1-4D23-9BF6-9B1D9897F4D6}"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89F98D-C171-410E-B9F5-0032536E718E}"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9CE549A-F95D-40BB-A460-EA7E40BC2DFC}"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3B4B565-9C45-4048-91F6-C1537FB4640C}"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47620D8-CBA8-4A66-AC05-A825E90E6CC6}"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FE1C50-AA6E-4BF3-8C86-15B3060466D8}"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FDBE6E-1D91-42E0-B7BE-456D9BACC481}"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4AE6E6-58BD-4B1E-B8B4-0A22CE5DA763}"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Analysis!$Q$3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dLbl>
              <c:idx val="0"/>
              <c:tx>
                <c:rich>
                  <a:bodyPr/>
                  <a:lstStyle/>
                  <a:p>
                    <a:fld id="{CAB7F8A1-A1A6-47CA-8D06-2BB0840648AA}"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D83-4E29-9282-6C4FFD3B0FD6}"/>
                </c:ext>
              </c:extLst>
            </c:dLbl>
            <c:dLbl>
              <c:idx val="1"/>
              <c:tx>
                <c:rich>
                  <a:bodyPr/>
                  <a:lstStyle/>
                  <a:p>
                    <a:fld id="{3E4E4C32-9DD1-4D23-9BF6-9B1D9897F4D6}"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D83-4E29-9282-6C4FFD3B0FD6}"/>
                </c:ext>
              </c:extLst>
            </c:dLbl>
            <c:dLbl>
              <c:idx val="2"/>
              <c:tx>
                <c:rich>
                  <a:bodyPr/>
                  <a:lstStyle/>
                  <a:p>
                    <a:fld id="{4389F98D-C171-410E-B9F5-0032536E718E}"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D83-4E29-9282-6C4FFD3B0FD6}"/>
                </c:ext>
              </c:extLst>
            </c:dLbl>
            <c:dLbl>
              <c:idx val="3"/>
              <c:tx>
                <c:rich>
                  <a:bodyPr/>
                  <a:lstStyle/>
                  <a:p>
                    <a:fld id="{99CE549A-F95D-40BB-A460-EA7E40BC2DFC}"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D83-4E29-9282-6C4FFD3B0FD6}"/>
                </c:ext>
              </c:extLst>
            </c:dLbl>
            <c:dLbl>
              <c:idx val="4"/>
              <c:tx>
                <c:rich>
                  <a:bodyPr/>
                  <a:lstStyle/>
                  <a:p>
                    <a:fld id="{23B4B565-9C45-4048-91F6-C1537FB4640C}"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D83-4E29-9282-6C4FFD3B0FD6}"/>
                </c:ext>
              </c:extLst>
            </c:dLbl>
            <c:dLbl>
              <c:idx val="5"/>
              <c:tx>
                <c:rich>
                  <a:bodyPr/>
                  <a:lstStyle/>
                  <a:p>
                    <a:fld id="{A47620D8-CBA8-4A66-AC05-A825E90E6CC6}"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D83-4E29-9282-6C4FFD3B0FD6}"/>
                </c:ext>
              </c:extLst>
            </c:dLbl>
            <c:dLbl>
              <c:idx val="6"/>
              <c:tx>
                <c:rich>
                  <a:bodyPr/>
                  <a:lstStyle/>
                  <a:p>
                    <a:fld id="{E8FE1C50-AA6E-4BF3-8C86-15B3060466D8}"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D83-4E29-9282-6C4FFD3B0FD6}"/>
                </c:ext>
              </c:extLst>
            </c:dLbl>
            <c:dLbl>
              <c:idx val="7"/>
              <c:tx>
                <c:rich>
                  <a:bodyPr/>
                  <a:lstStyle/>
                  <a:p>
                    <a:fld id="{36FDBE6E-1D91-42E0-B7BE-456D9BACC481}"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D83-4E29-9282-6C4FFD3B0FD6}"/>
                </c:ext>
              </c:extLst>
            </c:dLbl>
            <c:dLbl>
              <c:idx val="8"/>
              <c:tx>
                <c:rich>
                  <a:bodyPr/>
                  <a:lstStyle/>
                  <a:p>
                    <a:fld id="{344AE6E6-58BD-4B1E-B8B4-0A22CE5DA763}"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D83-4E29-9282-6C4FFD3B0F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Analysis!$P$4:$P$13</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Analysis!$Q$4:$Q$13</c:f>
              <c:numCache>
                <c:formatCode>General</c:formatCode>
                <c:ptCount val="9"/>
                <c:pt idx="0">
                  <c:v>2</c:v>
                </c:pt>
                <c:pt idx="1">
                  <c:v>5</c:v>
                </c:pt>
                <c:pt idx="2">
                  <c:v>9</c:v>
                </c:pt>
                <c:pt idx="3">
                  <c:v>10</c:v>
                </c:pt>
                <c:pt idx="4">
                  <c:v>12</c:v>
                </c:pt>
                <c:pt idx="5">
                  <c:v>33</c:v>
                </c:pt>
                <c:pt idx="6">
                  <c:v>47</c:v>
                </c:pt>
                <c:pt idx="7">
                  <c:v>57</c:v>
                </c:pt>
                <c:pt idx="8">
                  <c:v>62</c:v>
                </c:pt>
              </c:numCache>
            </c:numRef>
          </c:val>
          <c:extLst>
            <c:ext xmlns:c15="http://schemas.microsoft.com/office/drawing/2012/chart" uri="{02D57815-91ED-43cb-92C2-25804820EDAC}">
              <c15:datalabelsRange>
                <c15:f>Analysis!$S$4:$S$12</c15:f>
                <c15:dlblRangeCache>
                  <c:ptCount val="9"/>
                  <c:pt idx="0">
                    <c:v>0.84% (2)</c:v>
                  </c:pt>
                  <c:pt idx="1">
                    <c:v>2.11% (5)</c:v>
                  </c:pt>
                  <c:pt idx="2">
                    <c:v>3.80% (9)</c:v>
                  </c:pt>
                  <c:pt idx="3">
                    <c:v>4.22% (10)</c:v>
                  </c:pt>
                  <c:pt idx="4">
                    <c:v>5.06% (12)</c:v>
                  </c:pt>
                  <c:pt idx="5">
                    <c:v>13.92% (33)</c:v>
                  </c:pt>
                  <c:pt idx="6">
                    <c:v>19.83% (47)</c:v>
                  </c:pt>
                  <c:pt idx="7">
                    <c:v>24.05% (57)</c:v>
                  </c:pt>
                  <c:pt idx="8">
                    <c:v>26.16% (62)</c:v>
                  </c:pt>
                </c15:dlblRangeCache>
              </c15:datalabelsRange>
            </c:ext>
            <c:ext xmlns:c16="http://schemas.microsoft.com/office/drawing/2014/chart" uri="{C3380CC4-5D6E-409C-BE32-E72D297353CC}">
              <c16:uniqueId val="{00000000-C04D-4E7D-9514-0AE0DA525452}"/>
            </c:ext>
          </c:extLst>
        </c:ser>
        <c:dLbls>
          <c:dLblPos val="outEnd"/>
          <c:showLegendKey val="0"/>
          <c:showVal val="1"/>
          <c:showCatName val="0"/>
          <c:showSerName val="0"/>
          <c:showPercent val="0"/>
          <c:showBubbleSize val="0"/>
        </c:dLbls>
        <c:gapWidth val="326"/>
        <c:overlap val="-58"/>
        <c:axId val="638184432"/>
        <c:axId val="638188752"/>
      </c:barChart>
      <c:catAx>
        <c:axId val="63818443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188752"/>
        <c:crosses val="autoZero"/>
        <c:auto val="1"/>
        <c:lblAlgn val="ctr"/>
        <c:lblOffset val="100"/>
        <c:noMultiLvlLbl val="0"/>
      </c:catAx>
      <c:valAx>
        <c:axId val="638188752"/>
        <c:scaling>
          <c:orientation val="minMax"/>
        </c:scaling>
        <c:delete val="1"/>
        <c:axPos val="b"/>
        <c:numFmt formatCode="0%" sourceLinked="0"/>
        <c:majorTickMark val="none"/>
        <c:minorTickMark val="none"/>
        <c:tickLblPos val="nextTo"/>
        <c:crossAx val="63818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4"/>
          </a:solidFill>
          <a:ln w="19050">
            <a:solidFill>
              <a:schemeClr val="lt1"/>
            </a:solidFill>
          </a:ln>
          <a:effectLst/>
        </c:spPr>
        <c:dLbl>
          <c:idx val="0"/>
          <c:layout>
            <c:manualLayout>
              <c:x val="2.2176022176022176E-2"/>
              <c:y val="-8.31024930747922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3E99ED-D07A-44E4-B1EF-74F68DA4F5F8}"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FF0000"/>
          </a:solidFill>
          <a:ln w="19050">
            <a:solidFill>
              <a:schemeClr val="lt1"/>
            </a:solidFill>
          </a:ln>
          <a:effectLst/>
        </c:spPr>
        <c:dLbl>
          <c:idx val="0"/>
          <c:layout>
            <c:manualLayout>
              <c:x val="9.9792099792099798E-2"/>
              <c:y val="-1.385041551246545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85040F-1E3D-4C89-91E0-A3EFA8EB8D39}"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19050">
            <a:solidFill>
              <a:schemeClr val="lt1"/>
            </a:solidFill>
          </a:ln>
          <a:effectLst/>
        </c:spPr>
        <c:dLbl>
          <c:idx val="0"/>
          <c:layout>
            <c:manualLayout>
              <c:x val="-9.1476091476091481E-2"/>
              <c:y val="-4.155124653739612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B5E17F-445D-4719-AF6F-32EE327C5598}"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44772883414542"/>
          <c:y val="8.0954327075897517E-2"/>
          <c:w val="0.46513052909584801"/>
          <c:h val="0.77350080374901231"/>
        </c:manualLayout>
      </c:layout>
      <c:doughnutChart>
        <c:varyColors val="1"/>
        <c:ser>
          <c:idx val="0"/>
          <c:order val="0"/>
          <c:tx>
            <c:strRef>
              <c:f>Analysis!$W$3</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2-43B0-49DD-BF47-DE9675D212D5}"/>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43B0-49DD-BF47-DE9675D212D5}"/>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4-43B0-49DD-BF47-DE9675D212D5}"/>
              </c:ext>
            </c:extLst>
          </c:dPt>
          <c:dLbls>
            <c:dLbl>
              <c:idx val="0"/>
              <c:layout>
                <c:manualLayout>
                  <c:x val="2.2176022176022176E-2"/>
                  <c:y val="-8.3102493074792241E-2"/>
                </c:manualLayout>
              </c:layout>
              <c:tx>
                <c:rich>
                  <a:bodyPr/>
                  <a:lstStyle/>
                  <a:p>
                    <a:fld id="{313E99ED-D07A-44E4-B1EF-74F68DA4F5F8}"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3B0-49DD-BF47-DE9675D212D5}"/>
                </c:ext>
              </c:extLst>
            </c:dLbl>
            <c:dLbl>
              <c:idx val="1"/>
              <c:layout>
                <c:manualLayout>
                  <c:x val="9.9792099792099798E-2"/>
                  <c:y val="-1.3850415512465459E-2"/>
                </c:manualLayout>
              </c:layout>
              <c:tx>
                <c:rich>
                  <a:bodyPr/>
                  <a:lstStyle/>
                  <a:p>
                    <a:fld id="{4685040F-1E3D-4C89-91E0-A3EFA8EB8D39}"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3B0-49DD-BF47-DE9675D212D5}"/>
                </c:ext>
              </c:extLst>
            </c:dLbl>
            <c:dLbl>
              <c:idx val="2"/>
              <c:layout>
                <c:manualLayout>
                  <c:x val="-9.1476091476091481E-2"/>
                  <c:y val="-4.1551246537396121E-2"/>
                </c:manualLayout>
              </c:layout>
              <c:tx>
                <c:rich>
                  <a:bodyPr/>
                  <a:lstStyle/>
                  <a:p>
                    <a:fld id="{58B5E17F-445D-4719-AF6F-32EE327C5598}"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3B0-49DD-BF47-DE9675D212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Analysis!$V$4:$V$7</c:f>
              <c:strCache>
                <c:ptCount val="3"/>
                <c:pt idx="0">
                  <c:v>Human Resources</c:v>
                </c:pt>
                <c:pt idx="1">
                  <c:v>Research &amp; Development</c:v>
                </c:pt>
                <c:pt idx="2">
                  <c:v>Sales</c:v>
                </c:pt>
              </c:strCache>
            </c:strRef>
          </c:cat>
          <c:val>
            <c:numRef>
              <c:f>Analysis!$W$4:$W$7</c:f>
              <c:numCache>
                <c:formatCode>General</c:formatCode>
                <c:ptCount val="3"/>
                <c:pt idx="0">
                  <c:v>12</c:v>
                </c:pt>
                <c:pt idx="1">
                  <c:v>133</c:v>
                </c:pt>
                <c:pt idx="2">
                  <c:v>92</c:v>
                </c:pt>
              </c:numCache>
            </c:numRef>
          </c:val>
          <c:extLst>
            <c:ext xmlns:c15="http://schemas.microsoft.com/office/drawing/2012/chart" uri="{02D57815-91ED-43cb-92C2-25804820EDAC}">
              <c15:datalabelsRange>
                <c15:f>Analysis!$Y$4:$Y$6</c15:f>
                <c15:dlblRangeCache>
                  <c:ptCount val="3"/>
                  <c:pt idx="0">
                    <c:v>5.06% (12)</c:v>
                  </c:pt>
                  <c:pt idx="1">
                    <c:v>56.12% (133)</c:v>
                  </c:pt>
                  <c:pt idx="2">
                    <c:v>38.82% (92)</c:v>
                  </c:pt>
                </c15:dlblRangeCache>
              </c15:datalabelsRange>
            </c:ext>
            <c:ext xmlns:c16="http://schemas.microsoft.com/office/drawing/2014/chart" uri="{C3380CC4-5D6E-409C-BE32-E72D297353CC}">
              <c16:uniqueId val="{00000000-43B0-49DD-BF47-DE9675D212D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4954480565085415"/>
          <c:y val="0.12963045709251741"/>
          <c:w val="0.33935795478748676"/>
          <c:h val="0.422885322725662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[WA_Fn-UseC_-HR-Employee-Attrition 1.xlsx]Analysis!PivotTable18</c:name>
    <c:fmtId val="33"/>
  </c:pivotSource>
  <c:chart>
    <c:autoTitleDeleted val="1"/>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5CA6CF7-A091-450D-AA9B-7F4AE25B5445}"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D0CBEF-EDFE-4F9D-B643-1271B792D230}"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A9BCAB3-7AD0-4231-AB13-43C363B3BEEA}"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D2CE557-572D-400E-8AD1-6F978CB486F1}"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layout>
            <c:manualLayout>
              <c:x val="-5.9347181008902079E-2"/>
              <c:y val="-7.875839703497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2C580F-F96A-4F3F-AAC7-424A15B9D403}"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bar"/>
        <c:grouping val="clustered"/>
        <c:varyColors val="0"/>
        <c:ser>
          <c:idx val="0"/>
          <c:order val="0"/>
          <c:tx>
            <c:strRef>
              <c:f>Analysis!$AC$3</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dPt>
            <c:idx val="4"/>
            <c:invertIfNegative val="0"/>
            <c:bubble3D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extLst>
              <c:ext xmlns:c16="http://schemas.microsoft.com/office/drawing/2014/chart" uri="{C3380CC4-5D6E-409C-BE32-E72D297353CC}">
                <c16:uniqueId val="{00000006-752B-4B00-9C78-B55217CAD2FD}"/>
              </c:ext>
            </c:extLst>
          </c:dPt>
          <c:dLbls>
            <c:dLbl>
              <c:idx val="0"/>
              <c:tx>
                <c:rich>
                  <a:bodyPr/>
                  <a:lstStyle/>
                  <a:p>
                    <a:fld id="{95CA6CF7-A091-450D-AA9B-7F4AE25B5445}"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52B-4B00-9C78-B55217CAD2FD}"/>
                </c:ext>
              </c:extLst>
            </c:dLbl>
            <c:dLbl>
              <c:idx val="1"/>
              <c:tx>
                <c:rich>
                  <a:bodyPr/>
                  <a:lstStyle/>
                  <a:p>
                    <a:fld id="{C5D0CBEF-EDFE-4F9D-B643-1271B792D230}"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52B-4B00-9C78-B55217CAD2FD}"/>
                </c:ext>
              </c:extLst>
            </c:dLbl>
            <c:dLbl>
              <c:idx val="2"/>
              <c:tx>
                <c:rich>
                  <a:bodyPr/>
                  <a:lstStyle/>
                  <a:p>
                    <a:fld id="{8A9BCAB3-7AD0-4231-AB13-43C363B3BEEA}"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52B-4B00-9C78-B55217CAD2FD}"/>
                </c:ext>
              </c:extLst>
            </c:dLbl>
            <c:dLbl>
              <c:idx val="3"/>
              <c:tx>
                <c:rich>
                  <a:bodyPr/>
                  <a:lstStyle/>
                  <a:p>
                    <a:fld id="{ED2CE557-572D-400E-8AD1-6F978CB486F1}"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52B-4B00-9C78-B55217CAD2FD}"/>
                </c:ext>
              </c:extLst>
            </c:dLbl>
            <c:dLbl>
              <c:idx val="4"/>
              <c:layout>
                <c:manualLayout>
                  <c:x val="-5.9347181008902079E-2"/>
                  <c:y val="-7.8758397034978E-2"/>
                </c:manualLayout>
              </c:layout>
              <c:tx>
                <c:rich>
                  <a:bodyPr/>
                  <a:lstStyle/>
                  <a:p>
                    <a:fld id="{112C580F-F96A-4F3F-AAC7-424A15B9D403}"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52B-4B00-9C78-B55217CAD2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cat>
            <c:strRef>
              <c:f>Analysis!$AB$4:$AB$9</c:f>
              <c:strCache>
                <c:ptCount val="5"/>
                <c:pt idx="0">
                  <c:v>Doctoral Degree</c:v>
                </c:pt>
                <c:pt idx="1">
                  <c:v>High School</c:v>
                </c:pt>
                <c:pt idx="2">
                  <c:v>Associates Degree</c:v>
                </c:pt>
                <c:pt idx="3">
                  <c:v>Master's Degree</c:v>
                </c:pt>
                <c:pt idx="4">
                  <c:v>Bachelor's Degree</c:v>
                </c:pt>
              </c:strCache>
            </c:strRef>
          </c:cat>
          <c:val>
            <c:numRef>
              <c:f>Analysis!$AC$4:$AC$9</c:f>
              <c:numCache>
                <c:formatCode>General</c:formatCode>
                <c:ptCount val="5"/>
                <c:pt idx="0">
                  <c:v>3</c:v>
                </c:pt>
                <c:pt idx="1">
                  <c:v>29</c:v>
                </c:pt>
                <c:pt idx="2">
                  <c:v>48</c:v>
                </c:pt>
                <c:pt idx="3">
                  <c:v>55</c:v>
                </c:pt>
                <c:pt idx="4">
                  <c:v>102</c:v>
                </c:pt>
              </c:numCache>
            </c:numRef>
          </c:val>
          <c:extLst>
            <c:ext xmlns:c15="http://schemas.microsoft.com/office/drawing/2012/chart" uri="{02D57815-91ED-43cb-92C2-25804820EDAC}">
              <c15:datalabelsRange>
                <c15:f>Analysis!$AE$4:$AE$8</c15:f>
                <c15:dlblRangeCache>
                  <c:ptCount val="5"/>
                  <c:pt idx="0">
                    <c:v>1.27% (3)</c:v>
                  </c:pt>
                  <c:pt idx="1">
                    <c:v>12.24% (29)</c:v>
                  </c:pt>
                  <c:pt idx="2">
                    <c:v>20.25% (48)</c:v>
                  </c:pt>
                  <c:pt idx="3">
                    <c:v>23.21% (55)</c:v>
                  </c:pt>
                  <c:pt idx="4">
                    <c:v>43.04% (102)</c:v>
                  </c:pt>
                </c15:dlblRangeCache>
              </c15:datalabelsRange>
            </c:ext>
            <c:ext xmlns:c16="http://schemas.microsoft.com/office/drawing/2014/chart" uri="{C3380CC4-5D6E-409C-BE32-E72D297353CC}">
              <c16:uniqueId val="{00000000-752B-4B00-9C78-B55217CAD2FD}"/>
            </c:ext>
          </c:extLst>
        </c:ser>
        <c:dLbls>
          <c:showLegendKey val="0"/>
          <c:showVal val="1"/>
          <c:showCatName val="0"/>
          <c:showSerName val="0"/>
          <c:showPercent val="0"/>
          <c:showBubbleSize val="0"/>
        </c:dLbls>
        <c:gapWidth val="326"/>
        <c:overlap val="-58"/>
        <c:axId val="1716493631"/>
        <c:axId val="1716486911"/>
      </c:barChart>
      <c:catAx>
        <c:axId val="1716493631"/>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486911"/>
        <c:crosses val="autoZero"/>
        <c:auto val="1"/>
        <c:lblAlgn val="ctr"/>
        <c:lblOffset val="100"/>
        <c:noMultiLvlLbl val="0"/>
      </c:catAx>
      <c:valAx>
        <c:axId val="1716486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49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1.xlsx]Analysis!PivotTable19</c:name>
    <c:fmtId val="43"/>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Analysis!$AI$3:$AI$4</c:f>
              <c:strCache>
                <c:ptCount val="1"/>
                <c:pt idx="0">
                  <c:v>Female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Analysis!$AH$5:$AH$10</c:f>
              <c:strCache>
                <c:ptCount val="5"/>
                <c:pt idx="0">
                  <c:v>18-25</c:v>
                </c:pt>
                <c:pt idx="1">
                  <c:v>26-35</c:v>
                </c:pt>
                <c:pt idx="2">
                  <c:v>36-45</c:v>
                </c:pt>
                <c:pt idx="3">
                  <c:v>46-55</c:v>
                </c:pt>
                <c:pt idx="4">
                  <c:v>56+</c:v>
                </c:pt>
              </c:strCache>
            </c:strRef>
          </c:cat>
          <c:val>
            <c:numRef>
              <c:f>Analysis!$AI$5:$AI$10</c:f>
              <c:numCache>
                <c:formatCode>General</c:formatCode>
                <c:ptCount val="5"/>
                <c:pt idx="0">
                  <c:v>18</c:v>
                </c:pt>
                <c:pt idx="1">
                  <c:v>46</c:v>
                </c:pt>
                <c:pt idx="2">
                  <c:v>13</c:v>
                </c:pt>
                <c:pt idx="3">
                  <c:v>7</c:v>
                </c:pt>
                <c:pt idx="4">
                  <c:v>3</c:v>
                </c:pt>
              </c:numCache>
            </c:numRef>
          </c:val>
          <c:extLst>
            <c:ext xmlns:c16="http://schemas.microsoft.com/office/drawing/2014/chart" uri="{C3380CC4-5D6E-409C-BE32-E72D297353CC}">
              <c16:uniqueId val="{00000000-FA7F-429B-9EBD-4227B5A31FE7}"/>
            </c:ext>
          </c:extLst>
        </c:ser>
        <c:ser>
          <c:idx val="1"/>
          <c:order val="1"/>
          <c:tx>
            <c:strRef>
              <c:f>Analysis!$AJ$3:$AJ$4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Analysis!$AH$5:$AH$10</c:f>
              <c:strCache>
                <c:ptCount val="5"/>
                <c:pt idx="0">
                  <c:v>18-25</c:v>
                </c:pt>
                <c:pt idx="1">
                  <c:v>26-35</c:v>
                </c:pt>
                <c:pt idx="2">
                  <c:v>36-45</c:v>
                </c:pt>
                <c:pt idx="3">
                  <c:v>46-55</c:v>
                </c:pt>
                <c:pt idx="4">
                  <c:v>56+</c:v>
                </c:pt>
              </c:strCache>
            </c:strRef>
          </c:cat>
          <c:val>
            <c:numRef>
              <c:f>Analysis!$AJ$5:$AJ$10</c:f>
              <c:numCache>
                <c:formatCode>General</c:formatCode>
                <c:ptCount val="5"/>
                <c:pt idx="0">
                  <c:v>26</c:v>
                </c:pt>
                <c:pt idx="1">
                  <c:v>70</c:v>
                </c:pt>
                <c:pt idx="2">
                  <c:v>30</c:v>
                </c:pt>
                <c:pt idx="3">
                  <c:v>19</c:v>
                </c:pt>
                <c:pt idx="4">
                  <c:v>5</c:v>
                </c:pt>
              </c:numCache>
            </c:numRef>
          </c:val>
          <c:extLst>
            <c:ext xmlns:c16="http://schemas.microsoft.com/office/drawing/2014/chart" uri="{C3380CC4-5D6E-409C-BE32-E72D297353CC}">
              <c16:uniqueId val="{00000001-FA7F-429B-9EBD-4227B5A31FE7}"/>
            </c:ext>
          </c:extLst>
        </c:ser>
        <c:dLbls>
          <c:dLblPos val="outEnd"/>
          <c:showLegendKey val="0"/>
          <c:showVal val="1"/>
          <c:showCatName val="0"/>
          <c:showSerName val="0"/>
          <c:showPercent val="0"/>
          <c:showBubbleSize val="0"/>
        </c:dLbls>
        <c:gapWidth val="199"/>
        <c:axId val="710935072"/>
        <c:axId val="710920672"/>
      </c:barChart>
      <c:catAx>
        <c:axId val="71093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10920672"/>
        <c:crosses val="autoZero"/>
        <c:auto val="1"/>
        <c:lblAlgn val="ctr"/>
        <c:lblOffset val="100"/>
        <c:noMultiLvlLbl val="0"/>
      </c:catAx>
      <c:valAx>
        <c:axId val="710920672"/>
        <c:scaling>
          <c:orientation val="minMax"/>
        </c:scaling>
        <c:delete val="1"/>
        <c:axPos val="l"/>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crossAx val="71093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c:name>
    <c:fmtId val="5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Analysis!$BA$3</c:f>
              <c:strCache>
                <c:ptCount val="1"/>
                <c:pt idx="0">
                  <c:v>Total</c:v>
                </c:pt>
              </c:strCache>
            </c:strRef>
          </c:tx>
          <c:spPr>
            <a:ln w="28575" cap="rnd">
              <a:solidFill>
                <a:schemeClr val="accent1"/>
              </a:solidFill>
              <a:round/>
            </a:ln>
            <a:effectLst/>
          </c:spPr>
          <c:marker>
            <c:symbol val="none"/>
          </c:marker>
          <c:cat>
            <c:strRef>
              <c:f>Analysis!$AZ$4:$AZ$11</c:f>
              <c:strCache>
                <c:ptCount val="7"/>
                <c:pt idx="0">
                  <c:v>0</c:v>
                </c:pt>
                <c:pt idx="1">
                  <c:v>1</c:v>
                </c:pt>
                <c:pt idx="2">
                  <c:v>2</c:v>
                </c:pt>
                <c:pt idx="3">
                  <c:v>3</c:v>
                </c:pt>
                <c:pt idx="4">
                  <c:v>4</c:v>
                </c:pt>
                <c:pt idx="5">
                  <c:v>5</c:v>
                </c:pt>
                <c:pt idx="6">
                  <c:v>6</c:v>
                </c:pt>
              </c:strCache>
            </c:strRef>
          </c:cat>
          <c:val>
            <c:numRef>
              <c:f>Analysis!$BA$4:$BA$11</c:f>
              <c:numCache>
                <c:formatCode>General</c:formatCode>
                <c:ptCount val="7"/>
                <c:pt idx="0">
                  <c:v>15</c:v>
                </c:pt>
                <c:pt idx="1">
                  <c:v>9</c:v>
                </c:pt>
                <c:pt idx="2">
                  <c:v>98</c:v>
                </c:pt>
                <c:pt idx="3">
                  <c:v>69</c:v>
                </c:pt>
                <c:pt idx="4">
                  <c:v>26</c:v>
                </c:pt>
                <c:pt idx="5">
                  <c:v>14</c:v>
                </c:pt>
                <c:pt idx="6">
                  <c:v>6</c:v>
                </c:pt>
              </c:numCache>
            </c:numRef>
          </c:val>
          <c:smooth val="0"/>
          <c:extLst>
            <c:ext xmlns:c16="http://schemas.microsoft.com/office/drawing/2014/chart" uri="{C3380CC4-5D6E-409C-BE32-E72D297353CC}">
              <c16:uniqueId val="{00000000-757D-4BA0-92DE-DE6762930FF2}"/>
            </c:ext>
          </c:extLst>
        </c:ser>
        <c:dLbls>
          <c:showLegendKey val="0"/>
          <c:showVal val="0"/>
          <c:showCatName val="0"/>
          <c:showSerName val="0"/>
          <c:showPercent val="0"/>
          <c:showBubbleSize val="0"/>
        </c:dLbls>
        <c:smooth val="0"/>
        <c:axId val="686446127"/>
        <c:axId val="686445167"/>
      </c:lineChart>
      <c:catAx>
        <c:axId val="68644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445167"/>
        <c:crosses val="autoZero"/>
        <c:auto val="1"/>
        <c:lblAlgn val="ctr"/>
        <c:lblOffset val="100"/>
        <c:noMultiLvlLbl val="0"/>
      </c:catAx>
      <c:valAx>
        <c:axId val="686445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44612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1.xlsx]Analysis!PivotTable21</c:name>
    <c:fmtId val="4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5"/>
          </a:solidFill>
          <a:ln w="19050">
            <a:solidFill>
              <a:schemeClr val="lt1"/>
            </a:solidFill>
          </a:ln>
          <a:effectLst/>
        </c:spPr>
        <c:dLbl>
          <c:idx val="0"/>
          <c:layout>
            <c:manualLayout>
              <c:x val="0.13028413028413019"/>
              <c:y val="-8.35073068893528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7BB2A8-F7D6-469D-A4C6-29FAE59C3394}"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2"/>
          </a:solidFill>
          <a:ln w="19050">
            <a:solidFill>
              <a:schemeClr val="lt1"/>
            </a:solidFill>
          </a:ln>
          <a:effectLst/>
        </c:spPr>
        <c:dLbl>
          <c:idx val="0"/>
          <c:layout>
            <c:manualLayout>
              <c:x val="0.14691614691614691"/>
              <c:y val="4.175365344467640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B94CF1-2C36-4307-A182-BA36A8B66688}"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2"/>
          </a:solidFill>
          <a:ln w="19050">
            <a:solidFill>
              <a:schemeClr val="lt1"/>
            </a:solidFill>
          </a:ln>
          <a:effectLst/>
        </c:spPr>
        <c:dLbl>
          <c:idx val="0"/>
          <c:layout>
            <c:manualLayout>
              <c:x val="-8.0388080388080416E-2"/>
              <c:y val="-3.711435861749014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68D997-97D1-4876-BDBD-75FBED0C7426}"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bg1">
              <a:lumMod val="75000"/>
            </a:schemeClr>
          </a:solidFill>
          <a:ln w="19050">
            <a:solidFill>
              <a:schemeClr val="lt1"/>
            </a:solidFill>
          </a:ln>
          <a:effectLst/>
        </c:spPr>
        <c:dLbl>
          <c:idx val="0"/>
          <c:layout>
            <c:manualLayout>
              <c:x val="-9.1476091476091481E-2"/>
              <c:y val="-7.886801206216655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959264-081C-445F-9EE5-BE90E8CBA1A5}"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doughnutChart>
        <c:varyColors val="1"/>
        <c:ser>
          <c:idx val="0"/>
          <c:order val="0"/>
          <c:tx>
            <c:strRef>
              <c:f>Analysis!$AU$3</c:f>
              <c:strCache>
                <c:ptCount val="1"/>
                <c:pt idx="0">
                  <c:v>Total</c:v>
                </c:pt>
              </c:strCache>
            </c:strRef>
          </c:tx>
          <c:dPt>
            <c:idx val="0"/>
            <c:bubble3D val="0"/>
            <c:spPr>
              <a:solidFill>
                <a:schemeClr val="accent5"/>
              </a:solidFill>
              <a:ln w="19050">
                <a:solidFill>
                  <a:schemeClr val="lt1"/>
                </a:solidFill>
              </a:ln>
              <a:effectLst/>
            </c:spPr>
            <c:extLst>
              <c:ext xmlns:c16="http://schemas.microsoft.com/office/drawing/2014/chart" uri="{C3380CC4-5D6E-409C-BE32-E72D297353CC}">
                <c16:uniqueId val="{00000002-8174-4454-92C1-737C11346A0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174-4454-92C1-737C11346A0F}"/>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4-8174-4454-92C1-737C11346A0F}"/>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8174-4454-92C1-737C11346A0F}"/>
              </c:ext>
            </c:extLst>
          </c:dPt>
          <c:dLbls>
            <c:dLbl>
              <c:idx val="0"/>
              <c:layout>
                <c:manualLayout>
                  <c:x val="0.13028413028413019"/>
                  <c:y val="-8.3507306889352817E-2"/>
                </c:manualLayout>
              </c:layout>
              <c:tx>
                <c:rich>
                  <a:bodyPr/>
                  <a:lstStyle/>
                  <a:p>
                    <a:fld id="{267BB2A8-F7D6-469D-A4C6-29FAE59C3394}"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174-4454-92C1-737C11346A0F}"/>
                </c:ext>
              </c:extLst>
            </c:dLbl>
            <c:dLbl>
              <c:idx val="1"/>
              <c:layout>
                <c:manualLayout>
                  <c:x val="0.14691614691614691"/>
                  <c:y val="4.1753653444676408E-2"/>
                </c:manualLayout>
              </c:layout>
              <c:tx>
                <c:rich>
                  <a:bodyPr/>
                  <a:lstStyle/>
                  <a:p>
                    <a:fld id="{B9B94CF1-2C36-4307-A182-BA36A8B66688}"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174-4454-92C1-737C11346A0F}"/>
                </c:ext>
              </c:extLst>
            </c:dLbl>
            <c:dLbl>
              <c:idx val="2"/>
              <c:layout>
                <c:manualLayout>
                  <c:x val="-8.0388080388080416E-2"/>
                  <c:y val="-3.7114358617490142E-2"/>
                </c:manualLayout>
              </c:layout>
              <c:tx>
                <c:rich>
                  <a:bodyPr/>
                  <a:lstStyle/>
                  <a:p>
                    <a:fld id="{3568D997-97D1-4876-BDBD-75FBED0C7426}"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174-4454-92C1-737C11346A0F}"/>
                </c:ext>
              </c:extLst>
            </c:dLbl>
            <c:dLbl>
              <c:idx val="3"/>
              <c:layout>
                <c:manualLayout>
                  <c:x val="-9.1476091476091481E-2"/>
                  <c:y val="-7.8868012062166551E-2"/>
                </c:manualLayout>
              </c:layout>
              <c:tx>
                <c:rich>
                  <a:bodyPr/>
                  <a:lstStyle/>
                  <a:p>
                    <a:fld id="{94959264-081C-445F-9EE5-BE90E8CBA1A5}"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174-4454-92C1-737C11346A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Analysis!$AT$4:$AT$8</c:f>
              <c:strCache>
                <c:ptCount val="4"/>
                <c:pt idx="0">
                  <c:v>31 and more</c:v>
                </c:pt>
                <c:pt idx="1">
                  <c:v>btw 0-10</c:v>
                </c:pt>
                <c:pt idx="2">
                  <c:v>btw 11-20</c:v>
                </c:pt>
                <c:pt idx="3">
                  <c:v>btw 21-30</c:v>
                </c:pt>
              </c:strCache>
            </c:strRef>
          </c:cat>
          <c:val>
            <c:numRef>
              <c:f>Analysis!$AU$4:$AU$8</c:f>
              <c:numCache>
                <c:formatCode>General</c:formatCode>
                <c:ptCount val="4"/>
                <c:pt idx="0">
                  <c:v>5</c:v>
                </c:pt>
                <c:pt idx="1">
                  <c:v>182</c:v>
                </c:pt>
                <c:pt idx="2">
                  <c:v>39</c:v>
                </c:pt>
                <c:pt idx="3">
                  <c:v>11</c:v>
                </c:pt>
              </c:numCache>
            </c:numRef>
          </c:val>
          <c:extLst>
            <c:ext xmlns:c15="http://schemas.microsoft.com/office/drawing/2012/chart" uri="{02D57815-91ED-43cb-92C2-25804820EDAC}">
              <c15:datalabelsRange>
                <c15:f>Analysis!$AW$4:$AW$7</c15:f>
                <c15:dlblRangeCache>
                  <c:ptCount val="4"/>
                  <c:pt idx="0">
                    <c:v>2.11% (5)</c:v>
                  </c:pt>
                  <c:pt idx="1">
                    <c:v>76.79% (182)</c:v>
                  </c:pt>
                  <c:pt idx="2">
                    <c:v>16.46% (39)</c:v>
                  </c:pt>
                  <c:pt idx="3">
                    <c:v>4.64% (11)</c:v>
                  </c:pt>
                </c15:dlblRangeCache>
              </c15:datalabelsRange>
            </c:ext>
            <c:ext xmlns:c16="http://schemas.microsoft.com/office/drawing/2014/chart" uri="{C3380CC4-5D6E-409C-BE32-E72D297353CC}">
              <c16:uniqueId val="{00000000-8174-4454-92C1-737C11346A0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1.xlsx]Analysis!PivotTable20</c:name>
    <c:fmtId val="5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2"/>
          </a:solidFill>
          <a:ln w="19050">
            <a:solidFill>
              <a:schemeClr val="lt1"/>
            </a:solidFill>
          </a:ln>
          <a:effectLst/>
        </c:spPr>
        <c:dLbl>
          <c:idx val="0"/>
          <c:layout>
            <c:manualLayout>
              <c:x val="0.15026571376214043"/>
              <c:y val="-8.576111299572823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CDD137-B69B-4E71-B2A8-4FA19218A911}"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2"/>
          </a:solidFill>
          <a:ln w="19050">
            <a:solidFill>
              <a:schemeClr val="lt1"/>
            </a:solidFill>
          </a:ln>
          <a:effectLst/>
        </c:spPr>
        <c:dLbl>
          <c:idx val="0"/>
          <c:layout>
            <c:manualLayout>
              <c:x val="0.11361553967381345"/>
              <c:y val="0.136208826522627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1F48BB-74DD-451C-AFE8-F6FF1ABD1ACA}"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2"/>
          </a:solidFill>
          <a:ln w="19050">
            <a:solidFill>
              <a:schemeClr val="lt1"/>
            </a:solidFill>
          </a:ln>
          <a:effectLst/>
        </c:spPr>
        <c:dLbl>
          <c:idx val="0"/>
          <c:layout>
            <c:manualLayout>
              <c:x val="-4.7645226314824998E-2"/>
              <c:y val="0.3127758238667735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B300DA8-407E-4543-A8A1-2BDDF384F9B4}" type="CELLRANGE">
                  <a:rPr lang="en-US"/>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doughnutChart>
        <c:varyColors val="1"/>
        <c:ser>
          <c:idx val="0"/>
          <c:order val="0"/>
          <c:tx>
            <c:strRef>
              <c:f>Analysis!$AO$3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2-FA5B-4FCD-B695-4867941A3F37}"/>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FA5B-4FCD-B695-4867941A3F37}"/>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4-FA5B-4FCD-B695-4867941A3F37}"/>
              </c:ext>
            </c:extLst>
          </c:dPt>
          <c:dLbls>
            <c:dLbl>
              <c:idx val="0"/>
              <c:layout>
                <c:manualLayout>
                  <c:x val="0.15026571376214043"/>
                  <c:y val="-8.5761112995728236E-2"/>
                </c:manualLayout>
              </c:layout>
              <c:tx>
                <c:rich>
                  <a:bodyPr/>
                  <a:lstStyle/>
                  <a:p>
                    <a:fld id="{0DCDD137-B69B-4E71-B2A8-4FA19218A911}"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A5B-4FCD-B695-4867941A3F37}"/>
                </c:ext>
              </c:extLst>
            </c:dLbl>
            <c:dLbl>
              <c:idx val="1"/>
              <c:layout>
                <c:manualLayout>
                  <c:x val="0.11361553967381345"/>
                  <c:y val="0.13620882652262728"/>
                </c:manualLayout>
              </c:layout>
              <c:tx>
                <c:rich>
                  <a:bodyPr/>
                  <a:lstStyle/>
                  <a:p>
                    <a:fld id="{431F48BB-74DD-451C-AFE8-F6FF1ABD1ACA}"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5B-4FCD-B695-4867941A3F37}"/>
                </c:ext>
              </c:extLst>
            </c:dLbl>
            <c:dLbl>
              <c:idx val="2"/>
              <c:layout>
                <c:manualLayout>
                  <c:x val="-4.7645226314824998E-2"/>
                  <c:y val="0.31277582386677355"/>
                </c:manualLayout>
              </c:layout>
              <c:tx>
                <c:rich>
                  <a:bodyPr/>
                  <a:lstStyle/>
                  <a:p>
                    <a:fld id="{0B300DA8-407E-4543-A8A1-2BDDF384F9B4}"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5B-4FCD-B695-4867941A3F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Analysis!$AN$4:$AN$7</c:f>
              <c:strCache>
                <c:ptCount val="3"/>
                <c:pt idx="0">
                  <c:v>Divorced</c:v>
                </c:pt>
                <c:pt idx="1">
                  <c:v>Married</c:v>
                </c:pt>
                <c:pt idx="2">
                  <c:v>Single</c:v>
                </c:pt>
              </c:strCache>
            </c:strRef>
          </c:cat>
          <c:val>
            <c:numRef>
              <c:f>Analysis!$AO$4:$AO$7</c:f>
              <c:numCache>
                <c:formatCode>General</c:formatCode>
                <c:ptCount val="3"/>
                <c:pt idx="0">
                  <c:v>33</c:v>
                </c:pt>
                <c:pt idx="1">
                  <c:v>84</c:v>
                </c:pt>
                <c:pt idx="2">
                  <c:v>120</c:v>
                </c:pt>
              </c:numCache>
            </c:numRef>
          </c:val>
          <c:extLst>
            <c:ext xmlns:c15="http://schemas.microsoft.com/office/drawing/2012/chart" uri="{02D57815-91ED-43cb-92C2-25804820EDAC}">
              <c15:datalabelsRange>
                <c15:f>Analysis!$AQ$4:$AQ$6</c15:f>
                <c15:dlblRangeCache>
                  <c:ptCount val="3"/>
                  <c:pt idx="0">
                    <c:v>13.92% (33)</c:v>
                  </c:pt>
                  <c:pt idx="1">
                    <c:v>35.44% (84)</c:v>
                  </c:pt>
                  <c:pt idx="2">
                    <c:v>50.63% (120)</c:v>
                  </c:pt>
                </c15:dlblRangeCache>
              </c15:datalabelsRange>
            </c:ext>
            <c:ext xmlns:c16="http://schemas.microsoft.com/office/drawing/2014/chart" uri="{C3380CC4-5D6E-409C-BE32-E72D297353CC}">
              <c16:uniqueId val="{00000000-FA5B-4FCD-B695-4867941A3F3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1.xlsx]Analysis!PivotTable5</c:name>
    <c:fmtId val="5"/>
  </c:pivotSource>
  <c:chart>
    <c:autoTitleDeleted val="1"/>
    <c:pivotFmts>
      <c:pivotFmt>
        <c:idx val="0"/>
        <c:spPr>
          <a:solidFill>
            <a:schemeClr val="accent2"/>
          </a:solidFill>
          <a:ln>
            <a:noFill/>
          </a:ln>
          <a:effectLst/>
        </c:spPr>
        <c:marker>
          <c:spPr>
            <a:solidFill>
              <a:schemeClr val="accent2"/>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123D71-CC2B-4F9E-B557-35A3EE500352}"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A342134-EA23-4A66-A7DF-BAC93A85A089}"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pivotFmt>
      <c:pivotFmt>
        <c:idx val="8"/>
        <c:spPr>
          <a:solidFill>
            <a:schemeClr val="accent4"/>
          </a:solidFill>
          <a:ln>
            <a:noFill/>
          </a:ln>
          <a:effectLst/>
        </c:spPr>
      </c:pivotFmt>
    </c:pivotFmts>
    <c:plotArea>
      <c:layout/>
      <c:barChart>
        <c:barDir val="bar"/>
        <c:grouping val="clustered"/>
        <c:varyColors val="0"/>
        <c:ser>
          <c:idx val="0"/>
          <c:order val="0"/>
          <c:tx>
            <c:strRef>
              <c:f>Analysis!$G$27:$G$28</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Analysis!$F$29:$F$31</c:f>
              <c:strCache>
                <c:ptCount val="2"/>
                <c:pt idx="0">
                  <c:v>No</c:v>
                </c:pt>
                <c:pt idx="1">
                  <c:v>Yes</c:v>
                </c:pt>
              </c:strCache>
            </c:strRef>
          </c:cat>
          <c:val>
            <c:numRef>
              <c:f>Analysis!$G$29:$G$31</c:f>
              <c:numCache>
                <c:formatCode>General</c:formatCode>
                <c:ptCount val="2"/>
                <c:pt idx="0">
                  <c:v>944</c:v>
                </c:pt>
                <c:pt idx="1">
                  <c:v>289</c:v>
                </c:pt>
              </c:numCache>
            </c:numRef>
          </c:val>
          <c:extLst>
            <c:ext xmlns:c16="http://schemas.microsoft.com/office/drawing/2014/chart" uri="{C3380CC4-5D6E-409C-BE32-E72D297353CC}">
              <c16:uniqueId val="{00000000-2A5D-4BB7-ABC7-4776538F2A5A}"/>
            </c:ext>
          </c:extLst>
        </c:ser>
        <c:ser>
          <c:idx val="1"/>
          <c:order val="1"/>
          <c:tx>
            <c:strRef>
              <c:f>Analysis!$H$27:$H$28</c:f>
              <c:strCache>
                <c:ptCount val="1"/>
                <c:pt idx="0">
                  <c:v>Yes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Analysis!$F$29:$F$31</c:f>
              <c:strCache>
                <c:ptCount val="2"/>
                <c:pt idx="0">
                  <c:v>No</c:v>
                </c:pt>
                <c:pt idx="1">
                  <c:v>Yes</c:v>
                </c:pt>
              </c:strCache>
            </c:strRef>
          </c:cat>
          <c:val>
            <c:numRef>
              <c:f>Analysis!$H$29:$H$31</c:f>
              <c:numCache>
                <c:formatCode>General</c:formatCode>
                <c:ptCount val="2"/>
                <c:pt idx="0">
                  <c:v>110</c:v>
                </c:pt>
                <c:pt idx="1">
                  <c:v>127</c:v>
                </c:pt>
              </c:numCache>
            </c:numRef>
          </c:val>
          <c:extLst>
            <c:ext xmlns:c16="http://schemas.microsoft.com/office/drawing/2014/chart" uri="{C3380CC4-5D6E-409C-BE32-E72D297353CC}">
              <c16:uniqueId val="{00000004-2A5D-4BB7-ABC7-4776538F2A5A}"/>
            </c:ext>
          </c:extLst>
        </c:ser>
        <c:dLbls>
          <c:showLegendKey val="0"/>
          <c:showVal val="1"/>
          <c:showCatName val="0"/>
          <c:showSerName val="0"/>
          <c:showPercent val="0"/>
          <c:showBubbleSize val="0"/>
        </c:dLbls>
        <c:gapWidth val="199"/>
        <c:axId val="451191103"/>
        <c:axId val="451193023"/>
      </c:barChart>
      <c:catAx>
        <c:axId val="45119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51193023"/>
        <c:crosses val="autoZero"/>
        <c:auto val="1"/>
        <c:lblAlgn val="ctr"/>
        <c:lblOffset val="100"/>
        <c:noMultiLvlLbl val="0"/>
      </c:catAx>
      <c:valAx>
        <c:axId val="451193023"/>
        <c:scaling>
          <c:orientation val="minMax"/>
        </c:scaling>
        <c:delete val="1"/>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crossAx val="45119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1.xlsx]Analysis!PivotTable11</c:name>
    <c:fmtId val="45"/>
  </c:pivotSource>
  <c:chart>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Analysis!$B$21:$B$22</c:f>
              <c:strCache>
                <c:ptCount val="1"/>
                <c:pt idx="0">
                  <c:v>No</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Analysis!$A$23:$A$25</c:f>
              <c:strCache>
                <c:ptCount val="2"/>
                <c:pt idx="0">
                  <c:v>Female</c:v>
                </c:pt>
                <c:pt idx="1">
                  <c:v>Male</c:v>
                </c:pt>
              </c:strCache>
            </c:strRef>
          </c:cat>
          <c:val>
            <c:numRef>
              <c:f>Analysis!$B$23:$B$25</c:f>
              <c:numCache>
                <c:formatCode>General</c:formatCode>
                <c:ptCount val="2"/>
                <c:pt idx="0">
                  <c:v>501</c:v>
                </c:pt>
                <c:pt idx="1">
                  <c:v>732</c:v>
                </c:pt>
              </c:numCache>
            </c:numRef>
          </c:val>
          <c:extLst>
            <c:ext xmlns:c16="http://schemas.microsoft.com/office/drawing/2014/chart" uri="{C3380CC4-5D6E-409C-BE32-E72D297353CC}">
              <c16:uniqueId val="{00000000-0D64-4905-8FA8-A58A6B99BFF4}"/>
            </c:ext>
          </c:extLst>
        </c:ser>
        <c:ser>
          <c:idx val="1"/>
          <c:order val="1"/>
          <c:tx>
            <c:strRef>
              <c:f>Analysis!$C$21:$C$22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Analysis!$A$23:$A$25</c:f>
              <c:strCache>
                <c:ptCount val="2"/>
                <c:pt idx="0">
                  <c:v>Female</c:v>
                </c:pt>
                <c:pt idx="1">
                  <c:v>Male</c:v>
                </c:pt>
              </c:strCache>
            </c:strRef>
          </c:cat>
          <c:val>
            <c:numRef>
              <c:f>Analysis!$C$23:$C$25</c:f>
              <c:numCache>
                <c:formatCode>General</c:formatCode>
                <c:ptCount val="2"/>
                <c:pt idx="0">
                  <c:v>87</c:v>
                </c:pt>
                <c:pt idx="1">
                  <c:v>150</c:v>
                </c:pt>
              </c:numCache>
            </c:numRef>
          </c:val>
          <c:extLst>
            <c:ext xmlns:c16="http://schemas.microsoft.com/office/drawing/2014/chart" uri="{C3380CC4-5D6E-409C-BE32-E72D297353CC}">
              <c16:uniqueId val="{00000001-0D64-4905-8FA8-A58A6B99BFF4}"/>
            </c:ext>
          </c:extLst>
        </c:ser>
        <c:dLbls>
          <c:dLblPos val="outEnd"/>
          <c:showLegendKey val="0"/>
          <c:showVal val="1"/>
          <c:showCatName val="0"/>
          <c:showSerName val="0"/>
          <c:showPercent val="0"/>
          <c:showBubbleSize val="0"/>
        </c:dLbls>
        <c:gapWidth val="182"/>
        <c:axId val="490962159"/>
        <c:axId val="490957359"/>
      </c:barChart>
      <c:catAx>
        <c:axId val="490962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57359"/>
        <c:crosses val="autoZero"/>
        <c:auto val="1"/>
        <c:lblAlgn val="ctr"/>
        <c:lblOffset val="100"/>
        <c:noMultiLvlLbl val="0"/>
      </c:catAx>
      <c:valAx>
        <c:axId val="490957359"/>
        <c:scaling>
          <c:orientation val="minMax"/>
        </c:scaling>
        <c:delete val="1"/>
        <c:axPos val="b"/>
        <c:numFmt formatCode="General" sourceLinked="1"/>
        <c:majorTickMark val="none"/>
        <c:minorTickMark val="none"/>
        <c:tickLblPos val="nextTo"/>
        <c:crossAx val="49096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[WA_Fn-UseC_-HR-Employee-Attrition 1.xlsx]Analysis!PivotTable13</c:name>
    <c:fmtId val="5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Analysis!$BH$3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Analysis!$BG$4:$BG$8</c:f>
              <c:strCache>
                <c:ptCount val="4"/>
                <c:pt idx="0">
                  <c:v>Low</c:v>
                </c:pt>
                <c:pt idx="1">
                  <c:v>Medium</c:v>
                </c:pt>
                <c:pt idx="2">
                  <c:v>High</c:v>
                </c:pt>
                <c:pt idx="3">
                  <c:v>Very High</c:v>
                </c:pt>
              </c:strCache>
            </c:strRef>
          </c:cat>
          <c:val>
            <c:numRef>
              <c:f>Analysis!$BH$4:$BH$8</c:f>
              <c:numCache>
                <c:formatCode>General</c:formatCode>
                <c:ptCount val="4"/>
                <c:pt idx="0">
                  <c:v>66</c:v>
                </c:pt>
                <c:pt idx="1">
                  <c:v>46</c:v>
                </c:pt>
                <c:pt idx="2">
                  <c:v>73</c:v>
                </c:pt>
                <c:pt idx="3">
                  <c:v>52</c:v>
                </c:pt>
              </c:numCache>
            </c:numRef>
          </c:val>
          <c:extLst>
            <c:ext xmlns:c16="http://schemas.microsoft.com/office/drawing/2014/chart" uri="{C3380CC4-5D6E-409C-BE32-E72D297353CC}">
              <c16:uniqueId val="{00000000-25F5-47C1-A98D-3620963C948B}"/>
            </c:ext>
          </c:extLst>
        </c:ser>
        <c:dLbls>
          <c:dLblPos val="outEnd"/>
          <c:showLegendKey val="0"/>
          <c:showVal val="1"/>
          <c:showCatName val="0"/>
          <c:showSerName val="0"/>
          <c:showPercent val="0"/>
          <c:showBubbleSize val="0"/>
        </c:dLbls>
        <c:gapWidth val="219"/>
        <c:axId val="408278927"/>
        <c:axId val="408275567"/>
      </c:barChart>
      <c:catAx>
        <c:axId val="40827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275567"/>
        <c:crosses val="autoZero"/>
        <c:auto val="1"/>
        <c:lblAlgn val="ctr"/>
        <c:lblOffset val="100"/>
        <c:noMultiLvlLbl val="0"/>
      </c:catAx>
      <c:valAx>
        <c:axId val="408275567"/>
        <c:scaling>
          <c:orientation val="minMax"/>
        </c:scaling>
        <c:delete val="1"/>
        <c:axPos val="l"/>
        <c:numFmt formatCode="General" sourceLinked="1"/>
        <c:majorTickMark val="none"/>
        <c:minorTickMark val="none"/>
        <c:tickLblPos val="nextTo"/>
        <c:crossAx val="40827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1.xlsx]Analysis!PivotTable14</c:name>
    <c:fmtId val="68"/>
  </c:pivotSource>
  <c:chart>
    <c:autoTitleDeleted val="0"/>
    <c:pivotFmts>
      <c:pivotFmt>
        <c:idx val="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4B47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41499368458842"/>
          <c:y val="5.0925925925925923E-2"/>
          <c:w val="0.72587239147233362"/>
          <c:h val="0.69864355497229513"/>
        </c:manualLayout>
      </c:layout>
      <c:barChart>
        <c:barDir val="col"/>
        <c:grouping val="clustered"/>
        <c:varyColors val="0"/>
        <c:ser>
          <c:idx val="1"/>
          <c:order val="1"/>
          <c:tx>
            <c:strRef>
              <c:f>Analysis!$BN$3</c:f>
              <c:strCache>
                <c:ptCount val="1"/>
                <c:pt idx="0">
                  <c:v>MonthlyIncome_Group </c:v>
                </c:pt>
              </c:strCache>
            </c:strRef>
          </c:tx>
          <c:spPr>
            <a:solidFill>
              <a:srgbClr val="74B47A"/>
            </a:solidFill>
            <a:ln>
              <a:noFill/>
            </a:ln>
            <a:effectLst/>
          </c:spPr>
          <c:invertIfNegative val="0"/>
          <c:cat>
            <c:strRef>
              <c:f>Analysis!$BL$4:$BL$13</c:f>
              <c:strCache>
                <c:ptCount val="9"/>
                <c:pt idx="0">
                  <c:v>1000-2000</c:v>
                </c:pt>
                <c:pt idx="1">
                  <c:v>2000-3000</c:v>
                </c:pt>
                <c:pt idx="2">
                  <c:v>3000-4000</c:v>
                </c:pt>
                <c:pt idx="3">
                  <c:v>4000-5000</c:v>
                </c:pt>
                <c:pt idx="4">
                  <c:v>5000-7500</c:v>
                </c:pt>
                <c:pt idx="5">
                  <c:v>7500-9000</c:v>
                </c:pt>
                <c:pt idx="6">
                  <c:v>9000-11000</c:v>
                </c:pt>
                <c:pt idx="7">
                  <c:v>11000-15000</c:v>
                </c:pt>
                <c:pt idx="8">
                  <c:v>15000-20000</c:v>
                </c:pt>
              </c:strCache>
            </c:strRef>
          </c:cat>
          <c:val>
            <c:numRef>
              <c:f>Analysis!$BN$4:$BN$13</c:f>
              <c:numCache>
                <c:formatCode>General</c:formatCode>
                <c:ptCount val="9"/>
                <c:pt idx="0">
                  <c:v>18</c:v>
                </c:pt>
                <c:pt idx="1">
                  <c:v>95</c:v>
                </c:pt>
                <c:pt idx="2">
                  <c:v>24</c:v>
                </c:pt>
                <c:pt idx="3">
                  <c:v>26</c:v>
                </c:pt>
                <c:pt idx="4">
                  <c:v>30</c:v>
                </c:pt>
                <c:pt idx="5">
                  <c:v>10</c:v>
                </c:pt>
                <c:pt idx="6">
                  <c:v>22</c:v>
                </c:pt>
                <c:pt idx="7">
                  <c:v>7</c:v>
                </c:pt>
                <c:pt idx="8">
                  <c:v>5</c:v>
                </c:pt>
              </c:numCache>
            </c:numRef>
          </c:val>
          <c:extLst>
            <c:ext xmlns:c16="http://schemas.microsoft.com/office/drawing/2014/chart" uri="{C3380CC4-5D6E-409C-BE32-E72D297353CC}">
              <c16:uniqueId val="{00000001-A65E-48B3-A09C-13A41E132530}"/>
            </c:ext>
          </c:extLst>
        </c:ser>
        <c:dLbls>
          <c:showLegendKey val="0"/>
          <c:showVal val="0"/>
          <c:showCatName val="0"/>
          <c:showSerName val="0"/>
          <c:showPercent val="0"/>
          <c:showBubbleSize val="0"/>
        </c:dLbls>
        <c:gapWidth val="219"/>
        <c:axId val="717615743"/>
        <c:axId val="717643583"/>
      </c:barChart>
      <c:lineChart>
        <c:grouping val="standard"/>
        <c:varyColors val="0"/>
        <c:ser>
          <c:idx val="0"/>
          <c:order val="0"/>
          <c:tx>
            <c:strRef>
              <c:f>Analysis!$BM$3</c:f>
              <c:strCache>
                <c:ptCount val="1"/>
                <c:pt idx="0">
                  <c:v>Attrition Rate</c:v>
                </c:pt>
              </c:strCache>
            </c:strRef>
          </c:tx>
          <c:spPr>
            <a:ln w="28575" cap="rnd">
              <a:solidFill>
                <a:srgbClr val="FF0000"/>
              </a:solidFill>
              <a:round/>
            </a:ln>
            <a:effectLst/>
          </c:spPr>
          <c:marker>
            <c:symbol val="none"/>
          </c:marker>
          <c:cat>
            <c:strRef>
              <c:f>Analysis!$BL$4:$BL$13</c:f>
              <c:strCache>
                <c:ptCount val="9"/>
                <c:pt idx="0">
                  <c:v>1000-2000</c:v>
                </c:pt>
                <c:pt idx="1">
                  <c:v>2000-3000</c:v>
                </c:pt>
                <c:pt idx="2">
                  <c:v>3000-4000</c:v>
                </c:pt>
                <c:pt idx="3">
                  <c:v>4000-5000</c:v>
                </c:pt>
                <c:pt idx="4">
                  <c:v>5000-7500</c:v>
                </c:pt>
                <c:pt idx="5">
                  <c:v>7500-9000</c:v>
                </c:pt>
                <c:pt idx="6">
                  <c:v>9000-11000</c:v>
                </c:pt>
                <c:pt idx="7">
                  <c:v>11000-15000</c:v>
                </c:pt>
                <c:pt idx="8">
                  <c:v>15000-20000</c:v>
                </c:pt>
              </c:strCache>
            </c:strRef>
          </c:cat>
          <c:val>
            <c:numRef>
              <c:f>Analysis!$BM$4:$BM$13</c:f>
              <c:numCache>
                <c:formatCode>0.00%</c:formatCode>
                <c:ptCount val="9"/>
                <c:pt idx="0">
                  <c:v>7.5949367088607597E-2</c:v>
                </c:pt>
                <c:pt idx="1">
                  <c:v>0.40084388185654007</c:v>
                </c:pt>
                <c:pt idx="2">
                  <c:v>0.10126582278481013</c:v>
                </c:pt>
                <c:pt idx="3">
                  <c:v>0.10970464135021098</c:v>
                </c:pt>
                <c:pt idx="4">
                  <c:v>0.12658227848101267</c:v>
                </c:pt>
                <c:pt idx="5">
                  <c:v>4.2194092827004218E-2</c:v>
                </c:pt>
                <c:pt idx="6">
                  <c:v>9.2827004219409287E-2</c:v>
                </c:pt>
                <c:pt idx="7">
                  <c:v>2.9535864978902954E-2</c:v>
                </c:pt>
                <c:pt idx="8">
                  <c:v>2.1097046413502109E-2</c:v>
                </c:pt>
              </c:numCache>
            </c:numRef>
          </c:val>
          <c:smooth val="0"/>
          <c:extLst>
            <c:ext xmlns:c16="http://schemas.microsoft.com/office/drawing/2014/chart" uri="{C3380CC4-5D6E-409C-BE32-E72D297353CC}">
              <c16:uniqueId val="{00000000-A65E-48B3-A09C-13A41E132530}"/>
            </c:ext>
          </c:extLst>
        </c:ser>
        <c:dLbls>
          <c:showLegendKey val="0"/>
          <c:showVal val="0"/>
          <c:showCatName val="0"/>
          <c:showSerName val="0"/>
          <c:showPercent val="0"/>
          <c:showBubbleSize val="0"/>
        </c:dLbls>
        <c:marker val="1"/>
        <c:smooth val="0"/>
        <c:axId val="625261087"/>
        <c:axId val="625251007"/>
      </c:lineChart>
      <c:catAx>
        <c:axId val="62526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51007"/>
        <c:crosses val="autoZero"/>
        <c:auto val="1"/>
        <c:lblAlgn val="ctr"/>
        <c:lblOffset val="100"/>
        <c:noMultiLvlLbl val="0"/>
      </c:catAx>
      <c:valAx>
        <c:axId val="6252510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61087"/>
        <c:crosses val="autoZero"/>
        <c:crossBetween val="between"/>
      </c:valAx>
      <c:valAx>
        <c:axId val="7176435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615743"/>
        <c:crosses val="max"/>
        <c:crossBetween val="between"/>
      </c:valAx>
      <c:catAx>
        <c:axId val="717615743"/>
        <c:scaling>
          <c:orientation val="minMax"/>
        </c:scaling>
        <c:delete val="1"/>
        <c:axPos val="b"/>
        <c:numFmt formatCode="General" sourceLinked="1"/>
        <c:majorTickMark val="out"/>
        <c:minorTickMark val="none"/>
        <c:tickLblPos val="nextTo"/>
        <c:crossAx val="717643583"/>
        <c:crosses val="autoZero"/>
        <c:auto val="1"/>
        <c:lblAlgn val="ctr"/>
        <c:lblOffset val="100"/>
        <c:noMultiLvlLbl val="0"/>
      </c:catAx>
      <c:spPr>
        <a:noFill/>
        <a:ln>
          <a:noFill/>
        </a:ln>
        <a:effectLst/>
      </c:spPr>
    </c:plotArea>
    <c:legend>
      <c:legendPos val="r"/>
      <c:layout>
        <c:manualLayout>
          <c:xMode val="edge"/>
          <c:yMode val="edge"/>
          <c:x val="0.46213466447214219"/>
          <c:y val="9.8378536016331286E-2"/>
          <c:w val="0.36527757386558279"/>
          <c:h val="0.25694663167104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4"/>
          </a:solidFill>
          <a:ln w="19050">
            <a:solidFill>
              <a:schemeClr val="lt1"/>
            </a:solidFill>
          </a:ln>
          <a:effectLst/>
        </c:spPr>
        <c:dLbl>
          <c:idx val="0"/>
          <c:layout>
            <c:manualLayout>
              <c:x val="2.2176022176022176E-2"/>
              <c:y val="-8.31024930747922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AE9C5D1-83BC-4F3E-81F5-244FAA3E25FA}"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FF0000"/>
          </a:solidFill>
          <a:ln w="19050">
            <a:solidFill>
              <a:schemeClr val="lt1"/>
            </a:solidFill>
          </a:ln>
          <a:effectLst/>
        </c:spPr>
        <c:dLbl>
          <c:idx val="0"/>
          <c:layout>
            <c:manualLayout>
              <c:x val="9.9792099792099798E-2"/>
              <c:y val="-1.385041551246545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78D385-2AB3-449C-BB64-13A44350EAD1}"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5"/>
          </a:solidFill>
          <a:ln w="19050">
            <a:solidFill>
              <a:schemeClr val="lt1"/>
            </a:solidFill>
          </a:ln>
          <a:effectLst/>
        </c:spPr>
        <c:dLbl>
          <c:idx val="0"/>
          <c:layout>
            <c:manualLayout>
              <c:x val="-9.1476091476091481E-2"/>
              <c:y val="-4.155124653739612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FE6AED2-1937-40AB-AE86-BB7047641896}"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chemeClr val="accent4"/>
          </a:solidFill>
          <a:ln w="19050">
            <a:solidFill>
              <a:schemeClr val="lt1"/>
            </a:solidFill>
          </a:ln>
          <a:effectLst/>
        </c:spPr>
        <c:dLbl>
          <c:idx val="0"/>
          <c:layout>
            <c:manualLayout>
              <c:x val="2.2176022176022176E-2"/>
              <c:y val="-8.31024930747922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78E935B-2F77-4732-96CB-7883F1764FDA}"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FF0000"/>
          </a:solidFill>
          <a:ln w="19050">
            <a:solidFill>
              <a:schemeClr val="lt1"/>
            </a:solidFill>
          </a:ln>
          <a:effectLst/>
        </c:spPr>
        <c:dLbl>
          <c:idx val="0"/>
          <c:layout>
            <c:manualLayout>
              <c:x val="9.9792099792099798E-2"/>
              <c:y val="-1.385041551246545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9E8567-36E4-4DDF-BC91-5DCF44C8C3D2}"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w="19050">
            <a:solidFill>
              <a:schemeClr val="lt1"/>
            </a:solidFill>
          </a:ln>
          <a:effectLst/>
        </c:spPr>
        <c:dLbl>
          <c:idx val="0"/>
          <c:layout>
            <c:manualLayout>
              <c:x val="-9.1476091476091481E-2"/>
              <c:y val="-4.155124653739612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BCAA909-F512-44A8-AEDB-6DA15E5CB671}"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4"/>
          </a:solidFill>
          <a:ln w="19050">
            <a:solidFill>
              <a:schemeClr val="lt1"/>
            </a:solidFill>
          </a:ln>
          <a:effectLst/>
        </c:spPr>
        <c:dLbl>
          <c:idx val="0"/>
          <c:layout>
            <c:manualLayout>
              <c:x val="0.11456032546734342"/>
              <c:y val="-8.3102601183338565E-2"/>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FBD7C1D9-D88B-4E7D-B12C-8D2207CAE9D0}"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FF0000"/>
          </a:solidFill>
          <a:ln w="19050">
            <a:solidFill>
              <a:schemeClr val="lt1"/>
            </a:solidFill>
          </a:ln>
          <a:effectLst/>
        </c:spPr>
        <c:dLbl>
          <c:idx val="0"/>
          <c:layout>
            <c:manualLayout>
              <c:x val="6.9282808398950138E-2"/>
              <c:y val="0.14092621087940449"/>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97B24F9F-87F0-42AC-960B-42CE066D248F}"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19050">
            <a:solidFill>
              <a:schemeClr val="lt1"/>
            </a:solidFill>
          </a:ln>
          <a:effectLst/>
        </c:spPr>
        <c:dLbl>
          <c:idx val="0"/>
          <c:layout>
            <c:manualLayout>
              <c:x val="-3.6071427790926633E-2"/>
              <c:y val="-0.23993642663179213"/>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61A3B890-0896-4F1A-96A6-D450BA1D5CC5}"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6.7059821102711886E-2"/>
          <c:y val="0.1086359879755515"/>
          <c:w val="0.47068147497382978"/>
          <c:h val="0.78240616116757034"/>
        </c:manualLayout>
      </c:layout>
      <c:doughnutChart>
        <c:varyColors val="1"/>
        <c:ser>
          <c:idx val="0"/>
          <c:order val="0"/>
          <c:tx>
            <c:strRef>
              <c:f>Analysis!$W$3</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4B3E-40C8-A51C-DADE2F15891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4B3E-40C8-A51C-DADE2F15891E}"/>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B3E-40C8-A51C-DADE2F15891E}"/>
              </c:ext>
            </c:extLst>
          </c:dPt>
          <c:dLbls>
            <c:dLbl>
              <c:idx val="0"/>
              <c:layout>
                <c:manualLayout>
                  <c:x val="0.11456032546734342"/>
                  <c:y val="-8.3102601183338565E-2"/>
                </c:manualLayout>
              </c:layout>
              <c:tx>
                <c:rich>
                  <a:bodyPr/>
                  <a:lstStyle/>
                  <a:p>
                    <a:fld id="{FBD7C1D9-D88B-4E7D-B12C-8D2207CAE9D0}"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B3E-40C8-A51C-DADE2F15891E}"/>
                </c:ext>
              </c:extLst>
            </c:dLbl>
            <c:dLbl>
              <c:idx val="1"/>
              <c:layout>
                <c:manualLayout>
                  <c:x val="6.9282808398950138E-2"/>
                  <c:y val="0.14092621087940449"/>
                </c:manualLayout>
              </c:layout>
              <c:tx>
                <c:rich>
                  <a:bodyPr/>
                  <a:lstStyle/>
                  <a:p>
                    <a:fld id="{97B24F9F-87F0-42AC-960B-42CE066D248F}"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B3E-40C8-A51C-DADE2F15891E}"/>
                </c:ext>
              </c:extLst>
            </c:dLbl>
            <c:dLbl>
              <c:idx val="2"/>
              <c:layout>
                <c:manualLayout>
                  <c:x val="-3.6071427790926633E-2"/>
                  <c:y val="-0.23993642663179213"/>
                </c:manualLayout>
              </c:layout>
              <c:tx>
                <c:rich>
                  <a:bodyPr/>
                  <a:lstStyle/>
                  <a:p>
                    <a:fld id="{61A3B890-0896-4F1A-96A6-D450BA1D5CC5}"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B3E-40C8-A51C-DADE2F15891E}"/>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Analysis!$V$4:$V$7</c:f>
              <c:strCache>
                <c:ptCount val="3"/>
                <c:pt idx="0">
                  <c:v>Human Resources</c:v>
                </c:pt>
                <c:pt idx="1">
                  <c:v>Research &amp; Development</c:v>
                </c:pt>
                <c:pt idx="2">
                  <c:v>Sales</c:v>
                </c:pt>
              </c:strCache>
            </c:strRef>
          </c:cat>
          <c:val>
            <c:numRef>
              <c:f>Analysis!$W$4:$W$7</c:f>
              <c:numCache>
                <c:formatCode>General</c:formatCode>
                <c:ptCount val="3"/>
                <c:pt idx="0">
                  <c:v>12</c:v>
                </c:pt>
                <c:pt idx="1">
                  <c:v>133</c:v>
                </c:pt>
                <c:pt idx="2">
                  <c:v>92</c:v>
                </c:pt>
              </c:numCache>
            </c:numRef>
          </c:val>
          <c:extLst>
            <c:ext xmlns:c15="http://schemas.microsoft.com/office/drawing/2012/chart" uri="{02D57815-91ED-43cb-92C2-25804820EDAC}">
              <c15:datalabelsRange>
                <c15:f>Analysis!$Y$4:$Y$6</c15:f>
                <c15:dlblRangeCache>
                  <c:ptCount val="3"/>
                  <c:pt idx="0">
                    <c:v>5.06% (12)</c:v>
                  </c:pt>
                  <c:pt idx="1">
                    <c:v>56.12% (133)</c:v>
                  </c:pt>
                  <c:pt idx="2">
                    <c:v>38.82% (92)</c:v>
                  </c:pt>
                </c15:dlblRangeCache>
              </c15:datalabelsRange>
            </c:ext>
            <c:ext xmlns:c16="http://schemas.microsoft.com/office/drawing/2014/chart" uri="{C3380CC4-5D6E-409C-BE32-E72D297353CC}">
              <c16:uniqueId val="{00000006-4B3E-40C8-A51C-DADE2F15891E}"/>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1346384574534352"/>
          <c:y val="0.12963045709251741"/>
          <c:w val="0.37543910258511604"/>
          <c:h val="0.62127055917318275"/>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[WA_Fn-UseC_-HR-Employee-Attrition 1.xlsx]Analysis!PivotTable18</c:name>
    <c:fmtId val="39"/>
  </c:pivotSource>
  <c:chart>
    <c:autoTitleDeleted val="1"/>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476FB42-3783-4840-A92D-0D15A408044C}"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B2548B-12AF-45FE-8F7B-EB95DB37F849}"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76FB5F-7472-4D53-9CA6-58F7AAC529BC}"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2C54E28-E305-4219-BD8F-D5D0FEAE2B4A}"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layout>
            <c:manualLayout>
              <c:x val="-5.9347181008902079E-2"/>
              <c:y val="-7.875839703497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356CBC-4C0A-4A79-8554-558B9056714D}"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layout>
            <c:manualLayout>
              <c:x val="-5.9347181008902079E-2"/>
              <c:y val="-7.875839703497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BEE6E44-6E79-4A81-BEAF-91F7313B3F71}"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4A99AE-F8F4-4C62-8201-F53AA6CAB5E0}"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521429-8A38-4EF7-B7B9-9D348DD504AE}"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B56F1A2-AABE-43FC-9CD9-F7665FCB49A0}"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F73A78D-9251-4CD3-8A0A-C51E8CEF03A2}"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layout>
            <c:manualLayout>
              <c:x val="-5.9347181008902079E-2"/>
              <c:y val="-7.8758397034978E-2"/>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06F40585-CD99-4841-8431-62DB5090E28C}"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870D57B1-6968-409C-B0F2-9599E3FE6A75}"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56693E1B-C907-40DD-BA66-D6EF49B7BE2E}"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A74DE811-E0E6-4705-80B4-CBF162EE3720}"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A41E63CF-917F-4884-BDFC-A02BB207F7FC}"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0.24321492850242513"/>
          <c:y val="7.4177097821047755E-2"/>
          <c:w val="0.72052924769410176"/>
          <c:h val="0.84182536988161594"/>
        </c:manualLayout>
      </c:layout>
      <c:barChart>
        <c:barDir val="bar"/>
        <c:grouping val="clustered"/>
        <c:varyColors val="0"/>
        <c:ser>
          <c:idx val="0"/>
          <c:order val="0"/>
          <c:tx>
            <c:strRef>
              <c:f>Analysis!$AC$3</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dPt>
            <c:idx val="4"/>
            <c:invertIfNegative val="0"/>
            <c:bubble3D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extLst>
              <c:ext xmlns:c16="http://schemas.microsoft.com/office/drawing/2014/chart" uri="{C3380CC4-5D6E-409C-BE32-E72D297353CC}">
                <c16:uniqueId val="{00000004-3EBE-487B-A728-9071475680E0}"/>
              </c:ext>
            </c:extLst>
          </c:dPt>
          <c:dLbls>
            <c:dLbl>
              <c:idx val="0"/>
              <c:tx>
                <c:rich>
                  <a:bodyPr/>
                  <a:lstStyle/>
                  <a:p>
                    <a:fld id="{870D57B1-6968-409C-B0F2-9599E3FE6A75}"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3EBE-487B-A728-9071475680E0}"/>
                </c:ext>
              </c:extLst>
            </c:dLbl>
            <c:dLbl>
              <c:idx val="1"/>
              <c:tx>
                <c:rich>
                  <a:bodyPr/>
                  <a:lstStyle/>
                  <a:p>
                    <a:fld id="{56693E1B-C907-40DD-BA66-D6EF49B7BE2E}"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EBE-487B-A728-9071475680E0}"/>
                </c:ext>
              </c:extLst>
            </c:dLbl>
            <c:dLbl>
              <c:idx val="2"/>
              <c:tx>
                <c:rich>
                  <a:bodyPr/>
                  <a:lstStyle/>
                  <a:p>
                    <a:fld id="{A74DE811-E0E6-4705-80B4-CBF162EE3720}"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EBE-487B-A728-9071475680E0}"/>
                </c:ext>
              </c:extLst>
            </c:dLbl>
            <c:dLbl>
              <c:idx val="3"/>
              <c:tx>
                <c:rich>
                  <a:bodyPr/>
                  <a:lstStyle/>
                  <a:p>
                    <a:fld id="{A41E63CF-917F-4884-BDFC-A02BB207F7FC}"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EBE-487B-A728-9071475680E0}"/>
                </c:ext>
              </c:extLst>
            </c:dLbl>
            <c:dLbl>
              <c:idx val="4"/>
              <c:layout>
                <c:manualLayout>
                  <c:x val="-5.9347181008902079E-2"/>
                  <c:y val="-7.8758397034978E-2"/>
                </c:manualLayout>
              </c:layout>
              <c:tx>
                <c:rich>
                  <a:bodyPr/>
                  <a:lstStyle/>
                  <a:p>
                    <a:fld id="{06F40585-CD99-4841-8431-62DB5090E28C}"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EBE-487B-A728-9071475680E0}"/>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cat>
            <c:strRef>
              <c:f>Analysis!$AB$4:$AB$9</c:f>
              <c:strCache>
                <c:ptCount val="5"/>
                <c:pt idx="0">
                  <c:v>Doctoral Degree</c:v>
                </c:pt>
                <c:pt idx="1">
                  <c:v>High School</c:v>
                </c:pt>
                <c:pt idx="2">
                  <c:v>Associates Degree</c:v>
                </c:pt>
                <c:pt idx="3">
                  <c:v>Master's Degree</c:v>
                </c:pt>
                <c:pt idx="4">
                  <c:v>Bachelor's Degree</c:v>
                </c:pt>
              </c:strCache>
            </c:strRef>
          </c:cat>
          <c:val>
            <c:numRef>
              <c:f>Analysis!$AC$4:$AC$9</c:f>
              <c:numCache>
                <c:formatCode>General</c:formatCode>
                <c:ptCount val="5"/>
                <c:pt idx="0">
                  <c:v>3</c:v>
                </c:pt>
                <c:pt idx="1">
                  <c:v>29</c:v>
                </c:pt>
                <c:pt idx="2">
                  <c:v>48</c:v>
                </c:pt>
                <c:pt idx="3">
                  <c:v>55</c:v>
                </c:pt>
                <c:pt idx="4">
                  <c:v>102</c:v>
                </c:pt>
              </c:numCache>
            </c:numRef>
          </c:val>
          <c:extLst>
            <c:ext xmlns:c15="http://schemas.microsoft.com/office/drawing/2012/chart" uri="{02D57815-91ED-43cb-92C2-25804820EDAC}">
              <c15:datalabelsRange>
                <c15:f>Analysis!$AE$4:$AE$8</c15:f>
                <c15:dlblRangeCache>
                  <c:ptCount val="5"/>
                  <c:pt idx="0">
                    <c:v>1.27% (3)</c:v>
                  </c:pt>
                  <c:pt idx="1">
                    <c:v>12.24% (29)</c:v>
                  </c:pt>
                  <c:pt idx="2">
                    <c:v>20.25% (48)</c:v>
                  </c:pt>
                  <c:pt idx="3">
                    <c:v>23.21% (55)</c:v>
                  </c:pt>
                  <c:pt idx="4">
                    <c:v>43.04% (102)</c:v>
                  </c:pt>
                </c15:dlblRangeCache>
              </c15:datalabelsRange>
            </c:ext>
            <c:ext xmlns:c16="http://schemas.microsoft.com/office/drawing/2014/chart" uri="{C3380CC4-5D6E-409C-BE32-E72D297353CC}">
              <c16:uniqueId val="{00000005-3EBE-487B-A728-9071475680E0}"/>
            </c:ext>
          </c:extLst>
        </c:ser>
        <c:dLbls>
          <c:showLegendKey val="0"/>
          <c:showVal val="1"/>
          <c:showCatName val="0"/>
          <c:showSerName val="0"/>
          <c:showPercent val="0"/>
          <c:showBubbleSize val="0"/>
        </c:dLbls>
        <c:gapWidth val="326"/>
        <c:overlap val="-58"/>
        <c:axId val="1716493631"/>
        <c:axId val="1716486911"/>
      </c:barChart>
      <c:catAx>
        <c:axId val="1716493631"/>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1716486911"/>
        <c:crosses val="autoZero"/>
        <c:auto val="1"/>
        <c:lblAlgn val="ctr"/>
        <c:lblOffset val="100"/>
        <c:noMultiLvlLbl val="0"/>
      </c:catAx>
      <c:valAx>
        <c:axId val="1716486911"/>
        <c:scaling>
          <c:orientation val="minMax"/>
        </c:scaling>
        <c:delete val="1"/>
        <c:axPos val="b"/>
        <c:numFmt formatCode="General" sourceLinked="1"/>
        <c:majorTickMark val="none"/>
        <c:minorTickMark val="none"/>
        <c:tickLblPos val="nextTo"/>
        <c:crossAx val="171649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1.xlsx]Analysis!PivotTable8</c:name>
    <c:fmtId val="2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bg1">
              <a:lumMod val="65000"/>
            </a:schemeClr>
          </a:solidFill>
          <a:ln w="19050">
            <a:solidFill>
              <a:schemeClr val="lt1"/>
            </a:solidFill>
          </a:ln>
          <a:effectLst/>
        </c:spPr>
      </c:pivotFmt>
      <c:pivotFmt>
        <c:idx val="30"/>
        <c:spPr>
          <a:solidFill>
            <a:srgbClr val="FF0000"/>
          </a:solidFill>
          <a:ln w="19050">
            <a:solidFill>
              <a:schemeClr val="lt1"/>
            </a:solidFill>
          </a:ln>
          <a:effectLst/>
        </c:spPr>
      </c:pivotFmt>
    </c:pivotFmts>
    <c:plotArea>
      <c:layout/>
      <c:doughnutChart>
        <c:varyColors val="1"/>
        <c:ser>
          <c:idx val="0"/>
          <c:order val="0"/>
          <c:tx>
            <c:strRef>
              <c:f>Analysis!$G$2</c:f>
              <c:strCache>
                <c:ptCount val="1"/>
                <c:pt idx="0">
                  <c:v>Total</c:v>
                </c:pt>
              </c:strCache>
            </c:strRef>
          </c:tx>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A92B-4596-8ECA-7EA8B485FFEB}"/>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92B-4596-8ECA-7EA8B485FFEB}"/>
              </c:ext>
            </c:extLst>
          </c:dPt>
          <c:cat>
            <c:strRef>
              <c:f>Analysis!$F$3:$F$5</c:f>
              <c:strCache>
                <c:ptCount val="2"/>
                <c:pt idx="0">
                  <c:v>No</c:v>
                </c:pt>
                <c:pt idx="1">
                  <c:v>Yes</c:v>
                </c:pt>
              </c:strCache>
            </c:strRef>
          </c:cat>
          <c:val>
            <c:numRef>
              <c:f>Analysis!$G$3:$G$5</c:f>
              <c:numCache>
                <c:formatCode>General</c:formatCode>
                <c:ptCount val="2"/>
                <c:pt idx="0">
                  <c:v>1233</c:v>
                </c:pt>
                <c:pt idx="1">
                  <c:v>237</c:v>
                </c:pt>
              </c:numCache>
            </c:numRef>
          </c:val>
          <c:extLst>
            <c:ext xmlns:c16="http://schemas.microsoft.com/office/drawing/2014/chart" uri="{C3380CC4-5D6E-409C-BE32-E72D297353CC}">
              <c16:uniqueId val="{00000004-A92B-4596-8ECA-7EA8B485FFEB}"/>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1.xlsx]Analysis!PivotTable8</c:name>
    <c:fmtId val="15"/>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rgbClr val="74B47A"/>
          </a:solidFill>
          <a:ln w="19050">
            <a:solidFill>
              <a:schemeClr val="lt1"/>
            </a:solidFill>
          </a:ln>
          <a:effectLst/>
        </c:spPr>
      </c:pivotFmt>
      <c:pivotFmt>
        <c:idx val="24"/>
        <c:spPr>
          <a:solidFill>
            <a:schemeClr val="bg1">
              <a:lumMod val="65000"/>
            </a:schemeClr>
          </a:solidFill>
          <a:ln w="19050">
            <a:solidFill>
              <a:schemeClr val="lt1"/>
            </a:solidFill>
          </a:ln>
          <a:effectLst/>
        </c:spPr>
      </c:pivotFmt>
    </c:pivotFmts>
    <c:plotArea>
      <c:layout/>
      <c:doughnutChart>
        <c:varyColors val="1"/>
        <c:ser>
          <c:idx val="0"/>
          <c:order val="0"/>
          <c:tx>
            <c:strRef>
              <c:f>Analysis!$G$2</c:f>
              <c:strCache>
                <c:ptCount val="1"/>
                <c:pt idx="0">
                  <c:v>Total</c:v>
                </c:pt>
              </c:strCache>
            </c:strRef>
          </c:tx>
          <c:dPt>
            <c:idx val="0"/>
            <c:bubble3D val="0"/>
            <c:spPr>
              <a:solidFill>
                <a:srgbClr val="74B47A"/>
              </a:solidFill>
              <a:ln w="19050">
                <a:solidFill>
                  <a:schemeClr val="lt1"/>
                </a:solidFill>
              </a:ln>
              <a:effectLst/>
            </c:spPr>
            <c:extLst>
              <c:ext xmlns:c16="http://schemas.microsoft.com/office/drawing/2014/chart" uri="{C3380CC4-5D6E-409C-BE32-E72D297353CC}">
                <c16:uniqueId val="{0000000D-4E42-4E9C-ABDF-1A52DE4D1A30}"/>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F-4E42-4E9C-ABDF-1A52DE4D1A30}"/>
              </c:ext>
            </c:extLst>
          </c:dPt>
          <c:cat>
            <c:strRef>
              <c:f>Analysis!$F$3:$F$5</c:f>
              <c:strCache>
                <c:ptCount val="2"/>
                <c:pt idx="0">
                  <c:v>No</c:v>
                </c:pt>
                <c:pt idx="1">
                  <c:v>Yes</c:v>
                </c:pt>
              </c:strCache>
            </c:strRef>
          </c:cat>
          <c:val>
            <c:numRef>
              <c:f>Analysis!$G$3:$G$5</c:f>
              <c:numCache>
                <c:formatCode>General</c:formatCode>
                <c:ptCount val="2"/>
                <c:pt idx="0">
                  <c:v>1233</c:v>
                </c:pt>
                <c:pt idx="1">
                  <c:v>237</c:v>
                </c:pt>
              </c:numCache>
            </c:numRef>
          </c:val>
          <c:extLst>
            <c:ext xmlns:c16="http://schemas.microsoft.com/office/drawing/2014/chart" uri="{C3380CC4-5D6E-409C-BE32-E72D297353CC}">
              <c16:uniqueId val="{00000010-4E42-4E9C-ABDF-1A52DE4D1A30}"/>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c:name>
    <c:fmtId val="63"/>
  </c:pivotSource>
  <c:chart>
    <c:autoTitleDeleted val="1"/>
    <c:pivotFmts>
      <c:pivotFmt>
        <c:idx val="0"/>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Analysis!$BA$3</c:f>
              <c:strCache>
                <c:ptCount val="1"/>
                <c:pt idx="0">
                  <c:v>Total</c:v>
                </c:pt>
              </c:strCache>
            </c:strRef>
          </c:tx>
          <c:spPr>
            <a:ln w="28575" cap="rnd">
              <a:solidFill>
                <a:schemeClr val="accent1"/>
              </a:solidFill>
              <a:round/>
            </a:ln>
            <a:effectLst/>
          </c:spPr>
          <c:marker>
            <c:symbol val="none"/>
          </c:marker>
          <c:cat>
            <c:strRef>
              <c:f>Analysis!$AZ$4:$AZ$11</c:f>
              <c:strCache>
                <c:ptCount val="7"/>
                <c:pt idx="0">
                  <c:v>0</c:v>
                </c:pt>
                <c:pt idx="1">
                  <c:v>1</c:v>
                </c:pt>
                <c:pt idx="2">
                  <c:v>2</c:v>
                </c:pt>
                <c:pt idx="3">
                  <c:v>3</c:v>
                </c:pt>
                <c:pt idx="4">
                  <c:v>4</c:v>
                </c:pt>
                <c:pt idx="5">
                  <c:v>5</c:v>
                </c:pt>
                <c:pt idx="6">
                  <c:v>6</c:v>
                </c:pt>
              </c:strCache>
            </c:strRef>
          </c:cat>
          <c:val>
            <c:numRef>
              <c:f>Analysis!$BA$4:$BA$11</c:f>
              <c:numCache>
                <c:formatCode>General</c:formatCode>
                <c:ptCount val="7"/>
                <c:pt idx="0">
                  <c:v>15</c:v>
                </c:pt>
                <c:pt idx="1">
                  <c:v>9</c:v>
                </c:pt>
                <c:pt idx="2">
                  <c:v>98</c:v>
                </c:pt>
                <c:pt idx="3">
                  <c:v>69</c:v>
                </c:pt>
                <c:pt idx="4">
                  <c:v>26</c:v>
                </c:pt>
                <c:pt idx="5">
                  <c:v>14</c:v>
                </c:pt>
                <c:pt idx="6">
                  <c:v>6</c:v>
                </c:pt>
              </c:numCache>
            </c:numRef>
          </c:val>
          <c:smooth val="0"/>
          <c:extLst>
            <c:ext xmlns:c16="http://schemas.microsoft.com/office/drawing/2014/chart" uri="{C3380CC4-5D6E-409C-BE32-E72D297353CC}">
              <c16:uniqueId val="{00000000-B3BC-4A8C-A08E-B32CD432EDAC}"/>
            </c:ext>
          </c:extLst>
        </c:ser>
        <c:dLbls>
          <c:showLegendKey val="0"/>
          <c:showVal val="0"/>
          <c:showCatName val="0"/>
          <c:showSerName val="0"/>
          <c:showPercent val="0"/>
          <c:showBubbleSize val="0"/>
        </c:dLbls>
        <c:smooth val="0"/>
        <c:axId val="686446127"/>
        <c:axId val="686445167"/>
      </c:lineChart>
      <c:catAx>
        <c:axId val="68644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686445167"/>
        <c:crosses val="autoZero"/>
        <c:auto val="1"/>
        <c:lblAlgn val="ctr"/>
        <c:lblOffset val="100"/>
        <c:noMultiLvlLbl val="0"/>
      </c:catAx>
      <c:valAx>
        <c:axId val="686445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6864461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1.xlsx]Analysis!PivotTable21</c:name>
    <c:fmtId val="51"/>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5"/>
          </a:solidFill>
          <a:ln w="19050">
            <a:solidFill>
              <a:schemeClr val="lt1"/>
            </a:solidFill>
          </a:ln>
          <a:effectLst/>
        </c:spPr>
        <c:dLbl>
          <c:idx val="0"/>
          <c:layout>
            <c:manualLayout>
              <c:x val="0.13028413028413019"/>
              <c:y val="-8.35073068893528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76D4F0-F5A1-4598-B56E-49551264E0DC}"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4"/>
          </a:solidFill>
          <a:ln w="19050">
            <a:solidFill>
              <a:schemeClr val="lt1"/>
            </a:solidFill>
          </a:ln>
          <a:effectLst/>
        </c:spPr>
        <c:dLbl>
          <c:idx val="0"/>
          <c:layout>
            <c:manualLayout>
              <c:x val="0.14691614691614691"/>
              <c:y val="4.175365344467640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E166E2-3497-43AA-8C82-C25A371BF74A}"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6"/>
          </a:solidFill>
          <a:ln w="19050">
            <a:solidFill>
              <a:schemeClr val="lt1"/>
            </a:solidFill>
          </a:ln>
          <a:effectLst/>
        </c:spPr>
        <c:dLbl>
          <c:idx val="0"/>
          <c:layout>
            <c:manualLayout>
              <c:x val="-8.0388080388080416E-2"/>
              <c:y val="-3.711435861749014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30CB4C-7C06-46AE-988F-D28EBB011780}"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bg1">
              <a:lumMod val="75000"/>
            </a:schemeClr>
          </a:solidFill>
          <a:ln w="19050">
            <a:solidFill>
              <a:schemeClr val="lt1"/>
            </a:solidFill>
          </a:ln>
          <a:effectLst/>
        </c:spPr>
        <c:dLbl>
          <c:idx val="0"/>
          <c:layout>
            <c:manualLayout>
              <c:x val="-9.1476091476091481E-2"/>
              <c:y val="-7.886801206216655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D18D9D4-3DA7-46A0-B8C0-FAA6121DEC7C}"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spPr>
          <a:solidFill>
            <a:schemeClr val="accent5"/>
          </a:solidFill>
          <a:ln w="19050">
            <a:solidFill>
              <a:schemeClr val="lt1"/>
            </a:solidFill>
          </a:ln>
          <a:effectLst/>
        </c:spPr>
        <c:dLbl>
          <c:idx val="0"/>
          <c:layout>
            <c:manualLayout>
              <c:x val="0.13028413028413019"/>
              <c:y val="-8.35073068893528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B3C312-27FC-45F0-AD53-9A9879C9C0A3}"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2"/>
          </a:solidFill>
          <a:ln w="19050">
            <a:solidFill>
              <a:schemeClr val="lt1"/>
            </a:solidFill>
          </a:ln>
          <a:effectLst/>
        </c:spPr>
        <c:dLbl>
          <c:idx val="0"/>
          <c:layout>
            <c:manualLayout>
              <c:x val="0.14691614691614691"/>
              <c:y val="4.175365344467640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E81CD9-7F67-484D-B046-0CD5BB62CA35}"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2"/>
          </a:solidFill>
          <a:ln w="19050">
            <a:solidFill>
              <a:schemeClr val="lt1"/>
            </a:solidFill>
          </a:ln>
          <a:effectLst/>
        </c:spPr>
        <c:dLbl>
          <c:idx val="0"/>
          <c:layout>
            <c:manualLayout>
              <c:x val="-8.0388080388080416E-2"/>
              <c:y val="-3.711435861749014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B20A9A-3D35-45E0-890F-27A7DD2B5169}"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chemeClr val="bg1">
              <a:lumMod val="75000"/>
            </a:schemeClr>
          </a:solidFill>
          <a:ln w="19050">
            <a:solidFill>
              <a:schemeClr val="lt1"/>
            </a:solidFill>
          </a:ln>
          <a:effectLst/>
        </c:spPr>
        <c:dLbl>
          <c:idx val="0"/>
          <c:layout>
            <c:manualLayout>
              <c:x val="-9.1476091476091481E-2"/>
              <c:y val="-7.886801206216655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143E1EF-F47C-4FB9-8CD8-82131BD0CED8}"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1"/>
        <c:spPr>
          <a:solidFill>
            <a:schemeClr val="accent5"/>
          </a:solidFill>
          <a:ln w="19050">
            <a:solidFill>
              <a:schemeClr val="lt1"/>
            </a:solidFill>
          </a:ln>
          <a:effectLst/>
        </c:spPr>
        <c:dLbl>
          <c:idx val="0"/>
          <c:layout>
            <c:manualLayout>
              <c:x val="0.13028413028413019"/>
              <c:y val="-8.35073068893528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731066A-33CB-4182-92C4-46A16EAFFB47}"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2"/>
          </a:solidFill>
          <a:ln w="19050">
            <a:solidFill>
              <a:schemeClr val="lt1"/>
            </a:solidFill>
          </a:ln>
          <a:effectLst/>
        </c:spPr>
        <c:dLbl>
          <c:idx val="0"/>
          <c:layout>
            <c:manualLayout>
              <c:x val="0.14691614691614691"/>
              <c:y val="4.175365344467640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1E2195-4A03-4AEE-A88A-4AB192C4073D}"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2"/>
          </a:solidFill>
          <a:ln w="19050">
            <a:solidFill>
              <a:schemeClr val="lt1"/>
            </a:solidFill>
          </a:ln>
          <a:effectLst/>
        </c:spPr>
        <c:dLbl>
          <c:idx val="0"/>
          <c:layout>
            <c:manualLayout>
              <c:x val="-8.0388080388080416E-2"/>
              <c:y val="-3.711435861749014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8E4448C-8AD3-4ECB-A63F-E6FE51CFEE87}"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chemeClr val="bg1">
              <a:lumMod val="75000"/>
            </a:schemeClr>
          </a:solidFill>
          <a:ln w="19050">
            <a:solidFill>
              <a:schemeClr val="lt1"/>
            </a:solidFill>
          </a:ln>
          <a:effectLst/>
        </c:spPr>
        <c:dLbl>
          <c:idx val="0"/>
          <c:layout>
            <c:manualLayout>
              <c:x val="-9.1476091476091481E-2"/>
              <c:y val="-7.886801206216655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DC1D0AC-F616-430F-9772-CE4DCC6F03B6}"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6"/>
        <c:spPr>
          <a:solidFill>
            <a:schemeClr val="accent5"/>
          </a:solidFill>
          <a:ln w="19050">
            <a:solidFill>
              <a:schemeClr val="lt1"/>
            </a:solidFill>
          </a:ln>
          <a:effectLst/>
        </c:spPr>
        <c:dLbl>
          <c:idx val="0"/>
          <c:layout>
            <c:manualLayout>
              <c:x val="0.13028413028413019"/>
              <c:y val="-8.35073068893528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81C8CC-B7C2-43F4-B9C5-38B6D8728695}"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chemeClr val="accent2"/>
          </a:solidFill>
          <a:ln w="19050">
            <a:solidFill>
              <a:schemeClr val="lt1"/>
            </a:solidFill>
          </a:ln>
          <a:effectLst/>
        </c:spPr>
        <c:dLbl>
          <c:idx val="0"/>
          <c:layout>
            <c:manualLayout>
              <c:x val="0.14691614691614691"/>
              <c:y val="4.175365344467640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24989E-1E43-4723-90ED-76C48B04E1A2}"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2"/>
          </a:solidFill>
          <a:ln w="19050">
            <a:solidFill>
              <a:schemeClr val="lt1"/>
            </a:solidFill>
          </a:ln>
          <a:effectLst/>
        </c:spPr>
        <c:dLbl>
          <c:idx val="0"/>
          <c:layout>
            <c:manualLayout>
              <c:x val="-8.0388080388080416E-2"/>
              <c:y val="-3.711435861749014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CBAC4A-7544-4656-A809-EA1CCED803B3}"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chemeClr val="bg1">
              <a:lumMod val="75000"/>
            </a:schemeClr>
          </a:solidFill>
          <a:ln w="19050">
            <a:solidFill>
              <a:schemeClr val="lt1"/>
            </a:solidFill>
          </a:ln>
          <a:effectLst/>
        </c:spPr>
        <c:dLbl>
          <c:idx val="0"/>
          <c:layout>
            <c:manualLayout>
              <c:x val="-9.1476091476091481E-2"/>
              <c:y val="-7.886801206216655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3CF1FA-8EF4-4B35-B717-F2C2C64AE4E4}"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1"/>
        <c:spPr>
          <a:solidFill>
            <a:schemeClr val="accent5"/>
          </a:solidFill>
          <a:ln w="19050">
            <a:solidFill>
              <a:schemeClr val="lt1"/>
            </a:solidFill>
          </a:ln>
          <a:effectLst/>
        </c:spPr>
        <c:dLbl>
          <c:idx val="0"/>
          <c:layout>
            <c:manualLayout>
              <c:x val="0.13028413028413019"/>
              <c:y val="-8.3507306889352817E-2"/>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EFE025C8-7F85-4796-AFC1-16BD2C338307}"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solidFill>
            <a:schemeClr val="accent2"/>
          </a:solidFill>
          <a:ln w="19050">
            <a:solidFill>
              <a:schemeClr val="lt1"/>
            </a:solidFill>
          </a:ln>
          <a:effectLst/>
        </c:spPr>
        <c:dLbl>
          <c:idx val="0"/>
          <c:layout>
            <c:manualLayout>
              <c:x val="0.14691614691614691"/>
              <c:y val="4.1753653444676408E-2"/>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3076F53A-B772-48B7-B6B5-FA533D4668A9}"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solidFill>
            <a:schemeClr val="accent2"/>
          </a:solidFill>
          <a:ln w="19050">
            <a:solidFill>
              <a:schemeClr val="lt1"/>
            </a:solidFill>
          </a:ln>
          <a:effectLst/>
        </c:spPr>
        <c:dLbl>
          <c:idx val="0"/>
          <c:layout>
            <c:manualLayout>
              <c:x val="-0.14647281692953884"/>
              <c:y val="6.1944202550777733E-2"/>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D50B747A-0A60-439F-AB60-62C305F35165}"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solidFill>
            <a:schemeClr val="bg1">
              <a:lumMod val="75000"/>
            </a:schemeClr>
          </a:solidFill>
          <a:ln w="19050">
            <a:solidFill>
              <a:schemeClr val="lt1"/>
            </a:solidFill>
          </a:ln>
          <a:effectLst/>
        </c:spPr>
        <c:dLbl>
          <c:idx val="0"/>
          <c:layout>
            <c:manualLayout>
              <c:x val="-0.10885802735199793"/>
              <c:y val="-6.8348532885999166E-2"/>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8DD412D0-1D2A-44A7-8B06-0DD0FA49BBA7}"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8598820715860062"/>
          <c:y val="9.652824075381064E-2"/>
          <c:w val="0.40540658690929576"/>
          <c:h val="0.80555748587908016"/>
        </c:manualLayout>
      </c:layout>
      <c:doughnutChart>
        <c:varyColors val="1"/>
        <c:ser>
          <c:idx val="0"/>
          <c:order val="0"/>
          <c:tx>
            <c:strRef>
              <c:f>Analysis!$AU$3</c:f>
              <c:strCache>
                <c:ptCount val="1"/>
                <c:pt idx="0">
                  <c:v>Total</c:v>
                </c:pt>
              </c:strCache>
            </c:strRef>
          </c:tx>
          <c:dPt>
            <c:idx val="0"/>
            <c:bubble3D val="0"/>
            <c:spPr>
              <a:solidFill>
                <a:schemeClr val="accent5"/>
              </a:solidFill>
              <a:ln w="19050">
                <a:solidFill>
                  <a:schemeClr val="lt1"/>
                </a:solidFill>
              </a:ln>
              <a:effectLst/>
            </c:spPr>
            <c:extLst>
              <c:ext xmlns:c16="http://schemas.microsoft.com/office/drawing/2014/chart" uri="{C3380CC4-5D6E-409C-BE32-E72D297353CC}">
                <c16:uniqueId val="{00000001-8D63-4D35-813F-CCDEFFBC72B4}"/>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D63-4D35-813F-CCDEFFBC72B4}"/>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8D63-4D35-813F-CCDEFFBC72B4}"/>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7-8D63-4D35-813F-CCDEFFBC72B4}"/>
              </c:ext>
            </c:extLst>
          </c:dPt>
          <c:dLbls>
            <c:dLbl>
              <c:idx val="0"/>
              <c:layout>
                <c:manualLayout>
                  <c:x val="0.13028413028413019"/>
                  <c:y val="-8.3507306889352817E-2"/>
                </c:manualLayout>
              </c:layout>
              <c:tx>
                <c:rich>
                  <a:bodyPr/>
                  <a:lstStyle/>
                  <a:p>
                    <a:fld id="{EFE025C8-7F85-4796-AFC1-16BD2C338307}"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D63-4D35-813F-CCDEFFBC72B4}"/>
                </c:ext>
              </c:extLst>
            </c:dLbl>
            <c:dLbl>
              <c:idx val="1"/>
              <c:layout>
                <c:manualLayout>
                  <c:x val="0.14691614691614691"/>
                  <c:y val="4.1753653444676408E-2"/>
                </c:manualLayout>
              </c:layout>
              <c:tx>
                <c:rich>
                  <a:bodyPr/>
                  <a:lstStyle/>
                  <a:p>
                    <a:fld id="{3076F53A-B772-48B7-B6B5-FA533D4668A9}"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D63-4D35-813F-CCDEFFBC72B4}"/>
                </c:ext>
              </c:extLst>
            </c:dLbl>
            <c:dLbl>
              <c:idx val="2"/>
              <c:layout>
                <c:manualLayout>
                  <c:x val="-0.14647281692953884"/>
                  <c:y val="6.1944202550777733E-2"/>
                </c:manualLayout>
              </c:layout>
              <c:tx>
                <c:rich>
                  <a:bodyPr/>
                  <a:lstStyle/>
                  <a:p>
                    <a:fld id="{D50B747A-0A60-439F-AB60-62C305F35165}"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D63-4D35-813F-CCDEFFBC72B4}"/>
                </c:ext>
              </c:extLst>
            </c:dLbl>
            <c:dLbl>
              <c:idx val="3"/>
              <c:layout>
                <c:manualLayout>
                  <c:x val="-0.10885802735199793"/>
                  <c:y val="-6.8348532885999166E-2"/>
                </c:manualLayout>
              </c:layout>
              <c:tx>
                <c:rich>
                  <a:bodyPr/>
                  <a:lstStyle/>
                  <a:p>
                    <a:fld id="{8DD412D0-1D2A-44A7-8B06-0DD0FA49BBA7}"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D63-4D35-813F-CCDEFFBC72B4}"/>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Analysis!$AT$4:$AT$8</c:f>
              <c:strCache>
                <c:ptCount val="4"/>
                <c:pt idx="0">
                  <c:v>31 and more</c:v>
                </c:pt>
                <c:pt idx="1">
                  <c:v>btw 0-10</c:v>
                </c:pt>
                <c:pt idx="2">
                  <c:v>btw 11-20</c:v>
                </c:pt>
                <c:pt idx="3">
                  <c:v>btw 21-30</c:v>
                </c:pt>
              </c:strCache>
            </c:strRef>
          </c:cat>
          <c:val>
            <c:numRef>
              <c:f>Analysis!$AU$4:$AU$8</c:f>
              <c:numCache>
                <c:formatCode>General</c:formatCode>
                <c:ptCount val="4"/>
                <c:pt idx="0">
                  <c:v>5</c:v>
                </c:pt>
                <c:pt idx="1">
                  <c:v>182</c:v>
                </c:pt>
                <c:pt idx="2">
                  <c:v>39</c:v>
                </c:pt>
                <c:pt idx="3">
                  <c:v>11</c:v>
                </c:pt>
              </c:numCache>
            </c:numRef>
          </c:val>
          <c:extLst>
            <c:ext xmlns:c15="http://schemas.microsoft.com/office/drawing/2012/chart" uri="{02D57815-91ED-43cb-92C2-25804820EDAC}">
              <c15:datalabelsRange>
                <c15:f>Analysis!$AW$4:$AW$7</c15:f>
                <c15:dlblRangeCache>
                  <c:ptCount val="4"/>
                  <c:pt idx="0">
                    <c:v>2.11% (5)</c:v>
                  </c:pt>
                  <c:pt idx="1">
                    <c:v>76.79% (182)</c:v>
                  </c:pt>
                  <c:pt idx="2">
                    <c:v>16.46% (39)</c:v>
                  </c:pt>
                  <c:pt idx="3">
                    <c:v>4.64% (11)</c:v>
                  </c:pt>
                </c15:dlblRangeCache>
              </c15:datalabelsRange>
            </c:ext>
            <c:ext xmlns:c16="http://schemas.microsoft.com/office/drawing/2014/chart" uri="{C3380CC4-5D6E-409C-BE32-E72D297353CC}">
              <c16:uniqueId val="{00000008-8D63-4D35-813F-CCDEFFBC72B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7425113730231567"/>
          <c:y val="9.739507240229367E-2"/>
          <c:w val="0.2945678469440422"/>
          <c:h val="0.54273351812603865"/>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1.xlsx]Analysis!PivotTable20</c:name>
    <c:fmtId val="59"/>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2"/>
          </a:solidFill>
          <a:ln w="19050">
            <a:solidFill>
              <a:schemeClr val="lt1"/>
            </a:solidFill>
          </a:ln>
          <a:effectLst/>
        </c:spPr>
        <c:dLbl>
          <c:idx val="0"/>
          <c:layout>
            <c:manualLayout>
              <c:x val="0.15026571376214043"/>
              <c:y val="-8.576111299572823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F57C8E-7501-4EAC-B27E-5A9F9988472F}"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4"/>
          </a:solidFill>
          <a:ln w="19050">
            <a:solidFill>
              <a:schemeClr val="lt1"/>
            </a:solidFill>
          </a:ln>
          <a:effectLst/>
        </c:spPr>
        <c:dLbl>
          <c:idx val="0"/>
          <c:layout>
            <c:manualLayout>
              <c:x val="0.11361553967381345"/>
              <c:y val="0.136208826522627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FF7E8F-DF49-4C27-AB2F-DD03D45BB7D4}"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6"/>
          </a:solidFill>
          <a:ln w="19050">
            <a:solidFill>
              <a:schemeClr val="lt1"/>
            </a:solidFill>
          </a:ln>
          <a:effectLst/>
        </c:spPr>
        <c:dLbl>
          <c:idx val="0"/>
          <c:layout>
            <c:manualLayout>
              <c:x val="-4.7645226314824998E-2"/>
              <c:y val="0.3127758238667735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561C1FA-0D00-4CF3-8F85-6C96305DD341}"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chemeClr val="accent2"/>
          </a:solidFill>
          <a:ln w="19050">
            <a:solidFill>
              <a:schemeClr val="lt1"/>
            </a:solidFill>
          </a:ln>
          <a:effectLst/>
        </c:spPr>
        <c:dLbl>
          <c:idx val="0"/>
          <c:layout>
            <c:manualLayout>
              <c:x val="0.15026571376214043"/>
              <c:y val="-8.576111299572823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61EBA8-CF2A-4AF5-8D0F-F502D915E272}"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chemeClr val="accent2"/>
          </a:solidFill>
          <a:ln w="19050">
            <a:solidFill>
              <a:schemeClr val="lt1"/>
            </a:solidFill>
          </a:ln>
          <a:effectLst/>
        </c:spPr>
        <c:dLbl>
          <c:idx val="0"/>
          <c:layout>
            <c:manualLayout>
              <c:x val="0.11361553967381345"/>
              <c:y val="0.136208826522627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D7C64E6-C068-43FA-8CBC-4FC4C1C87062}"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2"/>
          </a:solidFill>
          <a:ln w="19050">
            <a:solidFill>
              <a:schemeClr val="lt1"/>
            </a:solidFill>
          </a:ln>
          <a:effectLst/>
        </c:spPr>
        <c:dLbl>
          <c:idx val="0"/>
          <c:layout>
            <c:manualLayout>
              <c:x val="-4.7645226314824998E-2"/>
              <c:y val="0.3127758238667735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C4C94C7-EFBB-42ED-9BDC-36E893233449}"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2"/>
          </a:solidFill>
          <a:ln w="19050">
            <a:solidFill>
              <a:schemeClr val="lt1"/>
            </a:solidFill>
          </a:ln>
          <a:effectLst/>
        </c:spPr>
        <c:dLbl>
          <c:idx val="0"/>
          <c:layout>
            <c:manualLayout>
              <c:x val="0.11203611051394619"/>
              <c:y val="-0.22453931358603266"/>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51197D78-52F0-46BA-96F5-C5005077707F}"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2"/>
          </a:solidFill>
          <a:ln w="19050">
            <a:solidFill>
              <a:schemeClr val="lt1"/>
            </a:solidFill>
          </a:ln>
          <a:effectLst/>
        </c:spPr>
        <c:dLbl>
          <c:idx val="0"/>
          <c:layout>
            <c:manualLayout>
              <c:x val="0.10392082738711764"/>
              <c:y val="0.14312184470309208"/>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AD3DBAF2-884A-4FDB-8867-3634E92D2F9E}"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5"/>
          </a:solidFill>
          <a:ln w="19050">
            <a:solidFill>
              <a:schemeClr val="lt1"/>
            </a:solidFill>
          </a:ln>
          <a:effectLst/>
        </c:spPr>
        <c:dLbl>
          <c:idx val="0"/>
          <c:layout>
            <c:manualLayout>
              <c:x val="-8.371376989280381E-2"/>
              <c:y val="-0.18048892195625796"/>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AEA1F922-456F-4F26-86AB-AD5AD0ADC79C}"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8481076672881921"/>
          <c:y val="0.23818001058938162"/>
          <c:w val="0.36324011912763943"/>
          <c:h val="0.71268068302011922"/>
        </c:manualLayout>
      </c:layout>
      <c:doughnutChart>
        <c:varyColors val="1"/>
        <c:ser>
          <c:idx val="0"/>
          <c:order val="0"/>
          <c:tx>
            <c:strRef>
              <c:f>Analysis!$AO$3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7BA7-4ECC-A5B7-CD2D8DE6A984}"/>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7BA7-4ECC-A5B7-CD2D8DE6A98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BA7-4ECC-A5B7-CD2D8DE6A984}"/>
              </c:ext>
            </c:extLst>
          </c:dPt>
          <c:dLbls>
            <c:dLbl>
              <c:idx val="0"/>
              <c:layout>
                <c:manualLayout>
                  <c:x val="0.11203611051394619"/>
                  <c:y val="-0.22453931358603266"/>
                </c:manualLayout>
              </c:layout>
              <c:tx>
                <c:rich>
                  <a:bodyPr/>
                  <a:lstStyle/>
                  <a:p>
                    <a:fld id="{51197D78-52F0-46BA-96F5-C5005077707F}"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BA7-4ECC-A5B7-CD2D8DE6A984}"/>
                </c:ext>
              </c:extLst>
            </c:dLbl>
            <c:dLbl>
              <c:idx val="1"/>
              <c:layout>
                <c:manualLayout>
                  <c:x val="0.10392082738711764"/>
                  <c:y val="0.14312184470309208"/>
                </c:manualLayout>
              </c:layout>
              <c:tx>
                <c:rich>
                  <a:bodyPr/>
                  <a:lstStyle/>
                  <a:p>
                    <a:fld id="{AD3DBAF2-884A-4FDB-8867-3634E92D2F9E}"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BA7-4ECC-A5B7-CD2D8DE6A984}"/>
                </c:ext>
              </c:extLst>
            </c:dLbl>
            <c:dLbl>
              <c:idx val="2"/>
              <c:layout>
                <c:manualLayout>
                  <c:x val="-8.371376989280381E-2"/>
                  <c:y val="-0.18048892195625796"/>
                </c:manualLayout>
              </c:layout>
              <c:tx>
                <c:rich>
                  <a:bodyPr/>
                  <a:lstStyle/>
                  <a:p>
                    <a:fld id="{AEA1F922-456F-4F26-86AB-AD5AD0ADC79C}"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BA7-4ECC-A5B7-CD2D8DE6A984}"/>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Analysis!$AN$4:$AN$7</c:f>
              <c:strCache>
                <c:ptCount val="3"/>
                <c:pt idx="0">
                  <c:v>Divorced</c:v>
                </c:pt>
                <c:pt idx="1">
                  <c:v>Married</c:v>
                </c:pt>
                <c:pt idx="2">
                  <c:v>Single</c:v>
                </c:pt>
              </c:strCache>
            </c:strRef>
          </c:cat>
          <c:val>
            <c:numRef>
              <c:f>Analysis!$AO$4:$AO$7</c:f>
              <c:numCache>
                <c:formatCode>General</c:formatCode>
                <c:ptCount val="3"/>
                <c:pt idx="0">
                  <c:v>33</c:v>
                </c:pt>
                <c:pt idx="1">
                  <c:v>84</c:v>
                </c:pt>
                <c:pt idx="2">
                  <c:v>120</c:v>
                </c:pt>
              </c:numCache>
            </c:numRef>
          </c:val>
          <c:extLst>
            <c:ext xmlns:c15="http://schemas.microsoft.com/office/drawing/2012/chart" uri="{02D57815-91ED-43cb-92C2-25804820EDAC}">
              <c15:datalabelsRange>
                <c15:f>Analysis!$AQ$4:$AQ$6</c15:f>
                <c15:dlblRangeCache>
                  <c:ptCount val="3"/>
                  <c:pt idx="0">
                    <c:v>13.92% (33)</c:v>
                  </c:pt>
                  <c:pt idx="1">
                    <c:v>35.44% (84)</c:v>
                  </c:pt>
                  <c:pt idx="2">
                    <c:v>50.63% (120)</c:v>
                  </c:pt>
                </c15:dlblRangeCache>
              </c15:datalabelsRange>
            </c:ext>
            <c:ext xmlns:c16="http://schemas.microsoft.com/office/drawing/2014/chart" uri="{C3380CC4-5D6E-409C-BE32-E72D297353CC}">
              <c16:uniqueId val="{00000006-7BA7-4ECC-A5B7-CD2D8DE6A98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476792387372255"/>
          <c:y val="0.42112672309024068"/>
          <c:w val="0.21257865779827081"/>
          <c:h val="0.39745995259513528"/>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1.xlsx]Analysis!PivotTable10</c:name>
    <c:fmtId val="18"/>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5AEA1C-6F1D-4283-A550-ABD74B113FC8}"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C9FF70A-9BE8-4B96-8906-3514D205F730}"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FC83F0-7ACC-4D17-9249-7C803020F55B}"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71DB5A-6A1D-4305-B3BD-BF1CD7BEE74F}"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34A2C8-9A90-437D-8941-B69D2F5D9C86}"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88C3F6-5252-4E05-BD36-2375A9501592}"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BF25643-D0B8-49F0-AF82-1A0238CCDD77}"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870F39-4B4E-4363-9777-F7142A135094}"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4E1585-1294-4C1F-8832-F24144F7C8EC}"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DB801A-D71D-4BD3-BF74-EF9F5D9B4F68}"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1FD339-58DF-4770-8394-71E720076B44}"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3F6028-F69E-4FCE-A176-3AAF89B5749F}"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0431B9-4A5E-468B-877A-0B17EF3B484B}"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3B4F0F-DD96-46BA-8B0B-468649A88DE9}"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445C0D9-76B0-44E1-BC13-5EE0B1C726D4}"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DF1BC8-1AC8-4F1A-A1AC-AB5F99836F9A}"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77014C-46AF-4FA7-B93E-B7ED29CF3DF2}"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A1650B-9DB5-4E3E-B730-0AF09C5A891D}"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59847D04-7743-4355-B1B3-6B19799C5E8B}"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43C3E580-F8EC-48EF-9269-D45A0F7A47B3}"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7ED1DA47-6756-4325-80F6-803CC98AF2F1}"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5047FCDD-6DA2-46D0-B6A3-62A73DC6C0E6}"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3.5191033384375507E-2"/>
              <c:y val="-6.2711154980417483E-3"/>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64C81543-3A26-4BC3-A40F-A78B95D723A0}"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2.707002568028893E-3"/>
              <c:y val="3.2003201328107069E-3"/>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9ACF9E65-DE2E-483E-88B7-6B542CF6E831}"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2A4BF6FB-F1BD-414B-8168-1C6DF824A237}"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2.4155889284775467E-2"/>
              <c:y val="-6.0187603619157481E-2"/>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543D8266-7DF2-4897-A2F3-91465689A82E}"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8.951066719254773E-2"/>
              <c:y val="-4.6710810276600123E-2"/>
            </c:manualLayout>
          </c:layout>
          <c:tx>
            <c:rich>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fld id="{518DEF49-9631-48CB-B25A-9082E7040178}" type="CELLRANGE">
                  <a:rPr lang="en-US"/>
                  <a:pPr>
                    <a:defRPr sz="1300"/>
                  </a:pPr>
                  <a:t>[]</a:t>
                </a:fld>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bar"/>
        <c:grouping val="clustered"/>
        <c:varyColors val="0"/>
        <c:ser>
          <c:idx val="0"/>
          <c:order val="0"/>
          <c:tx>
            <c:strRef>
              <c:f>Analysis!$Q$3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Pt>
            <c:idx val="4"/>
            <c:invertIfNegative val="0"/>
            <c:bubble3D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extLst>
              <c:ext xmlns:c16="http://schemas.microsoft.com/office/drawing/2014/chart" uri="{C3380CC4-5D6E-409C-BE32-E72D297353CC}">
                <c16:uniqueId val="{00000004-226A-4822-8D05-D0DE0611D041}"/>
              </c:ext>
            </c:extLst>
          </c:dPt>
          <c:dPt>
            <c:idx val="5"/>
            <c:invertIfNegative val="0"/>
            <c:bubble3D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extLst>
              <c:ext xmlns:c16="http://schemas.microsoft.com/office/drawing/2014/chart" uri="{C3380CC4-5D6E-409C-BE32-E72D297353CC}">
                <c16:uniqueId val="{00000005-226A-4822-8D05-D0DE0611D041}"/>
              </c:ext>
            </c:extLst>
          </c:dPt>
          <c:dPt>
            <c:idx val="7"/>
            <c:invertIfNegative val="0"/>
            <c:bubble3D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extLst>
              <c:ext xmlns:c16="http://schemas.microsoft.com/office/drawing/2014/chart" uri="{C3380CC4-5D6E-409C-BE32-E72D297353CC}">
                <c16:uniqueId val="{00000007-226A-4822-8D05-D0DE0611D041}"/>
              </c:ext>
            </c:extLst>
          </c:dPt>
          <c:dPt>
            <c:idx val="8"/>
            <c:invertIfNegative val="0"/>
            <c:bubble3D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extLst>
              <c:ext xmlns:c16="http://schemas.microsoft.com/office/drawing/2014/chart" uri="{C3380CC4-5D6E-409C-BE32-E72D297353CC}">
                <c16:uniqueId val="{00000008-226A-4822-8D05-D0DE0611D041}"/>
              </c:ext>
            </c:extLst>
          </c:dPt>
          <c:dLbls>
            <c:dLbl>
              <c:idx val="0"/>
              <c:tx>
                <c:rich>
                  <a:bodyPr/>
                  <a:lstStyle/>
                  <a:p>
                    <a:fld id="{59847D04-7743-4355-B1B3-6B19799C5E8B}"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226A-4822-8D05-D0DE0611D041}"/>
                </c:ext>
              </c:extLst>
            </c:dLbl>
            <c:dLbl>
              <c:idx val="1"/>
              <c:tx>
                <c:rich>
                  <a:bodyPr/>
                  <a:lstStyle/>
                  <a:p>
                    <a:fld id="{43C3E580-F8EC-48EF-9269-D45A0F7A47B3}"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26A-4822-8D05-D0DE0611D041}"/>
                </c:ext>
              </c:extLst>
            </c:dLbl>
            <c:dLbl>
              <c:idx val="2"/>
              <c:tx>
                <c:rich>
                  <a:bodyPr/>
                  <a:lstStyle/>
                  <a:p>
                    <a:fld id="{7ED1DA47-6756-4325-80F6-803CC98AF2F1}"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26A-4822-8D05-D0DE0611D041}"/>
                </c:ext>
              </c:extLst>
            </c:dLbl>
            <c:dLbl>
              <c:idx val="3"/>
              <c:tx>
                <c:rich>
                  <a:bodyPr/>
                  <a:lstStyle/>
                  <a:p>
                    <a:fld id="{5047FCDD-6DA2-46D0-B6A3-62A73DC6C0E6}"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26A-4822-8D05-D0DE0611D041}"/>
                </c:ext>
              </c:extLst>
            </c:dLbl>
            <c:dLbl>
              <c:idx val="4"/>
              <c:layout>
                <c:manualLayout>
                  <c:x val="3.5191033384375507E-2"/>
                  <c:y val="-6.2711154980417483E-3"/>
                </c:manualLayout>
              </c:layout>
              <c:tx>
                <c:rich>
                  <a:bodyPr/>
                  <a:lstStyle/>
                  <a:p>
                    <a:fld id="{64C81543-3A26-4BC3-A40F-A78B95D723A0}"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26A-4822-8D05-D0DE0611D041}"/>
                </c:ext>
              </c:extLst>
            </c:dLbl>
            <c:dLbl>
              <c:idx val="5"/>
              <c:layout>
                <c:manualLayout>
                  <c:x val="2.707002568028893E-3"/>
                  <c:y val="3.2003201328107069E-3"/>
                </c:manualLayout>
              </c:layout>
              <c:tx>
                <c:rich>
                  <a:bodyPr/>
                  <a:lstStyle/>
                  <a:p>
                    <a:fld id="{9ACF9E65-DE2E-483E-88B7-6B542CF6E831}"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26A-4822-8D05-D0DE0611D041}"/>
                </c:ext>
              </c:extLst>
            </c:dLbl>
            <c:dLbl>
              <c:idx val="6"/>
              <c:tx>
                <c:rich>
                  <a:bodyPr/>
                  <a:lstStyle/>
                  <a:p>
                    <a:fld id="{2A4BF6FB-F1BD-414B-8168-1C6DF824A237}"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26A-4822-8D05-D0DE0611D041}"/>
                </c:ext>
              </c:extLst>
            </c:dLbl>
            <c:dLbl>
              <c:idx val="7"/>
              <c:layout>
                <c:manualLayout>
                  <c:x val="-2.4155889284775467E-2"/>
                  <c:y val="-6.0187603619157481E-2"/>
                </c:manualLayout>
              </c:layout>
              <c:tx>
                <c:rich>
                  <a:bodyPr/>
                  <a:lstStyle/>
                  <a:p>
                    <a:fld id="{543D8266-7DF2-4897-A2F3-91465689A82E}"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26A-4822-8D05-D0DE0611D041}"/>
                </c:ext>
              </c:extLst>
            </c:dLbl>
            <c:dLbl>
              <c:idx val="8"/>
              <c:layout>
                <c:manualLayout>
                  <c:x val="-8.951066719254773E-2"/>
                  <c:y val="-4.6710810276600123E-2"/>
                </c:manualLayout>
              </c:layout>
              <c:tx>
                <c:rich>
                  <a:bodyPr/>
                  <a:lstStyle/>
                  <a:p>
                    <a:fld id="{518DEF49-9631-48CB-B25A-9082E7040178}" type="CELLRANGE">
                      <a:rPr lang="en-US"/>
                      <a:pPr/>
                      <a:t>[]</a:t>
                    </a:fld>
                    <a:endParaRPr/>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26A-4822-8D05-D0DE0611D041}"/>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Analysis!$P$4:$P$13</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Analysis!$Q$4:$Q$13</c:f>
              <c:numCache>
                <c:formatCode>General</c:formatCode>
                <c:ptCount val="9"/>
                <c:pt idx="0">
                  <c:v>2</c:v>
                </c:pt>
                <c:pt idx="1">
                  <c:v>5</c:v>
                </c:pt>
                <c:pt idx="2">
                  <c:v>9</c:v>
                </c:pt>
                <c:pt idx="3">
                  <c:v>10</c:v>
                </c:pt>
                <c:pt idx="4">
                  <c:v>12</c:v>
                </c:pt>
                <c:pt idx="5">
                  <c:v>33</c:v>
                </c:pt>
                <c:pt idx="6">
                  <c:v>47</c:v>
                </c:pt>
                <c:pt idx="7">
                  <c:v>57</c:v>
                </c:pt>
                <c:pt idx="8">
                  <c:v>62</c:v>
                </c:pt>
              </c:numCache>
            </c:numRef>
          </c:val>
          <c:extLst>
            <c:ext xmlns:c15="http://schemas.microsoft.com/office/drawing/2012/chart" uri="{02D57815-91ED-43cb-92C2-25804820EDAC}">
              <c15:datalabelsRange>
                <c15:f>Analysis!$S$4:$S$12</c15:f>
                <c15:dlblRangeCache>
                  <c:ptCount val="9"/>
                  <c:pt idx="0">
                    <c:v>0.84% (2)</c:v>
                  </c:pt>
                  <c:pt idx="1">
                    <c:v>2.11% (5)</c:v>
                  </c:pt>
                  <c:pt idx="2">
                    <c:v>3.80% (9)</c:v>
                  </c:pt>
                  <c:pt idx="3">
                    <c:v>4.22% (10)</c:v>
                  </c:pt>
                  <c:pt idx="4">
                    <c:v>5.06% (12)</c:v>
                  </c:pt>
                  <c:pt idx="5">
                    <c:v>13.92% (33)</c:v>
                  </c:pt>
                  <c:pt idx="6">
                    <c:v>19.83% (47)</c:v>
                  </c:pt>
                  <c:pt idx="7">
                    <c:v>24.05% (57)</c:v>
                  </c:pt>
                  <c:pt idx="8">
                    <c:v>26.16% (62)</c:v>
                  </c:pt>
                </c15:dlblRangeCache>
              </c15:datalabelsRange>
            </c:ext>
            <c:ext xmlns:c16="http://schemas.microsoft.com/office/drawing/2014/chart" uri="{C3380CC4-5D6E-409C-BE32-E72D297353CC}">
              <c16:uniqueId val="{00000009-226A-4822-8D05-D0DE0611D041}"/>
            </c:ext>
          </c:extLst>
        </c:ser>
        <c:dLbls>
          <c:dLblPos val="outEnd"/>
          <c:showLegendKey val="0"/>
          <c:showVal val="1"/>
          <c:showCatName val="0"/>
          <c:showSerName val="0"/>
          <c:showPercent val="0"/>
          <c:showBubbleSize val="0"/>
        </c:dLbls>
        <c:gapWidth val="326"/>
        <c:overlap val="-58"/>
        <c:axId val="638184432"/>
        <c:axId val="638188752"/>
      </c:barChart>
      <c:catAx>
        <c:axId val="63818443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638188752"/>
        <c:crosses val="autoZero"/>
        <c:auto val="1"/>
        <c:lblAlgn val="ctr"/>
        <c:lblOffset val="100"/>
        <c:noMultiLvlLbl val="0"/>
      </c:catAx>
      <c:valAx>
        <c:axId val="638188752"/>
        <c:scaling>
          <c:orientation val="minMax"/>
        </c:scaling>
        <c:delete val="1"/>
        <c:axPos val="b"/>
        <c:numFmt formatCode="0%" sourceLinked="0"/>
        <c:majorTickMark val="none"/>
        <c:minorTickMark val="none"/>
        <c:tickLblPos val="nextTo"/>
        <c:crossAx val="63818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1.xlsx]Analysis!PivotTable5</c:name>
    <c:fmtId val="40"/>
  </c:pivotSource>
  <c:chart>
    <c:autoTitleDeleted val="1"/>
    <c:pivotFmts>
      <c:pivotFmt>
        <c:idx val="0"/>
        <c:spPr>
          <a:solidFill>
            <a:schemeClr val="accent2"/>
          </a:solidFill>
          <a:ln>
            <a:noFill/>
          </a:ln>
          <a:effectLst/>
        </c:spPr>
        <c:marker>
          <c:spPr>
            <a:solidFill>
              <a:schemeClr val="accent2"/>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123D71-CC2B-4F9E-B557-35A3EE500352}"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A342134-EA23-4A66-A7DF-BAC93A85A089}" type="CELLRANGE">
                  <a:rPr lang="en-US"/>
                  <a:pPr>
                    <a:defRPr sz="900" b="0" i="0" u="none" strike="noStrike" kern="1200" baseline="0">
                      <a:solidFill>
                        <a:schemeClr val="tx1">
                          <a:lumMod val="75000"/>
                          <a:lumOff val="25000"/>
                        </a:schemeClr>
                      </a:solidFill>
                      <a:latin typeface="+mn-lt"/>
                      <a:ea typeface="+mn-ea"/>
                      <a:cs typeface="+mn-cs"/>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pivotFmt>
      <c:pivotFmt>
        <c:idx val="8"/>
        <c:spPr>
          <a:solidFill>
            <a:schemeClr val="accent4"/>
          </a:solidFill>
          <a:ln>
            <a:noFill/>
          </a:ln>
          <a:effectLst/>
        </c:spPr>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dLbl>
          <c:idx val="0"/>
          <c:layout>
            <c:manualLayout>
              <c:x val="2.142484651707606E-2"/>
              <c:y val="-6.1741929430433416E-3"/>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6.902322288240597E-3"/>
              <c:y val="1.234838588608657E-2"/>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dLbl>
          <c:idx val="0"/>
          <c:layout>
            <c:manualLayout>
              <c:x val="5.2242507945456367E-2"/>
              <c:y val="-6.1741929430433135E-2"/>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Analysis!$G$27:$G$28</c:f>
              <c:strCache>
                <c:ptCount val="1"/>
                <c:pt idx="0">
                  <c:v>No</c:v>
                </c:pt>
              </c:strCache>
            </c:strRef>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3-2637-4754-ADAF-3FC58A50B0E6}"/>
              </c:ext>
            </c:extLst>
          </c:dPt>
          <c:dLbls>
            <c:dLbl>
              <c:idx val="1"/>
              <c:layout>
                <c:manualLayout>
                  <c:x val="6.902322288240597E-3"/>
                  <c:y val="1.2348385886086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37-4754-ADAF-3FC58A50B0E6}"/>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Analysis!$F$29:$F$31</c:f>
              <c:strCache>
                <c:ptCount val="2"/>
                <c:pt idx="0">
                  <c:v>No</c:v>
                </c:pt>
                <c:pt idx="1">
                  <c:v>Yes</c:v>
                </c:pt>
              </c:strCache>
            </c:strRef>
          </c:cat>
          <c:val>
            <c:numRef>
              <c:f>Analysis!$G$29:$G$31</c:f>
              <c:numCache>
                <c:formatCode>General</c:formatCode>
                <c:ptCount val="2"/>
                <c:pt idx="0">
                  <c:v>944</c:v>
                </c:pt>
                <c:pt idx="1">
                  <c:v>289</c:v>
                </c:pt>
              </c:numCache>
            </c:numRef>
          </c:val>
          <c:extLst>
            <c:ext xmlns:c16="http://schemas.microsoft.com/office/drawing/2014/chart" uri="{C3380CC4-5D6E-409C-BE32-E72D297353CC}">
              <c16:uniqueId val="{00000000-2637-4754-ADAF-3FC58A50B0E6}"/>
            </c:ext>
          </c:extLst>
        </c:ser>
        <c:ser>
          <c:idx val="1"/>
          <c:order val="1"/>
          <c:tx>
            <c:strRef>
              <c:f>Analysis!$H$27:$H$28</c:f>
              <c:strCache>
                <c:ptCount val="1"/>
                <c:pt idx="0">
                  <c:v>Yes</c:v>
                </c:pt>
              </c:strCache>
            </c:strRef>
          </c:tx>
          <c:spPr>
            <a:solidFill>
              <a:schemeClr val="accent4"/>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04-2637-4754-ADAF-3FC58A50B0E6}"/>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2-2637-4754-ADAF-3FC58A50B0E6}"/>
              </c:ext>
            </c:extLst>
          </c:dPt>
          <c:dLbls>
            <c:dLbl>
              <c:idx val="0"/>
              <c:layout>
                <c:manualLayout>
                  <c:x val="5.2242507945456367E-2"/>
                  <c:y val="-6.17419294304331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37-4754-ADAF-3FC58A50B0E6}"/>
                </c:ext>
              </c:extLst>
            </c:dLbl>
            <c:dLbl>
              <c:idx val="1"/>
              <c:layout>
                <c:manualLayout>
                  <c:x val="2.142484651707606E-2"/>
                  <c:y val="-6.17419294304334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37-4754-ADAF-3FC58A50B0E6}"/>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Analysis!$F$29:$F$31</c:f>
              <c:strCache>
                <c:ptCount val="2"/>
                <c:pt idx="0">
                  <c:v>No</c:v>
                </c:pt>
                <c:pt idx="1">
                  <c:v>Yes</c:v>
                </c:pt>
              </c:strCache>
            </c:strRef>
          </c:cat>
          <c:val>
            <c:numRef>
              <c:f>Analysis!$H$29:$H$31</c:f>
              <c:numCache>
                <c:formatCode>General</c:formatCode>
                <c:ptCount val="2"/>
                <c:pt idx="0">
                  <c:v>110</c:v>
                </c:pt>
                <c:pt idx="1">
                  <c:v>127</c:v>
                </c:pt>
              </c:numCache>
            </c:numRef>
          </c:val>
          <c:extLst>
            <c:ext xmlns:c16="http://schemas.microsoft.com/office/drawing/2014/chart" uri="{C3380CC4-5D6E-409C-BE32-E72D297353CC}">
              <c16:uniqueId val="{00000001-2637-4754-ADAF-3FC58A50B0E6}"/>
            </c:ext>
          </c:extLst>
        </c:ser>
        <c:dLbls>
          <c:showLegendKey val="0"/>
          <c:showVal val="1"/>
          <c:showCatName val="0"/>
          <c:showSerName val="0"/>
          <c:showPercent val="0"/>
          <c:showBubbleSize val="0"/>
        </c:dLbls>
        <c:gapWidth val="199"/>
        <c:axId val="451191103"/>
        <c:axId val="451193023"/>
      </c:barChart>
      <c:catAx>
        <c:axId val="45119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cap="none" spc="0" normalizeH="0" baseline="0">
                <a:solidFill>
                  <a:schemeClr val="tx1">
                    <a:lumMod val="65000"/>
                    <a:lumOff val="35000"/>
                  </a:schemeClr>
                </a:solidFill>
                <a:latin typeface="+mn-lt"/>
                <a:ea typeface="+mn-ea"/>
                <a:cs typeface="+mn-cs"/>
              </a:defRPr>
            </a:pPr>
            <a:endParaRPr lang="en-US"/>
          </a:p>
        </c:txPr>
        <c:crossAx val="451193023"/>
        <c:crosses val="autoZero"/>
        <c:auto val="1"/>
        <c:lblAlgn val="ctr"/>
        <c:lblOffset val="100"/>
        <c:noMultiLvlLbl val="0"/>
      </c:catAx>
      <c:valAx>
        <c:axId val="451193023"/>
        <c:scaling>
          <c:orientation val="minMax"/>
        </c:scaling>
        <c:delete val="1"/>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crossAx val="451191103"/>
        <c:crosses val="autoZero"/>
        <c:crossBetween val="between"/>
      </c:valAx>
      <c:spPr>
        <a:noFill/>
        <a:ln>
          <a:noFill/>
        </a:ln>
        <a:effectLst/>
      </c:spPr>
    </c:plotArea>
    <c:legend>
      <c:legendPos val="r"/>
      <c:layout>
        <c:manualLayout>
          <c:xMode val="edge"/>
          <c:yMode val="edge"/>
          <c:x val="0.81938128879577021"/>
          <c:y val="0.4462142717199114"/>
          <c:w val="0.15640338162946288"/>
          <c:h val="0.26809998692237874"/>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1.xlsx]Analysis!PivotTable11</c:name>
    <c:fmtId val="49"/>
  </c:pivotSource>
  <c:chart>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Analysis!$B$21:$B$22</c:f>
              <c:strCache>
                <c:ptCount val="1"/>
                <c:pt idx="0">
                  <c:v>No</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Analysis!$A$23:$A$25</c:f>
              <c:strCache>
                <c:ptCount val="2"/>
                <c:pt idx="0">
                  <c:v>Female</c:v>
                </c:pt>
                <c:pt idx="1">
                  <c:v>Male</c:v>
                </c:pt>
              </c:strCache>
            </c:strRef>
          </c:cat>
          <c:val>
            <c:numRef>
              <c:f>Analysis!$B$23:$B$25</c:f>
              <c:numCache>
                <c:formatCode>General</c:formatCode>
                <c:ptCount val="2"/>
                <c:pt idx="0">
                  <c:v>501</c:v>
                </c:pt>
                <c:pt idx="1">
                  <c:v>732</c:v>
                </c:pt>
              </c:numCache>
            </c:numRef>
          </c:val>
          <c:extLst>
            <c:ext xmlns:c16="http://schemas.microsoft.com/office/drawing/2014/chart" uri="{C3380CC4-5D6E-409C-BE32-E72D297353CC}">
              <c16:uniqueId val="{00000000-0915-4416-9E0F-F86BFF3219E9}"/>
            </c:ext>
          </c:extLst>
        </c:ser>
        <c:ser>
          <c:idx val="1"/>
          <c:order val="1"/>
          <c:tx>
            <c:strRef>
              <c:f>Analysis!$C$21:$C$22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Analysis!$A$23:$A$25</c:f>
              <c:strCache>
                <c:ptCount val="2"/>
                <c:pt idx="0">
                  <c:v>Female</c:v>
                </c:pt>
                <c:pt idx="1">
                  <c:v>Male</c:v>
                </c:pt>
              </c:strCache>
            </c:strRef>
          </c:cat>
          <c:val>
            <c:numRef>
              <c:f>Analysis!$C$23:$C$25</c:f>
              <c:numCache>
                <c:formatCode>General</c:formatCode>
                <c:ptCount val="2"/>
                <c:pt idx="0">
                  <c:v>87</c:v>
                </c:pt>
                <c:pt idx="1">
                  <c:v>150</c:v>
                </c:pt>
              </c:numCache>
            </c:numRef>
          </c:val>
          <c:extLst>
            <c:ext xmlns:c16="http://schemas.microsoft.com/office/drawing/2014/chart" uri="{C3380CC4-5D6E-409C-BE32-E72D297353CC}">
              <c16:uniqueId val="{00000001-0915-4416-9E0F-F86BFF3219E9}"/>
            </c:ext>
          </c:extLst>
        </c:ser>
        <c:dLbls>
          <c:dLblPos val="outEnd"/>
          <c:showLegendKey val="0"/>
          <c:showVal val="1"/>
          <c:showCatName val="0"/>
          <c:showSerName val="0"/>
          <c:showPercent val="0"/>
          <c:showBubbleSize val="0"/>
        </c:dLbls>
        <c:gapWidth val="182"/>
        <c:axId val="490962159"/>
        <c:axId val="490957359"/>
      </c:barChart>
      <c:catAx>
        <c:axId val="490962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490957359"/>
        <c:crosses val="autoZero"/>
        <c:auto val="1"/>
        <c:lblAlgn val="ctr"/>
        <c:lblOffset val="100"/>
        <c:noMultiLvlLbl val="0"/>
      </c:catAx>
      <c:valAx>
        <c:axId val="490957359"/>
        <c:scaling>
          <c:orientation val="minMax"/>
        </c:scaling>
        <c:delete val="1"/>
        <c:axPos val="b"/>
        <c:numFmt formatCode="General" sourceLinked="1"/>
        <c:majorTickMark val="none"/>
        <c:minorTickMark val="none"/>
        <c:tickLblPos val="nextTo"/>
        <c:crossAx val="490962159"/>
        <c:crosses val="autoZero"/>
        <c:crossBetween val="between"/>
      </c:valAx>
      <c:spPr>
        <a:noFill/>
        <a:ln>
          <a:noFill/>
        </a:ln>
        <a:effectLst/>
      </c:spPr>
    </c:plotArea>
    <c:legend>
      <c:legendPos val="r"/>
      <c:layout>
        <c:manualLayout>
          <c:xMode val="edge"/>
          <c:yMode val="edge"/>
          <c:x val="0.82037668229460481"/>
          <c:y val="0.42827450610276607"/>
          <c:w val="0.15554143931888104"/>
          <c:h val="0.29076678834060338"/>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[WA_Fn-UseC_-HR-Employee-Attrition 1.xlsx]Analysis!PivotTable13</c:name>
    <c:fmtId val="67"/>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Analysis!$BH$3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Analysis!$BG$4:$BG$8</c:f>
              <c:strCache>
                <c:ptCount val="4"/>
                <c:pt idx="0">
                  <c:v>Low</c:v>
                </c:pt>
                <c:pt idx="1">
                  <c:v>Medium</c:v>
                </c:pt>
                <c:pt idx="2">
                  <c:v>High</c:v>
                </c:pt>
                <c:pt idx="3">
                  <c:v>Very High</c:v>
                </c:pt>
              </c:strCache>
            </c:strRef>
          </c:cat>
          <c:val>
            <c:numRef>
              <c:f>Analysis!$BH$4:$BH$8</c:f>
              <c:numCache>
                <c:formatCode>General</c:formatCode>
                <c:ptCount val="4"/>
                <c:pt idx="0">
                  <c:v>66</c:v>
                </c:pt>
                <c:pt idx="1">
                  <c:v>46</c:v>
                </c:pt>
                <c:pt idx="2">
                  <c:v>73</c:v>
                </c:pt>
                <c:pt idx="3">
                  <c:v>52</c:v>
                </c:pt>
              </c:numCache>
            </c:numRef>
          </c:val>
          <c:extLst>
            <c:ext xmlns:c16="http://schemas.microsoft.com/office/drawing/2014/chart" uri="{C3380CC4-5D6E-409C-BE32-E72D297353CC}">
              <c16:uniqueId val="{00000000-BBFA-4F14-BF16-04BE003D983C}"/>
            </c:ext>
          </c:extLst>
        </c:ser>
        <c:dLbls>
          <c:dLblPos val="outEnd"/>
          <c:showLegendKey val="0"/>
          <c:showVal val="1"/>
          <c:showCatName val="0"/>
          <c:showSerName val="0"/>
          <c:showPercent val="0"/>
          <c:showBubbleSize val="0"/>
        </c:dLbls>
        <c:gapWidth val="219"/>
        <c:axId val="408278927"/>
        <c:axId val="408275567"/>
      </c:barChart>
      <c:catAx>
        <c:axId val="40827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408275567"/>
        <c:crosses val="autoZero"/>
        <c:auto val="1"/>
        <c:lblAlgn val="ctr"/>
        <c:lblOffset val="100"/>
        <c:noMultiLvlLbl val="0"/>
      </c:catAx>
      <c:valAx>
        <c:axId val="408275567"/>
        <c:scaling>
          <c:orientation val="minMax"/>
        </c:scaling>
        <c:delete val="1"/>
        <c:axPos val="l"/>
        <c:numFmt formatCode="General" sourceLinked="1"/>
        <c:majorTickMark val="none"/>
        <c:minorTickMark val="none"/>
        <c:tickLblPos val="nextTo"/>
        <c:crossAx val="40827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1.xlsx]Analysis!PivotTable14</c:name>
    <c:fmtId val="77"/>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4B47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4B47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4B47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41499368458842"/>
          <c:y val="5.0925925925925923E-2"/>
          <c:w val="0.72587239147233362"/>
          <c:h val="0.69864355497229513"/>
        </c:manualLayout>
      </c:layout>
      <c:barChart>
        <c:barDir val="col"/>
        <c:grouping val="clustered"/>
        <c:varyColors val="0"/>
        <c:ser>
          <c:idx val="1"/>
          <c:order val="1"/>
          <c:tx>
            <c:strRef>
              <c:f>Analysis!$BN$3</c:f>
              <c:strCache>
                <c:ptCount val="1"/>
                <c:pt idx="0">
                  <c:v>MonthlyIncome_Group </c:v>
                </c:pt>
              </c:strCache>
            </c:strRef>
          </c:tx>
          <c:spPr>
            <a:solidFill>
              <a:srgbClr val="74B47A"/>
            </a:solidFill>
            <a:ln>
              <a:noFill/>
            </a:ln>
            <a:effectLst/>
          </c:spPr>
          <c:invertIfNegative val="0"/>
          <c:cat>
            <c:strRef>
              <c:f>Analysis!$BL$4:$BL$13</c:f>
              <c:strCache>
                <c:ptCount val="9"/>
                <c:pt idx="0">
                  <c:v>1000-2000</c:v>
                </c:pt>
                <c:pt idx="1">
                  <c:v>2000-3000</c:v>
                </c:pt>
                <c:pt idx="2">
                  <c:v>3000-4000</c:v>
                </c:pt>
                <c:pt idx="3">
                  <c:v>4000-5000</c:v>
                </c:pt>
                <c:pt idx="4">
                  <c:v>5000-7500</c:v>
                </c:pt>
                <c:pt idx="5">
                  <c:v>7500-9000</c:v>
                </c:pt>
                <c:pt idx="6">
                  <c:v>9000-11000</c:v>
                </c:pt>
                <c:pt idx="7">
                  <c:v>11000-15000</c:v>
                </c:pt>
                <c:pt idx="8">
                  <c:v>15000-20000</c:v>
                </c:pt>
              </c:strCache>
            </c:strRef>
          </c:cat>
          <c:val>
            <c:numRef>
              <c:f>Analysis!$BN$4:$BN$13</c:f>
              <c:numCache>
                <c:formatCode>General</c:formatCode>
                <c:ptCount val="9"/>
                <c:pt idx="0">
                  <c:v>18</c:v>
                </c:pt>
                <c:pt idx="1">
                  <c:v>95</c:v>
                </c:pt>
                <c:pt idx="2">
                  <c:v>24</c:v>
                </c:pt>
                <c:pt idx="3">
                  <c:v>26</c:v>
                </c:pt>
                <c:pt idx="4">
                  <c:v>30</c:v>
                </c:pt>
                <c:pt idx="5">
                  <c:v>10</c:v>
                </c:pt>
                <c:pt idx="6">
                  <c:v>22</c:v>
                </c:pt>
                <c:pt idx="7">
                  <c:v>7</c:v>
                </c:pt>
                <c:pt idx="8">
                  <c:v>5</c:v>
                </c:pt>
              </c:numCache>
            </c:numRef>
          </c:val>
          <c:extLst>
            <c:ext xmlns:c16="http://schemas.microsoft.com/office/drawing/2014/chart" uri="{C3380CC4-5D6E-409C-BE32-E72D297353CC}">
              <c16:uniqueId val="{00000000-3B66-4305-8988-059A9700ED90}"/>
            </c:ext>
          </c:extLst>
        </c:ser>
        <c:dLbls>
          <c:showLegendKey val="0"/>
          <c:showVal val="0"/>
          <c:showCatName val="0"/>
          <c:showSerName val="0"/>
          <c:showPercent val="0"/>
          <c:showBubbleSize val="0"/>
        </c:dLbls>
        <c:gapWidth val="219"/>
        <c:axId val="717615743"/>
        <c:axId val="717643583"/>
      </c:barChart>
      <c:lineChart>
        <c:grouping val="standard"/>
        <c:varyColors val="0"/>
        <c:ser>
          <c:idx val="0"/>
          <c:order val="0"/>
          <c:tx>
            <c:strRef>
              <c:f>Analysis!$BM$3</c:f>
              <c:strCache>
                <c:ptCount val="1"/>
                <c:pt idx="0">
                  <c:v>Attrition Rate</c:v>
                </c:pt>
              </c:strCache>
            </c:strRef>
          </c:tx>
          <c:spPr>
            <a:ln w="28575" cap="rnd">
              <a:solidFill>
                <a:srgbClr val="FF0000"/>
              </a:solidFill>
              <a:round/>
            </a:ln>
            <a:effectLst/>
          </c:spPr>
          <c:marker>
            <c:symbol val="none"/>
          </c:marker>
          <c:cat>
            <c:strRef>
              <c:f>Analysis!$BL$4:$BL$13</c:f>
              <c:strCache>
                <c:ptCount val="9"/>
                <c:pt idx="0">
                  <c:v>1000-2000</c:v>
                </c:pt>
                <c:pt idx="1">
                  <c:v>2000-3000</c:v>
                </c:pt>
                <c:pt idx="2">
                  <c:v>3000-4000</c:v>
                </c:pt>
                <c:pt idx="3">
                  <c:v>4000-5000</c:v>
                </c:pt>
                <c:pt idx="4">
                  <c:v>5000-7500</c:v>
                </c:pt>
                <c:pt idx="5">
                  <c:v>7500-9000</c:v>
                </c:pt>
                <c:pt idx="6">
                  <c:v>9000-11000</c:v>
                </c:pt>
                <c:pt idx="7">
                  <c:v>11000-15000</c:v>
                </c:pt>
                <c:pt idx="8">
                  <c:v>15000-20000</c:v>
                </c:pt>
              </c:strCache>
            </c:strRef>
          </c:cat>
          <c:val>
            <c:numRef>
              <c:f>Analysis!$BM$4:$BM$13</c:f>
              <c:numCache>
                <c:formatCode>0.00%</c:formatCode>
                <c:ptCount val="9"/>
                <c:pt idx="0">
                  <c:v>7.5949367088607597E-2</c:v>
                </c:pt>
                <c:pt idx="1">
                  <c:v>0.40084388185654007</c:v>
                </c:pt>
                <c:pt idx="2">
                  <c:v>0.10126582278481013</c:v>
                </c:pt>
                <c:pt idx="3">
                  <c:v>0.10970464135021098</c:v>
                </c:pt>
                <c:pt idx="4">
                  <c:v>0.12658227848101267</c:v>
                </c:pt>
                <c:pt idx="5">
                  <c:v>4.2194092827004218E-2</c:v>
                </c:pt>
                <c:pt idx="6">
                  <c:v>9.2827004219409287E-2</c:v>
                </c:pt>
                <c:pt idx="7">
                  <c:v>2.9535864978902954E-2</c:v>
                </c:pt>
                <c:pt idx="8">
                  <c:v>2.1097046413502109E-2</c:v>
                </c:pt>
              </c:numCache>
            </c:numRef>
          </c:val>
          <c:smooth val="0"/>
          <c:extLst>
            <c:ext xmlns:c16="http://schemas.microsoft.com/office/drawing/2014/chart" uri="{C3380CC4-5D6E-409C-BE32-E72D297353CC}">
              <c16:uniqueId val="{00000001-3B66-4305-8988-059A9700ED90}"/>
            </c:ext>
          </c:extLst>
        </c:ser>
        <c:dLbls>
          <c:showLegendKey val="0"/>
          <c:showVal val="0"/>
          <c:showCatName val="0"/>
          <c:showSerName val="0"/>
          <c:showPercent val="0"/>
          <c:showBubbleSize val="0"/>
        </c:dLbls>
        <c:marker val="1"/>
        <c:smooth val="0"/>
        <c:axId val="625261087"/>
        <c:axId val="625251007"/>
      </c:lineChart>
      <c:catAx>
        <c:axId val="62526108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25251007"/>
        <c:crosses val="autoZero"/>
        <c:auto val="1"/>
        <c:lblAlgn val="ctr"/>
        <c:lblOffset val="100"/>
        <c:noMultiLvlLbl val="0"/>
      </c:catAx>
      <c:valAx>
        <c:axId val="6252510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625261087"/>
        <c:crosses val="autoZero"/>
        <c:crossBetween val="between"/>
      </c:valAx>
      <c:valAx>
        <c:axId val="7176435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717615743"/>
        <c:crosses val="max"/>
        <c:crossBetween val="between"/>
      </c:valAx>
      <c:catAx>
        <c:axId val="717615743"/>
        <c:scaling>
          <c:orientation val="minMax"/>
        </c:scaling>
        <c:delete val="1"/>
        <c:axPos val="b"/>
        <c:numFmt formatCode="General" sourceLinked="1"/>
        <c:majorTickMark val="out"/>
        <c:minorTickMark val="none"/>
        <c:tickLblPos val="nextTo"/>
        <c:crossAx val="717643583"/>
        <c:crosses val="autoZero"/>
        <c:auto val="1"/>
        <c:lblAlgn val="ctr"/>
        <c:lblOffset val="100"/>
        <c:noMultiLvlLbl val="0"/>
      </c:catAx>
      <c:spPr>
        <a:noFill/>
        <a:ln>
          <a:noFill/>
        </a:ln>
        <a:effectLst/>
      </c:spPr>
    </c:plotArea>
    <c:legend>
      <c:legendPos val="r"/>
      <c:layout>
        <c:manualLayout>
          <c:xMode val="edge"/>
          <c:yMode val="edge"/>
          <c:x val="0.45657089159096736"/>
          <c:y val="9.8378430490600743E-2"/>
          <c:w val="0.43204343283222457"/>
          <c:h val="0.25694663167104109"/>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1.xlsx]Analysis!PivotTable19</c:name>
    <c:fmtId val="55"/>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dLbl>
          <c:idx val="0"/>
          <c:layout>
            <c:manualLayout>
              <c:x val="-2.288462058251528E-2"/>
              <c:y val="-3.2897708525654872E-2"/>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dLbl>
          <c:idx val="0"/>
          <c:layout>
            <c:manualLayout>
              <c:x val="-9.8076945353637486E-3"/>
              <c:y val="-5.7570989919896023E-2"/>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dLbl>
          <c:idx val="0"/>
          <c:layout>
            <c:manualLayout>
              <c:x val="-5.757800610840684E-2"/>
              <c:y val="-9.8693125576964649E-2"/>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Analysis!$AI$3:$AI$4</c:f>
              <c:strCache>
                <c:ptCount val="1"/>
                <c:pt idx="0">
                  <c:v>Female</c:v>
                </c:pt>
              </c:strCache>
            </c:strRef>
          </c:tx>
          <c:spPr>
            <a:solidFill>
              <a:schemeClr val="accent4"/>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02-060F-4F36-9666-F411296B1951}"/>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4-060F-4F36-9666-F411296B1951}"/>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060F-4F36-9666-F411296B1951}"/>
              </c:ext>
            </c:extLst>
          </c:dPt>
          <c:dLbls>
            <c:dLbl>
              <c:idx val="0"/>
              <c:layout>
                <c:manualLayout>
                  <c:x val="-2.288462058251528E-2"/>
                  <c:y val="-3.28977085256548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0F-4F36-9666-F411296B1951}"/>
                </c:ext>
              </c:extLst>
            </c:dLbl>
            <c:dLbl>
              <c:idx val="1"/>
              <c:layout>
                <c:manualLayout>
                  <c:x val="-5.757800610840684E-2"/>
                  <c:y val="-9.86931255769646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0F-4F36-9666-F411296B1951}"/>
                </c:ext>
              </c:extLst>
            </c:dLbl>
            <c:dLbl>
              <c:idx val="2"/>
              <c:layout>
                <c:manualLayout>
                  <c:x val="-9.8076945353637486E-3"/>
                  <c:y val="-5.75709899198960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0F-4F36-9666-F411296B1951}"/>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Analysis!$AH$5:$AH$10</c:f>
              <c:strCache>
                <c:ptCount val="5"/>
                <c:pt idx="0">
                  <c:v>18-25</c:v>
                </c:pt>
                <c:pt idx="1">
                  <c:v>26-35</c:v>
                </c:pt>
                <c:pt idx="2">
                  <c:v>36-45</c:v>
                </c:pt>
                <c:pt idx="3">
                  <c:v>46-55</c:v>
                </c:pt>
                <c:pt idx="4">
                  <c:v>56+</c:v>
                </c:pt>
              </c:strCache>
            </c:strRef>
          </c:cat>
          <c:val>
            <c:numRef>
              <c:f>Analysis!$AI$5:$AI$10</c:f>
              <c:numCache>
                <c:formatCode>General</c:formatCode>
                <c:ptCount val="5"/>
                <c:pt idx="0">
                  <c:v>18</c:v>
                </c:pt>
                <c:pt idx="1">
                  <c:v>46</c:v>
                </c:pt>
                <c:pt idx="2">
                  <c:v>13</c:v>
                </c:pt>
                <c:pt idx="3">
                  <c:v>7</c:v>
                </c:pt>
                <c:pt idx="4">
                  <c:v>3</c:v>
                </c:pt>
              </c:numCache>
            </c:numRef>
          </c:val>
          <c:extLst>
            <c:ext xmlns:c16="http://schemas.microsoft.com/office/drawing/2014/chart" uri="{C3380CC4-5D6E-409C-BE32-E72D297353CC}">
              <c16:uniqueId val="{00000000-060F-4F36-9666-F411296B1951}"/>
            </c:ext>
          </c:extLst>
        </c:ser>
        <c:ser>
          <c:idx val="1"/>
          <c:order val="1"/>
          <c:tx>
            <c:strRef>
              <c:f>Analysis!$AJ$3:$AJ$4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Analysis!$AH$5:$AH$10</c:f>
              <c:strCache>
                <c:ptCount val="5"/>
                <c:pt idx="0">
                  <c:v>18-25</c:v>
                </c:pt>
                <c:pt idx="1">
                  <c:v>26-35</c:v>
                </c:pt>
                <c:pt idx="2">
                  <c:v>36-45</c:v>
                </c:pt>
                <c:pt idx="3">
                  <c:v>46-55</c:v>
                </c:pt>
                <c:pt idx="4">
                  <c:v>56+</c:v>
                </c:pt>
              </c:strCache>
            </c:strRef>
          </c:cat>
          <c:val>
            <c:numRef>
              <c:f>Analysis!$AJ$5:$AJ$10</c:f>
              <c:numCache>
                <c:formatCode>General</c:formatCode>
                <c:ptCount val="5"/>
                <c:pt idx="0">
                  <c:v>26</c:v>
                </c:pt>
                <c:pt idx="1">
                  <c:v>70</c:v>
                </c:pt>
                <c:pt idx="2">
                  <c:v>30</c:v>
                </c:pt>
                <c:pt idx="3">
                  <c:v>19</c:v>
                </c:pt>
                <c:pt idx="4">
                  <c:v>5</c:v>
                </c:pt>
              </c:numCache>
            </c:numRef>
          </c:val>
          <c:extLst>
            <c:ext xmlns:c16="http://schemas.microsoft.com/office/drawing/2014/chart" uri="{C3380CC4-5D6E-409C-BE32-E72D297353CC}">
              <c16:uniqueId val="{00000001-060F-4F36-9666-F411296B1951}"/>
            </c:ext>
          </c:extLst>
        </c:ser>
        <c:dLbls>
          <c:dLblPos val="outEnd"/>
          <c:showLegendKey val="0"/>
          <c:showVal val="1"/>
          <c:showCatName val="0"/>
          <c:showSerName val="0"/>
          <c:showPercent val="0"/>
          <c:showBubbleSize val="0"/>
        </c:dLbls>
        <c:gapWidth val="199"/>
        <c:axId val="710935072"/>
        <c:axId val="710920672"/>
      </c:barChart>
      <c:catAx>
        <c:axId val="71093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cap="none" spc="0" normalizeH="0" baseline="0">
                <a:solidFill>
                  <a:schemeClr val="tx1">
                    <a:lumMod val="65000"/>
                    <a:lumOff val="35000"/>
                  </a:schemeClr>
                </a:solidFill>
                <a:latin typeface="+mn-lt"/>
                <a:ea typeface="+mn-ea"/>
                <a:cs typeface="+mn-cs"/>
              </a:defRPr>
            </a:pPr>
            <a:endParaRPr lang="en-US"/>
          </a:p>
        </c:txPr>
        <c:crossAx val="710920672"/>
        <c:crosses val="autoZero"/>
        <c:auto val="1"/>
        <c:lblAlgn val="ctr"/>
        <c:lblOffset val="100"/>
        <c:noMultiLvlLbl val="0"/>
      </c:catAx>
      <c:valAx>
        <c:axId val="710920672"/>
        <c:scaling>
          <c:orientation val="minMax"/>
        </c:scaling>
        <c:delete val="1"/>
        <c:axPos val="l"/>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crossAx val="710935072"/>
        <c:crosses val="autoZero"/>
        <c:crossBetween val="between"/>
      </c:valAx>
      <c:spPr>
        <a:noFill/>
        <a:ln>
          <a:noFill/>
        </a:ln>
        <a:effectLst/>
      </c:spPr>
    </c:plotArea>
    <c:legend>
      <c:legendPos val="r"/>
      <c:layout>
        <c:manualLayout>
          <c:xMode val="edge"/>
          <c:yMode val="edge"/>
          <c:x val="0.73824977973768002"/>
          <c:y val="0.17632200380719737"/>
          <c:w val="0.18817832356824454"/>
          <c:h val="0.17856332209867953"/>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8">
  <a:schemeClr val="accent5"/>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9.gif"/><Relationship Id="rId18" Type="http://schemas.openxmlformats.org/officeDocument/2006/relationships/chart" Target="../charts/chart21.xml"/><Relationship Id="rId3" Type="http://schemas.openxmlformats.org/officeDocument/2006/relationships/image" Target="../media/image3.png"/><Relationship Id="rId21" Type="http://schemas.openxmlformats.org/officeDocument/2006/relationships/chart" Target="../charts/chart24.xml"/><Relationship Id="rId7" Type="http://schemas.openxmlformats.org/officeDocument/2006/relationships/chart" Target="../charts/chart13.xml"/><Relationship Id="rId12" Type="http://schemas.openxmlformats.org/officeDocument/2006/relationships/image" Target="../media/image8.gif"/><Relationship Id="rId17" Type="http://schemas.openxmlformats.org/officeDocument/2006/relationships/chart" Target="../charts/chart20.xml"/><Relationship Id="rId2" Type="http://schemas.openxmlformats.org/officeDocument/2006/relationships/image" Target="../media/image2.gif"/><Relationship Id="rId16" Type="http://schemas.openxmlformats.org/officeDocument/2006/relationships/chart" Target="../charts/chart19.xml"/><Relationship Id="rId20" Type="http://schemas.openxmlformats.org/officeDocument/2006/relationships/chart" Target="../charts/chart23.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6.xml"/><Relationship Id="rId5" Type="http://schemas.openxmlformats.org/officeDocument/2006/relationships/image" Target="../media/image5.png"/><Relationship Id="rId15" Type="http://schemas.openxmlformats.org/officeDocument/2006/relationships/chart" Target="../charts/chart18.xml"/><Relationship Id="rId10" Type="http://schemas.openxmlformats.org/officeDocument/2006/relationships/chart" Target="../charts/chart15.xml"/><Relationship Id="rId19" Type="http://schemas.openxmlformats.org/officeDocument/2006/relationships/chart" Target="../charts/chart22.xml"/><Relationship Id="rId4" Type="http://schemas.openxmlformats.org/officeDocument/2006/relationships/image" Target="../media/image4.svg"/><Relationship Id="rId9" Type="http://schemas.openxmlformats.org/officeDocument/2006/relationships/chart" Target="../charts/chart14.xml"/><Relationship Id="rId14" Type="http://schemas.openxmlformats.org/officeDocument/2006/relationships/chart" Target="../charts/chart17.xml"/><Relationship Id="rId22"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5</xdr:col>
      <xdr:colOff>167640</xdr:colOff>
      <xdr:row>7</xdr:row>
      <xdr:rowOff>29527</xdr:rowOff>
    </xdr:from>
    <xdr:to>
      <xdr:col>7</xdr:col>
      <xdr:colOff>74295</xdr:colOff>
      <xdr:row>18</xdr:row>
      <xdr:rowOff>47625</xdr:rowOff>
    </xdr:to>
    <xdr:graphicFrame macro="">
      <xdr:nvGraphicFramePr>
        <xdr:cNvPr id="3" name="Chart 2">
          <a:extLst>
            <a:ext uri="{FF2B5EF4-FFF2-40B4-BE49-F238E27FC236}">
              <a16:creationId xmlns:a16="http://schemas.microsoft.com/office/drawing/2014/main" id="{64CBA2EC-D362-F813-1A54-8AB3F10A8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262890</xdr:colOff>
      <xdr:row>17</xdr:row>
      <xdr:rowOff>20955</xdr:rowOff>
    </xdr:from>
    <xdr:to>
      <xdr:col>20</xdr:col>
      <xdr:colOff>306705</xdr:colOff>
      <xdr:row>31</xdr:row>
      <xdr:rowOff>72390</xdr:rowOff>
    </xdr:to>
    <mc:AlternateContent xmlns:mc="http://schemas.openxmlformats.org/markup-compatibility/2006" xmlns:a14="http://schemas.microsoft.com/office/drawing/2010/main">
      <mc:Choice Requires="a14">
        <xdr:graphicFrame macro="">
          <xdr:nvGraphicFramePr>
            <xdr:cNvPr id="6" name="Department">
              <a:extLst>
                <a:ext uri="{FF2B5EF4-FFF2-40B4-BE49-F238E27FC236}">
                  <a16:creationId xmlns:a16="http://schemas.microsoft.com/office/drawing/2014/main" id="{4E105CDD-CA60-BDCD-F71C-B84BEEC613E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6712565" y="3093720"/>
              <a:ext cx="1857375" cy="2588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129540</xdr:colOff>
      <xdr:row>8</xdr:row>
      <xdr:rowOff>1905</xdr:rowOff>
    </xdr:from>
    <xdr:to>
      <xdr:col>12</xdr:col>
      <xdr:colOff>3810</xdr:colOff>
      <xdr:row>22</xdr:row>
      <xdr:rowOff>53340</xdr:rowOff>
    </xdr:to>
    <mc:AlternateContent xmlns:mc="http://schemas.openxmlformats.org/markup-compatibility/2006" xmlns:a14="http://schemas.microsoft.com/office/drawing/2010/main">
      <mc:Choice Requires="a14">
        <xdr:graphicFrame macro="">
          <xdr:nvGraphicFramePr>
            <xdr:cNvPr id="7" name="Gender Filter">
              <a:extLst>
                <a:ext uri="{FF2B5EF4-FFF2-40B4-BE49-F238E27FC236}">
                  <a16:creationId xmlns:a16="http://schemas.microsoft.com/office/drawing/2014/main" id="{DC853FFE-AFF2-4F57-5E3A-43299029AEE6}"/>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mlns="">
        <xdr:sp macro="" textlink="">
          <xdr:nvSpPr>
            <xdr:cNvPr id="0" name=""/>
            <xdr:cNvSpPr>
              <a:spLocks noTextEdit="1"/>
            </xdr:cNvSpPr>
          </xdr:nvSpPr>
          <xdr:spPr>
            <a:xfrm>
              <a:off x="6962775" y="1449705"/>
              <a:ext cx="1824990" cy="25850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293369</xdr:colOff>
      <xdr:row>15</xdr:row>
      <xdr:rowOff>58102</xdr:rowOff>
    </xdr:from>
    <xdr:to>
      <xdr:col>17</xdr:col>
      <xdr:colOff>904875</xdr:colOff>
      <xdr:row>30</xdr:row>
      <xdr:rowOff>92392</xdr:rowOff>
    </xdr:to>
    <xdr:graphicFrame macro="">
      <xdr:nvGraphicFramePr>
        <xdr:cNvPr id="9" name="Chart 8">
          <a:extLst>
            <a:ext uri="{FF2B5EF4-FFF2-40B4-BE49-F238E27FC236}">
              <a16:creationId xmlns:a16="http://schemas.microsoft.com/office/drawing/2014/main" id="{0CAD9120-C573-89B7-19FA-998F3E323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107632</xdr:colOff>
      <xdr:row>11</xdr:row>
      <xdr:rowOff>63817</xdr:rowOff>
    </xdr:from>
    <xdr:to>
      <xdr:col>24</xdr:col>
      <xdr:colOff>1056322</xdr:colOff>
      <xdr:row>26</xdr:row>
      <xdr:rowOff>101917</xdr:rowOff>
    </xdr:to>
    <xdr:graphicFrame macro="">
      <xdr:nvGraphicFramePr>
        <xdr:cNvPr id="2" name="Chart 1">
          <a:extLst>
            <a:ext uri="{FF2B5EF4-FFF2-40B4-BE49-F238E27FC236}">
              <a16:creationId xmlns:a16="http://schemas.microsoft.com/office/drawing/2014/main" id="{1E27D369-311B-D8F8-AAF0-899FDEC77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93345</xdr:colOff>
      <xdr:row>11</xdr:row>
      <xdr:rowOff>8572</xdr:rowOff>
    </xdr:from>
    <xdr:to>
      <xdr:col>30</xdr:col>
      <xdr:colOff>581025</xdr:colOff>
      <xdr:row>26</xdr:row>
      <xdr:rowOff>35242</xdr:rowOff>
    </xdr:to>
    <xdr:graphicFrame macro="">
      <xdr:nvGraphicFramePr>
        <xdr:cNvPr id="4" name="Chart 3">
          <a:extLst>
            <a:ext uri="{FF2B5EF4-FFF2-40B4-BE49-F238E27FC236}">
              <a16:creationId xmlns:a16="http://schemas.microsoft.com/office/drawing/2014/main" id="{8648B849-6E3C-5418-41A4-526FC3D3E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449580</xdr:colOff>
      <xdr:row>11</xdr:row>
      <xdr:rowOff>168592</xdr:rowOff>
    </xdr:from>
    <xdr:to>
      <xdr:col>37</xdr:col>
      <xdr:colOff>504825</xdr:colOff>
      <xdr:row>27</xdr:row>
      <xdr:rowOff>12382</xdr:rowOff>
    </xdr:to>
    <xdr:graphicFrame macro="">
      <xdr:nvGraphicFramePr>
        <xdr:cNvPr id="5" name="Chart 4">
          <a:extLst>
            <a:ext uri="{FF2B5EF4-FFF2-40B4-BE49-F238E27FC236}">
              <a16:creationId xmlns:a16="http://schemas.microsoft.com/office/drawing/2014/main" id="{F5A3895B-C5BF-6B36-DEA6-2960493449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49</xdr:col>
      <xdr:colOff>483870</xdr:colOff>
      <xdr:row>17</xdr:row>
      <xdr:rowOff>160972</xdr:rowOff>
    </xdr:from>
    <xdr:to>
      <xdr:col>55</xdr:col>
      <xdr:colOff>544830</xdr:colOff>
      <xdr:row>33</xdr:row>
      <xdr:rowOff>6667</xdr:rowOff>
    </xdr:to>
    <xdr:graphicFrame macro="">
      <xdr:nvGraphicFramePr>
        <xdr:cNvPr id="8" name="Chart 7">
          <a:extLst>
            <a:ext uri="{FF2B5EF4-FFF2-40B4-BE49-F238E27FC236}">
              <a16:creationId xmlns:a16="http://schemas.microsoft.com/office/drawing/2014/main" id="{06E0037E-AA62-E800-3EA7-7EF7B9DF8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45</xdr:col>
      <xdr:colOff>38100</xdr:colOff>
      <xdr:row>13</xdr:row>
      <xdr:rowOff>151447</xdr:rowOff>
    </xdr:from>
    <xdr:to>
      <xdr:col>49</xdr:col>
      <xdr:colOff>125730</xdr:colOff>
      <xdr:row>28</xdr:row>
      <xdr:rowOff>174307</xdr:rowOff>
    </xdr:to>
    <xdr:graphicFrame macro="">
      <xdr:nvGraphicFramePr>
        <xdr:cNvPr id="10" name="Chart 9">
          <a:extLst>
            <a:ext uri="{FF2B5EF4-FFF2-40B4-BE49-F238E27FC236}">
              <a16:creationId xmlns:a16="http://schemas.microsoft.com/office/drawing/2014/main" id="{09E6C6AF-A05E-C01A-9393-3A54232857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207645</xdr:colOff>
      <xdr:row>11</xdr:row>
      <xdr:rowOff>172402</xdr:rowOff>
    </xdr:from>
    <xdr:to>
      <xdr:col>42</xdr:col>
      <xdr:colOff>495300</xdr:colOff>
      <xdr:row>25</xdr:row>
      <xdr:rowOff>152400</xdr:rowOff>
    </xdr:to>
    <xdr:graphicFrame macro="">
      <xdr:nvGraphicFramePr>
        <xdr:cNvPr id="12" name="Chart 11">
          <a:extLst>
            <a:ext uri="{FF2B5EF4-FFF2-40B4-BE49-F238E27FC236}">
              <a16:creationId xmlns:a16="http://schemas.microsoft.com/office/drawing/2014/main" id="{A5CB4B9C-AA98-141C-C540-70BA15158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64770</xdr:colOff>
      <xdr:row>31</xdr:row>
      <xdr:rowOff>131444</xdr:rowOff>
    </xdr:from>
    <xdr:to>
      <xdr:col>8</xdr:col>
      <xdr:colOff>626744</xdr:colOff>
      <xdr:row>41</xdr:row>
      <xdr:rowOff>123825</xdr:rowOff>
    </xdr:to>
    <xdr:graphicFrame macro="">
      <xdr:nvGraphicFramePr>
        <xdr:cNvPr id="13" name="Chart 12">
          <a:extLst>
            <a:ext uri="{FF2B5EF4-FFF2-40B4-BE49-F238E27FC236}">
              <a16:creationId xmlns:a16="http://schemas.microsoft.com/office/drawing/2014/main" id="{502B65B3-4AFB-9F70-10FB-593A15671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83820</xdr:colOff>
      <xdr:row>26</xdr:row>
      <xdr:rowOff>104776</xdr:rowOff>
    </xdr:from>
    <xdr:to>
      <xdr:col>4</xdr:col>
      <xdr:colOff>424815</xdr:colOff>
      <xdr:row>37</xdr:row>
      <xdr:rowOff>47625</xdr:rowOff>
    </xdr:to>
    <xdr:graphicFrame macro="">
      <xdr:nvGraphicFramePr>
        <xdr:cNvPr id="11" name="Chart 10">
          <a:extLst>
            <a:ext uri="{FF2B5EF4-FFF2-40B4-BE49-F238E27FC236}">
              <a16:creationId xmlns:a16="http://schemas.microsoft.com/office/drawing/2014/main" id="{5D450E92-7C6A-B7F4-8EDA-907B5D2A5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57</xdr:col>
      <xdr:colOff>57150</xdr:colOff>
      <xdr:row>10</xdr:row>
      <xdr:rowOff>132397</xdr:rowOff>
    </xdr:from>
    <xdr:to>
      <xdr:col>61</xdr:col>
      <xdr:colOff>219075</xdr:colOff>
      <xdr:row>26</xdr:row>
      <xdr:rowOff>38100</xdr:rowOff>
    </xdr:to>
    <xdr:graphicFrame macro="">
      <xdr:nvGraphicFramePr>
        <xdr:cNvPr id="14" name="Chart 13">
          <a:extLst>
            <a:ext uri="{FF2B5EF4-FFF2-40B4-BE49-F238E27FC236}">
              <a16:creationId xmlns:a16="http://schemas.microsoft.com/office/drawing/2014/main" id="{4EFFDEA4-0CEE-691A-6124-F1FE86FF8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586740</xdr:colOff>
      <xdr:row>14</xdr:row>
      <xdr:rowOff>168592</xdr:rowOff>
    </xdr:from>
    <xdr:to>
      <xdr:col>65</xdr:col>
      <xdr:colOff>1924050</xdr:colOff>
      <xdr:row>30</xdr:row>
      <xdr:rowOff>16192</xdr:rowOff>
    </xdr:to>
    <xdr:graphicFrame macro="">
      <xdr:nvGraphicFramePr>
        <xdr:cNvPr id="15" name="Chart 14">
          <a:extLst>
            <a:ext uri="{FF2B5EF4-FFF2-40B4-BE49-F238E27FC236}">
              <a16:creationId xmlns:a16="http://schemas.microsoft.com/office/drawing/2014/main" id="{D7DB4A27-5526-224C-D7F8-BBA2BAE0F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474344</xdr:colOff>
      <xdr:row>0</xdr:row>
      <xdr:rowOff>0</xdr:rowOff>
    </xdr:from>
    <xdr:to>
      <xdr:col>30</xdr:col>
      <xdr:colOff>448016</xdr:colOff>
      <xdr:row>61</xdr:row>
      <xdr:rowOff>145415</xdr:rowOff>
    </xdr:to>
    <xdr:sp macro="" textlink="">
      <xdr:nvSpPr>
        <xdr:cNvPr id="2" name="Rectangle: Rounded Corners 1">
          <a:extLst>
            <a:ext uri="{FF2B5EF4-FFF2-40B4-BE49-F238E27FC236}">
              <a16:creationId xmlns:a16="http://schemas.microsoft.com/office/drawing/2014/main" id="{9DD8A46B-4CF4-C1E9-4DEF-E043362200E8}"/>
            </a:ext>
          </a:extLst>
        </xdr:cNvPr>
        <xdr:cNvSpPr/>
      </xdr:nvSpPr>
      <xdr:spPr>
        <a:xfrm>
          <a:off x="474344" y="0"/>
          <a:ext cx="18190235" cy="11039634"/>
        </a:xfrm>
        <a:prstGeom prst="roundRect">
          <a:avLst>
            <a:gd name="adj" fmla="val 610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205690</xdr:colOff>
      <xdr:row>0</xdr:row>
      <xdr:rowOff>0</xdr:rowOff>
    </xdr:from>
    <xdr:to>
      <xdr:col>29</xdr:col>
      <xdr:colOff>371375</xdr:colOff>
      <xdr:row>7</xdr:row>
      <xdr:rowOff>182391</xdr:rowOff>
    </xdr:to>
    <xdr:sp macro="" textlink="">
      <xdr:nvSpPr>
        <xdr:cNvPr id="3" name="Rectangle: Rounded Corners 2">
          <a:extLst>
            <a:ext uri="{FF2B5EF4-FFF2-40B4-BE49-F238E27FC236}">
              <a16:creationId xmlns:a16="http://schemas.microsoft.com/office/drawing/2014/main" id="{A783D384-F708-A6AC-294D-49A03FC4FD27}"/>
            </a:ext>
          </a:extLst>
        </xdr:cNvPr>
        <xdr:cNvSpPr/>
      </xdr:nvSpPr>
      <xdr:spPr>
        <a:xfrm>
          <a:off x="3258575" y="0"/>
          <a:ext cx="14819531" cy="1464603"/>
        </a:xfrm>
        <a:prstGeom prst="roundRect">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478155</xdr:colOff>
      <xdr:row>0</xdr:row>
      <xdr:rowOff>18159</xdr:rowOff>
    </xdr:from>
    <xdr:to>
      <xdr:col>14</xdr:col>
      <xdr:colOff>178593</xdr:colOff>
      <xdr:row>5</xdr:row>
      <xdr:rowOff>0</xdr:rowOff>
    </xdr:to>
    <xdr:sp macro="" textlink="">
      <xdr:nvSpPr>
        <xdr:cNvPr id="7" name="TextBox 6">
          <a:extLst>
            <a:ext uri="{FF2B5EF4-FFF2-40B4-BE49-F238E27FC236}">
              <a16:creationId xmlns:a16="http://schemas.microsoft.com/office/drawing/2014/main" id="{FC2A6C40-BEE3-E626-ED63-3688D0520B16}"/>
            </a:ext>
          </a:extLst>
        </xdr:cNvPr>
        <xdr:cNvSpPr txBox="1"/>
      </xdr:nvSpPr>
      <xdr:spPr>
        <a:xfrm>
          <a:off x="4728686" y="18159"/>
          <a:ext cx="3950970" cy="874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a:solidFill>
                <a:schemeClr val="bg1">
                  <a:lumMod val="95000"/>
                </a:schemeClr>
              </a:solidFill>
              <a:latin typeface="Arial" panose="020B0604020202020204" pitchFamily="34" charset="0"/>
              <a:cs typeface="Arial" panose="020B0604020202020204" pitchFamily="34" charset="0"/>
            </a:rPr>
            <a:t>Hr Attrition </a:t>
          </a:r>
          <a:r>
            <a:rPr lang="en-US" sz="2800">
              <a:solidFill>
                <a:schemeClr val="bg1">
                  <a:lumMod val="95000"/>
                </a:schemeClr>
              </a:solidFill>
              <a:latin typeface="Arial" panose="020B0604020202020204" pitchFamily="34" charset="0"/>
              <a:ea typeface="Calibri" panose="020F0502020204030204" pitchFamily="34" charset="0"/>
              <a:cs typeface="Arial" panose="020B0604020202020204" pitchFamily="34" charset="0"/>
            </a:rPr>
            <a:t>Dashboard</a:t>
          </a:r>
        </a:p>
        <a:p>
          <a:pPr algn="l"/>
          <a:r>
            <a:rPr lang="en-US" sz="1400">
              <a:solidFill>
                <a:schemeClr val="bg1">
                  <a:lumMod val="95000"/>
                </a:schemeClr>
              </a:solidFill>
              <a:latin typeface="Arial" panose="020B0604020202020204" pitchFamily="34" charset="0"/>
              <a:ea typeface="Calibri" panose="020F0502020204030204" pitchFamily="34" charset="0"/>
              <a:cs typeface="Arial" panose="020B0604020202020204" pitchFamily="34" charset="0"/>
            </a:rPr>
            <a:t>How employees left our organization</a:t>
          </a:r>
        </a:p>
      </xdr:txBody>
    </xdr:sp>
    <xdr:clientData/>
  </xdr:twoCellAnchor>
  <xdr:twoCellAnchor editAs="oneCell">
    <xdr:from>
      <xdr:col>6</xdr:col>
      <xdr:colOff>1905</xdr:colOff>
      <xdr:row>0</xdr:row>
      <xdr:rowOff>109600</xdr:rowOff>
    </xdr:from>
    <xdr:to>
      <xdr:col>7</xdr:col>
      <xdr:colOff>342901</xdr:colOff>
      <xdr:row>4</xdr:row>
      <xdr:rowOff>36585</xdr:rowOff>
    </xdr:to>
    <xdr:pic>
      <xdr:nvPicPr>
        <xdr:cNvPr id="9" name="Picture 8">
          <a:extLst>
            <a:ext uri="{FF2B5EF4-FFF2-40B4-BE49-F238E27FC236}">
              <a16:creationId xmlns:a16="http://schemas.microsoft.com/office/drawing/2014/main" id="{C5DAB7E0-DAED-4815-0412-23BD6534B828}"/>
            </a:ext>
          </a:extLst>
        </xdr:cNvPr>
        <xdr:cNvPicPr>
          <a:picLocks noChangeAspect="1"/>
        </xdr:cNvPicPr>
      </xdr:nvPicPr>
      <xdr:blipFill>
        <a:blip xmlns:r="http://schemas.openxmlformats.org/officeDocument/2006/relationships" r:embed="rId1"/>
        <a:stretch>
          <a:fillRect/>
        </a:stretch>
      </xdr:blipFill>
      <xdr:spPr>
        <a:xfrm>
          <a:off x="3638723" y="109600"/>
          <a:ext cx="947133" cy="669193"/>
        </a:xfrm>
        <a:prstGeom prst="rect">
          <a:avLst/>
        </a:prstGeom>
      </xdr:spPr>
    </xdr:pic>
    <xdr:clientData/>
  </xdr:twoCellAnchor>
  <xdr:twoCellAnchor>
    <xdr:from>
      <xdr:col>5</xdr:col>
      <xdr:colOff>387509</xdr:colOff>
      <xdr:row>5</xdr:row>
      <xdr:rowOff>83481</xdr:rowOff>
    </xdr:from>
    <xdr:to>
      <xdr:col>9</xdr:col>
      <xdr:colOff>327501</xdr:colOff>
      <xdr:row>12</xdr:row>
      <xdr:rowOff>48237</xdr:rowOff>
    </xdr:to>
    <xdr:grpSp>
      <xdr:nvGrpSpPr>
        <xdr:cNvPr id="84" name="Group 83">
          <a:extLst>
            <a:ext uri="{FF2B5EF4-FFF2-40B4-BE49-F238E27FC236}">
              <a16:creationId xmlns:a16="http://schemas.microsoft.com/office/drawing/2014/main" id="{31A74EE7-7B7C-201C-829C-EC177D50EF45}"/>
            </a:ext>
          </a:extLst>
        </xdr:cNvPr>
        <xdr:cNvGrpSpPr/>
      </xdr:nvGrpSpPr>
      <xdr:grpSpPr>
        <a:xfrm>
          <a:off x="3435509" y="988356"/>
          <a:ext cx="2378392" cy="1231581"/>
          <a:chOff x="3832384" y="928214"/>
          <a:chExt cx="2522318" cy="1211102"/>
        </a:xfrm>
      </xdr:grpSpPr>
      <xdr:sp macro="" textlink="">
        <xdr:nvSpPr>
          <xdr:cNvPr id="4" name="Rectangle: Rounded Corners 3">
            <a:extLst>
              <a:ext uri="{FF2B5EF4-FFF2-40B4-BE49-F238E27FC236}">
                <a16:creationId xmlns:a16="http://schemas.microsoft.com/office/drawing/2014/main" id="{FFDBDFDA-C113-4C53-9AA1-D52485D57098}"/>
              </a:ext>
            </a:extLst>
          </xdr:cNvPr>
          <xdr:cNvSpPr/>
        </xdr:nvSpPr>
        <xdr:spPr>
          <a:xfrm>
            <a:off x="3832384" y="928214"/>
            <a:ext cx="2369820" cy="1211102"/>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B3">
        <xdr:nvSpPr>
          <xdr:cNvPr id="10" name="TextBox 9">
            <a:extLst>
              <a:ext uri="{FF2B5EF4-FFF2-40B4-BE49-F238E27FC236}">
                <a16:creationId xmlns:a16="http://schemas.microsoft.com/office/drawing/2014/main" id="{11804498-8DFF-A069-1A30-E46C7C786AD6}"/>
              </a:ext>
            </a:extLst>
          </xdr:cNvPr>
          <xdr:cNvSpPr txBox="1"/>
        </xdr:nvSpPr>
        <xdr:spPr>
          <a:xfrm>
            <a:off x="4595812" y="1346836"/>
            <a:ext cx="1522571" cy="667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3DC8EA-A806-40C4-9D7D-17E533D56767}" type="TxLink">
              <a:rPr lang="en-US" sz="4000" b="0" i="0" u="none" strike="noStrike">
                <a:solidFill>
                  <a:srgbClr val="000000"/>
                </a:solidFill>
                <a:latin typeface="Aptos Narrow"/>
              </a:rPr>
              <a:pPr/>
              <a:t>1470</a:t>
            </a:fld>
            <a:endParaRPr lang="en-US" sz="4000"/>
          </a:p>
        </xdr:txBody>
      </xdr:sp>
      <xdr:sp macro="" textlink="">
        <xdr:nvSpPr>
          <xdr:cNvPr id="12" name="TextBox 11">
            <a:extLst>
              <a:ext uri="{FF2B5EF4-FFF2-40B4-BE49-F238E27FC236}">
                <a16:creationId xmlns:a16="http://schemas.microsoft.com/office/drawing/2014/main" id="{B617CA5D-3543-5F71-ADD0-C946655B0E8E}"/>
              </a:ext>
            </a:extLst>
          </xdr:cNvPr>
          <xdr:cNvSpPr txBox="1"/>
        </xdr:nvSpPr>
        <xdr:spPr>
          <a:xfrm>
            <a:off x="4615812" y="1139193"/>
            <a:ext cx="1738890" cy="425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 Employees</a:t>
            </a:r>
          </a:p>
        </xdr:txBody>
      </xdr:sp>
      <xdr:pic>
        <xdr:nvPicPr>
          <xdr:cNvPr id="16" name="Picture 15">
            <a:extLst>
              <a:ext uri="{FF2B5EF4-FFF2-40B4-BE49-F238E27FC236}">
                <a16:creationId xmlns:a16="http://schemas.microsoft.com/office/drawing/2014/main" id="{800AC061-A6E1-261D-AD2B-B3B25DAF3F0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50005" y="1184436"/>
            <a:ext cx="834953" cy="79771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309230</xdr:colOff>
      <xdr:row>0</xdr:row>
      <xdr:rowOff>119673</xdr:rowOff>
    </xdr:from>
    <xdr:to>
      <xdr:col>5</xdr:col>
      <xdr:colOff>7766</xdr:colOff>
      <xdr:row>6</xdr:row>
      <xdr:rowOff>11271</xdr:rowOff>
    </xdr:to>
    <xdr:grpSp>
      <xdr:nvGrpSpPr>
        <xdr:cNvPr id="63" name="Group 62">
          <a:extLst>
            <a:ext uri="{FF2B5EF4-FFF2-40B4-BE49-F238E27FC236}">
              <a16:creationId xmlns:a16="http://schemas.microsoft.com/office/drawing/2014/main" id="{0761E402-62EF-159F-55D6-33D4C77E4520}"/>
            </a:ext>
          </a:extLst>
        </xdr:cNvPr>
        <xdr:cNvGrpSpPr/>
      </xdr:nvGrpSpPr>
      <xdr:grpSpPr>
        <a:xfrm>
          <a:off x="918830" y="119673"/>
          <a:ext cx="2136936" cy="977448"/>
          <a:chOff x="588643" y="2557938"/>
          <a:chExt cx="2068567" cy="969645"/>
        </a:xfrm>
      </xdr:grpSpPr>
      <xdr:sp macro="" textlink="">
        <xdr:nvSpPr>
          <xdr:cNvPr id="31" name="Rectangle: Rounded Corners 30">
            <a:extLst>
              <a:ext uri="{FF2B5EF4-FFF2-40B4-BE49-F238E27FC236}">
                <a16:creationId xmlns:a16="http://schemas.microsoft.com/office/drawing/2014/main" id="{3E05670B-7251-478C-9B5E-00D58C081C18}"/>
              </a:ext>
            </a:extLst>
          </xdr:cNvPr>
          <xdr:cNvSpPr/>
        </xdr:nvSpPr>
        <xdr:spPr>
          <a:xfrm>
            <a:off x="588643" y="2557938"/>
            <a:ext cx="2068567" cy="969645"/>
          </a:xfrm>
          <a:prstGeom prst="roundRect">
            <a:avLst/>
          </a:prstGeom>
          <a:solidFill>
            <a:srgbClr val="2E2F3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87423F03-FB0A-46BE-8E1F-821B500CD35F}"/>
              </a:ext>
            </a:extLst>
          </xdr:cNvPr>
          <xdr:cNvSpPr txBox="1"/>
        </xdr:nvSpPr>
        <xdr:spPr>
          <a:xfrm>
            <a:off x="772000" y="2560321"/>
            <a:ext cx="1557339" cy="433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rial" panose="020B0604020202020204" pitchFamily="34" charset="0"/>
                <a:cs typeface="Arial" panose="020B0604020202020204" pitchFamily="34" charset="0"/>
              </a:rPr>
              <a:t>Total Employees</a:t>
            </a:r>
          </a:p>
        </xdr:txBody>
      </xdr:sp>
      <xdr:sp macro="" textlink="">
        <xdr:nvSpPr>
          <xdr:cNvPr id="11" name="TextBox 10">
            <a:extLst>
              <a:ext uri="{FF2B5EF4-FFF2-40B4-BE49-F238E27FC236}">
                <a16:creationId xmlns:a16="http://schemas.microsoft.com/office/drawing/2014/main" id="{D25AAB5E-84AB-4DAE-3A52-A22B68663EDF}"/>
              </a:ext>
            </a:extLst>
          </xdr:cNvPr>
          <xdr:cNvSpPr txBox="1"/>
        </xdr:nvSpPr>
        <xdr:spPr>
          <a:xfrm>
            <a:off x="809623" y="2766538"/>
            <a:ext cx="1564005" cy="433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solidFill>
                <a:latin typeface="Arial" panose="020B0604020202020204" pitchFamily="34" charset="0"/>
                <a:cs typeface="Arial" panose="020B0604020202020204" pitchFamily="34" charset="0"/>
              </a:rPr>
              <a:t>by</a:t>
            </a:r>
            <a:r>
              <a:rPr lang="en-US" sz="1050" baseline="0">
                <a:solidFill>
                  <a:schemeClr val="bg1"/>
                </a:solidFill>
                <a:latin typeface="Arial" panose="020B0604020202020204" pitchFamily="34" charset="0"/>
                <a:cs typeface="Arial" panose="020B0604020202020204" pitchFamily="34" charset="0"/>
              </a:rPr>
              <a:t> High performance</a:t>
            </a:r>
            <a:endParaRPr lang="en-US" sz="1050">
              <a:solidFill>
                <a:schemeClr val="bg1"/>
              </a:solidFill>
              <a:latin typeface="Arial" panose="020B0604020202020204" pitchFamily="34" charset="0"/>
              <a:cs typeface="Arial" panose="020B0604020202020204" pitchFamily="34" charset="0"/>
            </a:endParaRPr>
          </a:p>
        </xdr:txBody>
      </xdr:sp>
      <xdr:sp macro="" textlink="Analysis!L4">
        <xdr:nvSpPr>
          <xdr:cNvPr id="15" name="TextBox 14">
            <a:extLst>
              <a:ext uri="{FF2B5EF4-FFF2-40B4-BE49-F238E27FC236}">
                <a16:creationId xmlns:a16="http://schemas.microsoft.com/office/drawing/2014/main" id="{52795316-4FC3-417A-A8DB-0DCF3265A6D3}"/>
              </a:ext>
            </a:extLst>
          </xdr:cNvPr>
          <xdr:cNvSpPr txBox="1"/>
        </xdr:nvSpPr>
        <xdr:spPr>
          <a:xfrm>
            <a:off x="625318" y="2974660"/>
            <a:ext cx="902491" cy="412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D24AC2-57DD-4850-A1F6-1293EEA588ED}" type="TxLink">
              <a:rPr lang="en-US" sz="2400" b="0" i="0" u="none" strike="noStrike">
                <a:solidFill>
                  <a:schemeClr val="bg1"/>
                </a:solidFill>
                <a:latin typeface="Aptos Narrow"/>
              </a:rPr>
              <a:pPr/>
              <a:t>200</a:t>
            </a:fld>
            <a:endParaRPr lang="en-US" sz="2400">
              <a:solidFill>
                <a:schemeClr val="bg1"/>
              </a:solidFill>
            </a:endParaRPr>
          </a:p>
        </xdr:txBody>
      </xdr:sp>
      <xdr:pic>
        <xdr:nvPicPr>
          <xdr:cNvPr id="30" name="Graphic 29" descr="Users with solid fill">
            <a:extLst>
              <a:ext uri="{FF2B5EF4-FFF2-40B4-BE49-F238E27FC236}">
                <a16:creationId xmlns:a16="http://schemas.microsoft.com/office/drawing/2014/main" id="{91708171-018F-4CC3-9C60-34466B4A10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97806" y="3032283"/>
            <a:ext cx="491490" cy="459105"/>
          </a:xfrm>
          <a:prstGeom prst="rect">
            <a:avLst/>
          </a:prstGeom>
        </xdr:spPr>
      </xdr:pic>
    </xdr:grpSp>
    <xdr:clientData/>
  </xdr:twoCellAnchor>
  <xdr:twoCellAnchor>
    <xdr:from>
      <xdr:col>1</xdr:col>
      <xdr:colOff>341922</xdr:colOff>
      <xdr:row>6</xdr:row>
      <xdr:rowOff>91134</xdr:rowOff>
    </xdr:from>
    <xdr:to>
      <xdr:col>5</xdr:col>
      <xdr:colOff>169159</xdr:colOff>
      <xdr:row>11</xdr:row>
      <xdr:rowOff>178101</xdr:rowOff>
    </xdr:to>
    <xdr:grpSp>
      <xdr:nvGrpSpPr>
        <xdr:cNvPr id="64" name="Group 63">
          <a:extLst>
            <a:ext uri="{FF2B5EF4-FFF2-40B4-BE49-F238E27FC236}">
              <a16:creationId xmlns:a16="http://schemas.microsoft.com/office/drawing/2014/main" id="{784A0554-3085-D39D-15DC-CF0F02C014E3}"/>
            </a:ext>
          </a:extLst>
        </xdr:cNvPr>
        <xdr:cNvGrpSpPr/>
      </xdr:nvGrpSpPr>
      <xdr:grpSpPr>
        <a:xfrm>
          <a:off x="951522" y="1176984"/>
          <a:ext cx="2265637" cy="991842"/>
          <a:chOff x="592930" y="3679509"/>
          <a:chExt cx="2243064" cy="975356"/>
        </a:xfrm>
      </xdr:grpSpPr>
      <xdr:sp macro="" textlink="">
        <xdr:nvSpPr>
          <xdr:cNvPr id="32" name="Rectangle: Rounded Corners 31">
            <a:extLst>
              <a:ext uri="{FF2B5EF4-FFF2-40B4-BE49-F238E27FC236}">
                <a16:creationId xmlns:a16="http://schemas.microsoft.com/office/drawing/2014/main" id="{B6107CAE-5DCD-44DD-ABC3-09B2B33DCE00}"/>
              </a:ext>
            </a:extLst>
          </xdr:cNvPr>
          <xdr:cNvSpPr/>
        </xdr:nvSpPr>
        <xdr:spPr>
          <a:xfrm>
            <a:off x="592930" y="3698555"/>
            <a:ext cx="2062163" cy="956310"/>
          </a:xfrm>
          <a:prstGeom prst="roundRect">
            <a:avLst/>
          </a:prstGeom>
          <a:solidFill>
            <a:schemeClr val="accent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B02F8A60-A527-45F2-BF4C-001A18447F9A}"/>
              </a:ext>
            </a:extLst>
          </xdr:cNvPr>
          <xdr:cNvSpPr txBox="1"/>
        </xdr:nvSpPr>
        <xdr:spPr>
          <a:xfrm>
            <a:off x="795812" y="3679509"/>
            <a:ext cx="1550670" cy="423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rial" panose="020B0604020202020204" pitchFamily="34" charset="0"/>
                <a:cs typeface="Arial" panose="020B0604020202020204" pitchFamily="34" charset="0"/>
              </a:rPr>
              <a:t>Total Employees</a:t>
            </a:r>
          </a:p>
        </xdr:txBody>
      </xdr:sp>
      <xdr:sp macro="" textlink="">
        <xdr:nvSpPr>
          <xdr:cNvPr id="14" name="TextBox 13">
            <a:extLst>
              <a:ext uri="{FF2B5EF4-FFF2-40B4-BE49-F238E27FC236}">
                <a16:creationId xmlns:a16="http://schemas.microsoft.com/office/drawing/2014/main" id="{C63B81CD-69B1-47A4-82AF-428F800E9A6B}"/>
              </a:ext>
            </a:extLst>
          </xdr:cNvPr>
          <xdr:cNvSpPr txBox="1"/>
        </xdr:nvSpPr>
        <xdr:spPr>
          <a:xfrm>
            <a:off x="829913" y="3909538"/>
            <a:ext cx="2006081" cy="435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solidFill>
                <a:latin typeface="Arial" panose="020B0604020202020204" pitchFamily="34" charset="0"/>
                <a:cs typeface="Arial" panose="020B0604020202020204" pitchFamily="34" charset="0"/>
              </a:rPr>
              <a:t>by</a:t>
            </a:r>
            <a:r>
              <a:rPr lang="en-US" sz="1050" baseline="0">
                <a:solidFill>
                  <a:schemeClr val="bg1"/>
                </a:solidFill>
                <a:latin typeface="Arial" panose="020B0604020202020204" pitchFamily="34" charset="0"/>
                <a:cs typeface="Arial" panose="020B0604020202020204" pitchFamily="34" charset="0"/>
              </a:rPr>
              <a:t> Low performance</a:t>
            </a:r>
            <a:endParaRPr lang="en-US" sz="1050">
              <a:solidFill>
                <a:schemeClr val="bg1"/>
              </a:solidFill>
              <a:latin typeface="Arial" panose="020B0604020202020204" pitchFamily="34" charset="0"/>
              <a:cs typeface="Arial" panose="020B0604020202020204" pitchFamily="34" charset="0"/>
            </a:endParaRPr>
          </a:p>
        </xdr:txBody>
      </xdr:sp>
      <xdr:sp macro="" textlink="Analysis!L5">
        <xdr:nvSpPr>
          <xdr:cNvPr id="17" name="TextBox 16">
            <a:extLst>
              <a:ext uri="{FF2B5EF4-FFF2-40B4-BE49-F238E27FC236}">
                <a16:creationId xmlns:a16="http://schemas.microsoft.com/office/drawing/2014/main" id="{C7E2EEE2-23C1-48FC-96BC-313779B9C4CA}"/>
              </a:ext>
            </a:extLst>
          </xdr:cNvPr>
          <xdr:cNvSpPr txBox="1"/>
        </xdr:nvSpPr>
        <xdr:spPr>
          <a:xfrm>
            <a:off x="692946" y="4181001"/>
            <a:ext cx="724375" cy="41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84BBB8-9EBE-48D6-AAC1-CAE8489EBCBA}" type="TxLink">
              <a:rPr lang="en-US" sz="2400" b="0" i="0" u="none" strike="noStrike">
                <a:solidFill>
                  <a:schemeClr val="bg1"/>
                </a:solidFill>
                <a:latin typeface="Aptos Narrow"/>
              </a:rPr>
              <a:pPr/>
              <a:t>37</a:t>
            </a:fld>
            <a:endParaRPr lang="en-US" sz="2400">
              <a:solidFill>
                <a:schemeClr val="bg1"/>
              </a:solidFill>
            </a:endParaRPr>
          </a:p>
        </xdr:txBody>
      </xdr:sp>
      <xdr:pic>
        <xdr:nvPicPr>
          <xdr:cNvPr id="35" name="Graphic 34" descr="Users with solid fill">
            <a:extLst>
              <a:ext uri="{FF2B5EF4-FFF2-40B4-BE49-F238E27FC236}">
                <a16:creationId xmlns:a16="http://schemas.microsoft.com/office/drawing/2014/main" id="{E23F5390-83F4-4F36-A5CA-4A7644446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97806" y="4149088"/>
            <a:ext cx="495300" cy="468630"/>
          </a:xfrm>
          <a:prstGeom prst="rect">
            <a:avLst/>
          </a:prstGeom>
        </xdr:spPr>
      </xdr:pic>
    </xdr:grpSp>
    <xdr:clientData/>
  </xdr:twoCellAnchor>
  <xdr:twoCellAnchor editAs="oneCell">
    <xdr:from>
      <xdr:col>13</xdr:col>
      <xdr:colOff>535781</xdr:colOff>
      <xdr:row>0</xdr:row>
      <xdr:rowOff>132399</xdr:rowOff>
    </xdr:from>
    <xdr:to>
      <xdr:col>27</xdr:col>
      <xdr:colOff>362536</xdr:colOff>
      <xdr:row>7</xdr:row>
      <xdr:rowOff>170961</xdr:rowOff>
    </xdr:to>
    <mc:AlternateContent xmlns:mc="http://schemas.openxmlformats.org/markup-compatibility/2006" xmlns:a14="http://schemas.microsoft.com/office/drawing/2010/main">
      <mc:Choice Requires="a14">
        <xdr:graphicFrame macro="">
          <xdr:nvGraphicFramePr>
            <xdr:cNvPr id="44" name="Department 1">
              <a:extLst>
                <a:ext uri="{FF2B5EF4-FFF2-40B4-BE49-F238E27FC236}">
                  <a16:creationId xmlns:a16="http://schemas.microsoft.com/office/drawing/2014/main" id="{7B987B69-07B6-43D2-BD84-74A438798831}"/>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8473281" y="132398"/>
              <a:ext cx="7648416" cy="71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190027</xdr:colOff>
      <xdr:row>13</xdr:row>
      <xdr:rowOff>97155</xdr:rowOff>
    </xdr:from>
    <xdr:to>
      <xdr:col>15</xdr:col>
      <xdr:colOff>228126</xdr:colOff>
      <xdr:row>39</xdr:row>
      <xdr:rowOff>124020</xdr:rowOff>
    </xdr:to>
    <xdr:grpSp>
      <xdr:nvGrpSpPr>
        <xdr:cNvPr id="61" name="Group 60">
          <a:extLst>
            <a:ext uri="{FF2B5EF4-FFF2-40B4-BE49-F238E27FC236}">
              <a16:creationId xmlns:a16="http://schemas.microsoft.com/office/drawing/2014/main" id="{932D5278-3ADD-5A58-9F02-A235DD85A4F5}"/>
            </a:ext>
          </a:extLst>
        </xdr:cNvPr>
        <xdr:cNvGrpSpPr/>
      </xdr:nvGrpSpPr>
      <xdr:grpSpPr>
        <a:xfrm>
          <a:off x="4457227" y="2449830"/>
          <a:ext cx="4914899" cy="4732215"/>
          <a:chOff x="3077529" y="3514248"/>
          <a:chExt cx="4895849" cy="4306253"/>
        </a:xfrm>
      </xdr:grpSpPr>
      <xdr:sp macro="" textlink="">
        <xdr:nvSpPr>
          <xdr:cNvPr id="46" name="Rectangle: Rounded Corners 45">
            <a:extLst>
              <a:ext uri="{FF2B5EF4-FFF2-40B4-BE49-F238E27FC236}">
                <a16:creationId xmlns:a16="http://schemas.microsoft.com/office/drawing/2014/main" id="{670D881D-4342-4D9F-93A0-B181AEB24834}"/>
              </a:ext>
            </a:extLst>
          </xdr:cNvPr>
          <xdr:cNvSpPr/>
        </xdr:nvSpPr>
        <xdr:spPr>
          <a:xfrm>
            <a:off x="3077529" y="3514248"/>
            <a:ext cx="4895849" cy="4306253"/>
          </a:xfrm>
          <a:prstGeom prst="roundRect">
            <a:avLst>
              <a:gd name="adj" fmla="val 621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TextBox 46">
            <a:extLst>
              <a:ext uri="{FF2B5EF4-FFF2-40B4-BE49-F238E27FC236}">
                <a16:creationId xmlns:a16="http://schemas.microsoft.com/office/drawing/2014/main" id="{FF7939BE-B744-42B2-829B-FB6BEB5E8211}"/>
              </a:ext>
            </a:extLst>
          </xdr:cNvPr>
          <xdr:cNvSpPr txBox="1"/>
        </xdr:nvSpPr>
        <xdr:spPr>
          <a:xfrm>
            <a:off x="3242311" y="3598072"/>
            <a:ext cx="2567939" cy="41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latin typeface="Arial" panose="020B0604020202020204" pitchFamily="34" charset="0"/>
                <a:cs typeface="Arial" panose="020B0604020202020204" pitchFamily="34" charset="0"/>
              </a:rPr>
              <a:t>Total Attrition </a:t>
            </a:r>
            <a:r>
              <a:rPr lang="en-US" sz="1400" b="1">
                <a:solidFill>
                  <a:schemeClr val="tx2">
                    <a:lumMod val="75000"/>
                    <a:lumOff val="25000"/>
                  </a:schemeClr>
                </a:solidFill>
                <a:effectLst/>
                <a:latin typeface="Arial" panose="020B0604020202020204" pitchFamily="34" charset="0"/>
                <a:ea typeface="+mn-ea"/>
                <a:cs typeface="Arial" panose="020B0604020202020204" pitchFamily="34" charset="0"/>
              </a:rPr>
              <a:t>by Job</a:t>
            </a:r>
            <a:r>
              <a:rPr lang="en-US" sz="1400" b="1" baseline="0">
                <a:solidFill>
                  <a:schemeClr val="tx2">
                    <a:lumMod val="75000"/>
                    <a:lumOff val="25000"/>
                  </a:schemeClr>
                </a:solidFill>
                <a:effectLst/>
                <a:latin typeface="Arial" panose="020B0604020202020204" pitchFamily="34" charset="0"/>
                <a:ea typeface="+mn-ea"/>
                <a:cs typeface="Arial" panose="020B0604020202020204" pitchFamily="34" charset="0"/>
              </a:rPr>
              <a:t> Role</a:t>
            </a:r>
            <a:endParaRPr lang="en-US" sz="1400">
              <a:solidFill>
                <a:schemeClr val="tx2">
                  <a:lumMod val="75000"/>
                  <a:lumOff val="25000"/>
                </a:schemeClr>
              </a:solidFill>
              <a:effectLst/>
              <a:latin typeface="Arial" panose="020B0604020202020204" pitchFamily="34" charset="0"/>
              <a:cs typeface="Arial" panose="020B0604020202020204" pitchFamily="34" charset="0"/>
            </a:endParaRPr>
          </a:p>
          <a:p>
            <a:endParaRPr lang="en-US" sz="1400">
              <a:latin typeface="Arial" panose="020B0604020202020204" pitchFamily="34" charset="0"/>
              <a:cs typeface="Arial" panose="020B0604020202020204" pitchFamily="34" charset="0"/>
            </a:endParaRPr>
          </a:p>
        </xdr:txBody>
      </xdr:sp>
    </xdr:grpSp>
    <xdr:clientData/>
  </xdr:twoCellAnchor>
  <xdr:twoCellAnchor>
    <xdr:from>
      <xdr:col>17</xdr:col>
      <xdr:colOff>438028</xdr:colOff>
      <xdr:row>5</xdr:row>
      <xdr:rowOff>21298</xdr:rowOff>
    </xdr:from>
    <xdr:to>
      <xdr:col>20</xdr:col>
      <xdr:colOff>188447</xdr:colOff>
      <xdr:row>11</xdr:row>
      <xdr:rowOff>167322</xdr:rowOff>
    </xdr:to>
    <xdr:grpSp>
      <xdr:nvGrpSpPr>
        <xdr:cNvPr id="79" name="Group 78">
          <a:extLst>
            <a:ext uri="{FF2B5EF4-FFF2-40B4-BE49-F238E27FC236}">
              <a16:creationId xmlns:a16="http://schemas.microsoft.com/office/drawing/2014/main" id="{6BC81EF2-33FB-1323-E508-79DDDF5A18C5}"/>
            </a:ext>
          </a:extLst>
        </xdr:cNvPr>
        <xdr:cNvGrpSpPr/>
      </xdr:nvGrpSpPr>
      <xdr:grpSpPr>
        <a:xfrm>
          <a:off x="10801228" y="926173"/>
          <a:ext cx="1579219" cy="1231874"/>
          <a:chOff x="12883516" y="892736"/>
          <a:chExt cx="1588767" cy="1232031"/>
        </a:xfrm>
      </xdr:grpSpPr>
      <xdr:sp macro="" textlink="">
        <xdr:nvSpPr>
          <xdr:cNvPr id="18" name="Rectangle: Rounded Corners 17">
            <a:extLst>
              <a:ext uri="{FF2B5EF4-FFF2-40B4-BE49-F238E27FC236}">
                <a16:creationId xmlns:a16="http://schemas.microsoft.com/office/drawing/2014/main" id="{0B2EFC3B-D60A-4618-A8DD-E004034A1C4D}"/>
              </a:ext>
            </a:extLst>
          </xdr:cNvPr>
          <xdr:cNvSpPr/>
        </xdr:nvSpPr>
        <xdr:spPr>
          <a:xfrm>
            <a:off x="12883516" y="892736"/>
            <a:ext cx="1406365" cy="1232031"/>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T3">
        <xdr:nvSpPr>
          <xdr:cNvPr id="19" name="TextBox 18">
            <a:extLst>
              <a:ext uri="{FF2B5EF4-FFF2-40B4-BE49-F238E27FC236}">
                <a16:creationId xmlns:a16="http://schemas.microsoft.com/office/drawing/2014/main" id="{4ECA8851-02F8-4AD5-9D57-189A51AB9B1C}"/>
              </a:ext>
            </a:extLst>
          </xdr:cNvPr>
          <xdr:cNvSpPr txBox="1"/>
        </xdr:nvSpPr>
        <xdr:spPr>
          <a:xfrm>
            <a:off x="12920433" y="1529046"/>
            <a:ext cx="738972" cy="40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4BF76C-A194-4E61-BA7B-0DFED787FCF7}" type="TxLink">
              <a:rPr lang="en-US" sz="2400" b="0" i="0" u="none" strike="noStrike">
                <a:solidFill>
                  <a:srgbClr val="000000"/>
                </a:solidFill>
                <a:latin typeface="Aptos Narrow"/>
              </a:rPr>
              <a:pPr/>
              <a:t>2.76</a:t>
            </a:fld>
            <a:endParaRPr lang="en-US" sz="2400"/>
          </a:p>
        </xdr:txBody>
      </xdr:sp>
      <xdr:sp macro="" textlink="">
        <xdr:nvSpPr>
          <xdr:cNvPr id="20" name="TextBox 19">
            <a:extLst>
              <a:ext uri="{FF2B5EF4-FFF2-40B4-BE49-F238E27FC236}">
                <a16:creationId xmlns:a16="http://schemas.microsoft.com/office/drawing/2014/main" id="{3ABF23DF-32B1-46D5-A381-C9C65D59DCFF}"/>
              </a:ext>
            </a:extLst>
          </xdr:cNvPr>
          <xdr:cNvSpPr txBox="1"/>
        </xdr:nvSpPr>
        <xdr:spPr>
          <a:xfrm>
            <a:off x="12910183" y="970217"/>
            <a:ext cx="1562100" cy="604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4"/>
                </a:solidFill>
                <a:latin typeface="Arial" panose="020B0604020202020204" pitchFamily="34" charset="0"/>
                <a:cs typeface="Arial" panose="020B0604020202020204" pitchFamily="34" charset="0"/>
              </a:rPr>
              <a:t>Average</a:t>
            </a:r>
            <a:r>
              <a:rPr lang="en-US" sz="1400" b="1" baseline="0">
                <a:solidFill>
                  <a:schemeClr val="accent4"/>
                </a:solidFill>
                <a:latin typeface="Arial" panose="020B0604020202020204" pitchFamily="34" charset="0"/>
                <a:cs typeface="Arial" panose="020B0604020202020204" pitchFamily="34" charset="0"/>
              </a:rPr>
              <a:t> Work Life Balance</a:t>
            </a:r>
            <a:endParaRPr lang="en-US" sz="1400" b="1">
              <a:solidFill>
                <a:schemeClr val="accent4"/>
              </a:solidFill>
              <a:latin typeface="Arial" panose="020B0604020202020204" pitchFamily="34" charset="0"/>
              <a:cs typeface="Arial" panose="020B0604020202020204" pitchFamily="34" charset="0"/>
            </a:endParaRPr>
          </a:p>
        </xdr:txBody>
      </xdr:sp>
      <xdr:pic>
        <xdr:nvPicPr>
          <xdr:cNvPr id="34" name="Graphic 33" descr="Arrow: Rotate left outline">
            <a:extLst>
              <a:ext uri="{FF2B5EF4-FFF2-40B4-BE49-F238E27FC236}">
                <a16:creationId xmlns:a16="http://schemas.microsoft.com/office/drawing/2014/main" id="{89BF50BB-FF2F-40A0-868D-41EA583980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665494" y="1518397"/>
            <a:ext cx="540067" cy="536259"/>
          </a:xfrm>
          <a:prstGeom prst="rect">
            <a:avLst/>
          </a:prstGeom>
        </xdr:spPr>
      </xdr:pic>
    </xdr:grpSp>
    <xdr:clientData/>
  </xdr:twoCellAnchor>
  <xdr:twoCellAnchor>
    <xdr:from>
      <xdr:col>1</xdr:col>
      <xdr:colOff>221266</xdr:colOff>
      <xdr:row>27</xdr:row>
      <xdr:rowOff>152923</xdr:rowOff>
    </xdr:from>
    <xdr:to>
      <xdr:col>6</xdr:col>
      <xdr:colOff>599842</xdr:colOff>
      <xdr:row>40</xdr:row>
      <xdr:rowOff>159093</xdr:rowOff>
    </xdr:to>
    <xdr:grpSp>
      <xdr:nvGrpSpPr>
        <xdr:cNvPr id="53" name="Group 52">
          <a:extLst>
            <a:ext uri="{FF2B5EF4-FFF2-40B4-BE49-F238E27FC236}">
              <a16:creationId xmlns:a16="http://schemas.microsoft.com/office/drawing/2014/main" id="{EE0D3056-8055-1338-0657-BC6493ADAE8A}"/>
            </a:ext>
          </a:extLst>
        </xdr:cNvPr>
        <xdr:cNvGrpSpPr/>
      </xdr:nvGrpSpPr>
      <xdr:grpSpPr>
        <a:xfrm>
          <a:off x="830866" y="5039248"/>
          <a:ext cx="3426576" cy="2358845"/>
          <a:chOff x="14141290" y="5553105"/>
          <a:chExt cx="3412809" cy="2343194"/>
        </a:xfrm>
      </xdr:grpSpPr>
      <xdr:grpSp>
        <xdr:nvGrpSpPr>
          <xdr:cNvPr id="51" name="Group 50">
            <a:extLst>
              <a:ext uri="{FF2B5EF4-FFF2-40B4-BE49-F238E27FC236}">
                <a16:creationId xmlns:a16="http://schemas.microsoft.com/office/drawing/2014/main" id="{BD233D3B-9A36-04AB-1BF5-7B69ADD5AF38}"/>
              </a:ext>
            </a:extLst>
          </xdr:cNvPr>
          <xdr:cNvGrpSpPr/>
        </xdr:nvGrpSpPr>
        <xdr:grpSpPr>
          <a:xfrm>
            <a:off x="14141290" y="5553105"/>
            <a:ext cx="3412809" cy="2343194"/>
            <a:chOff x="11367610" y="5493107"/>
            <a:chExt cx="3431859" cy="2333654"/>
          </a:xfrm>
        </xdr:grpSpPr>
        <xdr:sp macro="" textlink="">
          <xdr:nvSpPr>
            <xdr:cNvPr id="42" name="Rectangle: Rounded Corners 41">
              <a:extLst>
                <a:ext uri="{FF2B5EF4-FFF2-40B4-BE49-F238E27FC236}">
                  <a16:creationId xmlns:a16="http://schemas.microsoft.com/office/drawing/2014/main" id="{29F2EBE6-2B64-4C84-A840-122A56B15795}"/>
                </a:ext>
              </a:extLst>
            </xdr:cNvPr>
            <xdr:cNvSpPr/>
          </xdr:nvSpPr>
          <xdr:spPr>
            <a:xfrm>
              <a:off x="11367610" y="5659279"/>
              <a:ext cx="3431859" cy="1857375"/>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0" name="Chart 49">
              <a:extLst>
                <a:ext uri="{FF2B5EF4-FFF2-40B4-BE49-F238E27FC236}">
                  <a16:creationId xmlns:a16="http://schemas.microsoft.com/office/drawing/2014/main" id="{498C8D17-EA67-49DD-AF46-86FDE8EC8FDF}"/>
                </a:ext>
              </a:extLst>
            </xdr:cNvPr>
            <xdr:cNvGraphicFramePr>
              <a:graphicFrameLocks/>
            </xdr:cNvGraphicFramePr>
          </xdr:nvGraphicFramePr>
          <xdr:xfrm>
            <a:off x="11411725" y="5493107"/>
            <a:ext cx="3036169" cy="2333654"/>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52" name="TextBox 51">
            <a:extLst>
              <a:ext uri="{FF2B5EF4-FFF2-40B4-BE49-F238E27FC236}">
                <a16:creationId xmlns:a16="http://schemas.microsoft.com/office/drawing/2014/main" id="{4428CD7C-89C0-44F2-A7EB-88751375F8B2}"/>
              </a:ext>
            </a:extLst>
          </xdr:cNvPr>
          <xdr:cNvSpPr txBox="1"/>
        </xdr:nvSpPr>
        <xdr:spPr>
          <a:xfrm>
            <a:off x="14668975" y="6328886"/>
            <a:ext cx="1206820" cy="873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 </a:t>
            </a:r>
          </a:p>
          <a:p>
            <a:r>
              <a:rPr lang="en-US" sz="1400" b="1">
                <a:solidFill>
                  <a:srgbClr val="FF0000"/>
                </a:solidFill>
                <a:latin typeface="Arial" panose="020B0604020202020204" pitchFamily="34" charset="0"/>
                <a:cs typeface="Arial" panose="020B0604020202020204" pitchFamily="34" charset="0"/>
              </a:rPr>
              <a:t>Attrition</a:t>
            </a:r>
            <a:r>
              <a:rPr lang="en-US" sz="1400" baseline="0">
                <a:latin typeface="Arial" panose="020B0604020202020204" pitchFamily="34" charset="0"/>
                <a:cs typeface="Arial" panose="020B0604020202020204" pitchFamily="34" charset="0"/>
              </a:rPr>
              <a:t> </a:t>
            </a:r>
          </a:p>
          <a:p>
            <a:r>
              <a:rPr lang="en-US" sz="1400" baseline="0">
                <a:latin typeface="Arial" panose="020B0604020202020204" pitchFamily="34" charset="0"/>
                <a:cs typeface="Arial" panose="020B0604020202020204" pitchFamily="34" charset="0"/>
              </a:rPr>
              <a:t>by Dept.</a:t>
            </a:r>
            <a:endParaRPr lang="en-US" sz="1400">
              <a:latin typeface="Arial" panose="020B0604020202020204" pitchFamily="34" charset="0"/>
              <a:cs typeface="Arial" panose="020B0604020202020204" pitchFamily="34" charset="0"/>
            </a:endParaRPr>
          </a:p>
        </xdr:txBody>
      </xdr:sp>
    </xdr:grpSp>
    <xdr:clientData/>
  </xdr:twoCellAnchor>
  <xdr:twoCellAnchor>
    <xdr:from>
      <xdr:col>20</xdr:col>
      <xdr:colOff>235579</xdr:colOff>
      <xdr:row>5</xdr:row>
      <xdr:rowOff>1464</xdr:rowOff>
    </xdr:from>
    <xdr:to>
      <xdr:col>23</xdr:col>
      <xdr:colOff>69374</xdr:colOff>
      <xdr:row>11</xdr:row>
      <xdr:rowOff>166063</xdr:rowOff>
    </xdr:to>
    <xdr:grpSp>
      <xdr:nvGrpSpPr>
        <xdr:cNvPr id="80" name="Group 79">
          <a:extLst>
            <a:ext uri="{FF2B5EF4-FFF2-40B4-BE49-F238E27FC236}">
              <a16:creationId xmlns:a16="http://schemas.microsoft.com/office/drawing/2014/main" id="{C4C029D5-D3B5-CB18-C8F4-3D4EEFC06438}"/>
            </a:ext>
          </a:extLst>
        </xdr:cNvPr>
        <xdr:cNvGrpSpPr/>
      </xdr:nvGrpSpPr>
      <xdr:grpSpPr>
        <a:xfrm>
          <a:off x="12427579" y="906339"/>
          <a:ext cx="1662595" cy="1250449"/>
          <a:chOff x="14763268" y="949167"/>
          <a:chExt cx="1697359" cy="1249394"/>
        </a:xfrm>
      </xdr:grpSpPr>
      <xdr:sp macro="" textlink="">
        <xdr:nvSpPr>
          <xdr:cNvPr id="54" name="Rectangle: Rounded Corners 53">
            <a:extLst>
              <a:ext uri="{FF2B5EF4-FFF2-40B4-BE49-F238E27FC236}">
                <a16:creationId xmlns:a16="http://schemas.microsoft.com/office/drawing/2014/main" id="{832F913C-8129-455B-8ADC-D1C024DA9584}"/>
              </a:ext>
            </a:extLst>
          </xdr:cNvPr>
          <xdr:cNvSpPr/>
        </xdr:nvSpPr>
        <xdr:spPr>
          <a:xfrm>
            <a:off x="14820900" y="949167"/>
            <a:ext cx="1623536" cy="124939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a:p>
        </xdr:txBody>
      </xdr:sp>
      <xdr:sp macro="" textlink="">
        <xdr:nvSpPr>
          <xdr:cNvPr id="55" name="TextBox 54">
            <a:extLst>
              <a:ext uri="{FF2B5EF4-FFF2-40B4-BE49-F238E27FC236}">
                <a16:creationId xmlns:a16="http://schemas.microsoft.com/office/drawing/2014/main" id="{DDCE81D3-AF5D-4B4B-980C-A9054D679EA4}"/>
              </a:ext>
            </a:extLst>
          </xdr:cNvPr>
          <xdr:cNvSpPr txBox="1"/>
        </xdr:nvSpPr>
        <xdr:spPr>
          <a:xfrm>
            <a:off x="14763268" y="988697"/>
            <a:ext cx="1697359" cy="537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2"/>
                </a:solidFill>
                <a:latin typeface="Arial" panose="020B0604020202020204" pitchFamily="34" charset="0"/>
                <a:cs typeface="Arial" panose="020B0604020202020204" pitchFamily="34" charset="0"/>
              </a:rPr>
              <a:t>Average</a:t>
            </a:r>
            <a:r>
              <a:rPr lang="en-US" sz="1400" b="1" baseline="0">
                <a:solidFill>
                  <a:schemeClr val="accent2"/>
                </a:solidFill>
                <a:latin typeface="Arial" panose="020B0604020202020204" pitchFamily="34" charset="0"/>
                <a:cs typeface="Arial" panose="020B0604020202020204" pitchFamily="34" charset="0"/>
              </a:rPr>
              <a:t> Job</a:t>
            </a:r>
          </a:p>
          <a:p>
            <a:pPr algn="ctr"/>
            <a:r>
              <a:rPr lang="en-US" sz="1400" b="1" baseline="0">
                <a:solidFill>
                  <a:schemeClr val="accent2"/>
                </a:solidFill>
                <a:latin typeface="Arial" panose="020B0604020202020204" pitchFamily="34" charset="0"/>
                <a:cs typeface="Arial" panose="020B0604020202020204" pitchFamily="34" charset="0"/>
              </a:rPr>
              <a:t>Satisfaction</a:t>
            </a:r>
            <a:endParaRPr lang="en-US" sz="1400" b="1">
              <a:solidFill>
                <a:schemeClr val="accent2"/>
              </a:solidFill>
              <a:latin typeface="Arial" panose="020B0604020202020204" pitchFamily="34" charset="0"/>
              <a:cs typeface="Arial" panose="020B0604020202020204" pitchFamily="34" charset="0"/>
            </a:endParaRPr>
          </a:p>
        </xdr:txBody>
      </xdr:sp>
      <xdr:sp macro="" textlink="Analysis!T6">
        <xdr:nvSpPr>
          <xdr:cNvPr id="56" name="TextBox 55">
            <a:extLst>
              <a:ext uri="{FF2B5EF4-FFF2-40B4-BE49-F238E27FC236}">
                <a16:creationId xmlns:a16="http://schemas.microsoft.com/office/drawing/2014/main" id="{3196E558-12B1-4E9B-9111-C88C3CD345CD}"/>
              </a:ext>
            </a:extLst>
          </xdr:cNvPr>
          <xdr:cNvSpPr txBox="1"/>
        </xdr:nvSpPr>
        <xdr:spPr>
          <a:xfrm>
            <a:off x="14859000" y="1522573"/>
            <a:ext cx="843439" cy="432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AB3E64-CC5D-46E6-AB45-37DA3909B310}" type="TxLink">
              <a:rPr lang="en-US" sz="2400" b="0" i="0" u="none" strike="noStrike">
                <a:solidFill>
                  <a:srgbClr val="000000"/>
                </a:solidFill>
                <a:latin typeface="Aptos Narrow"/>
              </a:rPr>
              <a:pPr/>
              <a:t>2.73</a:t>
            </a:fld>
            <a:endParaRPr lang="en-US" sz="2400"/>
          </a:p>
        </xdr:txBody>
      </xdr:sp>
      <xdr:pic>
        <xdr:nvPicPr>
          <xdr:cNvPr id="57" name="Picture 56">
            <a:extLst>
              <a:ext uri="{FF2B5EF4-FFF2-40B4-BE49-F238E27FC236}">
                <a16:creationId xmlns:a16="http://schemas.microsoft.com/office/drawing/2014/main" id="{11C39F5E-3CEC-43BC-9A45-32B8C3E76592}"/>
              </a:ext>
            </a:extLst>
          </xdr:cNvPr>
          <xdr:cNvPicPr>
            <a:picLocks noChangeAspect="1"/>
          </xdr:cNvPicPr>
        </xdr:nvPicPr>
        <xdr:blipFill>
          <a:blip xmlns:r="http://schemas.openxmlformats.org/officeDocument/2006/relationships" r:embed="rId8"/>
          <a:stretch>
            <a:fillRect/>
          </a:stretch>
        </xdr:blipFill>
        <xdr:spPr>
          <a:xfrm>
            <a:off x="15659575" y="1520850"/>
            <a:ext cx="605791" cy="541312"/>
          </a:xfrm>
          <a:prstGeom prst="rect">
            <a:avLst/>
          </a:prstGeom>
        </xdr:spPr>
      </xdr:pic>
    </xdr:grpSp>
    <xdr:clientData/>
  </xdr:twoCellAnchor>
  <xdr:twoCellAnchor>
    <xdr:from>
      <xdr:col>1</xdr:col>
      <xdr:colOff>165222</xdr:colOff>
      <xdr:row>12</xdr:row>
      <xdr:rowOff>178081</xdr:rowOff>
    </xdr:from>
    <xdr:to>
      <xdr:col>7</xdr:col>
      <xdr:colOff>36635</xdr:colOff>
      <xdr:row>27</xdr:row>
      <xdr:rowOff>10147</xdr:rowOff>
    </xdr:to>
    <xdr:sp macro="" textlink="">
      <xdr:nvSpPr>
        <xdr:cNvPr id="65" name="Rectangle: Rounded Corners 64">
          <a:extLst>
            <a:ext uri="{FF2B5EF4-FFF2-40B4-BE49-F238E27FC236}">
              <a16:creationId xmlns:a16="http://schemas.microsoft.com/office/drawing/2014/main" id="{D8CF2F12-59B0-45E7-806D-A375E9DC1239}"/>
            </a:ext>
          </a:extLst>
        </xdr:cNvPr>
        <xdr:cNvSpPr/>
      </xdr:nvSpPr>
      <xdr:spPr>
        <a:xfrm>
          <a:off x="775799" y="2376158"/>
          <a:ext cx="3534874" cy="2579662"/>
        </a:xfrm>
        <a:prstGeom prst="roundRect">
          <a:avLst>
            <a:gd name="adj" fmla="val 5306"/>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467849</xdr:colOff>
      <xdr:row>28</xdr:row>
      <xdr:rowOff>78922</xdr:rowOff>
    </xdr:from>
    <xdr:to>
      <xdr:col>23</xdr:col>
      <xdr:colOff>365895</xdr:colOff>
      <xdr:row>39</xdr:row>
      <xdr:rowOff>124020</xdr:rowOff>
    </xdr:to>
    <xdr:sp macro="" textlink="">
      <xdr:nvSpPr>
        <xdr:cNvPr id="73" name="Rectangle: Rounded Corners 72">
          <a:extLst>
            <a:ext uri="{FF2B5EF4-FFF2-40B4-BE49-F238E27FC236}">
              <a16:creationId xmlns:a16="http://schemas.microsoft.com/office/drawing/2014/main" id="{D575BA03-C85E-4579-97E2-915DC8340039}"/>
            </a:ext>
          </a:extLst>
        </xdr:cNvPr>
        <xdr:cNvSpPr/>
      </xdr:nvSpPr>
      <xdr:spPr>
        <a:xfrm>
          <a:off x="9626503" y="5207768"/>
          <a:ext cx="4782661" cy="2060002"/>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317183</xdr:colOff>
      <xdr:row>40</xdr:row>
      <xdr:rowOff>70353</xdr:rowOff>
    </xdr:from>
    <xdr:to>
      <xdr:col>17</xdr:col>
      <xdr:colOff>44768</xdr:colOff>
      <xdr:row>60</xdr:row>
      <xdr:rowOff>124643</xdr:rowOff>
    </xdr:to>
    <xdr:grpSp>
      <xdr:nvGrpSpPr>
        <xdr:cNvPr id="99" name="Group 98">
          <a:extLst>
            <a:ext uri="{FF2B5EF4-FFF2-40B4-BE49-F238E27FC236}">
              <a16:creationId xmlns:a16="http://schemas.microsoft.com/office/drawing/2014/main" id="{D5ECF42D-AA67-0A55-75A6-601E85B843CB}"/>
            </a:ext>
          </a:extLst>
        </xdr:cNvPr>
        <xdr:cNvGrpSpPr/>
      </xdr:nvGrpSpPr>
      <xdr:grpSpPr>
        <a:xfrm>
          <a:off x="5803583" y="7309353"/>
          <a:ext cx="4604385" cy="3673790"/>
          <a:chOff x="5788343" y="6919438"/>
          <a:chExt cx="4594860" cy="3633785"/>
        </a:xfrm>
      </xdr:grpSpPr>
      <xdr:sp macro="" textlink="">
        <xdr:nvSpPr>
          <xdr:cNvPr id="75" name="Rectangle: Rounded Corners 74">
            <a:extLst>
              <a:ext uri="{FF2B5EF4-FFF2-40B4-BE49-F238E27FC236}">
                <a16:creationId xmlns:a16="http://schemas.microsoft.com/office/drawing/2014/main" id="{AF75EC72-961C-49C4-81CA-1B3820312B84}"/>
              </a:ext>
            </a:extLst>
          </xdr:cNvPr>
          <xdr:cNvSpPr/>
        </xdr:nvSpPr>
        <xdr:spPr>
          <a:xfrm>
            <a:off x="5788343" y="6919438"/>
            <a:ext cx="4328634" cy="3633785"/>
          </a:xfrm>
          <a:prstGeom prst="roundRect">
            <a:avLst>
              <a:gd name="adj" fmla="val 621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4" name="Chart 23">
            <a:extLst>
              <a:ext uri="{FF2B5EF4-FFF2-40B4-BE49-F238E27FC236}">
                <a16:creationId xmlns:a16="http://schemas.microsoft.com/office/drawing/2014/main" id="{067C218A-4A9F-404D-8E07-2C8B04224EFD}"/>
              </a:ext>
            </a:extLst>
          </xdr:cNvPr>
          <xdr:cNvGraphicFramePr>
            <a:graphicFrameLocks/>
          </xdr:cNvGraphicFramePr>
        </xdr:nvGraphicFramePr>
        <xdr:xfrm>
          <a:off x="5796440" y="7427119"/>
          <a:ext cx="4586763" cy="3033237"/>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8" name="TextBox 37">
            <a:extLst>
              <a:ext uri="{FF2B5EF4-FFF2-40B4-BE49-F238E27FC236}">
                <a16:creationId xmlns:a16="http://schemas.microsoft.com/office/drawing/2014/main" id="{85B639A9-C671-4A90-A5A6-E57B49BAB84F}"/>
              </a:ext>
            </a:extLst>
          </xdr:cNvPr>
          <xdr:cNvSpPr txBox="1"/>
        </xdr:nvSpPr>
        <xdr:spPr>
          <a:xfrm>
            <a:off x="6625592" y="7095650"/>
            <a:ext cx="2581274" cy="394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latin typeface="Arial" panose="020B0604020202020204" pitchFamily="34" charset="0"/>
                <a:cs typeface="Arial" panose="020B0604020202020204" pitchFamily="34" charset="0"/>
              </a:rPr>
              <a:t>Total Attrition </a:t>
            </a:r>
            <a:r>
              <a:rPr lang="en-US" sz="1400" b="1">
                <a:solidFill>
                  <a:srgbClr val="74B47A"/>
                </a:solidFill>
                <a:effectLst/>
                <a:latin typeface="Arial" panose="020B0604020202020204" pitchFamily="34" charset="0"/>
                <a:ea typeface="+mn-ea"/>
                <a:cs typeface="Arial" panose="020B0604020202020204" pitchFamily="34" charset="0"/>
              </a:rPr>
              <a:t>by Education</a:t>
            </a:r>
            <a:endParaRPr lang="en-US" sz="1400">
              <a:solidFill>
                <a:srgbClr val="74B47A"/>
              </a:solidFill>
              <a:effectLst/>
              <a:latin typeface="Arial" panose="020B0604020202020204" pitchFamily="34" charset="0"/>
              <a:cs typeface="Arial" panose="020B0604020202020204" pitchFamily="34" charset="0"/>
            </a:endParaRPr>
          </a:p>
          <a:p>
            <a:endParaRPr lang="en-US" sz="1400">
              <a:latin typeface="Arial" panose="020B0604020202020204" pitchFamily="34" charset="0"/>
              <a:cs typeface="Arial" panose="020B0604020202020204" pitchFamily="34" charset="0"/>
            </a:endParaRPr>
          </a:p>
        </xdr:txBody>
      </xdr:sp>
    </xdr:grpSp>
    <xdr:clientData/>
  </xdr:twoCellAnchor>
  <xdr:twoCellAnchor>
    <xdr:from>
      <xdr:col>24</xdr:col>
      <xdr:colOff>142397</xdr:colOff>
      <xdr:row>40</xdr:row>
      <xdr:rowOff>96678</xdr:rowOff>
    </xdr:from>
    <xdr:to>
      <xdr:col>30</xdr:col>
      <xdr:colOff>105249</xdr:colOff>
      <xdr:row>60</xdr:row>
      <xdr:rowOff>166686</xdr:rowOff>
    </xdr:to>
    <xdr:sp macro="" textlink="">
      <xdr:nvSpPr>
        <xdr:cNvPr id="40" name="Rectangle: Rounded Corners 39">
          <a:extLst>
            <a:ext uri="{FF2B5EF4-FFF2-40B4-BE49-F238E27FC236}">
              <a16:creationId xmlns:a16="http://schemas.microsoft.com/office/drawing/2014/main" id="{D471B69D-8656-4DEA-9330-1F5D71DD1703}"/>
            </a:ext>
          </a:extLst>
        </xdr:cNvPr>
        <xdr:cNvSpPr/>
      </xdr:nvSpPr>
      <xdr:spPr>
        <a:xfrm>
          <a:off x="14715647" y="7240428"/>
          <a:ext cx="3606165" cy="3641883"/>
        </a:xfrm>
        <a:prstGeom prst="roundRect">
          <a:avLst>
            <a:gd name="adj" fmla="val 767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169336</xdr:colOff>
      <xdr:row>40</xdr:row>
      <xdr:rowOff>55857</xdr:rowOff>
    </xdr:from>
    <xdr:to>
      <xdr:col>9</xdr:col>
      <xdr:colOff>24423</xdr:colOff>
      <xdr:row>60</xdr:row>
      <xdr:rowOff>84432</xdr:rowOff>
    </xdr:to>
    <xdr:sp macro="" textlink="">
      <xdr:nvSpPr>
        <xdr:cNvPr id="48" name="Rectangle: Rounded Corners 47">
          <a:extLst>
            <a:ext uri="{FF2B5EF4-FFF2-40B4-BE49-F238E27FC236}">
              <a16:creationId xmlns:a16="http://schemas.microsoft.com/office/drawing/2014/main" id="{2F091208-94F2-4D91-ADE8-0A40A767765B}"/>
            </a:ext>
          </a:extLst>
        </xdr:cNvPr>
        <xdr:cNvSpPr/>
      </xdr:nvSpPr>
      <xdr:spPr>
        <a:xfrm>
          <a:off x="779913" y="7382780"/>
          <a:ext cx="4739702" cy="3692037"/>
        </a:xfrm>
        <a:prstGeom prst="roundRect">
          <a:avLst>
            <a:gd name="adj" fmla="val 621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209244</xdr:colOff>
      <xdr:row>5</xdr:row>
      <xdr:rowOff>39436</xdr:rowOff>
    </xdr:from>
    <xdr:to>
      <xdr:col>13</xdr:col>
      <xdr:colOff>371169</xdr:colOff>
      <xdr:row>12</xdr:row>
      <xdr:rowOff>63170</xdr:rowOff>
    </xdr:to>
    <xdr:grpSp>
      <xdr:nvGrpSpPr>
        <xdr:cNvPr id="76" name="Group 75">
          <a:extLst>
            <a:ext uri="{FF2B5EF4-FFF2-40B4-BE49-F238E27FC236}">
              <a16:creationId xmlns:a16="http://schemas.microsoft.com/office/drawing/2014/main" id="{5F36FD26-4474-96A4-AD8B-DCD3E6545FC1}"/>
            </a:ext>
          </a:extLst>
        </xdr:cNvPr>
        <xdr:cNvGrpSpPr/>
      </xdr:nvGrpSpPr>
      <xdr:grpSpPr>
        <a:xfrm>
          <a:off x="5695644" y="944311"/>
          <a:ext cx="2600325" cy="1290559"/>
          <a:chOff x="7741909" y="777129"/>
          <a:chExt cx="2573666" cy="1283514"/>
        </a:xfrm>
      </xdr:grpSpPr>
      <xdr:grpSp>
        <xdr:nvGrpSpPr>
          <xdr:cNvPr id="70" name="Group 69">
            <a:extLst>
              <a:ext uri="{FF2B5EF4-FFF2-40B4-BE49-F238E27FC236}">
                <a16:creationId xmlns:a16="http://schemas.microsoft.com/office/drawing/2014/main" id="{1B645EA8-2106-342A-2095-F628D7A8AF71}"/>
              </a:ext>
            </a:extLst>
          </xdr:cNvPr>
          <xdr:cNvGrpSpPr/>
        </xdr:nvGrpSpPr>
        <xdr:grpSpPr>
          <a:xfrm>
            <a:off x="7741909" y="777129"/>
            <a:ext cx="2573666" cy="1283514"/>
            <a:chOff x="6749368" y="915977"/>
            <a:chExt cx="2566079" cy="1291373"/>
          </a:xfrm>
        </xdr:grpSpPr>
        <xdr:sp macro="" textlink="">
          <xdr:nvSpPr>
            <xdr:cNvPr id="6" name="Rectangle: Rounded Corners 5">
              <a:extLst>
                <a:ext uri="{FF2B5EF4-FFF2-40B4-BE49-F238E27FC236}">
                  <a16:creationId xmlns:a16="http://schemas.microsoft.com/office/drawing/2014/main" id="{93A0310C-6D68-4CBD-9E22-BBF12E10B2F8}"/>
                </a:ext>
              </a:extLst>
            </xdr:cNvPr>
            <xdr:cNvSpPr/>
          </xdr:nvSpPr>
          <xdr:spPr>
            <a:xfrm>
              <a:off x="6954496" y="915977"/>
              <a:ext cx="2299580" cy="124939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05E90D84-1B62-4538-BB88-CCF3FA7547BC}"/>
                </a:ext>
              </a:extLst>
            </xdr:cNvPr>
            <xdr:cNvSpPr txBox="1"/>
          </xdr:nvSpPr>
          <xdr:spPr>
            <a:xfrm>
              <a:off x="7760967" y="986791"/>
              <a:ext cx="1554480" cy="43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 Employees</a:t>
              </a:r>
            </a:p>
          </xdr:txBody>
        </xdr:sp>
        <xdr:sp macro="" textlink="">
          <xdr:nvSpPr>
            <xdr:cNvPr id="26" name="TextBox 25">
              <a:extLst>
                <a:ext uri="{FF2B5EF4-FFF2-40B4-BE49-F238E27FC236}">
                  <a16:creationId xmlns:a16="http://schemas.microsoft.com/office/drawing/2014/main" id="{47BF1500-253A-9D8E-2ED0-69F259D128EC}"/>
                </a:ext>
              </a:extLst>
            </xdr:cNvPr>
            <xdr:cNvSpPr txBox="1"/>
          </xdr:nvSpPr>
          <xdr:spPr>
            <a:xfrm>
              <a:off x="7866217" y="1246348"/>
              <a:ext cx="1358744" cy="416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F0000"/>
                  </a:solidFill>
                  <a:latin typeface="Arial" panose="020B0604020202020204" pitchFamily="34" charset="0"/>
                  <a:cs typeface="Arial" panose="020B0604020202020204" pitchFamily="34" charset="0"/>
                </a:rPr>
                <a:t>Attrition rate</a:t>
              </a:r>
            </a:p>
          </xdr:txBody>
        </xdr:sp>
        <xdr:sp macro="" textlink="Analysis!G4">
          <xdr:nvSpPr>
            <xdr:cNvPr id="28" name="TextBox 27">
              <a:extLst>
                <a:ext uri="{FF2B5EF4-FFF2-40B4-BE49-F238E27FC236}">
                  <a16:creationId xmlns:a16="http://schemas.microsoft.com/office/drawing/2014/main" id="{4343FF41-9ED1-4288-BD0A-B1A68B70BA30}"/>
                </a:ext>
              </a:extLst>
            </xdr:cNvPr>
            <xdr:cNvSpPr txBox="1"/>
          </xdr:nvSpPr>
          <xdr:spPr>
            <a:xfrm>
              <a:off x="8049102" y="1522574"/>
              <a:ext cx="730090" cy="39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027441-7397-4051-9DF2-662B16D2B889}" type="TxLink">
                <a:rPr lang="en-US" sz="2400" b="0" i="0" u="none" strike="noStrike">
                  <a:solidFill>
                    <a:srgbClr val="000000"/>
                  </a:solidFill>
                  <a:latin typeface="Aptos Narrow"/>
                </a:rPr>
                <a:pPr/>
                <a:t>237</a:t>
              </a:fld>
              <a:endParaRPr lang="en-US" sz="2400"/>
            </a:p>
          </xdr:txBody>
        </xdr:sp>
        <xdr:graphicFrame macro="">
          <xdr:nvGraphicFramePr>
            <xdr:cNvPr id="39" name="Chart 38">
              <a:extLst>
                <a:ext uri="{FF2B5EF4-FFF2-40B4-BE49-F238E27FC236}">
                  <a16:creationId xmlns:a16="http://schemas.microsoft.com/office/drawing/2014/main" id="{071FE149-CE90-404A-8728-61E3C9B05E2F}"/>
                </a:ext>
              </a:extLst>
            </xdr:cNvPr>
            <xdr:cNvGraphicFramePr>
              <a:graphicFrameLocks/>
            </xdr:cNvGraphicFramePr>
          </xdr:nvGraphicFramePr>
          <xdr:xfrm>
            <a:off x="6749368" y="1029978"/>
            <a:ext cx="1444467" cy="1177372"/>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Analysis!H4">
        <xdr:nvSpPr>
          <xdr:cNvPr id="21" name="TextBox 20">
            <a:extLst>
              <a:ext uri="{FF2B5EF4-FFF2-40B4-BE49-F238E27FC236}">
                <a16:creationId xmlns:a16="http://schemas.microsoft.com/office/drawing/2014/main" id="{CA9147BA-ADF9-48B1-A9BD-128FEFC1C47F}"/>
              </a:ext>
            </a:extLst>
          </xdr:cNvPr>
          <xdr:cNvSpPr txBox="1"/>
        </xdr:nvSpPr>
        <xdr:spPr>
          <a:xfrm>
            <a:off x="8175784" y="1329691"/>
            <a:ext cx="668655"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F58064-DA49-472C-9735-F102A7BC2E6B}" type="TxLink">
              <a:rPr lang="en-US" sz="1600" b="0" i="0" u="none" strike="noStrike">
                <a:solidFill>
                  <a:srgbClr val="000000"/>
                </a:solidFill>
                <a:latin typeface="Aptos Narrow"/>
              </a:rPr>
              <a:pPr/>
              <a:t>16%</a:t>
            </a:fld>
            <a:endParaRPr lang="en-US" sz="1600"/>
          </a:p>
        </xdr:txBody>
      </xdr:sp>
    </xdr:grpSp>
    <xdr:clientData/>
  </xdr:twoCellAnchor>
  <xdr:twoCellAnchor>
    <xdr:from>
      <xdr:col>13</xdr:col>
      <xdr:colOff>330098</xdr:colOff>
      <xdr:row>5</xdr:row>
      <xdr:rowOff>30188</xdr:rowOff>
    </xdr:from>
    <xdr:to>
      <xdr:col>17</xdr:col>
      <xdr:colOff>492975</xdr:colOff>
      <xdr:row>12</xdr:row>
      <xdr:rowOff>29816</xdr:rowOff>
    </xdr:to>
    <xdr:grpSp>
      <xdr:nvGrpSpPr>
        <xdr:cNvPr id="78" name="Group 77">
          <a:extLst>
            <a:ext uri="{FF2B5EF4-FFF2-40B4-BE49-F238E27FC236}">
              <a16:creationId xmlns:a16="http://schemas.microsoft.com/office/drawing/2014/main" id="{290B701F-5E69-4393-41EF-74580025FC2B}"/>
            </a:ext>
          </a:extLst>
        </xdr:cNvPr>
        <xdr:cNvGrpSpPr/>
      </xdr:nvGrpSpPr>
      <xdr:grpSpPr>
        <a:xfrm>
          <a:off x="8254898" y="935063"/>
          <a:ext cx="2601277" cy="1266453"/>
          <a:chOff x="10623858" y="835821"/>
          <a:chExt cx="2612076" cy="1234581"/>
        </a:xfrm>
      </xdr:grpSpPr>
      <xdr:grpSp>
        <xdr:nvGrpSpPr>
          <xdr:cNvPr id="77" name="Group 76">
            <a:extLst>
              <a:ext uri="{FF2B5EF4-FFF2-40B4-BE49-F238E27FC236}">
                <a16:creationId xmlns:a16="http://schemas.microsoft.com/office/drawing/2014/main" id="{57529F2C-87D1-4B3A-1EEA-EA731D141AC2}"/>
              </a:ext>
            </a:extLst>
          </xdr:cNvPr>
          <xdr:cNvGrpSpPr/>
        </xdr:nvGrpSpPr>
        <xdr:grpSpPr>
          <a:xfrm>
            <a:off x="10623858" y="835821"/>
            <a:ext cx="2612076" cy="1234581"/>
            <a:chOff x="9727081" y="954883"/>
            <a:chExt cx="2617795" cy="1234581"/>
          </a:xfrm>
        </xdr:grpSpPr>
        <xdr:sp macro="" textlink="">
          <xdr:nvSpPr>
            <xdr:cNvPr id="5" name="Rectangle: Rounded Corners 4">
              <a:extLst>
                <a:ext uri="{FF2B5EF4-FFF2-40B4-BE49-F238E27FC236}">
                  <a16:creationId xmlns:a16="http://schemas.microsoft.com/office/drawing/2014/main" id="{8F8642A7-DE99-40BB-BCC8-FDD02616C498}"/>
                </a:ext>
              </a:extLst>
            </xdr:cNvPr>
            <xdr:cNvSpPr/>
          </xdr:nvSpPr>
          <xdr:spPr>
            <a:xfrm>
              <a:off x="9921976" y="954883"/>
              <a:ext cx="2083572" cy="121696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TextBox 24">
              <a:extLst>
                <a:ext uri="{FF2B5EF4-FFF2-40B4-BE49-F238E27FC236}">
                  <a16:creationId xmlns:a16="http://schemas.microsoft.com/office/drawing/2014/main" id="{C3E72BDA-0FEE-4D57-A4D6-9EA3BA4D49AC}"/>
                </a:ext>
              </a:extLst>
            </xdr:cNvPr>
            <xdr:cNvSpPr txBox="1"/>
          </xdr:nvSpPr>
          <xdr:spPr>
            <a:xfrm>
              <a:off x="10782776" y="1057753"/>
              <a:ext cx="1562100" cy="425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 </a:t>
              </a:r>
              <a:r>
                <a:rPr lang="en-US" sz="1400" b="1">
                  <a:solidFill>
                    <a:schemeClr val="accent6">
                      <a:lumMod val="75000"/>
                    </a:schemeClr>
                  </a:solidFill>
                  <a:latin typeface="Arial" panose="020B0604020202020204" pitchFamily="34" charset="0"/>
                  <a:cs typeface="Arial" panose="020B0604020202020204" pitchFamily="34" charset="0"/>
                </a:rPr>
                <a:t>Active</a:t>
              </a:r>
            </a:p>
          </xdr:txBody>
        </xdr:sp>
        <xdr:sp macro="" textlink="">
          <xdr:nvSpPr>
            <xdr:cNvPr id="27" name="TextBox 26">
              <a:extLst>
                <a:ext uri="{FF2B5EF4-FFF2-40B4-BE49-F238E27FC236}">
                  <a16:creationId xmlns:a16="http://schemas.microsoft.com/office/drawing/2014/main" id="{0A12842D-C2E8-B44E-906A-035E7E6E53E6}"/>
                </a:ext>
              </a:extLst>
            </xdr:cNvPr>
            <xdr:cNvSpPr txBox="1"/>
          </xdr:nvSpPr>
          <xdr:spPr>
            <a:xfrm>
              <a:off x="10938985" y="1308261"/>
              <a:ext cx="1179195" cy="43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Employees</a:t>
              </a:r>
            </a:p>
          </xdr:txBody>
        </xdr:sp>
        <xdr:sp macro="" textlink="Analysis!G3">
          <xdr:nvSpPr>
            <xdr:cNvPr id="29" name="TextBox 28">
              <a:extLst>
                <a:ext uri="{FF2B5EF4-FFF2-40B4-BE49-F238E27FC236}">
                  <a16:creationId xmlns:a16="http://schemas.microsoft.com/office/drawing/2014/main" id="{3731D6B2-C6E7-49F0-A060-BD7A793E49D1}"/>
                </a:ext>
              </a:extLst>
            </xdr:cNvPr>
            <xdr:cNvSpPr txBox="1"/>
          </xdr:nvSpPr>
          <xdr:spPr>
            <a:xfrm>
              <a:off x="10975656" y="1559721"/>
              <a:ext cx="987743" cy="394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730930-F262-46B7-96D4-B9B12CCD9569}" type="TxLink">
                <a:rPr lang="en-US" sz="2400" b="0" i="0" u="none" strike="noStrike">
                  <a:solidFill>
                    <a:srgbClr val="000000"/>
                  </a:solidFill>
                  <a:latin typeface="Aptos Narrow"/>
                </a:rPr>
                <a:pPr/>
                <a:t>1233</a:t>
              </a:fld>
              <a:endParaRPr lang="en-US" sz="2400"/>
            </a:p>
          </xdr:txBody>
        </xdr:sp>
        <xdr:graphicFrame macro="">
          <xdr:nvGraphicFramePr>
            <xdr:cNvPr id="37" name="Chart 36">
              <a:extLst>
                <a:ext uri="{FF2B5EF4-FFF2-40B4-BE49-F238E27FC236}">
                  <a16:creationId xmlns:a16="http://schemas.microsoft.com/office/drawing/2014/main" id="{F83F448E-0541-4EF7-8360-143E1B15E1DF}"/>
                </a:ext>
              </a:extLst>
            </xdr:cNvPr>
            <xdr:cNvGraphicFramePr>
              <a:graphicFrameLocks/>
            </xdr:cNvGraphicFramePr>
          </xdr:nvGraphicFramePr>
          <xdr:xfrm>
            <a:off x="9727081" y="1026936"/>
            <a:ext cx="1468770" cy="1162528"/>
          </xdr:xfrm>
          <a:graphic>
            <a:graphicData uri="http://schemas.openxmlformats.org/drawingml/2006/chart">
              <c:chart xmlns:c="http://schemas.openxmlformats.org/drawingml/2006/chart" xmlns:r="http://schemas.openxmlformats.org/officeDocument/2006/relationships" r:id="rId11"/>
            </a:graphicData>
          </a:graphic>
        </xdr:graphicFrame>
      </xdr:grpSp>
      <xdr:sp macro="" textlink="Analysis!H3">
        <xdr:nvSpPr>
          <xdr:cNvPr id="22" name="TextBox 21">
            <a:extLst>
              <a:ext uri="{FF2B5EF4-FFF2-40B4-BE49-F238E27FC236}">
                <a16:creationId xmlns:a16="http://schemas.microsoft.com/office/drawing/2014/main" id="{1C51E9D9-DBEA-40A6-9BD0-FAD4DC0F29F4}"/>
              </a:ext>
            </a:extLst>
          </xdr:cNvPr>
          <xdr:cNvSpPr txBox="1"/>
        </xdr:nvSpPr>
        <xdr:spPr>
          <a:xfrm>
            <a:off x="11063287" y="1346833"/>
            <a:ext cx="723423" cy="433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CF61D2-523C-4495-99E2-A405264A5DC8}" type="TxLink">
              <a:rPr lang="en-US" sz="1600" b="0" i="0" u="none" strike="noStrike">
                <a:solidFill>
                  <a:srgbClr val="000000"/>
                </a:solidFill>
                <a:latin typeface="Aptos Narrow"/>
              </a:rPr>
              <a:pPr/>
              <a:t>84%</a:t>
            </a:fld>
            <a:endParaRPr lang="en-US" sz="1600"/>
          </a:p>
        </xdr:txBody>
      </xdr:sp>
    </xdr:grpSp>
    <xdr:clientData/>
  </xdr:twoCellAnchor>
  <xdr:twoCellAnchor>
    <xdr:from>
      <xdr:col>23</xdr:col>
      <xdr:colOff>252064</xdr:colOff>
      <xdr:row>4</xdr:row>
      <xdr:rowOff>158763</xdr:rowOff>
    </xdr:from>
    <xdr:to>
      <xdr:col>26</xdr:col>
      <xdr:colOff>122052</xdr:colOff>
      <xdr:row>12</xdr:row>
      <xdr:rowOff>78051</xdr:rowOff>
    </xdr:to>
    <xdr:grpSp>
      <xdr:nvGrpSpPr>
        <xdr:cNvPr id="88" name="Group 87">
          <a:extLst>
            <a:ext uri="{FF2B5EF4-FFF2-40B4-BE49-F238E27FC236}">
              <a16:creationId xmlns:a16="http://schemas.microsoft.com/office/drawing/2014/main" id="{6E057FC0-2546-719F-CFA0-3357E3EA6846}"/>
            </a:ext>
          </a:extLst>
        </xdr:cNvPr>
        <xdr:cNvGrpSpPr/>
      </xdr:nvGrpSpPr>
      <xdr:grpSpPr>
        <a:xfrm>
          <a:off x="14272864" y="882663"/>
          <a:ext cx="1698788" cy="1367088"/>
          <a:chOff x="15781489" y="843915"/>
          <a:chExt cx="1697359" cy="1353753"/>
        </a:xfrm>
      </xdr:grpSpPr>
      <xdr:sp macro="" textlink="">
        <xdr:nvSpPr>
          <xdr:cNvPr id="81" name="Rectangle: Rounded Corners 80">
            <a:extLst>
              <a:ext uri="{FF2B5EF4-FFF2-40B4-BE49-F238E27FC236}">
                <a16:creationId xmlns:a16="http://schemas.microsoft.com/office/drawing/2014/main" id="{6782E076-9FD6-4A8F-A197-2D8971C317D3}"/>
              </a:ext>
            </a:extLst>
          </xdr:cNvPr>
          <xdr:cNvSpPr/>
        </xdr:nvSpPr>
        <xdr:spPr>
          <a:xfrm>
            <a:off x="15885319" y="843915"/>
            <a:ext cx="1486374" cy="125701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a:p>
        </xdr:txBody>
      </xdr:sp>
      <xdr:sp macro="" textlink="">
        <xdr:nvSpPr>
          <xdr:cNvPr id="82" name="TextBox 81">
            <a:extLst>
              <a:ext uri="{FF2B5EF4-FFF2-40B4-BE49-F238E27FC236}">
                <a16:creationId xmlns:a16="http://schemas.microsoft.com/office/drawing/2014/main" id="{C950F1E4-7847-4A61-AC53-B94AB3EB1867}"/>
              </a:ext>
            </a:extLst>
          </xdr:cNvPr>
          <xdr:cNvSpPr txBox="1"/>
        </xdr:nvSpPr>
        <xdr:spPr>
          <a:xfrm>
            <a:off x="15781489" y="986314"/>
            <a:ext cx="1697359" cy="537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5"/>
                </a:solidFill>
                <a:latin typeface="Arial" panose="020B0604020202020204" pitchFamily="34" charset="0"/>
                <a:cs typeface="Arial" panose="020B0604020202020204" pitchFamily="34" charset="0"/>
              </a:rPr>
              <a:t>Average</a:t>
            </a:r>
            <a:r>
              <a:rPr lang="en-US" sz="1400" b="1" baseline="0">
                <a:solidFill>
                  <a:schemeClr val="accent5"/>
                </a:solidFill>
                <a:latin typeface="Arial" panose="020B0604020202020204" pitchFamily="34" charset="0"/>
                <a:cs typeface="Arial" panose="020B0604020202020204" pitchFamily="34" charset="0"/>
              </a:rPr>
              <a:t> Tenure</a:t>
            </a:r>
          </a:p>
        </xdr:txBody>
      </xdr:sp>
      <xdr:sp macro="" textlink="Analysis!T9">
        <xdr:nvSpPr>
          <xdr:cNvPr id="85" name="TextBox 84">
            <a:extLst>
              <a:ext uri="{FF2B5EF4-FFF2-40B4-BE49-F238E27FC236}">
                <a16:creationId xmlns:a16="http://schemas.microsoft.com/office/drawing/2014/main" id="{DBA6EC69-06F2-4216-9BCB-2AA2B484B232}"/>
              </a:ext>
            </a:extLst>
          </xdr:cNvPr>
          <xdr:cNvSpPr txBox="1"/>
        </xdr:nvSpPr>
        <xdr:spPr>
          <a:xfrm>
            <a:off x="16062953" y="1373556"/>
            <a:ext cx="398443" cy="42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E284E9-4745-4AF7-B86D-95ECDC88A8B1}" type="TxLink">
              <a:rPr lang="en-US" sz="2400" b="0" i="0" u="none" strike="noStrike">
                <a:solidFill>
                  <a:srgbClr val="000000"/>
                </a:solidFill>
                <a:latin typeface="Aptos Narrow"/>
              </a:rPr>
              <a:pPr/>
              <a:t>7</a:t>
            </a:fld>
            <a:endParaRPr lang="en-US" sz="2400" b="0" i="0" u="none" strike="noStrike">
              <a:solidFill>
                <a:srgbClr val="000000"/>
              </a:solidFill>
              <a:latin typeface="Aptos Narrow"/>
            </a:endParaRPr>
          </a:p>
        </xdr:txBody>
      </xdr:sp>
      <xdr:pic>
        <xdr:nvPicPr>
          <xdr:cNvPr id="86" name="Picture 85">
            <a:extLst>
              <a:ext uri="{FF2B5EF4-FFF2-40B4-BE49-F238E27FC236}">
                <a16:creationId xmlns:a16="http://schemas.microsoft.com/office/drawing/2014/main" id="{AAC0DB0D-EDEA-433A-87B3-CD82BD0406A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639223" y="1353978"/>
            <a:ext cx="527685" cy="527685"/>
          </a:xfrm>
          <a:prstGeom prst="rect">
            <a:avLst/>
          </a:prstGeom>
        </xdr:spPr>
      </xdr:pic>
      <xdr:sp macro="" textlink="">
        <xdr:nvSpPr>
          <xdr:cNvPr id="87" name="TextBox 86">
            <a:extLst>
              <a:ext uri="{FF2B5EF4-FFF2-40B4-BE49-F238E27FC236}">
                <a16:creationId xmlns:a16="http://schemas.microsoft.com/office/drawing/2014/main" id="{16DB5BAD-3CC6-4DD1-BDD9-0600AFDA7B91}"/>
              </a:ext>
            </a:extLst>
          </xdr:cNvPr>
          <xdr:cNvSpPr txBox="1"/>
        </xdr:nvSpPr>
        <xdr:spPr>
          <a:xfrm>
            <a:off x="15941040" y="1750221"/>
            <a:ext cx="760612" cy="447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Years</a:t>
            </a:r>
          </a:p>
        </xdr:txBody>
      </xdr:sp>
    </xdr:grpSp>
    <xdr:clientData/>
  </xdr:twoCellAnchor>
  <xdr:twoCellAnchor>
    <xdr:from>
      <xdr:col>26</xdr:col>
      <xdr:colOff>183209</xdr:colOff>
      <xdr:row>4</xdr:row>
      <xdr:rowOff>164160</xdr:rowOff>
    </xdr:from>
    <xdr:to>
      <xdr:col>29</xdr:col>
      <xdr:colOff>103659</xdr:colOff>
      <xdr:row>11</xdr:row>
      <xdr:rowOff>152254</xdr:rowOff>
    </xdr:to>
    <xdr:grpSp>
      <xdr:nvGrpSpPr>
        <xdr:cNvPr id="95" name="Group 94">
          <a:extLst>
            <a:ext uri="{FF2B5EF4-FFF2-40B4-BE49-F238E27FC236}">
              <a16:creationId xmlns:a16="http://schemas.microsoft.com/office/drawing/2014/main" id="{9BD112BB-F8B7-7DDD-9D99-957BC79BB4C6}"/>
            </a:ext>
          </a:extLst>
        </xdr:cNvPr>
        <xdr:cNvGrpSpPr/>
      </xdr:nvGrpSpPr>
      <xdr:grpSpPr>
        <a:xfrm>
          <a:off x="16032809" y="888060"/>
          <a:ext cx="1749250" cy="1254919"/>
          <a:chOff x="15340482" y="920592"/>
          <a:chExt cx="1751244" cy="1234440"/>
        </a:xfrm>
      </xdr:grpSpPr>
      <xdr:sp macro="" textlink="">
        <xdr:nvSpPr>
          <xdr:cNvPr id="89" name="Rectangle: Rounded Corners 88">
            <a:extLst>
              <a:ext uri="{FF2B5EF4-FFF2-40B4-BE49-F238E27FC236}">
                <a16:creationId xmlns:a16="http://schemas.microsoft.com/office/drawing/2014/main" id="{6B1796E0-31F8-4BEE-93F6-85CC89F5DF4C}"/>
              </a:ext>
            </a:extLst>
          </xdr:cNvPr>
          <xdr:cNvSpPr/>
        </xdr:nvSpPr>
        <xdr:spPr>
          <a:xfrm>
            <a:off x="15417702" y="920592"/>
            <a:ext cx="1674024" cy="123444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0" name="TextBox 89">
            <a:extLst>
              <a:ext uri="{FF2B5EF4-FFF2-40B4-BE49-F238E27FC236}">
                <a16:creationId xmlns:a16="http://schemas.microsoft.com/office/drawing/2014/main" id="{E2695D71-A83D-46A7-8319-910441706499}"/>
              </a:ext>
            </a:extLst>
          </xdr:cNvPr>
          <xdr:cNvSpPr txBox="1"/>
        </xdr:nvSpPr>
        <xdr:spPr>
          <a:xfrm>
            <a:off x="15340482" y="1047750"/>
            <a:ext cx="1680214" cy="522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FF0000"/>
                </a:solidFill>
                <a:latin typeface="Arial" panose="020B0604020202020204" pitchFamily="34" charset="0"/>
                <a:cs typeface="Arial" panose="020B0604020202020204" pitchFamily="34" charset="0"/>
              </a:rPr>
              <a:t>Average</a:t>
            </a:r>
            <a:r>
              <a:rPr lang="en-US" sz="1400" b="1" baseline="0">
                <a:solidFill>
                  <a:srgbClr val="FF0000"/>
                </a:solidFill>
                <a:latin typeface="Arial" panose="020B0604020202020204" pitchFamily="34" charset="0"/>
                <a:cs typeface="Arial" panose="020B0604020202020204" pitchFamily="34" charset="0"/>
              </a:rPr>
              <a:t> Income</a:t>
            </a:r>
          </a:p>
        </xdr:txBody>
      </xdr:sp>
      <xdr:sp macro="" textlink="Analysis!T13">
        <xdr:nvSpPr>
          <xdr:cNvPr id="91" name="TextBox 90">
            <a:extLst>
              <a:ext uri="{FF2B5EF4-FFF2-40B4-BE49-F238E27FC236}">
                <a16:creationId xmlns:a16="http://schemas.microsoft.com/office/drawing/2014/main" id="{6BDDD2D9-6C63-40F8-A5C9-931CCD36900D}"/>
              </a:ext>
            </a:extLst>
          </xdr:cNvPr>
          <xdr:cNvSpPr txBox="1"/>
        </xdr:nvSpPr>
        <xdr:spPr>
          <a:xfrm>
            <a:off x="15425731" y="1335883"/>
            <a:ext cx="1102524" cy="382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DECD35-6062-4C7D-AB40-0A6AF928DFF5}" type="TxLink">
              <a:rPr lang="en-US" sz="2400" b="0" i="0" u="none" strike="noStrike">
                <a:solidFill>
                  <a:srgbClr val="000000"/>
                </a:solidFill>
                <a:latin typeface="Aptos Narrow"/>
              </a:rPr>
              <a:pPr/>
              <a:t>$6,503</a:t>
            </a:fld>
            <a:endParaRPr lang="en-US" sz="2400" b="0" i="0" u="none" strike="noStrike">
              <a:solidFill>
                <a:srgbClr val="000000"/>
              </a:solidFill>
              <a:latin typeface="Aptos Narrow"/>
            </a:endParaRPr>
          </a:p>
        </xdr:txBody>
      </xdr:sp>
      <xdr:pic>
        <xdr:nvPicPr>
          <xdr:cNvPr id="94" name="Picture 93">
            <a:extLst>
              <a:ext uri="{FF2B5EF4-FFF2-40B4-BE49-F238E27FC236}">
                <a16:creationId xmlns:a16="http://schemas.microsoft.com/office/drawing/2014/main" id="{4EAE4050-2156-55E2-F519-7A241D1EDA8A}"/>
              </a:ext>
            </a:extLst>
          </xdr:cNvPr>
          <xdr:cNvPicPr>
            <a:picLocks noChangeAspect="1"/>
          </xdr:cNvPicPr>
        </xdr:nvPicPr>
        <xdr:blipFill>
          <a:blip xmlns:r="http://schemas.openxmlformats.org/officeDocument/2006/relationships" r:embed="rId13"/>
          <a:stretch>
            <a:fillRect/>
          </a:stretch>
        </xdr:blipFill>
        <xdr:spPr>
          <a:xfrm>
            <a:off x="16379190" y="1335405"/>
            <a:ext cx="631072" cy="621506"/>
          </a:xfrm>
          <a:prstGeom prst="rect">
            <a:avLst/>
          </a:prstGeom>
        </xdr:spPr>
      </xdr:pic>
    </xdr:grpSp>
    <xdr:clientData/>
  </xdr:twoCellAnchor>
  <xdr:twoCellAnchor>
    <xdr:from>
      <xdr:col>15</xdr:col>
      <xdr:colOff>481968</xdr:colOff>
      <xdr:row>12</xdr:row>
      <xdr:rowOff>164781</xdr:rowOff>
    </xdr:from>
    <xdr:to>
      <xdr:col>23</xdr:col>
      <xdr:colOff>385288</xdr:colOff>
      <xdr:row>27</xdr:row>
      <xdr:rowOff>124778</xdr:rowOff>
    </xdr:to>
    <xdr:grpSp>
      <xdr:nvGrpSpPr>
        <xdr:cNvPr id="104" name="Group 103">
          <a:extLst>
            <a:ext uri="{FF2B5EF4-FFF2-40B4-BE49-F238E27FC236}">
              <a16:creationId xmlns:a16="http://schemas.microsoft.com/office/drawing/2014/main" id="{AEE00EE9-5BC1-2417-1C41-B8091753BEF9}"/>
            </a:ext>
          </a:extLst>
        </xdr:cNvPr>
        <xdr:cNvGrpSpPr/>
      </xdr:nvGrpSpPr>
      <xdr:grpSpPr>
        <a:xfrm>
          <a:off x="9625968" y="2336481"/>
          <a:ext cx="4780120" cy="2674622"/>
          <a:chOff x="9566436" y="2418872"/>
          <a:chExt cx="4764880" cy="2631283"/>
        </a:xfrm>
      </xdr:grpSpPr>
      <xdr:sp macro="" textlink="">
        <xdr:nvSpPr>
          <xdr:cNvPr id="60" name="Rectangle: Rounded Corners 59">
            <a:extLst>
              <a:ext uri="{FF2B5EF4-FFF2-40B4-BE49-F238E27FC236}">
                <a16:creationId xmlns:a16="http://schemas.microsoft.com/office/drawing/2014/main" id="{0A3937AE-2584-4541-BD0F-A060D5FA640C}"/>
              </a:ext>
            </a:extLst>
          </xdr:cNvPr>
          <xdr:cNvSpPr/>
        </xdr:nvSpPr>
        <xdr:spPr>
          <a:xfrm>
            <a:off x="9566436" y="2418872"/>
            <a:ext cx="4764880" cy="2631283"/>
          </a:xfrm>
          <a:prstGeom prst="roundRect">
            <a:avLst>
              <a:gd name="adj" fmla="val 621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8" name="Chart 97">
            <a:extLst>
              <a:ext uri="{FF2B5EF4-FFF2-40B4-BE49-F238E27FC236}">
                <a16:creationId xmlns:a16="http://schemas.microsoft.com/office/drawing/2014/main" id="{487577C9-E0E9-477A-AC25-B9604424EC26}"/>
              </a:ext>
            </a:extLst>
          </xdr:cNvPr>
          <xdr:cNvGraphicFramePr>
            <a:graphicFrameLocks/>
          </xdr:cNvGraphicFramePr>
        </xdr:nvGraphicFramePr>
        <xdr:xfrm>
          <a:off x="9772651" y="2921316"/>
          <a:ext cx="4287201" cy="2079309"/>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102" name="TextBox 101">
            <a:extLst>
              <a:ext uri="{FF2B5EF4-FFF2-40B4-BE49-F238E27FC236}">
                <a16:creationId xmlns:a16="http://schemas.microsoft.com/office/drawing/2014/main" id="{45EA598F-29BC-4DA4-8E30-671626BEE7F8}"/>
              </a:ext>
            </a:extLst>
          </xdr:cNvPr>
          <xdr:cNvSpPr txBox="1"/>
        </xdr:nvSpPr>
        <xdr:spPr>
          <a:xfrm>
            <a:off x="9663115" y="2557463"/>
            <a:ext cx="4477699" cy="40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latin typeface="Arial" panose="020B0604020202020204" pitchFamily="34" charset="0"/>
                <a:cs typeface="Arial" panose="020B0604020202020204" pitchFamily="34" charset="0"/>
              </a:rPr>
              <a:t>Total Attrition </a:t>
            </a:r>
            <a:r>
              <a:rPr lang="en-US" sz="1400" b="1">
                <a:solidFill>
                  <a:schemeClr val="tx2">
                    <a:lumMod val="75000"/>
                    <a:lumOff val="25000"/>
                  </a:schemeClr>
                </a:solidFill>
                <a:effectLst/>
                <a:latin typeface="Arial" panose="020B0604020202020204" pitchFamily="34" charset="0"/>
                <a:ea typeface="+mn-ea"/>
                <a:cs typeface="Arial" panose="020B0604020202020204" pitchFamily="34" charset="0"/>
              </a:rPr>
              <a:t>by Training</a:t>
            </a:r>
            <a:r>
              <a:rPr lang="en-US" sz="1400" b="1" baseline="0">
                <a:solidFill>
                  <a:schemeClr val="tx2">
                    <a:lumMod val="75000"/>
                    <a:lumOff val="25000"/>
                  </a:schemeClr>
                </a:solidFill>
                <a:effectLst/>
                <a:latin typeface="Arial" panose="020B0604020202020204" pitchFamily="34" charset="0"/>
                <a:ea typeface="+mn-ea"/>
                <a:cs typeface="Arial" panose="020B0604020202020204" pitchFamily="34" charset="0"/>
              </a:rPr>
              <a:t> Times Last Year</a:t>
            </a:r>
            <a:endParaRPr lang="en-US" sz="1400">
              <a:latin typeface="Arial" panose="020B0604020202020204" pitchFamily="34" charset="0"/>
              <a:cs typeface="Arial" panose="020B0604020202020204" pitchFamily="34" charset="0"/>
            </a:endParaRPr>
          </a:p>
        </xdr:txBody>
      </xdr:sp>
    </xdr:grpSp>
    <xdr:clientData/>
  </xdr:twoCellAnchor>
  <xdr:twoCellAnchor>
    <xdr:from>
      <xdr:col>24</xdr:col>
      <xdr:colOff>54462</xdr:colOff>
      <xdr:row>26</xdr:row>
      <xdr:rowOff>76614</xdr:rowOff>
    </xdr:from>
    <xdr:to>
      <xdr:col>30</xdr:col>
      <xdr:colOff>84466</xdr:colOff>
      <xdr:row>39</xdr:row>
      <xdr:rowOff>232</xdr:rowOff>
    </xdr:to>
    <xdr:grpSp>
      <xdr:nvGrpSpPr>
        <xdr:cNvPr id="107" name="Group 106">
          <a:extLst>
            <a:ext uri="{FF2B5EF4-FFF2-40B4-BE49-F238E27FC236}">
              <a16:creationId xmlns:a16="http://schemas.microsoft.com/office/drawing/2014/main" id="{D63AD17C-A76D-589B-AD9F-2B4BD37D444F}"/>
            </a:ext>
          </a:extLst>
        </xdr:cNvPr>
        <xdr:cNvGrpSpPr/>
      </xdr:nvGrpSpPr>
      <xdr:grpSpPr>
        <a:xfrm>
          <a:off x="14684862" y="4781964"/>
          <a:ext cx="3687604" cy="2276293"/>
          <a:chOff x="14649449" y="4817745"/>
          <a:chExt cx="3656172" cy="2242661"/>
        </a:xfrm>
      </xdr:grpSpPr>
      <xdr:sp macro="" textlink="">
        <xdr:nvSpPr>
          <xdr:cNvPr id="59" name="Rectangle: Rounded Corners 58">
            <a:extLst>
              <a:ext uri="{FF2B5EF4-FFF2-40B4-BE49-F238E27FC236}">
                <a16:creationId xmlns:a16="http://schemas.microsoft.com/office/drawing/2014/main" id="{E5BA0957-7B23-49DA-ADCC-44453EB4CF10}"/>
              </a:ext>
            </a:extLst>
          </xdr:cNvPr>
          <xdr:cNvSpPr/>
        </xdr:nvSpPr>
        <xdr:spPr>
          <a:xfrm>
            <a:off x="14714220" y="4817745"/>
            <a:ext cx="3591401" cy="2242661"/>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5" name="Chart 104">
            <a:extLst>
              <a:ext uri="{FF2B5EF4-FFF2-40B4-BE49-F238E27FC236}">
                <a16:creationId xmlns:a16="http://schemas.microsoft.com/office/drawing/2014/main" id="{0DA66DD8-D8CB-4394-B532-3124DA611936}"/>
              </a:ext>
            </a:extLst>
          </xdr:cNvPr>
          <xdr:cNvGraphicFramePr>
            <a:graphicFrameLocks/>
          </xdr:cNvGraphicFramePr>
        </xdr:nvGraphicFramePr>
        <xdr:xfrm>
          <a:off x="14649449" y="4860142"/>
          <a:ext cx="3630931" cy="2029766"/>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06" name="TextBox 105">
            <a:extLst>
              <a:ext uri="{FF2B5EF4-FFF2-40B4-BE49-F238E27FC236}">
                <a16:creationId xmlns:a16="http://schemas.microsoft.com/office/drawing/2014/main" id="{02B80A1B-C81C-41C3-82FE-DC2B95198143}"/>
              </a:ext>
            </a:extLst>
          </xdr:cNvPr>
          <xdr:cNvSpPr txBox="1"/>
        </xdr:nvSpPr>
        <xdr:spPr>
          <a:xfrm>
            <a:off x="15390073" y="5446588"/>
            <a:ext cx="1252960" cy="953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Arial" panose="020B0604020202020204" pitchFamily="34" charset="0"/>
                <a:cs typeface="Arial" panose="020B0604020202020204" pitchFamily="34" charset="0"/>
              </a:rPr>
              <a:t>Total </a:t>
            </a:r>
          </a:p>
          <a:p>
            <a:pPr algn="ctr"/>
            <a:r>
              <a:rPr lang="en-US" sz="1400" b="1">
                <a:solidFill>
                  <a:srgbClr val="FF0000"/>
                </a:solidFill>
                <a:latin typeface="Arial" panose="020B0604020202020204" pitchFamily="34" charset="0"/>
                <a:cs typeface="Arial" panose="020B0604020202020204" pitchFamily="34" charset="0"/>
              </a:rPr>
              <a:t>Attrition</a:t>
            </a:r>
            <a:r>
              <a:rPr lang="en-US" sz="1400" baseline="0">
                <a:latin typeface="Arial" panose="020B0604020202020204" pitchFamily="34" charset="0"/>
                <a:cs typeface="Arial" panose="020B0604020202020204" pitchFamily="34" charset="0"/>
              </a:rPr>
              <a:t> </a:t>
            </a:r>
          </a:p>
          <a:p>
            <a:pPr algn="ctr"/>
            <a:r>
              <a:rPr lang="en-US" sz="1400" baseline="0">
                <a:latin typeface="Arial" panose="020B0604020202020204" pitchFamily="34" charset="0"/>
                <a:cs typeface="Arial" panose="020B0604020202020204" pitchFamily="34" charset="0"/>
              </a:rPr>
              <a:t>by Working Years</a:t>
            </a:r>
            <a:endParaRPr lang="en-US" sz="1400">
              <a:latin typeface="Arial" panose="020B0604020202020204" pitchFamily="34" charset="0"/>
              <a:cs typeface="Arial" panose="020B0604020202020204" pitchFamily="34" charset="0"/>
            </a:endParaRPr>
          </a:p>
        </xdr:txBody>
      </xdr:sp>
    </xdr:grpSp>
    <xdr:clientData/>
  </xdr:twoCellAnchor>
  <xdr:twoCellAnchor>
    <xdr:from>
      <xdr:col>23</xdr:col>
      <xdr:colOff>496343</xdr:colOff>
      <xdr:row>12</xdr:row>
      <xdr:rowOff>94052</xdr:rowOff>
    </xdr:from>
    <xdr:to>
      <xdr:col>30</xdr:col>
      <xdr:colOff>207595</xdr:colOff>
      <xdr:row>24</xdr:row>
      <xdr:rowOff>127967</xdr:rowOff>
    </xdr:to>
    <xdr:grpSp>
      <xdr:nvGrpSpPr>
        <xdr:cNvPr id="110" name="Group 109">
          <a:extLst>
            <a:ext uri="{FF2B5EF4-FFF2-40B4-BE49-F238E27FC236}">
              <a16:creationId xmlns:a16="http://schemas.microsoft.com/office/drawing/2014/main" id="{8E69CFF4-B0BB-C925-67A2-A242D4D551C7}"/>
            </a:ext>
          </a:extLst>
        </xdr:cNvPr>
        <xdr:cNvGrpSpPr/>
      </xdr:nvGrpSpPr>
      <xdr:grpSpPr>
        <a:xfrm>
          <a:off x="14517143" y="2265752"/>
          <a:ext cx="3978452" cy="2205615"/>
          <a:chOff x="14530212" y="2271990"/>
          <a:chExt cx="3989906" cy="2221156"/>
        </a:xfrm>
      </xdr:grpSpPr>
      <xdr:sp macro="" textlink="">
        <xdr:nvSpPr>
          <xdr:cNvPr id="58" name="Rectangle: Rounded Corners 57">
            <a:extLst>
              <a:ext uri="{FF2B5EF4-FFF2-40B4-BE49-F238E27FC236}">
                <a16:creationId xmlns:a16="http://schemas.microsoft.com/office/drawing/2014/main" id="{7D9608E3-0BF2-42D6-A35C-3CA2087719EC}"/>
              </a:ext>
            </a:extLst>
          </xdr:cNvPr>
          <xdr:cNvSpPr/>
        </xdr:nvSpPr>
        <xdr:spPr>
          <a:xfrm>
            <a:off x="14779731" y="2348576"/>
            <a:ext cx="3594002" cy="214457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8" name="Chart 107">
            <a:extLst>
              <a:ext uri="{FF2B5EF4-FFF2-40B4-BE49-F238E27FC236}">
                <a16:creationId xmlns:a16="http://schemas.microsoft.com/office/drawing/2014/main" id="{2C93398F-47B9-4F97-83F8-F25228090750}"/>
              </a:ext>
            </a:extLst>
          </xdr:cNvPr>
          <xdr:cNvGraphicFramePr>
            <a:graphicFrameLocks/>
          </xdr:cNvGraphicFramePr>
        </xdr:nvGraphicFramePr>
        <xdr:xfrm>
          <a:off x="14530212" y="2271990"/>
          <a:ext cx="3989906" cy="2147446"/>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109" name="TextBox 108">
            <a:extLst>
              <a:ext uri="{FF2B5EF4-FFF2-40B4-BE49-F238E27FC236}">
                <a16:creationId xmlns:a16="http://schemas.microsoft.com/office/drawing/2014/main" id="{33231F3C-0DAE-4CC8-9DC5-EAC007388C80}"/>
              </a:ext>
            </a:extLst>
          </xdr:cNvPr>
          <xdr:cNvSpPr txBox="1"/>
        </xdr:nvSpPr>
        <xdr:spPr>
          <a:xfrm>
            <a:off x="15319205" y="3056230"/>
            <a:ext cx="1275875" cy="972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Arial" panose="020B0604020202020204" pitchFamily="34" charset="0"/>
                <a:cs typeface="Arial" panose="020B0604020202020204" pitchFamily="34" charset="0"/>
              </a:rPr>
              <a:t>Total </a:t>
            </a:r>
          </a:p>
          <a:p>
            <a:pPr algn="ctr"/>
            <a:r>
              <a:rPr lang="en-US" sz="1400" b="1">
                <a:solidFill>
                  <a:srgbClr val="FF0000"/>
                </a:solidFill>
                <a:latin typeface="Arial" panose="020B0604020202020204" pitchFamily="34" charset="0"/>
                <a:cs typeface="Arial" panose="020B0604020202020204" pitchFamily="34" charset="0"/>
              </a:rPr>
              <a:t>Attrition</a:t>
            </a:r>
            <a:r>
              <a:rPr lang="en-US" sz="1400" baseline="0">
                <a:latin typeface="Arial" panose="020B0604020202020204" pitchFamily="34" charset="0"/>
                <a:cs typeface="Arial" panose="020B0604020202020204" pitchFamily="34" charset="0"/>
              </a:rPr>
              <a:t> </a:t>
            </a:r>
          </a:p>
          <a:p>
            <a:pPr algn="ctr"/>
            <a:r>
              <a:rPr lang="en-US" sz="1400" baseline="0">
                <a:latin typeface="Arial" panose="020B0604020202020204" pitchFamily="34" charset="0"/>
                <a:cs typeface="Arial" panose="020B0604020202020204" pitchFamily="34" charset="0"/>
              </a:rPr>
              <a:t>by Martial Status</a:t>
            </a:r>
            <a:endParaRPr lang="en-US" sz="1400">
              <a:latin typeface="Arial" panose="020B0604020202020204" pitchFamily="34" charset="0"/>
              <a:cs typeface="Arial" panose="020B0604020202020204" pitchFamily="34" charset="0"/>
            </a:endParaRPr>
          </a:p>
        </xdr:txBody>
      </xdr:sp>
    </xdr:grpSp>
    <xdr:clientData/>
  </xdr:twoCellAnchor>
  <xdr:twoCellAnchor>
    <xdr:from>
      <xdr:col>15</xdr:col>
      <xdr:colOff>529689</xdr:colOff>
      <xdr:row>32</xdr:row>
      <xdr:rowOff>75386</xdr:rowOff>
    </xdr:from>
    <xdr:to>
      <xdr:col>17</xdr:col>
      <xdr:colOff>570133</xdr:colOff>
      <xdr:row>35</xdr:row>
      <xdr:rowOff>102284</xdr:rowOff>
    </xdr:to>
    <xdr:sp macro="" textlink="">
      <xdr:nvSpPr>
        <xdr:cNvPr id="111" name="TextBox 110">
          <a:extLst>
            <a:ext uri="{FF2B5EF4-FFF2-40B4-BE49-F238E27FC236}">
              <a16:creationId xmlns:a16="http://schemas.microsoft.com/office/drawing/2014/main" id="{5C135B49-7FC2-47FD-972E-EB1C177D30F8}"/>
            </a:ext>
          </a:extLst>
        </xdr:cNvPr>
        <xdr:cNvSpPr txBox="1"/>
      </xdr:nvSpPr>
      <xdr:spPr>
        <a:xfrm>
          <a:off x="9688343" y="5936924"/>
          <a:ext cx="1261598" cy="576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 Attrition </a:t>
          </a:r>
        </a:p>
        <a:p>
          <a:r>
            <a:rPr lang="en-US" sz="1400">
              <a:latin typeface="Arial" panose="020B0604020202020204" pitchFamily="34" charset="0"/>
              <a:cs typeface="Arial" panose="020B0604020202020204" pitchFamily="34" charset="0"/>
            </a:rPr>
            <a:t>by </a:t>
          </a:r>
          <a:r>
            <a:rPr lang="en-US" sz="1400" b="1">
              <a:solidFill>
                <a:schemeClr val="accent1">
                  <a:lumMod val="60000"/>
                  <a:lumOff val="40000"/>
                </a:schemeClr>
              </a:solidFill>
              <a:latin typeface="Arial" panose="020B0604020202020204" pitchFamily="34" charset="0"/>
              <a:cs typeface="Arial" panose="020B0604020202020204" pitchFamily="34" charset="0"/>
            </a:rPr>
            <a:t>Over</a:t>
          </a:r>
          <a:r>
            <a:rPr lang="en-US" sz="1400" b="1" baseline="0">
              <a:solidFill>
                <a:schemeClr val="accent1">
                  <a:lumMod val="60000"/>
                  <a:lumOff val="40000"/>
                </a:schemeClr>
              </a:solidFill>
              <a:latin typeface="Arial" panose="020B0604020202020204" pitchFamily="34" charset="0"/>
              <a:cs typeface="Arial" panose="020B0604020202020204" pitchFamily="34" charset="0"/>
            </a:rPr>
            <a:t> time</a:t>
          </a:r>
          <a:endParaRPr lang="en-US" sz="1400" b="1">
            <a:solidFill>
              <a:schemeClr val="accent1">
                <a:lumMod val="60000"/>
                <a:lumOff val="40000"/>
              </a:schemeClr>
            </a:solidFill>
            <a:latin typeface="Arial" panose="020B0604020202020204" pitchFamily="34" charset="0"/>
            <a:cs typeface="Arial" panose="020B0604020202020204" pitchFamily="34" charset="0"/>
          </a:endParaRPr>
        </a:p>
      </xdr:txBody>
    </xdr:sp>
    <xdr:clientData/>
  </xdr:twoCellAnchor>
  <xdr:twoCellAnchor>
    <xdr:from>
      <xdr:col>7</xdr:col>
      <xdr:colOff>263295</xdr:colOff>
      <xdr:row>16</xdr:row>
      <xdr:rowOff>148828</xdr:rowOff>
    </xdr:from>
    <xdr:to>
      <xdr:col>15</xdr:col>
      <xdr:colOff>73268</xdr:colOff>
      <xdr:row>39</xdr:row>
      <xdr:rowOff>7620</xdr:rowOff>
    </xdr:to>
    <xdr:graphicFrame macro="">
      <xdr:nvGraphicFramePr>
        <xdr:cNvPr id="113" name="Chart 112">
          <a:extLst>
            <a:ext uri="{FF2B5EF4-FFF2-40B4-BE49-F238E27FC236}">
              <a16:creationId xmlns:a16="http://schemas.microsoft.com/office/drawing/2014/main" id="{275540ED-15E7-4D83-A7A6-78BF4754F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81499</xdr:colOff>
      <xdr:row>31</xdr:row>
      <xdr:rowOff>67177</xdr:rowOff>
    </xdr:from>
    <xdr:to>
      <xdr:col>23</xdr:col>
      <xdr:colOff>539213</xdr:colOff>
      <xdr:row>33</xdr:row>
      <xdr:rowOff>69459</xdr:rowOff>
    </xdr:to>
    <xdr:sp macro="" textlink="">
      <xdr:nvSpPr>
        <xdr:cNvPr id="115" name="TextBox 114">
          <a:extLst>
            <a:ext uri="{FF2B5EF4-FFF2-40B4-BE49-F238E27FC236}">
              <a16:creationId xmlns:a16="http://schemas.microsoft.com/office/drawing/2014/main" id="{86135745-FC1E-41A4-B112-04F6E10D52E5}"/>
            </a:ext>
          </a:extLst>
        </xdr:cNvPr>
        <xdr:cNvSpPr txBox="1"/>
      </xdr:nvSpPr>
      <xdr:spPr>
        <a:xfrm>
          <a:off x="13514191" y="5745542"/>
          <a:ext cx="1068291" cy="368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ysClr val="windowText" lastClr="000000"/>
              </a:solidFill>
              <a:latin typeface="Arial" panose="020B0604020202020204" pitchFamily="34" charset="0"/>
              <a:cs typeface="Arial" panose="020B0604020202020204" pitchFamily="34" charset="0"/>
            </a:rPr>
            <a:t>Attrition</a:t>
          </a:r>
        </a:p>
        <a:p>
          <a:endParaRPr lang="en-US" sz="13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549519</xdr:colOff>
      <xdr:row>28</xdr:row>
      <xdr:rowOff>19833</xdr:rowOff>
    </xdr:from>
    <xdr:to>
      <xdr:col>23</xdr:col>
      <xdr:colOff>36635</xdr:colOff>
      <xdr:row>39</xdr:row>
      <xdr:rowOff>54258</xdr:rowOff>
    </xdr:to>
    <xdr:graphicFrame macro="">
      <xdr:nvGraphicFramePr>
        <xdr:cNvPr id="36" name="Chart 35">
          <a:extLst>
            <a:ext uri="{FF2B5EF4-FFF2-40B4-BE49-F238E27FC236}">
              <a16:creationId xmlns:a16="http://schemas.microsoft.com/office/drawing/2014/main" id="{73A7B40D-B343-4AC4-92EA-1BF6C4B8B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301480</xdr:colOff>
      <xdr:row>14</xdr:row>
      <xdr:rowOff>74604</xdr:rowOff>
    </xdr:from>
    <xdr:to>
      <xdr:col>3</xdr:col>
      <xdr:colOff>425498</xdr:colOff>
      <xdr:row>18</xdr:row>
      <xdr:rowOff>64867</xdr:rowOff>
    </xdr:to>
    <xdr:sp macro="" textlink="">
      <xdr:nvSpPr>
        <xdr:cNvPr id="49" name="TextBox 48">
          <a:extLst>
            <a:ext uri="{FF2B5EF4-FFF2-40B4-BE49-F238E27FC236}">
              <a16:creationId xmlns:a16="http://schemas.microsoft.com/office/drawing/2014/main" id="{8FE097D0-2E5A-487E-AE1E-A7FDAD9A9C5B}"/>
            </a:ext>
          </a:extLst>
        </xdr:cNvPr>
        <xdr:cNvSpPr txBox="1"/>
      </xdr:nvSpPr>
      <xdr:spPr>
        <a:xfrm>
          <a:off x="912057" y="2639027"/>
          <a:ext cx="1345172" cy="72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latin typeface="Arial" panose="020B0604020202020204" pitchFamily="34" charset="0"/>
              <a:cs typeface="Arial" panose="020B0604020202020204" pitchFamily="34" charset="0"/>
            </a:rPr>
            <a:t>Total Attrition </a:t>
          </a:r>
        </a:p>
        <a:p>
          <a:pPr algn="l"/>
          <a:r>
            <a:rPr lang="en-US" sz="1400" b="1">
              <a:solidFill>
                <a:schemeClr val="accent2"/>
              </a:solidFill>
              <a:latin typeface="Arial" panose="020B0604020202020204" pitchFamily="34" charset="0"/>
              <a:cs typeface="Arial" panose="020B0604020202020204" pitchFamily="34" charset="0"/>
            </a:rPr>
            <a:t>by</a:t>
          </a:r>
          <a:r>
            <a:rPr lang="en-US" sz="1400" b="1" baseline="0">
              <a:solidFill>
                <a:schemeClr val="accent2"/>
              </a:solidFill>
              <a:latin typeface="Arial" panose="020B0604020202020204" pitchFamily="34" charset="0"/>
              <a:cs typeface="Arial" panose="020B0604020202020204" pitchFamily="34" charset="0"/>
            </a:rPr>
            <a:t> </a:t>
          </a:r>
          <a:r>
            <a:rPr lang="en-US" sz="1400" b="1">
              <a:solidFill>
                <a:schemeClr val="accent2"/>
              </a:solidFill>
              <a:latin typeface="Arial" panose="020B0604020202020204" pitchFamily="34" charset="0"/>
              <a:cs typeface="Arial" panose="020B0604020202020204" pitchFamily="34" charset="0"/>
            </a:rPr>
            <a:t>Gender</a:t>
          </a:r>
        </a:p>
      </xdr:txBody>
    </xdr:sp>
    <xdr:clientData/>
  </xdr:twoCellAnchor>
  <xdr:twoCellAnchor>
    <xdr:from>
      <xdr:col>1</xdr:col>
      <xdr:colOff>326658</xdr:colOff>
      <xdr:row>17</xdr:row>
      <xdr:rowOff>134327</xdr:rowOff>
    </xdr:from>
    <xdr:to>
      <xdr:col>6</xdr:col>
      <xdr:colOff>437978</xdr:colOff>
      <xdr:row>26</xdr:row>
      <xdr:rowOff>158751</xdr:rowOff>
    </xdr:to>
    <xdr:graphicFrame macro="">
      <xdr:nvGraphicFramePr>
        <xdr:cNvPr id="68" name="Chart 67">
          <a:extLst>
            <a:ext uri="{FF2B5EF4-FFF2-40B4-BE49-F238E27FC236}">
              <a16:creationId xmlns:a16="http://schemas.microsoft.com/office/drawing/2014/main" id="{8CBF62BC-1883-49BA-91BE-7524D9540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4</xdr:col>
      <xdr:colOff>21064</xdr:colOff>
      <xdr:row>13</xdr:row>
      <xdr:rowOff>141313</xdr:rowOff>
    </xdr:from>
    <xdr:to>
      <xdr:col>6</xdr:col>
      <xdr:colOff>477313</xdr:colOff>
      <xdr:row>18</xdr:row>
      <xdr:rowOff>75590</xdr:rowOff>
    </xdr:to>
    <mc:AlternateContent xmlns:mc="http://schemas.openxmlformats.org/markup-compatibility/2006" xmlns:a14="http://schemas.microsoft.com/office/drawing/2010/main">
      <mc:Choice Requires="a14">
        <xdr:graphicFrame macro="">
          <xdr:nvGraphicFramePr>
            <xdr:cNvPr id="45" name="Gender Filter 1">
              <a:extLst>
                <a:ext uri="{FF2B5EF4-FFF2-40B4-BE49-F238E27FC236}">
                  <a16:creationId xmlns:a16="http://schemas.microsoft.com/office/drawing/2014/main" id="{F01E77DE-4280-434B-8639-A8E74AA42F09}"/>
                </a:ext>
              </a:extLst>
            </xdr:cNvPr>
            <xdr:cNvGraphicFramePr/>
          </xdr:nvGraphicFramePr>
          <xdr:xfrm>
            <a:off x="0" y="0"/>
            <a:ext cx="0" cy="0"/>
          </xdr:xfrm>
          <a:graphic>
            <a:graphicData uri="http://schemas.microsoft.com/office/drawing/2010/slicer">
              <sle:slicer xmlns:sle="http://schemas.microsoft.com/office/drawing/2010/slicer" name="Gender Filter 1"/>
            </a:graphicData>
          </a:graphic>
        </xdr:graphicFrame>
      </mc:Choice>
      <mc:Fallback xmlns="">
        <xdr:sp macro="" textlink="">
          <xdr:nvSpPr>
            <xdr:cNvPr id="0" name=""/>
            <xdr:cNvSpPr>
              <a:spLocks noTextEdit="1"/>
            </xdr:cNvSpPr>
          </xdr:nvSpPr>
          <xdr:spPr>
            <a:xfrm>
              <a:off x="2459562" y="2520658"/>
              <a:ext cx="1677403" cy="852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286200</xdr:colOff>
      <xdr:row>43</xdr:row>
      <xdr:rowOff>48846</xdr:rowOff>
    </xdr:from>
    <xdr:to>
      <xdr:col>29</xdr:col>
      <xdr:colOff>584210</xdr:colOff>
      <xdr:row>59</xdr:row>
      <xdr:rowOff>129771</xdr:rowOff>
    </xdr:to>
    <xdr:graphicFrame macro="">
      <xdr:nvGraphicFramePr>
        <xdr:cNvPr id="71" name="Chart 70">
          <a:extLst>
            <a:ext uri="{FF2B5EF4-FFF2-40B4-BE49-F238E27FC236}">
              <a16:creationId xmlns:a16="http://schemas.microsoft.com/office/drawing/2014/main" id="{998D168F-5400-4DCF-A24C-70D5DD17D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24</xdr:col>
      <xdr:colOff>406044</xdr:colOff>
      <xdr:row>41</xdr:row>
      <xdr:rowOff>28478</xdr:rowOff>
    </xdr:from>
    <xdr:to>
      <xdr:col>30</xdr:col>
      <xdr:colOff>201446</xdr:colOff>
      <xdr:row>43</xdr:row>
      <xdr:rowOff>63472</xdr:rowOff>
    </xdr:to>
    <xdr:sp macro="" textlink="">
      <xdr:nvSpPr>
        <xdr:cNvPr id="72" name="TextBox 71">
          <a:extLst>
            <a:ext uri="{FF2B5EF4-FFF2-40B4-BE49-F238E27FC236}">
              <a16:creationId xmlns:a16="http://schemas.microsoft.com/office/drawing/2014/main" id="{BB92DCBB-6696-42C4-8656-E73839DEED9A}"/>
            </a:ext>
          </a:extLst>
        </xdr:cNvPr>
        <xdr:cNvSpPr txBox="1"/>
      </xdr:nvSpPr>
      <xdr:spPr>
        <a:xfrm>
          <a:off x="15059890" y="7538574"/>
          <a:ext cx="3458864" cy="401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latin typeface="Arial" panose="020B0604020202020204" pitchFamily="34" charset="0"/>
              <a:cs typeface="Arial" panose="020B0604020202020204" pitchFamily="34" charset="0"/>
            </a:rPr>
            <a:t>Total Attrition </a:t>
          </a:r>
          <a:r>
            <a:rPr lang="en-US" sz="1400" b="1">
              <a:solidFill>
                <a:schemeClr val="accent5"/>
              </a:solidFill>
              <a:effectLst/>
              <a:latin typeface="Arial" panose="020B0604020202020204" pitchFamily="34" charset="0"/>
              <a:ea typeface="+mn-ea"/>
              <a:cs typeface="Arial" panose="020B0604020202020204" pitchFamily="34" charset="0"/>
            </a:rPr>
            <a:t>by Job</a:t>
          </a:r>
          <a:r>
            <a:rPr lang="en-US" sz="1400" b="1" baseline="0">
              <a:solidFill>
                <a:schemeClr val="accent5"/>
              </a:solidFill>
              <a:effectLst/>
              <a:latin typeface="Arial" panose="020B0604020202020204" pitchFamily="34" charset="0"/>
              <a:ea typeface="+mn-ea"/>
              <a:cs typeface="Arial" panose="020B0604020202020204" pitchFamily="34" charset="0"/>
            </a:rPr>
            <a:t> Satisfaction</a:t>
          </a:r>
          <a:endParaRPr lang="en-US" sz="1400">
            <a:solidFill>
              <a:schemeClr val="accent5"/>
            </a:solidFill>
            <a:effectLst/>
            <a:latin typeface="Arial" panose="020B0604020202020204" pitchFamily="34" charset="0"/>
            <a:cs typeface="Arial" panose="020B0604020202020204" pitchFamily="34" charset="0"/>
          </a:endParaRPr>
        </a:p>
        <a:p>
          <a:endParaRPr lang="en-US" sz="1400">
            <a:latin typeface="Arial" panose="020B0604020202020204" pitchFamily="34" charset="0"/>
            <a:cs typeface="Arial" panose="020B0604020202020204" pitchFamily="34" charset="0"/>
          </a:endParaRPr>
        </a:p>
      </xdr:txBody>
    </xdr:sp>
    <xdr:clientData/>
  </xdr:twoCellAnchor>
  <xdr:twoCellAnchor>
    <xdr:from>
      <xdr:col>1</xdr:col>
      <xdr:colOff>440773</xdr:colOff>
      <xdr:row>40</xdr:row>
      <xdr:rowOff>141067</xdr:rowOff>
    </xdr:from>
    <xdr:to>
      <xdr:col>7</xdr:col>
      <xdr:colOff>249511</xdr:colOff>
      <xdr:row>42</xdr:row>
      <xdr:rowOff>179871</xdr:rowOff>
    </xdr:to>
    <xdr:sp macro="" textlink="">
      <xdr:nvSpPr>
        <xdr:cNvPr id="74" name="TextBox 73">
          <a:extLst>
            <a:ext uri="{FF2B5EF4-FFF2-40B4-BE49-F238E27FC236}">
              <a16:creationId xmlns:a16="http://schemas.microsoft.com/office/drawing/2014/main" id="{77B10EC1-990E-49A7-BD57-8EBEAB6695E4}"/>
            </a:ext>
          </a:extLst>
        </xdr:cNvPr>
        <xdr:cNvSpPr txBox="1"/>
      </xdr:nvSpPr>
      <xdr:spPr>
        <a:xfrm>
          <a:off x="1051350" y="7467990"/>
          <a:ext cx="3472199" cy="405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latin typeface="Arial" panose="020B0604020202020204" pitchFamily="34" charset="0"/>
              <a:cs typeface="Arial" panose="020B0604020202020204" pitchFamily="34" charset="0"/>
            </a:rPr>
            <a:t>Total Attrition </a:t>
          </a:r>
          <a:r>
            <a:rPr lang="en-US" sz="1400" b="1">
              <a:solidFill>
                <a:srgbClr val="FF0000"/>
              </a:solidFill>
              <a:effectLst/>
              <a:latin typeface="Arial" panose="020B0604020202020204" pitchFamily="34" charset="0"/>
              <a:ea typeface="+mn-ea"/>
              <a:cs typeface="Arial" panose="020B0604020202020204" pitchFamily="34" charset="0"/>
            </a:rPr>
            <a:t>by Monthly Income</a:t>
          </a:r>
          <a:endParaRPr lang="en-US" sz="1400">
            <a:solidFill>
              <a:srgbClr val="FF0000"/>
            </a:solidFill>
            <a:effectLst/>
            <a:latin typeface="Arial" panose="020B0604020202020204" pitchFamily="34" charset="0"/>
            <a:cs typeface="Arial" panose="020B0604020202020204" pitchFamily="34" charset="0"/>
          </a:endParaRPr>
        </a:p>
        <a:p>
          <a:endParaRPr lang="en-US" sz="1400">
            <a:latin typeface="Arial" panose="020B0604020202020204" pitchFamily="34" charset="0"/>
            <a:cs typeface="Arial" panose="020B0604020202020204" pitchFamily="34" charset="0"/>
          </a:endParaRPr>
        </a:p>
      </xdr:txBody>
    </xdr:sp>
    <xdr:clientData/>
  </xdr:twoCellAnchor>
  <xdr:twoCellAnchor>
    <xdr:from>
      <xdr:col>1</xdr:col>
      <xdr:colOff>268653</xdr:colOff>
      <xdr:row>42</xdr:row>
      <xdr:rowOff>53437</xdr:rowOff>
    </xdr:from>
    <xdr:to>
      <xdr:col>8</xdr:col>
      <xdr:colOff>556015</xdr:colOff>
      <xdr:row>59</xdr:row>
      <xdr:rowOff>170959</xdr:rowOff>
    </xdr:to>
    <xdr:graphicFrame macro="">
      <xdr:nvGraphicFramePr>
        <xdr:cNvPr id="33" name="Chart 32">
          <a:extLst>
            <a:ext uri="{FF2B5EF4-FFF2-40B4-BE49-F238E27FC236}">
              <a16:creationId xmlns:a16="http://schemas.microsoft.com/office/drawing/2014/main" id="{79539CA1-93B5-4BE7-8D9B-33D7261A3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55724</xdr:colOff>
      <xdr:row>40</xdr:row>
      <xdr:rowOff>95251</xdr:rowOff>
    </xdr:from>
    <xdr:to>
      <xdr:col>24</xdr:col>
      <xdr:colOff>29766</xdr:colOff>
      <xdr:row>60</xdr:row>
      <xdr:rowOff>135575</xdr:rowOff>
    </xdr:to>
    <xdr:grpSp>
      <xdr:nvGrpSpPr>
        <xdr:cNvPr id="69" name="Group 68">
          <a:extLst>
            <a:ext uri="{FF2B5EF4-FFF2-40B4-BE49-F238E27FC236}">
              <a16:creationId xmlns:a16="http://schemas.microsoft.com/office/drawing/2014/main" id="{30AD1D11-C4EC-0226-C4FF-0EB4E1318F0C}"/>
            </a:ext>
          </a:extLst>
        </xdr:cNvPr>
        <xdr:cNvGrpSpPr/>
      </xdr:nvGrpSpPr>
      <xdr:grpSpPr>
        <a:xfrm>
          <a:off x="10418924" y="7334251"/>
          <a:ext cx="4241242" cy="3659824"/>
          <a:chOff x="10429046" y="7239001"/>
          <a:chExt cx="4245397" cy="3612199"/>
        </a:xfrm>
      </xdr:grpSpPr>
      <xdr:grpSp>
        <xdr:nvGrpSpPr>
          <xdr:cNvPr id="100" name="Group 99">
            <a:extLst>
              <a:ext uri="{FF2B5EF4-FFF2-40B4-BE49-F238E27FC236}">
                <a16:creationId xmlns:a16="http://schemas.microsoft.com/office/drawing/2014/main" id="{4B1C476D-5569-7F85-4F2F-8C1CF7134901}"/>
              </a:ext>
            </a:extLst>
          </xdr:cNvPr>
          <xdr:cNvGrpSpPr/>
        </xdr:nvGrpSpPr>
        <xdr:grpSpPr>
          <a:xfrm>
            <a:off x="10430491" y="7239001"/>
            <a:ext cx="4038814" cy="3612199"/>
            <a:chOff x="10395585" y="7005162"/>
            <a:chExt cx="4020977" cy="3623310"/>
          </a:xfrm>
        </xdr:grpSpPr>
        <xdr:sp macro="" textlink="">
          <xdr:nvSpPr>
            <xdr:cNvPr id="66" name="Rectangle: Rounded Corners 65">
              <a:extLst>
                <a:ext uri="{FF2B5EF4-FFF2-40B4-BE49-F238E27FC236}">
                  <a16:creationId xmlns:a16="http://schemas.microsoft.com/office/drawing/2014/main" id="{C2C4A78D-994B-4E07-8888-8200C7846D14}"/>
                </a:ext>
              </a:extLst>
            </xdr:cNvPr>
            <xdr:cNvSpPr/>
          </xdr:nvSpPr>
          <xdr:spPr>
            <a:xfrm>
              <a:off x="10395585" y="7005162"/>
              <a:ext cx="4020977" cy="3623310"/>
            </a:xfrm>
            <a:prstGeom prst="roundRect">
              <a:avLst>
                <a:gd name="adj" fmla="val 621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TextBox 61">
              <a:extLst>
                <a:ext uri="{FF2B5EF4-FFF2-40B4-BE49-F238E27FC236}">
                  <a16:creationId xmlns:a16="http://schemas.microsoft.com/office/drawing/2014/main" id="{88952EDB-6E70-4BD4-9D5B-F9F363AD0451}"/>
                </a:ext>
              </a:extLst>
            </xdr:cNvPr>
            <xdr:cNvSpPr txBox="1"/>
          </xdr:nvSpPr>
          <xdr:spPr>
            <a:xfrm>
              <a:off x="10675623" y="7137084"/>
              <a:ext cx="3431378" cy="392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latin typeface="Arial" panose="020B0604020202020204" pitchFamily="34" charset="0"/>
                  <a:cs typeface="Arial" panose="020B0604020202020204" pitchFamily="34" charset="0"/>
                </a:rPr>
                <a:t>Total Attrition </a:t>
              </a:r>
              <a:r>
                <a:rPr lang="en-US" sz="1400" b="1">
                  <a:solidFill>
                    <a:sysClr val="windowText" lastClr="000000"/>
                  </a:solidFill>
                  <a:effectLst/>
                  <a:latin typeface="Arial" panose="020B0604020202020204" pitchFamily="34" charset="0"/>
                  <a:ea typeface="+mn-ea"/>
                  <a:cs typeface="Arial" panose="020B0604020202020204" pitchFamily="34" charset="0"/>
                </a:rPr>
                <a:t>by Age Group &amp; Gender</a:t>
              </a:r>
              <a:endParaRPr lang="en-US" sz="1400">
                <a:solidFill>
                  <a:sysClr val="windowText" lastClr="000000"/>
                </a:solidFill>
                <a:effectLst/>
                <a:latin typeface="Arial" panose="020B0604020202020204" pitchFamily="34" charset="0"/>
                <a:cs typeface="Arial" panose="020B0604020202020204" pitchFamily="34" charset="0"/>
              </a:endParaRPr>
            </a:p>
            <a:p>
              <a:endParaRPr lang="en-US" sz="1400">
                <a:latin typeface="Arial" panose="020B0604020202020204" pitchFamily="34" charset="0"/>
                <a:cs typeface="Arial" panose="020B0604020202020204" pitchFamily="34" charset="0"/>
              </a:endParaRPr>
            </a:p>
          </xdr:txBody>
        </xdr:sp>
      </xdr:grpSp>
      <xdr:graphicFrame macro="">
        <xdr:nvGraphicFramePr>
          <xdr:cNvPr id="41" name="Chart 40">
            <a:extLst>
              <a:ext uri="{FF2B5EF4-FFF2-40B4-BE49-F238E27FC236}">
                <a16:creationId xmlns:a16="http://schemas.microsoft.com/office/drawing/2014/main" id="{C8BE8C3B-02C8-4A17-B23C-AAB2C5A5103A}"/>
              </a:ext>
            </a:extLst>
          </xdr:cNvPr>
          <xdr:cNvGraphicFramePr>
            <a:graphicFrameLocks/>
          </xdr:cNvGraphicFramePr>
        </xdr:nvGraphicFramePr>
        <xdr:xfrm>
          <a:off x="10429046" y="7701677"/>
          <a:ext cx="4245397" cy="3088361"/>
        </xdr:xfrm>
        <a:graphic>
          <a:graphicData uri="http://schemas.openxmlformats.org/drawingml/2006/chart">
            <c:chart xmlns:c="http://schemas.openxmlformats.org/drawingml/2006/chart" xmlns:r="http://schemas.openxmlformats.org/officeDocument/2006/relationships" r:id="rId22"/>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ang" refreshedDate="45401.936386689813" createdVersion="8" refreshedVersion="8" minRefreshableVersion="3" recordCount="1470" xr:uid="{AF4EEAF5-2A6B-474F-AEFD-1443803DD6DD}">
  <cacheSource type="worksheet">
    <worksheetSource name="Table5"/>
  </cacheSource>
  <cacheFields count="40">
    <cacheField name="Age_Group" numFmtId="0">
      <sharedItems count="5">
        <s v="36-45"/>
        <s v="46-55"/>
        <s v="26-35"/>
        <s v="56+"/>
        <s v="18-25"/>
      </sharedItems>
    </cacheField>
    <cacheField name="Age" numFmtId="0">
      <sharedItems containsSemiMixedTypes="0" containsString="0" containsNumber="1" containsInteger="1" minValue="18" maxValue="60"/>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ducationField" numFmtId="0">
      <sharedItems/>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Employee Satisfaction " numFmtId="0">
      <sharedItems count="4">
        <s v="Very High"/>
        <s v="Medium"/>
        <s v="High"/>
        <s v="Low"/>
      </sharedItems>
    </cacheField>
    <cacheField name="JobSatisfaction" numFmtId="0">
      <sharedItems containsSemiMixedTypes="0" containsString="0" containsNumber="1" containsInteger="1" minValue="1" maxValue="4"/>
    </cacheField>
    <cacheField name="MaritalStatus" numFmtId="0">
      <sharedItems count="3">
        <s v="Single"/>
        <s v="Married"/>
        <s v="Divorced"/>
      </sharedItems>
    </cacheField>
    <cacheField name="MonthlyIncome_Group" numFmtId="0">
      <sharedItems count="9">
        <s v="5000-7500"/>
        <s v="2000-3000"/>
        <s v="3000-4000"/>
        <s v="9000-11000"/>
        <s v="4000-5000"/>
        <s v="15000-20000"/>
        <s v="11000-15000"/>
        <s v="1000-2000"/>
        <s v="7500-900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PerformanceStatus" numFmtId="0">
      <sharedItems count="2">
        <s v="High"/>
        <s v="Low"/>
      </sharedItems>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ount="7">
        <n v="0"/>
        <n v="3"/>
        <n v="2"/>
        <n v="5"/>
        <n v="1"/>
        <n v="4"/>
        <n v="6"/>
      </sharedItems>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Job Satisfaction Sattus" numFmtId="0">
      <sharedItems/>
    </cacheField>
    <cacheField name="Distance Status" numFmtId="0">
      <sharedItems/>
    </cacheField>
    <cacheField name="Working Year Group" numFmtId="0">
      <sharedItems count="4">
        <s v="btw 0-10"/>
        <s v="btw 11-20"/>
        <s v="31 and more"/>
        <s v="btw 21-30"/>
      </sharedItems>
    </cacheField>
    <cacheField name="Gender Filter" numFmtId="0">
      <sharedItems count="2">
        <s v="👩"/>
        <s v="🤴"/>
      </sharedItems>
    </cacheField>
  </cacheFields>
  <extLst>
    <ext xmlns:x14="http://schemas.microsoft.com/office/spreadsheetml/2009/9/main" uri="{725AE2AE-9491-48be-B2B4-4EB974FC3084}">
      <x14:pivotCacheDefinition pivotCacheId="1447897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41"/>
    <x v="0"/>
    <s v="Travel_Rarely"/>
    <n v="1102"/>
    <x v="0"/>
    <n v="1"/>
    <x v="0"/>
    <s v="Life Sciences"/>
    <n v="1"/>
    <n v="2"/>
    <x v="0"/>
    <n v="94"/>
    <n v="3"/>
    <n v="2"/>
    <x v="0"/>
    <x v="0"/>
    <n v="4"/>
    <x v="0"/>
    <x v="0"/>
    <n v="5993"/>
    <n v="19479"/>
    <n v="8"/>
    <x v="0"/>
    <n v="11"/>
    <n v="3"/>
    <x v="0"/>
    <n v="1"/>
    <n v="0"/>
    <n v="8"/>
    <x v="0"/>
    <n v="1"/>
    <n v="6"/>
    <n v="4"/>
    <n v="0"/>
    <n v="5"/>
    <s v="Very Satisfied"/>
    <s v="Near-by (&lt;=10)"/>
    <x v="0"/>
    <x v="0"/>
  </r>
  <r>
    <x v="1"/>
    <n v="49"/>
    <x v="1"/>
    <s v="Travel_Frequently"/>
    <n v="279"/>
    <x v="1"/>
    <n v="8"/>
    <x v="1"/>
    <s v="Life Sciences"/>
    <n v="2"/>
    <n v="3"/>
    <x v="1"/>
    <n v="61"/>
    <n v="2"/>
    <n v="2"/>
    <x v="1"/>
    <x v="1"/>
    <n v="2"/>
    <x v="1"/>
    <x v="0"/>
    <n v="5130"/>
    <n v="24907"/>
    <n v="1"/>
    <x v="1"/>
    <n v="23"/>
    <n v="4"/>
    <x v="1"/>
    <n v="4"/>
    <n v="1"/>
    <n v="10"/>
    <x v="1"/>
    <n v="3"/>
    <n v="10"/>
    <n v="7"/>
    <n v="1"/>
    <n v="7"/>
    <s v="Dissatisfied"/>
    <s v="Near-by (&lt;=10)"/>
    <x v="0"/>
    <x v="1"/>
  </r>
  <r>
    <x v="0"/>
    <n v="37"/>
    <x v="0"/>
    <s v="Travel_Rarely"/>
    <n v="1373"/>
    <x v="1"/>
    <n v="2"/>
    <x v="0"/>
    <s v="Other"/>
    <n v="4"/>
    <n v="4"/>
    <x v="1"/>
    <n v="92"/>
    <n v="2"/>
    <n v="1"/>
    <x v="2"/>
    <x v="2"/>
    <n v="3"/>
    <x v="0"/>
    <x v="1"/>
    <n v="2090"/>
    <n v="2396"/>
    <n v="6"/>
    <x v="0"/>
    <n v="15"/>
    <n v="3"/>
    <x v="0"/>
    <n v="2"/>
    <n v="0"/>
    <n v="7"/>
    <x v="1"/>
    <n v="3"/>
    <n v="0"/>
    <n v="0"/>
    <n v="0"/>
    <n v="0"/>
    <s v="Very Satisfied"/>
    <s v="Near-by (&lt;=10)"/>
    <x v="0"/>
    <x v="1"/>
  </r>
  <r>
    <x v="2"/>
    <n v="33"/>
    <x v="1"/>
    <s v="Travel_Frequently"/>
    <n v="1392"/>
    <x v="1"/>
    <n v="3"/>
    <x v="2"/>
    <s v="Life Sciences"/>
    <n v="5"/>
    <n v="4"/>
    <x v="0"/>
    <n v="56"/>
    <n v="3"/>
    <n v="1"/>
    <x v="1"/>
    <x v="2"/>
    <n v="3"/>
    <x v="1"/>
    <x v="1"/>
    <n v="2909"/>
    <n v="23159"/>
    <n v="1"/>
    <x v="0"/>
    <n v="11"/>
    <n v="3"/>
    <x v="0"/>
    <n v="3"/>
    <n v="0"/>
    <n v="8"/>
    <x v="1"/>
    <n v="3"/>
    <n v="8"/>
    <n v="7"/>
    <n v="3"/>
    <n v="0"/>
    <s v="Very Satisfied"/>
    <s v="Near-by (&lt;=10)"/>
    <x v="0"/>
    <x v="0"/>
  </r>
  <r>
    <x v="2"/>
    <n v="27"/>
    <x v="1"/>
    <s v="Travel_Rarely"/>
    <n v="591"/>
    <x v="1"/>
    <n v="2"/>
    <x v="1"/>
    <s v="Medical"/>
    <n v="7"/>
    <n v="1"/>
    <x v="1"/>
    <n v="40"/>
    <n v="3"/>
    <n v="1"/>
    <x v="2"/>
    <x v="1"/>
    <n v="2"/>
    <x v="1"/>
    <x v="2"/>
    <n v="3468"/>
    <n v="16632"/>
    <n v="9"/>
    <x v="1"/>
    <n v="12"/>
    <n v="3"/>
    <x v="0"/>
    <n v="4"/>
    <n v="1"/>
    <n v="6"/>
    <x v="1"/>
    <n v="3"/>
    <n v="2"/>
    <n v="2"/>
    <n v="2"/>
    <n v="2"/>
    <s v="Dissatisfied"/>
    <s v="Near-by (&lt;=10)"/>
    <x v="0"/>
    <x v="1"/>
  </r>
  <r>
    <x v="2"/>
    <n v="32"/>
    <x v="1"/>
    <s v="Travel_Frequently"/>
    <n v="1005"/>
    <x v="1"/>
    <n v="2"/>
    <x v="0"/>
    <s v="Life Sciences"/>
    <n v="8"/>
    <n v="4"/>
    <x v="1"/>
    <n v="79"/>
    <n v="3"/>
    <n v="1"/>
    <x v="2"/>
    <x v="0"/>
    <n v="4"/>
    <x v="0"/>
    <x v="2"/>
    <n v="3068"/>
    <n v="11864"/>
    <n v="0"/>
    <x v="1"/>
    <n v="13"/>
    <n v="3"/>
    <x v="0"/>
    <n v="3"/>
    <n v="0"/>
    <n v="8"/>
    <x v="2"/>
    <n v="2"/>
    <n v="7"/>
    <n v="7"/>
    <n v="3"/>
    <n v="6"/>
    <s v="Very Satisfied"/>
    <s v="Near-by (&lt;=10)"/>
    <x v="0"/>
    <x v="1"/>
  </r>
  <r>
    <x v="3"/>
    <n v="59"/>
    <x v="1"/>
    <s v="Travel_Rarely"/>
    <n v="1324"/>
    <x v="1"/>
    <n v="3"/>
    <x v="3"/>
    <s v="Medical"/>
    <n v="10"/>
    <n v="3"/>
    <x v="0"/>
    <n v="81"/>
    <n v="4"/>
    <n v="1"/>
    <x v="2"/>
    <x v="3"/>
    <n v="1"/>
    <x v="1"/>
    <x v="1"/>
    <n v="2670"/>
    <n v="9964"/>
    <n v="4"/>
    <x v="0"/>
    <n v="20"/>
    <n v="4"/>
    <x v="1"/>
    <n v="1"/>
    <n v="3"/>
    <n v="12"/>
    <x v="1"/>
    <n v="2"/>
    <n v="1"/>
    <n v="0"/>
    <n v="0"/>
    <n v="0"/>
    <s v="Very Dissatisfied"/>
    <s v="Near-by (&lt;=10)"/>
    <x v="1"/>
    <x v="0"/>
  </r>
  <r>
    <x v="2"/>
    <n v="30"/>
    <x v="1"/>
    <s v="Travel_Rarely"/>
    <n v="1358"/>
    <x v="1"/>
    <n v="24"/>
    <x v="1"/>
    <s v="Life Sciences"/>
    <n v="11"/>
    <n v="4"/>
    <x v="1"/>
    <n v="67"/>
    <n v="3"/>
    <n v="1"/>
    <x v="2"/>
    <x v="2"/>
    <n v="3"/>
    <x v="2"/>
    <x v="1"/>
    <n v="2693"/>
    <n v="13335"/>
    <n v="1"/>
    <x v="1"/>
    <n v="22"/>
    <n v="4"/>
    <x v="1"/>
    <n v="2"/>
    <n v="1"/>
    <n v="1"/>
    <x v="2"/>
    <n v="3"/>
    <n v="1"/>
    <n v="0"/>
    <n v="0"/>
    <n v="0"/>
    <s v="Very Satisfied"/>
    <s v="Very Far (&gt;20)"/>
    <x v="0"/>
    <x v="1"/>
  </r>
  <r>
    <x v="0"/>
    <n v="38"/>
    <x v="1"/>
    <s v="Travel_Frequently"/>
    <n v="216"/>
    <x v="1"/>
    <n v="23"/>
    <x v="3"/>
    <s v="Life Sciences"/>
    <n v="12"/>
    <n v="4"/>
    <x v="1"/>
    <n v="44"/>
    <n v="2"/>
    <n v="3"/>
    <x v="3"/>
    <x v="2"/>
    <n v="3"/>
    <x v="0"/>
    <x v="3"/>
    <n v="9526"/>
    <n v="8787"/>
    <n v="0"/>
    <x v="1"/>
    <n v="21"/>
    <n v="4"/>
    <x v="1"/>
    <n v="2"/>
    <n v="0"/>
    <n v="10"/>
    <x v="2"/>
    <n v="3"/>
    <n v="9"/>
    <n v="7"/>
    <n v="1"/>
    <n v="8"/>
    <s v="Very Satisfied"/>
    <s v="Very Far (&gt;20)"/>
    <x v="0"/>
    <x v="1"/>
  </r>
  <r>
    <x v="0"/>
    <n v="36"/>
    <x v="1"/>
    <s v="Travel_Rarely"/>
    <n v="1299"/>
    <x v="1"/>
    <n v="27"/>
    <x v="3"/>
    <s v="Medical"/>
    <n v="13"/>
    <n v="3"/>
    <x v="1"/>
    <n v="94"/>
    <n v="3"/>
    <n v="2"/>
    <x v="4"/>
    <x v="2"/>
    <n v="3"/>
    <x v="1"/>
    <x v="0"/>
    <n v="5237"/>
    <n v="16577"/>
    <n v="6"/>
    <x v="1"/>
    <n v="13"/>
    <n v="3"/>
    <x v="0"/>
    <n v="2"/>
    <n v="2"/>
    <n v="17"/>
    <x v="1"/>
    <n v="2"/>
    <n v="7"/>
    <n v="7"/>
    <n v="7"/>
    <n v="7"/>
    <s v="Very Satisfied"/>
    <s v="Very Far (&gt;20)"/>
    <x v="1"/>
    <x v="1"/>
  </r>
  <r>
    <x v="2"/>
    <n v="35"/>
    <x v="1"/>
    <s v="Travel_Rarely"/>
    <n v="809"/>
    <x v="1"/>
    <n v="16"/>
    <x v="3"/>
    <s v="Medical"/>
    <n v="14"/>
    <n v="1"/>
    <x v="1"/>
    <n v="84"/>
    <n v="4"/>
    <n v="1"/>
    <x v="2"/>
    <x v="1"/>
    <n v="2"/>
    <x v="1"/>
    <x v="1"/>
    <n v="2426"/>
    <n v="16479"/>
    <n v="0"/>
    <x v="1"/>
    <n v="13"/>
    <n v="3"/>
    <x v="0"/>
    <n v="3"/>
    <n v="1"/>
    <n v="6"/>
    <x v="3"/>
    <n v="3"/>
    <n v="5"/>
    <n v="4"/>
    <n v="0"/>
    <n v="3"/>
    <s v="Dissatisfied"/>
    <s v="Far (11-20)"/>
    <x v="0"/>
    <x v="1"/>
  </r>
  <r>
    <x v="2"/>
    <n v="29"/>
    <x v="1"/>
    <s v="Travel_Rarely"/>
    <n v="153"/>
    <x v="1"/>
    <n v="15"/>
    <x v="0"/>
    <s v="Life Sciences"/>
    <n v="15"/>
    <n v="4"/>
    <x v="0"/>
    <n v="49"/>
    <n v="2"/>
    <n v="2"/>
    <x v="2"/>
    <x v="2"/>
    <n v="3"/>
    <x v="0"/>
    <x v="4"/>
    <n v="4193"/>
    <n v="12682"/>
    <n v="0"/>
    <x v="0"/>
    <n v="12"/>
    <n v="3"/>
    <x v="0"/>
    <n v="4"/>
    <n v="0"/>
    <n v="10"/>
    <x v="1"/>
    <n v="3"/>
    <n v="9"/>
    <n v="5"/>
    <n v="0"/>
    <n v="8"/>
    <s v="Very Satisfied"/>
    <s v="Far (11-20)"/>
    <x v="0"/>
    <x v="0"/>
  </r>
  <r>
    <x v="2"/>
    <n v="31"/>
    <x v="1"/>
    <s v="Travel_Rarely"/>
    <n v="670"/>
    <x v="1"/>
    <n v="26"/>
    <x v="1"/>
    <s v="Life Sciences"/>
    <n v="16"/>
    <n v="1"/>
    <x v="1"/>
    <n v="31"/>
    <n v="3"/>
    <n v="1"/>
    <x v="1"/>
    <x v="2"/>
    <n v="3"/>
    <x v="2"/>
    <x v="1"/>
    <n v="2911"/>
    <n v="15170"/>
    <n v="1"/>
    <x v="1"/>
    <n v="17"/>
    <n v="3"/>
    <x v="0"/>
    <n v="4"/>
    <n v="1"/>
    <n v="5"/>
    <x v="4"/>
    <n v="2"/>
    <n v="5"/>
    <n v="2"/>
    <n v="4"/>
    <n v="3"/>
    <s v="Very Satisfied"/>
    <s v="Very Far (&gt;20)"/>
    <x v="0"/>
    <x v="1"/>
  </r>
  <r>
    <x v="2"/>
    <n v="34"/>
    <x v="1"/>
    <s v="Travel_Rarely"/>
    <n v="1346"/>
    <x v="1"/>
    <n v="19"/>
    <x v="0"/>
    <s v="Medical"/>
    <n v="18"/>
    <n v="2"/>
    <x v="1"/>
    <n v="93"/>
    <n v="3"/>
    <n v="1"/>
    <x v="2"/>
    <x v="0"/>
    <n v="4"/>
    <x v="2"/>
    <x v="1"/>
    <n v="2661"/>
    <n v="8758"/>
    <n v="0"/>
    <x v="1"/>
    <n v="11"/>
    <n v="3"/>
    <x v="0"/>
    <n v="3"/>
    <n v="1"/>
    <n v="3"/>
    <x v="2"/>
    <n v="3"/>
    <n v="2"/>
    <n v="2"/>
    <n v="1"/>
    <n v="2"/>
    <s v="Very Satisfied"/>
    <s v="Far (11-20)"/>
    <x v="0"/>
    <x v="1"/>
  </r>
  <r>
    <x v="2"/>
    <n v="28"/>
    <x v="0"/>
    <s v="Travel_Rarely"/>
    <n v="103"/>
    <x v="1"/>
    <n v="24"/>
    <x v="3"/>
    <s v="Life Sciences"/>
    <n v="19"/>
    <n v="3"/>
    <x v="1"/>
    <n v="50"/>
    <n v="2"/>
    <n v="1"/>
    <x v="2"/>
    <x v="2"/>
    <n v="3"/>
    <x v="0"/>
    <x v="1"/>
    <n v="2028"/>
    <n v="12947"/>
    <n v="5"/>
    <x v="0"/>
    <n v="14"/>
    <n v="3"/>
    <x v="0"/>
    <n v="2"/>
    <n v="0"/>
    <n v="6"/>
    <x v="5"/>
    <n v="3"/>
    <n v="4"/>
    <n v="2"/>
    <n v="0"/>
    <n v="3"/>
    <s v="Very Satisfied"/>
    <s v="Very Far (&gt;20)"/>
    <x v="0"/>
    <x v="1"/>
  </r>
  <r>
    <x v="2"/>
    <n v="29"/>
    <x v="1"/>
    <s v="Travel_Rarely"/>
    <n v="1389"/>
    <x v="1"/>
    <n v="21"/>
    <x v="2"/>
    <s v="Life Sciences"/>
    <n v="20"/>
    <n v="2"/>
    <x v="0"/>
    <n v="51"/>
    <n v="4"/>
    <n v="3"/>
    <x v="3"/>
    <x v="3"/>
    <n v="1"/>
    <x v="2"/>
    <x v="3"/>
    <n v="9980"/>
    <n v="10195"/>
    <n v="1"/>
    <x v="1"/>
    <n v="11"/>
    <n v="3"/>
    <x v="0"/>
    <n v="3"/>
    <n v="1"/>
    <n v="10"/>
    <x v="4"/>
    <n v="3"/>
    <n v="10"/>
    <n v="9"/>
    <n v="8"/>
    <n v="8"/>
    <s v="Very Dissatisfied"/>
    <s v="Very Far (&gt;20)"/>
    <x v="0"/>
    <x v="0"/>
  </r>
  <r>
    <x v="2"/>
    <n v="32"/>
    <x v="1"/>
    <s v="Travel_Rarely"/>
    <n v="334"/>
    <x v="1"/>
    <n v="5"/>
    <x v="0"/>
    <s v="Life Sciences"/>
    <n v="21"/>
    <n v="1"/>
    <x v="1"/>
    <n v="80"/>
    <n v="4"/>
    <n v="1"/>
    <x v="1"/>
    <x v="1"/>
    <n v="2"/>
    <x v="2"/>
    <x v="2"/>
    <n v="3298"/>
    <n v="15053"/>
    <n v="0"/>
    <x v="0"/>
    <n v="12"/>
    <n v="3"/>
    <x v="0"/>
    <n v="4"/>
    <n v="2"/>
    <n v="7"/>
    <x v="3"/>
    <n v="2"/>
    <n v="6"/>
    <n v="2"/>
    <n v="0"/>
    <n v="5"/>
    <s v="Dissatisfied"/>
    <s v="Near-by (&lt;=10)"/>
    <x v="0"/>
    <x v="1"/>
  </r>
  <r>
    <x v="4"/>
    <n v="22"/>
    <x v="1"/>
    <s v="Non-Travel"/>
    <n v="1123"/>
    <x v="1"/>
    <n v="16"/>
    <x v="0"/>
    <s v="Medical"/>
    <n v="22"/>
    <n v="4"/>
    <x v="1"/>
    <n v="96"/>
    <n v="4"/>
    <n v="1"/>
    <x v="2"/>
    <x v="0"/>
    <n v="4"/>
    <x v="2"/>
    <x v="1"/>
    <n v="2935"/>
    <n v="7324"/>
    <n v="1"/>
    <x v="0"/>
    <n v="13"/>
    <n v="3"/>
    <x v="0"/>
    <n v="2"/>
    <n v="2"/>
    <n v="1"/>
    <x v="2"/>
    <n v="2"/>
    <n v="1"/>
    <n v="0"/>
    <n v="0"/>
    <n v="0"/>
    <s v="Very Satisfied"/>
    <s v="Far (11-20)"/>
    <x v="0"/>
    <x v="1"/>
  </r>
  <r>
    <x v="1"/>
    <n v="53"/>
    <x v="1"/>
    <s v="Travel_Rarely"/>
    <n v="1219"/>
    <x v="0"/>
    <n v="2"/>
    <x v="2"/>
    <s v="Life Sciences"/>
    <n v="23"/>
    <n v="1"/>
    <x v="0"/>
    <n v="78"/>
    <n v="2"/>
    <n v="4"/>
    <x v="5"/>
    <x v="0"/>
    <n v="4"/>
    <x v="1"/>
    <x v="5"/>
    <n v="15427"/>
    <n v="22021"/>
    <n v="2"/>
    <x v="1"/>
    <n v="16"/>
    <n v="3"/>
    <x v="0"/>
    <n v="3"/>
    <n v="0"/>
    <n v="31"/>
    <x v="1"/>
    <n v="3"/>
    <n v="25"/>
    <n v="8"/>
    <n v="3"/>
    <n v="7"/>
    <s v="Very Satisfied"/>
    <s v="Near-by (&lt;=10)"/>
    <x v="2"/>
    <x v="0"/>
  </r>
  <r>
    <x v="0"/>
    <n v="38"/>
    <x v="1"/>
    <s v="Travel_Rarely"/>
    <n v="371"/>
    <x v="1"/>
    <n v="2"/>
    <x v="3"/>
    <s v="Life Sciences"/>
    <n v="24"/>
    <n v="4"/>
    <x v="1"/>
    <n v="45"/>
    <n v="3"/>
    <n v="1"/>
    <x v="1"/>
    <x v="0"/>
    <n v="4"/>
    <x v="0"/>
    <x v="2"/>
    <n v="3944"/>
    <n v="4306"/>
    <n v="5"/>
    <x v="0"/>
    <n v="11"/>
    <n v="3"/>
    <x v="0"/>
    <n v="3"/>
    <n v="0"/>
    <n v="6"/>
    <x v="1"/>
    <n v="3"/>
    <n v="3"/>
    <n v="2"/>
    <n v="1"/>
    <n v="2"/>
    <s v="Very Satisfied"/>
    <s v="Near-by (&lt;=10)"/>
    <x v="0"/>
    <x v="1"/>
  </r>
  <r>
    <x v="4"/>
    <n v="24"/>
    <x v="1"/>
    <s v="Non-Travel"/>
    <n v="673"/>
    <x v="1"/>
    <n v="11"/>
    <x v="0"/>
    <s v="Other"/>
    <n v="26"/>
    <n v="1"/>
    <x v="0"/>
    <n v="96"/>
    <n v="4"/>
    <n v="2"/>
    <x v="3"/>
    <x v="2"/>
    <n v="3"/>
    <x v="2"/>
    <x v="4"/>
    <n v="4011"/>
    <n v="8232"/>
    <n v="0"/>
    <x v="1"/>
    <n v="18"/>
    <n v="3"/>
    <x v="0"/>
    <n v="4"/>
    <n v="1"/>
    <n v="5"/>
    <x v="3"/>
    <n v="2"/>
    <n v="4"/>
    <n v="2"/>
    <n v="1"/>
    <n v="3"/>
    <s v="Very Satisfied"/>
    <s v="Far (11-20)"/>
    <x v="0"/>
    <x v="0"/>
  </r>
  <r>
    <x v="0"/>
    <n v="36"/>
    <x v="0"/>
    <s v="Travel_Rarely"/>
    <n v="1218"/>
    <x v="0"/>
    <n v="9"/>
    <x v="2"/>
    <s v="Life Sciences"/>
    <n v="27"/>
    <n v="3"/>
    <x v="1"/>
    <n v="82"/>
    <n v="2"/>
    <n v="1"/>
    <x v="6"/>
    <x v="3"/>
    <n v="1"/>
    <x v="0"/>
    <x v="2"/>
    <n v="3407"/>
    <n v="6986"/>
    <n v="7"/>
    <x v="1"/>
    <n v="23"/>
    <n v="4"/>
    <x v="1"/>
    <n v="2"/>
    <n v="0"/>
    <n v="10"/>
    <x v="5"/>
    <n v="3"/>
    <n v="5"/>
    <n v="3"/>
    <n v="0"/>
    <n v="3"/>
    <s v="Very Dissatisfied"/>
    <s v="Near-by (&lt;=10)"/>
    <x v="0"/>
    <x v="1"/>
  </r>
  <r>
    <x v="2"/>
    <n v="34"/>
    <x v="1"/>
    <s v="Travel_Rarely"/>
    <n v="419"/>
    <x v="1"/>
    <n v="7"/>
    <x v="2"/>
    <s v="Life Sciences"/>
    <n v="28"/>
    <n v="1"/>
    <x v="0"/>
    <n v="53"/>
    <n v="3"/>
    <n v="3"/>
    <x v="7"/>
    <x v="1"/>
    <n v="2"/>
    <x v="0"/>
    <x v="6"/>
    <n v="11994"/>
    <n v="21293"/>
    <n v="0"/>
    <x v="1"/>
    <n v="11"/>
    <n v="3"/>
    <x v="0"/>
    <n v="3"/>
    <n v="0"/>
    <n v="13"/>
    <x v="5"/>
    <n v="3"/>
    <n v="12"/>
    <n v="6"/>
    <n v="2"/>
    <n v="11"/>
    <s v="Dissatisfied"/>
    <s v="Near-by (&lt;=10)"/>
    <x v="1"/>
    <x v="0"/>
  </r>
  <r>
    <x v="4"/>
    <n v="21"/>
    <x v="1"/>
    <s v="Travel_Rarely"/>
    <n v="391"/>
    <x v="1"/>
    <n v="15"/>
    <x v="0"/>
    <s v="Life Sciences"/>
    <n v="30"/>
    <n v="3"/>
    <x v="1"/>
    <n v="96"/>
    <n v="3"/>
    <n v="1"/>
    <x v="1"/>
    <x v="0"/>
    <n v="4"/>
    <x v="0"/>
    <x v="7"/>
    <n v="1232"/>
    <n v="19281"/>
    <n v="1"/>
    <x v="1"/>
    <n v="14"/>
    <n v="3"/>
    <x v="0"/>
    <n v="4"/>
    <n v="0"/>
    <n v="0"/>
    <x v="6"/>
    <n v="3"/>
    <n v="0"/>
    <n v="0"/>
    <n v="0"/>
    <n v="0"/>
    <s v="Very Satisfied"/>
    <s v="Far (11-20)"/>
    <x v="0"/>
    <x v="1"/>
  </r>
  <r>
    <x v="2"/>
    <n v="34"/>
    <x v="0"/>
    <s v="Travel_Rarely"/>
    <n v="699"/>
    <x v="1"/>
    <n v="6"/>
    <x v="1"/>
    <s v="Medical"/>
    <n v="31"/>
    <n v="2"/>
    <x v="1"/>
    <n v="83"/>
    <n v="3"/>
    <n v="1"/>
    <x v="1"/>
    <x v="3"/>
    <n v="1"/>
    <x v="0"/>
    <x v="1"/>
    <n v="2960"/>
    <n v="17102"/>
    <n v="2"/>
    <x v="1"/>
    <n v="11"/>
    <n v="3"/>
    <x v="0"/>
    <n v="3"/>
    <n v="0"/>
    <n v="8"/>
    <x v="2"/>
    <n v="3"/>
    <n v="4"/>
    <n v="2"/>
    <n v="1"/>
    <n v="3"/>
    <s v="Very Dissatisfied"/>
    <s v="Near-by (&lt;=10)"/>
    <x v="0"/>
    <x v="1"/>
  </r>
  <r>
    <x v="1"/>
    <n v="53"/>
    <x v="1"/>
    <s v="Travel_Rarely"/>
    <n v="1282"/>
    <x v="1"/>
    <n v="5"/>
    <x v="3"/>
    <s v="Other"/>
    <n v="32"/>
    <n v="3"/>
    <x v="0"/>
    <n v="58"/>
    <n v="3"/>
    <n v="5"/>
    <x v="5"/>
    <x v="2"/>
    <n v="3"/>
    <x v="2"/>
    <x v="5"/>
    <n v="19094"/>
    <n v="10735"/>
    <n v="4"/>
    <x v="1"/>
    <n v="11"/>
    <n v="3"/>
    <x v="0"/>
    <n v="4"/>
    <n v="1"/>
    <n v="26"/>
    <x v="1"/>
    <n v="2"/>
    <n v="14"/>
    <n v="13"/>
    <n v="4"/>
    <n v="8"/>
    <s v="Very Satisfied"/>
    <s v="Near-by (&lt;=10)"/>
    <x v="3"/>
    <x v="0"/>
  </r>
  <r>
    <x v="2"/>
    <n v="32"/>
    <x v="0"/>
    <s v="Travel_Frequently"/>
    <n v="1125"/>
    <x v="1"/>
    <n v="16"/>
    <x v="1"/>
    <s v="Life Sciences"/>
    <n v="33"/>
    <n v="2"/>
    <x v="0"/>
    <n v="72"/>
    <n v="1"/>
    <n v="1"/>
    <x v="1"/>
    <x v="3"/>
    <n v="1"/>
    <x v="0"/>
    <x v="2"/>
    <n v="3919"/>
    <n v="4681"/>
    <n v="1"/>
    <x v="0"/>
    <n v="22"/>
    <n v="4"/>
    <x v="1"/>
    <n v="2"/>
    <n v="0"/>
    <n v="10"/>
    <x v="3"/>
    <n v="3"/>
    <n v="10"/>
    <n v="2"/>
    <n v="6"/>
    <n v="7"/>
    <s v="Very Dissatisfied"/>
    <s v="Far (11-20)"/>
    <x v="0"/>
    <x v="0"/>
  </r>
  <r>
    <x v="0"/>
    <n v="42"/>
    <x v="1"/>
    <s v="Travel_Rarely"/>
    <n v="691"/>
    <x v="0"/>
    <n v="8"/>
    <x v="2"/>
    <s v="Marketing"/>
    <n v="35"/>
    <n v="3"/>
    <x v="1"/>
    <n v="48"/>
    <n v="3"/>
    <n v="2"/>
    <x v="0"/>
    <x v="1"/>
    <n v="2"/>
    <x v="1"/>
    <x v="0"/>
    <n v="6825"/>
    <n v="21173"/>
    <n v="0"/>
    <x v="1"/>
    <n v="11"/>
    <n v="3"/>
    <x v="0"/>
    <n v="4"/>
    <n v="1"/>
    <n v="10"/>
    <x v="2"/>
    <n v="3"/>
    <n v="9"/>
    <n v="7"/>
    <n v="4"/>
    <n v="2"/>
    <s v="Dissatisfied"/>
    <s v="Near-by (&lt;=10)"/>
    <x v="0"/>
    <x v="1"/>
  </r>
  <r>
    <x v="0"/>
    <n v="44"/>
    <x v="1"/>
    <s v="Travel_Rarely"/>
    <n v="477"/>
    <x v="1"/>
    <n v="7"/>
    <x v="2"/>
    <s v="Medical"/>
    <n v="36"/>
    <n v="1"/>
    <x v="0"/>
    <n v="42"/>
    <n v="2"/>
    <n v="3"/>
    <x v="4"/>
    <x v="0"/>
    <n v="4"/>
    <x v="1"/>
    <x v="3"/>
    <n v="10248"/>
    <n v="2094"/>
    <n v="3"/>
    <x v="1"/>
    <n v="14"/>
    <n v="3"/>
    <x v="0"/>
    <n v="4"/>
    <n v="1"/>
    <n v="24"/>
    <x v="5"/>
    <n v="3"/>
    <n v="22"/>
    <n v="6"/>
    <n v="5"/>
    <n v="17"/>
    <s v="Very Satisfied"/>
    <s v="Near-by (&lt;=10)"/>
    <x v="3"/>
    <x v="0"/>
  </r>
  <r>
    <x v="1"/>
    <n v="46"/>
    <x v="1"/>
    <s v="Travel_Rarely"/>
    <n v="705"/>
    <x v="0"/>
    <n v="2"/>
    <x v="2"/>
    <s v="Marketing"/>
    <n v="38"/>
    <n v="2"/>
    <x v="0"/>
    <n v="83"/>
    <n v="3"/>
    <n v="5"/>
    <x v="5"/>
    <x v="3"/>
    <n v="1"/>
    <x v="0"/>
    <x v="5"/>
    <n v="18947"/>
    <n v="22822"/>
    <n v="3"/>
    <x v="1"/>
    <n v="12"/>
    <n v="3"/>
    <x v="0"/>
    <n v="4"/>
    <n v="0"/>
    <n v="22"/>
    <x v="2"/>
    <n v="2"/>
    <n v="2"/>
    <n v="2"/>
    <n v="2"/>
    <n v="1"/>
    <s v="Very Dissatisfied"/>
    <s v="Near-by (&lt;=10)"/>
    <x v="3"/>
    <x v="0"/>
  </r>
  <r>
    <x v="2"/>
    <n v="33"/>
    <x v="1"/>
    <s v="Travel_Rarely"/>
    <n v="924"/>
    <x v="1"/>
    <n v="2"/>
    <x v="3"/>
    <s v="Medical"/>
    <n v="39"/>
    <n v="3"/>
    <x v="1"/>
    <n v="78"/>
    <n v="3"/>
    <n v="1"/>
    <x v="2"/>
    <x v="0"/>
    <n v="4"/>
    <x v="0"/>
    <x v="1"/>
    <n v="2496"/>
    <n v="6670"/>
    <n v="4"/>
    <x v="1"/>
    <n v="11"/>
    <n v="3"/>
    <x v="0"/>
    <n v="4"/>
    <n v="0"/>
    <n v="7"/>
    <x v="1"/>
    <n v="3"/>
    <n v="1"/>
    <n v="1"/>
    <n v="0"/>
    <n v="0"/>
    <s v="Very Satisfied"/>
    <s v="Near-by (&lt;=10)"/>
    <x v="0"/>
    <x v="1"/>
  </r>
  <r>
    <x v="0"/>
    <n v="44"/>
    <x v="1"/>
    <s v="Travel_Rarely"/>
    <n v="1459"/>
    <x v="1"/>
    <n v="10"/>
    <x v="2"/>
    <s v="Other"/>
    <n v="40"/>
    <n v="4"/>
    <x v="1"/>
    <n v="41"/>
    <n v="3"/>
    <n v="2"/>
    <x v="4"/>
    <x v="0"/>
    <n v="4"/>
    <x v="1"/>
    <x v="0"/>
    <n v="6465"/>
    <n v="19121"/>
    <n v="2"/>
    <x v="0"/>
    <n v="13"/>
    <n v="3"/>
    <x v="0"/>
    <n v="4"/>
    <n v="0"/>
    <n v="9"/>
    <x v="3"/>
    <n v="4"/>
    <n v="4"/>
    <n v="2"/>
    <n v="1"/>
    <n v="3"/>
    <s v="Very Satisfied"/>
    <s v="Near-by (&lt;=10)"/>
    <x v="0"/>
    <x v="1"/>
  </r>
  <r>
    <x v="2"/>
    <n v="30"/>
    <x v="1"/>
    <s v="Travel_Rarely"/>
    <n v="125"/>
    <x v="1"/>
    <n v="9"/>
    <x v="0"/>
    <s v="Medical"/>
    <n v="41"/>
    <n v="4"/>
    <x v="1"/>
    <n v="83"/>
    <n v="2"/>
    <n v="1"/>
    <x v="2"/>
    <x v="2"/>
    <n v="3"/>
    <x v="0"/>
    <x v="1"/>
    <n v="2206"/>
    <n v="16117"/>
    <n v="1"/>
    <x v="1"/>
    <n v="13"/>
    <n v="3"/>
    <x v="0"/>
    <n v="1"/>
    <n v="0"/>
    <n v="10"/>
    <x v="3"/>
    <n v="3"/>
    <n v="10"/>
    <n v="0"/>
    <n v="1"/>
    <n v="8"/>
    <s v="Very Satisfied"/>
    <s v="Near-by (&lt;=10)"/>
    <x v="0"/>
    <x v="1"/>
  </r>
  <r>
    <x v="0"/>
    <n v="39"/>
    <x v="0"/>
    <s v="Travel_Rarely"/>
    <n v="895"/>
    <x v="0"/>
    <n v="5"/>
    <x v="3"/>
    <s v="Technical Degree"/>
    <n v="42"/>
    <n v="4"/>
    <x v="1"/>
    <n v="56"/>
    <n v="3"/>
    <n v="2"/>
    <x v="6"/>
    <x v="0"/>
    <n v="4"/>
    <x v="1"/>
    <x v="1"/>
    <n v="2086"/>
    <n v="3335"/>
    <n v="3"/>
    <x v="1"/>
    <n v="14"/>
    <n v="3"/>
    <x v="0"/>
    <n v="3"/>
    <n v="1"/>
    <n v="19"/>
    <x v="6"/>
    <n v="4"/>
    <n v="1"/>
    <n v="0"/>
    <n v="0"/>
    <n v="0"/>
    <s v="Very Satisfied"/>
    <s v="Near-by (&lt;=10)"/>
    <x v="1"/>
    <x v="1"/>
  </r>
  <r>
    <x v="4"/>
    <n v="24"/>
    <x v="0"/>
    <s v="Travel_Rarely"/>
    <n v="813"/>
    <x v="1"/>
    <n v="1"/>
    <x v="3"/>
    <s v="Medical"/>
    <n v="45"/>
    <n v="2"/>
    <x v="1"/>
    <n v="61"/>
    <n v="3"/>
    <n v="1"/>
    <x v="1"/>
    <x v="0"/>
    <n v="4"/>
    <x v="1"/>
    <x v="1"/>
    <n v="2293"/>
    <n v="3020"/>
    <n v="2"/>
    <x v="0"/>
    <n v="16"/>
    <n v="3"/>
    <x v="0"/>
    <n v="1"/>
    <n v="1"/>
    <n v="6"/>
    <x v="2"/>
    <n v="2"/>
    <n v="2"/>
    <n v="0"/>
    <n v="2"/>
    <n v="0"/>
    <s v="Very Satisfied"/>
    <s v="Near-by (&lt;=10)"/>
    <x v="0"/>
    <x v="1"/>
  </r>
  <r>
    <x v="0"/>
    <n v="43"/>
    <x v="1"/>
    <s v="Travel_Rarely"/>
    <n v="1273"/>
    <x v="1"/>
    <n v="2"/>
    <x v="0"/>
    <s v="Medical"/>
    <n v="46"/>
    <n v="4"/>
    <x v="0"/>
    <n v="72"/>
    <n v="4"/>
    <n v="1"/>
    <x v="1"/>
    <x v="2"/>
    <n v="3"/>
    <x v="2"/>
    <x v="1"/>
    <n v="2645"/>
    <n v="21923"/>
    <n v="1"/>
    <x v="1"/>
    <n v="12"/>
    <n v="3"/>
    <x v="0"/>
    <n v="4"/>
    <n v="2"/>
    <n v="6"/>
    <x v="1"/>
    <n v="2"/>
    <n v="5"/>
    <n v="3"/>
    <n v="1"/>
    <n v="4"/>
    <s v="Very Satisfied"/>
    <s v="Near-by (&lt;=10)"/>
    <x v="0"/>
    <x v="0"/>
  </r>
  <r>
    <x v="1"/>
    <n v="50"/>
    <x v="0"/>
    <s v="Travel_Rarely"/>
    <n v="869"/>
    <x v="0"/>
    <n v="3"/>
    <x v="0"/>
    <s v="Marketing"/>
    <n v="47"/>
    <n v="1"/>
    <x v="1"/>
    <n v="86"/>
    <n v="2"/>
    <n v="1"/>
    <x v="6"/>
    <x v="2"/>
    <n v="3"/>
    <x v="1"/>
    <x v="1"/>
    <n v="2683"/>
    <n v="3810"/>
    <n v="1"/>
    <x v="0"/>
    <n v="14"/>
    <n v="3"/>
    <x v="0"/>
    <n v="3"/>
    <n v="0"/>
    <n v="3"/>
    <x v="2"/>
    <n v="3"/>
    <n v="3"/>
    <n v="2"/>
    <n v="0"/>
    <n v="2"/>
    <s v="Very Satisfied"/>
    <s v="Near-by (&lt;=10)"/>
    <x v="0"/>
    <x v="1"/>
  </r>
  <r>
    <x v="2"/>
    <n v="35"/>
    <x v="1"/>
    <s v="Travel_Rarely"/>
    <n v="890"/>
    <x v="0"/>
    <n v="2"/>
    <x v="3"/>
    <s v="Marketing"/>
    <n v="49"/>
    <n v="4"/>
    <x v="0"/>
    <n v="97"/>
    <n v="3"/>
    <n v="1"/>
    <x v="6"/>
    <x v="0"/>
    <n v="4"/>
    <x v="1"/>
    <x v="1"/>
    <n v="2014"/>
    <n v="9687"/>
    <n v="1"/>
    <x v="1"/>
    <n v="13"/>
    <n v="3"/>
    <x v="0"/>
    <n v="1"/>
    <n v="0"/>
    <n v="2"/>
    <x v="1"/>
    <n v="3"/>
    <n v="2"/>
    <n v="2"/>
    <n v="2"/>
    <n v="2"/>
    <s v="Very Satisfied"/>
    <s v="Near-by (&lt;=10)"/>
    <x v="0"/>
    <x v="0"/>
  </r>
  <r>
    <x v="0"/>
    <n v="36"/>
    <x v="1"/>
    <s v="Travel_Rarely"/>
    <n v="852"/>
    <x v="1"/>
    <n v="5"/>
    <x v="2"/>
    <s v="Life Sciences"/>
    <n v="51"/>
    <n v="2"/>
    <x v="0"/>
    <n v="82"/>
    <n v="2"/>
    <n v="1"/>
    <x v="1"/>
    <x v="3"/>
    <n v="1"/>
    <x v="1"/>
    <x v="2"/>
    <n v="3419"/>
    <n v="13072"/>
    <n v="9"/>
    <x v="0"/>
    <n v="14"/>
    <n v="3"/>
    <x v="0"/>
    <n v="4"/>
    <n v="1"/>
    <n v="6"/>
    <x v="1"/>
    <n v="4"/>
    <n v="1"/>
    <n v="1"/>
    <n v="0"/>
    <n v="0"/>
    <s v="Very Dissatisfied"/>
    <s v="Near-by (&lt;=10)"/>
    <x v="0"/>
    <x v="0"/>
  </r>
  <r>
    <x v="2"/>
    <n v="33"/>
    <x v="1"/>
    <s v="Travel_Frequently"/>
    <n v="1141"/>
    <x v="0"/>
    <n v="1"/>
    <x v="3"/>
    <s v="Life Sciences"/>
    <n v="52"/>
    <n v="3"/>
    <x v="0"/>
    <n v="42"/>
    <n v="4"/>
    <n v="2"/>
    <x v="0"/>
    <x v="3"/>
    <n v="1"/>
    <x v="1"/>
    <x v="0"/>
    <n v="5376"/>
    <n v="3193"/>
    <n v="2"/>
    <x v="1"/>
    <n v="19"/>
    <n v="3"/>
    <x v="0"/>
    <n v="1"/>
    <n v="2"/>
    <n v="10"/>
    <x v="1"/>
    <n v="3"/>
    <n v="5"/>
    <n v="3"/>
    <n v="1"/>
    <n v="3"/>
    <s v="Very Dissatisfied"/>
    <s v="Near-by (&lt;=10)"/>
    <x v="0"/>
    <x v="0"/>
  </r>
  <r>
    <x v="2"/>
    <n v="35"/>
    <x v="1"/>
    <s v="Travel_Rarely"/>
    <n v="464"/>
    <x v="1"/>
    <n v="4"/>
    <x v="0"/>
    <s v="Other"/>
    <n v="53"/>
    <n v="3"/>
    <x v="1"/>
    <n v="75"/>
    <n v="3"/>
    <n v="1"/>
    <x v="2"/>
    <x v="0"/>
    <n v="4"/>
    <x v="2"/>
    <x v="7"/>
    <n v="1951"/>
    <n v="10910"/>
    <n v="1"/>
    <x v="1"/>
    <n v="12"/>
    <n v="3"/>
    <x v="0"/>
    <n v="3"/>
    <n v="1"/>
    <n v="1"/>
    <x v="1"/>
    <n v="3"/>
    <n v="1"/>
    <n v="0"/>
    <n v="0"/>
    <n v="0"/>
    <s v="Very Satisfied"/>
    <s v="Near-by (&lt;=10)"/>
    <x v="0"/>
    <x v="1"/>
  </r>
  <r>
    <x v="2"/>
    <n v="27"/>
    <x v="1"/>
    <s v="Travel_Rarely"/>
    <n v="1240"/>
    <x v="1"/>
    <n v="2"/>
    <x v="2"/>
    <s v="Life Sciences"/>
    <n v="54"/>
    <n v="4"/>
    <x v="0"/>
    <n v="33"/>
    <n v="3"/>
    <n v="1"/>
    <x v="2"/>
    <x v="3"/>
    <n v="1"/>
    <x v="2"/>
    <x v="1"/>
    <n v="2341"/>
    <n v="19715"/>
    <n v="1"/>
    <x v="1"/>
    <n v="13"/>
    <n v="3"/>
    <x v="0"/>
    <n v="4"/>
    <n v="1"/>
    <n v="1"/>
    <x v="6"/>
    <n v="3"/>
    <n v="1"/>
    <n v="0"/>
    <n v="0"/>
    <n v="0"/>
    <s v="Very Dissatisfied"/>
    <s v="Near-by (&lt;=10)"/>
    <x v="0"/>
    <x v="0"/>
  </r>
  <r>
    <x v="2"/>
    <n v="26"/>
    <x v="0"/>
    <s v="Travel_Rarely"/>
    <n v="1357"/>
    <x v="1"/>
    <n v="25"/>
    <x v="3"/>
    <s v="Life Sciences"/>
    <n v="55"/>
    <n v="1"/>
    <x v="1"/>
    <n v="48"/>
    <n v="1"/>
    <n v="1"/>
    <x v="2"/>
    <x v="2"/>
    <n v="3"/>
    <x v="0"/>
    <x v="1"/>
    <n v="2293"/>
    <n v="10558"/>
    <n v="1"/>
    <x v="1"/>
    <n v="12"/>
    <n v="3"/>
    <x v="0"/>
    <n v="3"/>
    <n v="0"/>
    <n v="1"/>
    <x v="2"/>
    <n v="2"/>
    <n v="1"/>
    <n v="0"/>
    <n v="0"/>
    <n v="1"/>
    <s v="Very Satisfied"/>
    <s v="Very Far (&gt;20)"/>
    <x v="0"/>
    <x v="1"/>
  </r>
  <r>
    <x v="2"/>
    <n v="27"/>
    <x v="1"/>
    <s v="Travel_Frequently"/>
    <n v="994"/>
    <x v="0"/>
    <n v="8"/>
    <x v="3"/>
    <s v="Life Sciences"/>
    <n v="56"/>
    <n v="4"/>
    <x v="1"/>
    <n v="37"/>
    <n v="3"/>
    <n v="3"/>
    <x v="0"/>
    <x v="2"/>
    <n v="3"/>
    <x v="0"/>
    <x v="8"/>
    <n v="8726"/>
    <n v="2975"/>
    <n v="1"/>
    <x v="1"/>
    <n v="15"/>
    <n v="3"/>
    <x v="0"/>
    <n v="4"/>
    <n v="0"/>
    <n v="9"/>
    <x v="0"/>
    <n v="3"/>
    <n v="9"/>
    <n v="8"/>
    <n v="1"/>
    <n v="7"/>
    <s v="Very Satisfied"/>
    <s v="Near-by (&lt;=10)"/>
    <x v="0"/>
    <x v="1"/>
  </r>
  <r>
    <x v="2"/>
    <n v="30"/>
    <x v="1"/>
    <s v="Travel_Frequently"/>
    <n v="721"/>
    <x v="1"/>
    <n v="1"/>
    <x v="0"/>
    <s v="Medical"/>
    <n v="57"/>
    <n v="3"/>
    <x v="0"/>
    <n v="58"/>
    <n v="3"/>
    <n v="2"/>
    <x v="2"/>
    <x v="0"/>
    <n v="4"/>
    <x v="0"/>
    <x v="4"/>
    <n v="4011"/>
    <n v="10781"/>
    <n v="1"/>
    <x v="1"/>
    <n v="23"/>
    <n v="4"/>
    <x v="1"/>
    <n v="4"/>
    <n v="0"/>
    <n v="12"/>
    <x v="2"/>
    <n v="3"/>
    <n v="12"/>
    <n v="8"/>
    <n v="3"/>
    <n v="7"/>
    <s v="Very Satisfied"/>
    <s v="Near-by (&lt;=10)"/>
    <x v="1"/>
    <x v="0"/>
  </r>
  <r>
    <x v="0"/>
    <n v="41"/>
    <x v="0"/>
    <s v="Travel_Rarely"/>
    <n v="1360"/>
    <x v="1"/>
    <n v="12"/>
    <x v="3"/>
    <s v="Technical Degree"/>
    <n v="58"/>
    <n v="2"/>
    <x v="0"/>
    <n v="49"/>
    <n v="3"/>
    <n v="5"/>
    <x v="7"/>
    <x v="2"/>
    <n v="3"/>
    <x v="1"/>
    <x v="5"/>
    <n v="19545"/>
    <n v="16280"/>
    <n v="1"/>
    <x v="1"/>
    <n v="12"/>
    <n v="3"/>
    <x v="0"/>
    <n v="4"/>
    <n v="0"/>
    <n v="23"/>
    <x v="0"/>
    <n v="3"/>
    <n v="22"/>
    <n v="15"/>
    <n v="15"/>
    <n v="8"/>
    <s v="Very Satisfied"/>
    <s v="Far (11-20)"/>
    <x v="3"/>
    <x v="0"/>
  </r>
  <r>
    <x v="2"/>
    <n v="34"/>
    <x v="1"/>
    <s v="Non-Travel"/>
    <n v="1065"/>
    <x v="0"/>
    <n v="23"/>
    <x v="2"/>
    <s v="Marketing"/>
    <n v="60"/>
    <n v="2"/>
    <x v="1"/>
    <n v="72"/>
    <n v="3"/>
    <n v="2"/>
    <x v="0"/>
    <x v="2"/>
    <n v="3"/>
    <x v="0"/>
    <x v="4"/>
    <n v="4568"/>
    <n v="10034"/>
    <n v="0"/>
    <x v="1"/>
    <n v="20"/>
    <n v="4"/>
    <x v="1"/>
    <n v="3"/>
    <n v="0"/>
    <n v="10"/>
    <x v="2"/>
    <n v="3"/>
    <n v="9"/>
    <n v="5"/>
    <n v="8"/>
    <n v="7"/>
    <s v="Very Satisfied"/>
    <s v="Very Far (&gt;20)"/>
    <x v="0"/>
    <x v="1"/>
  </r>
  <r>
    <x v="0"/>
    <n v="37"/>
    <x v="1"/>
    <s v="Travel_Rarely"/>
    <n v="408"/>
    <x v="1"/>
    <n v="19"/>
    <x v="0"/>
    <s v="Life Sciences"/>
    <n v="61"/>
    <n v="2"/>
    <x v="1"/>
    <n v="73"/>
    <n v="3"/>
    <n v="1"/>
    <x v="1"/>
    <x v="1"/>
    <n v="2"/>
    <x v="1"/>
    <x v="2"/>
    <n v="3022"/>
    <n v="10227"/>
    <n v="4"/>
    <x v="1"/>
    <n v="21"/>
    <n v="4"/>
    <x v="1"/>
    <n v="1"/>
    <n v="0"/>
    <n v="8"/>
    <x v="4"/>
    <n v="3"/>
    <n v="1"/>
    <n v="0"/>
    <n v="0"/>
    <n v="0"/>
    <s v="Dissatisfied"/>
    <s v="Far (11-20)"/>
    <x v="0"/>
    <x v="1"/>
  </r>
  <r>
    <x v="1"/>
    <n v="46"/>
    <x v="1"/>
    <s v="Travel_Frequently"/>
    <n v="1211"/>
    <x v="0"/>
    <n v="5"/>
    <x v="2"/>
    <s v="Marketing"/>
    <n v="62"/>
    <n v="1"/>
    <x v="1"/>
    <n v="98"/>
    <n v="3"/>
    <n v="2"/>
    <x v="0"/>
    <x v="0"/>
    <n v="4"/>
    <x v="0"/>
    <x v="0"/>
    <n v="5772"/>
    <n v="20445"/>
    <n v="4"/>
    <x v="0"/>
    <n v="21"/>
    <n v="4"/>
    <x v="1"/>
    <n v="3"/>
    <n v="0"/>
    <n v="14"/>
    <x v="5"/>
    <n v="3"/>
    <n v="9"/>
    <n v="6"/>
    <n v="0"/>
    <n v="8"/>
    <s v="Very Satisfied"/>
    <s v="Near-by (&lt;=10)"/>
    <x v="1"/>
    <x v="1"/>
  </r>
  <r>
    <x v="2"/>
    <n v="35"/>
    <x v="1"/>
    <s v="Travel_Rarely"/>
    <n v="1229"/>
    <x v="1"/>
    <n v="8"/>
    <x v="1"/>
    <s v="Life Sciences"/>
    <n v="63"/>
    <n v="4"/>
    <x v="1"/>
    <n v="36"/>
    <n v="4"/>
    <n v="1"/>
    <x v="2"/>
    <x v="0"/>
    <n v="4"/>
    <x v="1"/>
    <x v="1"/>
    <n v="2269"/>
    <n v="4892"/>
    <n v="1"/>
    <x v="1"/>
    <n v="19"/>
    <n v="3"/>
    <x v="0"/>
    <n v="4"/>
    <n v="0"/>
    <n v="1"/>
    <x v="2"/>
    <n v="3"/>
    <n v="1"/>
    <n v="0"/>
    <n v="0"/>
    <n v="1"/>
    <s v="Very Satisfied"/>
    <s v="Near-by (&lt;=10)"/>
    <x v="0"/>
    <x v="1"/>
  </r>
  <r>
    <x v="1"/>
    <n v="48"/>
    <x v="0"/>
    <s v="Travel_Rarely"/>
    <n v="626"/>
    <x v="1"/>
    <n v="1"/>
    <x v="0"/>
    <s v="Life Sciences"/>
    <n v="64"/>
    <n v="1"/>
    <x v="1"/>
    <n v="98"/>
    <n v="2"/>
    <n v="3"/>
    <x v="2"/>
    <x v="2"/>
    <n v="3"/>
    <x v="0"/>
    <x v="0"/>
    <n v="5381"/>
    <n v="19294"/>
    <n v="9"/>
    <x v="0"/>
    <n v="13"/>
    <n v="3"/>
    <x v="0"/>
    <n v="4"/>
    <n v="0"/>
    <n v="23"/>
    <x v="2"/>
    <n v="3"/>
    <n v="1"/>
    <n v="0"/>
    <n v="0"/>
    <n v="0"/>
    <s v="Very Satisfied"/>
    <s v="Near-by (&lt;=10)"/>
    <x v="3"/>
    <x v="1"/>
  </r>
  <r>
    <x v="2"/>
    <n v="28"/>
    <x v="0"/>
    <s v="Travel_Rarely"/>
    <n v="1434"/>
    <x v="1"/>
    <n v="5"/>
    <x v="2"/>
    <s v="Technical Degree"/>
    <n v="65"/>
    <n v="3"/>
    <x v="1"/>
    <n v="50"/>
    <n v="3"/>
    <n v="1"/>
    <x v="2"/>
    <x v="2"/>
    <n v="3"/>
    <x v="0"/>
    <x v="2"/>
    <n v="3441"/>
    <n v="11179"/>
    <n v="1"/>
    <x v="0"/>
    <n v="13"/>
    <n v="3"/>
    <x v="0"/>
    <n v="3"/>
    <n v="0"/>
    <n v="2"/>
    <x v="1"/>
    <n v="2"/>
    <n v="2"/>
    <n v="2"/>
    <n v="2"/>
    <n v="2"/>
    <s v="Very Satisfied"/>
    <s v="Near-by (&lt;=10)"/>
    <x v="0"/>
    <x v="1"/>
  </r>
  <r>
    <x v="0"/>
    <n v="44"/>
    <x v="1"/>
    <s v="Travel_Rarely"/>
    <n v="1488"/>
    <x v="0"/>
    <n v="1"/>
    <x v="4"/>
    <s v="Marketing"/>
    <n v="68"/>
    <n v="2"/>
    <x v="0"/>
    <n v="75"/>
    <n v="3"/>
    <n v="2"/>
    <x v="0"/>
    <x v="3"/>
    <n v="1"/>
    <x v="2"/>
    <x v="0"/>
    <n v="5454"/>
    <n v="4009"/>
    <n v="5"/>
    <x v="0"/>
    <n v="21"/>
    <n v="4"/>
    <x v="1"/>
    <n v="3"/>
    <n v="1"/>
    <n v="9"/>
    <x v="2"/>
    <n v="2"/>
    <n v="4"/>
    <n v="3"/>
    <n v="1"/>
    <n v="3"/>
    <s v="Very Dissatisfied"/>
    <s v="Near-by (&lt;=10)"/>
    <x v="0"/>
    <x v="0"/>
  </r>
  <r>
    <x v="2"/>
    <n v="35"/>
    <x v="1"/>
    <s v="Non-Travel"/>
    <n v="1097"/>
    <x v="1"/>
    <n v="11"/>
    <x v="0"/>
    <s v="Medical"/>
    <n v="70"/>
    <n v="3"/>
    <x v="1"/>
    <n v="79"/>
    <n v="2"/>
    <n v="3"/>
    <x v="4"/>
    <x v="3"/>
    <n v="1"/>
    <x v="1"/>
    <x v="3"/>
    <n v="9884"/>
    <n v="8302"/>
    <n v="2"/>
    <x v="0"/>
    <n v="13"/>
    <n v="3"/>
    <x v="0"/>
    <n v="3"/>
    <n v="1"/>
    <n v="10"/>
    <x v="1"/>
    <n v="3"/>
    <n v="4"/>
    <n v="0"/>
    <n v="2"/>
    <n v="3"/>
    <s v="Very Dissatisfied"/>
    <s v="Far (11-20)"/>
    <x v="0"/>
    <x v="1"/>
  </r>
  <r>
    <x v="2"/>
    <n v="26"/>
    <x v="1"/>
    <s v="Travel_Rarely"/>
    <n v="1443"/>
    <x v="0"/>
    <n v="23"/>
    <x v="3"/>
    <s v="Marketing"/>
    <n v="72"/>
    <n v="3"/>
    <x v="0"/>
    <n v="47"/>
    <n v="2"/>
    <n v="2"/>
    <x v="0"/>
    <x v="0"/>
    <n v="4"/>
    <x v="1"/>
    <x v="4"/>
    <n v="4157"/>
    <n v="21436"/>
    <n v="7"/>
    <x v="0"/>
    <n v="19"/>
    <n v="3"/>
    <x v="0"/>
    <n v="3"/>
    <n v="1"/>
    <n v="5"/>
    <x v="2"/>
    <n v="2"/>
    <n v="2"/>
    <n v="2"/>
    <n v="0"/>
    <n v="0"/>
    <s v="Very Satisfied"/>
    <s v="Very Far (&gt;20)"/>
    <x v="0"/>
    <x v="0"/>
  </r>
  <r>
    <x v="2"/>
    <n v="33"/>
    <x v="1"/>
    <s v="Travel_Frequently"/>
    <n v="515"/>
    <x v="1"/>
    <n v="1"/>
    <x v="0"/>
    <s v="Life Sciences"/>
    <n v="73"/>
    <n v="1"/>
    <x v="0"/>
    <n v="98"/>
    <n v="3"/>
    <n v="3"/>
    <x v="7"/>
    <x v="0"/>
    <n v="4"/>
    <x v="0"/>
    <x v="6"/>
    <n v="13458"/>
    <n v="15146"/>
    <n v="1"/>
    <x v="0"/>
    <n v="12"/>
    <n v="3"/>
    <x v="0"/>
    <n v="3"/>
    <n v="0"/>
    <n v="15"/>
    <x v="4"/>
    <n v="3"/>
    <n v="15"/>
    <n v="14"/>
    <n v="8"/>
    <n v="12"/>
    <s v="Very Satisfied"/>
    <s v="Near-by (&lt;=10)"/>
    <x v="1"/>
    <x v="0"/>
  </r>
  <r>
    <x v="2"/>
    <n v="35"/>
    <x v="1"/>
    <s v="Travel_Frequently"/>
    <n v="853"/>
    <x v="0"/>
    <n v="18"/>
    <x v="4"/>
    <s v="Life Sciences"/>
    <n v="74"/>
    <n v="2"/>
    <x v="1"/>
    <n v="71"/>
    <n v="3"/>
    <n v="3"/>
    <x v="0"/>
    <x v="3"/>
    <n v="1"/>
    <x v="1"/>
    <x v="3"/>
    <n v="9069"/>
    <n v="11031"/>
    <n v="1"/>
    <x v="1"/>
    <n v="22"/>
    <n v="4"/>
    <x v="1"/>
    <n v="4"/>
    <n v="1"/>
    <n v="9"/>
    <x v="1"/>
    <n v="2"/>
    <n v="9"/>
    <n v="8"/>
    <n v="1"/>
    <n v="8"/>
    <s v="Very Dissatisfied"/>
    <s v="Far (11-20)"/>
    <x v="0"/>
    <x v="1"/>
  </r>
  <r>
    <x v="2"/>
    <n v="35"/>
    <x v="1"/>
    <s v="Travel_Rarely"/>
    <n v="1142"/>
    <x v="1"/>
    <n v="23"/>
    <x v="2"/>
    <s v="Medical"/>
    <n v="75"/>
    <n v="3"/>
    <x v="0"/>
    <n v="30"/>
    <n v="3"/>
    <n v="1"/>
    <x v="2"/>
    <x v="3"/>
    <n v="1"/>
    <x v="1"/>
    <x v="4"/>
    <n v="4014"/>
    <n v="16002"/>
    <n v="3"/>
    <x v="0"/>
    <n v="15"/>
    <n v="3"/>
    <x v="0"/>
    <n v="3"/>
    <n v="1"/>
    <n v="4"/>
    <x v="1"/>
    <n v="3"/>
    <n v="2"/>
    <n v="2"/>
    <n v="2"/>
    <n v="2"/>
    <s v="Very Dissatisfied"/>
    <s v="Very Far (&gt;20)"/>
    <x v="0"/>
    <x v="0"/>
  </r>
  <r>
    <x v="2"/>
    <n v="31"/>
    <x v="1"/>
    <s v="Travel_Rarely"/>
    <n v="655"/>
    <x v="1"/>
    <n v="7"/>
    <x v="2"/>
    <s v="Life Sciences"/>
    <n v="76"/>
    <n v="4"/>
    <x v="1"/>
    <n v="48"/>
    <n v="3"/>
    <n v="2"/>
    <x v="2"/>
    <x v="0"/>
    <n v="4"/>
    <x v="2"/>
    <x v="0"/>
    <n v="5915"/>
    <n v="9528"/>
    <n v="3"/>
    <x v="1"/>
    <n v="22"/>
    <n v="4"/>
    <x v="1"/>
    <n v="4"/>
    <n v="1"/>
    <n v="10"/>
    <x v="1"/>
    <n v="2"/>
    <n v="7"/>
    <n v="7"/>
    <n v="1"/>
    <n v="7"/>
    <s v="Very Satisfied"/>
    <s v="Near-by (&lt;=10)"/>
    <x v="0"/>
    <x v="1"/>
  </r>
  <r>
    <x v="0"/>
    <n v="37"/>
    <x v="1"/>
    <s v="Travel_Rarely"/>
    <n v="1115"/>
    <x v="1"/>
    <n v="1"/>
    <x v="2"/>
    <s v="Life Sciences"/>
    <n v="77"/>
    <n v="1"/>
    <x v="1"/>
    <n v="51"/>
    <n v="2"/>
    <n v="2"/>
    <x v="3"/>
    <x v="2"/>
    <n v="3"/>
    <x v="2"/>
    <x v="0"/>
    <n v="5993"/>
    <n v="2689"/>
    <n v="1"/>
    <x v="1"/>
    <n v="18"/>
    <n v="3"/>
    <x v="0"/>
    <n v="3"/>
    <n v="1"/>
    <n v="7"/>
    <x v="2"/>
    <n v="4"/>
    <n v="7"/>
    <n v="5"/>
    <n v="0"/>
    <n v="7"/>
    <s v="Very Satisfied"/>
    <s v="Near-by (&lt;=10)"/>
    <x v="0"/>
    <x v="1"/>
  </r>
  <r>
    <x v="2"/>
    <n v="32"/>
    <x v="1"/>
    <s v="Travel_Rarely"/>
    <n v="427"/>
    <x v="1"/>
    <n v="1"/>
    <x v="3"/>
    <s v="Medical"/>
    <n v="78"/>
    <n v="1"/>
    <x v="1"/>
    <n v="33"/>
    <n v="3"/>
    <n v="2"/>
    <x v="3"/>
    <x v="0"/>
    <n v="4"/>
    <x v="1"/>
    <x v="0"/>
    <n v="6162"/>
    <n v="10877"/>
    <n v="1"/>
    <x v="0"/>
    <n v="22"/>
    <n v="4"/>
    <x v="1"/>
    <n v="2"/>
    <n v="1"/>
    <n v="9"/>
    <x v="1"/>
    <n v="3"/>
    <n v="9"/>
    <n v="8"/>
    <n v="7"/>
    <n v="8"/>
    <s v="Very Satisfied"/>
    <s v="Near-by (&lt;=10)"/>
    <x v="0"/>
    <x v="1"/>
  </r>
  <r>
    <x v="0"/>
    <n v="38"/>
    <x v="1"/>
    <s v="Travel_Frequently"/>
    <n v="653"/>
    <x v="1"/>
    <n v="29"/>
    <x v="4"/>
    <s v="Life Sciences"/>
    <n v="79"/>
    <n v="4"/>
    <x v="0"/>
    <n v="50"/>
    <n v="3"/>
    <n v="2"/>
    <x v="2"/>
    <x v="0"/>
    <n v="4"/>
    <x v="0"/>
    <x v="1"/>
    <n v="2406"/>
    <n v="5456"/>
    <n v="1"/>
    <x v="1"/>
    <n v="11"/>
    <n v="3"/>
    <x v="0"/>
    <n v="4"/>
    <n v="0"/>
    <n v="10"/>
    <x v="2"/>
    <n v="3"/>
    <n v="10"/>
    <n v="3"/>
    <n v="9"/>
    <n v="9"/>
    <s v="Very Satisfied"/>
    <s v="Very Far (&gt;20)"/>
    <x v="0"/>
    <x v="0"/>
  </r>
  <r>
    <x v="1"/>
    <n v="50"/>
    <x v="1"/>
    <s v="Travel_Rarely"/>
    <n v="989"/>
    <x v="1"/>
    <n v="7"/>
    <x v="0"/>
    <s v="Medical"/>
    <n v="80"/>
    <n v="2"/>
    <x v="0"/>
    <n v="43"/>
    <n v="2"/>
    <n v="5"/>
    <x v="7"/>
    <x v="2"/>
    <n v="3"/>
    <x v="2"/>
    <x v="5"/>
    <n v="18740"/>
    <n v="16701"/>
    <n v="5"/>
    <x v="0"/>
    <n v="12"/>
    <n v="3"/>
    <x v="0"/>
    <n v="4"/>
    <n v="1"/>
    <n v="29"/>
    <x v="2"/>
    <n v="2"/>
    <n v="27"/>
    <n v="3"/>
    <n v="13"/>
    <n v="8"/>
    <s v="Very Satisfied"/>
    <s v="Near-by (&lt;=10)"/>
    <x v="3"/>
    <x v="0"/>
  </r>
  <r>
    <x v="3"/>
    <n v="59"/>
    <x v="1"/>
    <s v="Travel_Rarely"/>
    <n v="1435"/>
    <x v="0"/>
    <n v="25"/>
    <x v="3"/>
    <s v="Life Sciences"/>
    <n v="81"/>
    <n v="1"/>
    <x v="0"/>
    <n v="99"/>
    <n v="3"/>
    <n v="3"/>
    <x v="0"/>
    <x v="3"/>
    <n v="1"/>
    <x v="0"/>
    <x v="8"/>
    <n v="7637"/>
    <n v="2354"/>
    <n v="7"/>
    <x v="1"/>
    <n v="11"/>
    <n v="3"/>
    <x v="0"/>
    <n v="4"/>
    <n v="0"/>
    <n v="28"/>
    <x v="1"/>
    <n v="2"/>
    <n v="21"/>
    <n v="16"/>
    <n v="7"/>
    <n v="9"/>
    <s v="Very Dissatisfied"/>
    <s v="Very Far (&gt;20)"/>
    <x v="3"/>
    <x v="0"/>
  </r>
  <r>
    <x v="0"/>
    <n v="36"/>
    <x v="1"/>
    <s v="Travel_Rarely"/>
    <n v="1223"/>
    <x v="1"/>
    <n v="8"/>
    <x v="3"/>
    <s v="Technical Degree"/>
    <n v="83"/>
    <n v="3"/>
    <x v="0"/>
    <n v="59"/>
    <n v="3"/>
    <n v="3"/>
    <x v="4"/>
    <x v="2"/>
    <n v="3"/>
    <x v="2"/>
    <x v="3"/>
    <n v="10096"/>
    <n v="8202"/>
    <n v="1"/>
    <x v="1"/>
    <n v="13"/>
    <n v="3"/>
    <x v="0"/>
    <n v="2"/>
    <n v="3"/>
    <n v="17"/>
    <x v="2"/>
    <n v="3"/>
    <n v="17"/>
    <n v="14"/>
    <n v="12"/>
    <n v="8"/>
    <s v="Very Satisfied"/>
    <s v="Near-by (&lt;=10)"/>
    <x v="1"/>
    <x v="0"/>
  </r>
  <r>
    <x v="1"/>
    <n v="55"/>
    <x v="1"/>
    <s v="Travel_Rarely"/>
    <n v="836"/>
    <x v="1"/>
    <n v="8"/>
    <x v="3"/>
    <s v="Medical"/>
    <n v="84"/>
    <n v="4"/>
    <x v="0"/>
    <n v="33"/>
    <n v="3"/>
    <n v="4"/>
    <x v="5"/>
    <x v="2"/>
    <n v="3"/>
    <x v="2"/>
    <x v="6"/>
    <n v="14756"/>
    <n v="19730"/>
    <n v="2"/>
    <x v="0"/>
    <n v="14"/>
    <n v="3"/>
    <x v="0"/>
    <n v="3"/>
    <n v="3"/>
    <n v="21"/>
    <x v="2"/>
    <n v="3"/>
    <n v="5"/>
    <n v="0"/>
    <n v="0"/>
    <n v="2"/>
    <s v="Very Satisfied"/>
    <s v="Near-by (&lt;=10)"/>
    <x v="3"/>
    <x v="0"/>
  </r>
  <r>
    <x v="0"/>
    <n v="36"/>
    <x v="1"/>
    <s v="Travel_Frequently"/>
    <n v="1195"/>
    <x v="1"/>
    <n v="11"/>
    <x v="3"/>
    <s v="Life Sciences"/>
    <n v="85"/>
    <n v="2"/>
    <x v="1"/>
    <n v="95"/>
    <n v="2"/>
    <n v="2"/>
    <x v="3"/>
    <x v="1"/>
    <n v="2"/>
    <x v="0"/>
    <x v="0"/>
    <n v="6499"/>
    <n v="22656"/>
    <n v="1"/>
    <x v="1"/>
    <n v="13"/>
    <n v="3"/>
    <x v="0"/>
    <n v="3"/>
    <n v="0"/>
    <n v="6"/>
    <x v="1"/>
    <n v="3"/>
    <n v="6"/>
    <n v="5"/>
    <n v="0"/>
    <n v="3"/>
    <s v="Dissatisfied"/>
    <s v="Far (11-20)"/>
    <x v="0"/>
    <x v="1"/>
  </r>
  <r>
    <x v="0"/>
    <n v="45"/>
    <x v="1"/>
    <s v="Travel_Rarely"/>
    <n v="1339"/>
    <x v="1"/>
    <n v="7"/>
    <x v="3"/>
    <s v="Life Sciences"/>
    <n v="86"/>
    <n v="2"/>
    <x v="1"/>
    <n v="59"/>
    <n v="3"/>
    <n v="3"/>
    <x v="1"/>
    <x v="3"/>
    <n v="1"/>
    <x v="2"/>
    <x v="3"/>
    <n v="9724"/>
    <n v="18787"/>
    <n v="2"/>
    <x v="1"/>
    <n v="17"/>
    <n v="3"/>
    <x v="0"/>
    <n v="3"/>
    <n v="1"/>
    <n v="25"/>
    <x v="2"/>
    <n v="3"/>
    <n v="1"/>
    <n v="0"/>
    <n v="0"/>
    <n v="0"/>
    <s v="Very Dissatisfied"/>
    <s v="Near-by (&lt;=10)"/>
    <x v="3"/>
    <x v="1"/>
  </r>
  <r>
    <x v="2"/>
    <n v="35"/>
    <x v="1"/>
    <s v="Travel_Frequently"/>
    <n v="664"/>
    <x v="1"/>
    <n v="1"/>
    <x v="3"/>
    <s v="Medical"/>
    <n v="88"/>
    <n v="2"/>
    <x v="1"/>
    <n v="79"/>
    <n v="3"/>
    <n v="1"/>
    <x v="1"/>
    <x v="3"/>
    <n v="1"/>
    <x v="1"/>
    <x v="1"/>
    <n v="2194"/>
    <n v="5868"/>
    <n v="4"/>
    <x v="1"/>
    <n v="13"/>
    <n v="3"/>
    <x v="0"/>
    <n v="4"/>
    <n v="1"/>
    <n v="5"/>
    <x v="2"/>
    <n v="2"/>
    <n v="3"/>
    <n v="2"/>
    <n v="1"/>
    <n v="2"/>
    <s v="Very Dissatisfied"/>
    <s v="Near-by (&lt;=10)"/>
    <x v="0"/>
    <x v="1"/>
  </r>
  <r>
    <x v="0"/>
    <n v="36"/>
    <x v="0"/>
    <s v="Travel_Rarely"/>
    <n v="318"/>
    <x v="1"/>
    <n v="9"/>
    <x v="3"/>
    <s v="Medical"/>
    <n v="90"/>
    <n v="4"/>
    <x v="1"/>
    <n v="79"/>
    <n v="2"/>
    <n v="1"/>
    <x v="1"/>
    <x v="2"/>
    <n v="3"/>
    <x v="1"/>
    <x v="2"/>
    <n v="3388"/>
    <n v="21777"/>
    <n v="0"/>
    <x v="0"/>
    <n v="17"/>
    <n v="3"/>
    <x v="0"/>
    <n v="1"/>
    <n v="1"/>
    <n v="2"/>
    <x v="0"/>
    <n v="2"/>
    <n v="1"/>
    <n v="0"/>
    <n v="0"/>
    <n v="0"/>
    <s v="Very Satisfied"/>
    <s v="Near-by (&lt;=10)"/>
    <x v="0"/>
    <x v="1"/>
  </r>
  <r>
    <x v="3"/>
    <n v="59"/>
    <x v="1"/>
    <s v="Travel_Frequently"/>
    <n v="1225"/>
    <x v="0"/>
    <n v="1"/>
    <x v="1"/>
    <s v="Life Sciences"/>
    <n v="91"/>
    <n v="1"/>
    <x v="0"/>
    <n v="57"/>
    <n v="2"/>
    <n v="2"/>
    <x v="0"/>
    <x v="2"/>
    <n v="3"/>
    <x v="0"/>
    <x v="0"/>
    <n v="5473"/>
    <n v="24668"/>
    <n v="7"/>
    <x v="1"/>
    <n v="11"/>
    <n v="3"/>
    <x v="0"/>
    <n v="4"/>
    <n v="0"/>
    <n v="20"/>
    <x v="2"/>
    <n v="2"/>
    <n v="4"/>
    <n v="3"/>
    <n v="1"/>
    <n v="3"/>
    <s v="Very Satisfied"/>
    <s v="Near-by (&lt;=10)"/>
    <x v="1"/>
    <x v="0"/>
  </r>
  <r>
    <x v="2"/>
    <n v="29"/>
    <x v="1"/>
    <s v="Travel_Rarely"/>
    <n v="1328"/>
    <x v="1"/>
    <n v="2"/>
    <x v="3"/>
    <s v="Life Sciences"/>
    <n v="94"/>
    <n v="3"/>
    <x v="1"/>
    <n v="76"/>
    <n v="3"/>
    <n v="1"/>
    <x v="1"/>
    <x v="1"/>
    <n v="2"/>
    <x v="1"/>
    <x v="1"/>
    <n v="2703"/>
    <n v="4956"/>
    <n v="0"/>
    <x v="1"/>
    <n v="23"/>
    <n v="4"/>
    <x v="1"/>
    <n v="4"/>
    <n v="1"/>
    <n v="6"/>
    <x v="1"/>
    <n v="3"/>
    <n v="5"/>
    <n v="4"/>
    <n v="0"/>
    <n v="4"/>
    <s v="Dissatisfied"/>
    <s v="Near-by (&lt;=10)"/>
    <x v="0"/>
    <x v="1"/>
  </r>
  <r>
    <x v="2"/>
    <n v="31"/>
    <x v="1"/>
    <s v="Travel_Rarely"/>
    <n v="1082"/>
    <x v="1"/>
    <n v="1"/>
    <x v="2"/>
    <s v="Medical"/>
    <n v="95"/>
    <n v="3"/>
    <x v="1"/>
    <n v="87"/>
    <n v="3"/>
    <n v="1"/>
    <x v="1"/>
    <x v="1"/>
    <n v="2"/>
    <x v="0"/>
    <x v="1"/>
    <n v="2501"/>
    <n v="18775"/>
    <n v="1"/>
    <x v="1"/>
    <n v="17"/>
    <n v="3"/>
    <x v="0"/>
    <n v="2"/>
    <n v="0"/>
    <n v="1"/>
    <x v="5"/>
    <n v="3"/>
    <n v="1"/>
    <n v="1"/>
    <n v="1"/>
    <n v="0"/>
    <s v="Dissatisfied"/>
    <s v="Near-by (&lt;=10)"/>
    <x v="0"/>
    <x v="1"/>
  </r>
  <r>
    <x v="2"/>
    <n v="32"/>
    <x v="1"/>
    <s v="Travel_Rarely"/>
    <n v="548"/>
    <x v="1"/>
    <n v="1"/>
    <x v="3"/>
    <s v="Life Sciences"/>
    <n v="96"/>
    <n v="2"/>
    <x v="1"/>
    <n v="66"/>
    <n v="3"/>
    <n v="2"/>
    <x v="1"/>
    <x v="1"/>
    <n v="2"/>
    <x v="1"/>
    <x v="0"/>
    <n v="6220"/>
    <n v="7346"/>
    <n v="1"/>
    <x v="1"/>
    <n v="17"/>
    <n v="3"/>
    <x v="0"/>
    <n v="2"/>
    <n v="2"/>
    <n v="10"/>
    <x v="1"/>
    <n v="3"/>
    <n v="10"/>
    <n v="4"/>
    <n v="0"/>
    <n v="9"/>
    <s v="Dissatisfied"/>
    <s v="Near-by (&lt;=10)"/>
    <x v="0"/>
    <x v="1"/>
  </r>
  <r>
    <x v="0"/>
    <n v="36"/>
    <x v="1"/>
    <s v="Travel_Rarely"/>
    <n v="132"/>
    <x v="1"/>
    <n v="6"/>
    <x v="3"/>
    <s v="Life Sciences"/>
    <n v="97"/>
    <n v="2"/>
    <x v="0"/>
    <n v="55"/>
    <n v="4"/>
    <n v="1"/>
    <x v="2"/>
    <x v="0"/>
    <n v="4"/>
    <x v="1"/>
    <x v="2"/>
    <n v="3038"/>
    <n v="22002"/>
    <n v="3"/>
    <x v="1"/>
    <n v="12"/>
    <n v="3"/>
    <x v="0"/>
    <n v="2"/>
    <n v="0"/>
    <n v="5"/>
    <x v="1"/>
    <n v="3"/>
    <n v="1"/>
    <n v="0"/>
    <n v="0"/>
    <n v="0"/>
    <s v="Very Satisfied"/>
    <s v="Near-by (&lt;=10)"/>
    <x v="0"/>
    <x v="0"/>
  </r>
  <r>
    <x v="2"/>
    <n v="31"/>
    <x v="1"/>
    <s v="Travel_Rarely"/>
    <n v="746"/>
    <x v="1"/>
    <n v="8"/>
    <x v="2"/>
    <s v="Life Sciences"/>
    <n v="98"/>
    <n v="3"/>
    <x v="0"/>
    <n v="61"/>
    <n v="3"/>
    <n v="2"/>
    <x v="3"/>
    <x v="0"/>
    <n v="4"/>
    <x v="0"/>
    <x v="4"/>
    <n v="4424"/>
    <n v="20682"/>
    <n v="1"/>
    <x v="1"/>
    <n v="23"/>
    <n v="4"/>
    <x v="1"/>
    <n v="4"/>
    <n v="0"/>
    <n v="11"/>
    <x v="2"/>
    <n v="3"/>
    <n v="11"/>
    <n v="7"/>
    <n v="1"/>
    <n v="8"/>
    <s v="Very Satisfied"/>
    <s v="Near-by (&lt;=10)"/>
    <x v="1"/>
    <x v="0"/>
  </r>
  <r>
    <x v="2"/>
    <n v="35"/>
    <x v="1"/>
    <s v="Travel_Rarely"/>
    <n v="776"/>
    <x v="0"/>
    <n v="1"/>
    <x v="2"/>
    <s v="Marketing"/>
    <n v="100"/>
    <n v="3"/>
    <x v="1"/>
    <n v="32"/>
    <n v="2"/>
    <n v="2"/>
    <x v="0"/>
    <x v="3"/>
    <n v="1"/>
    <x v="0"/>
    <x v="4"/>
    <n v="4312"/>
    <n v="23016"/>
    <n v="0"/>
    <x v="1"/>
    <n v="14"/>
    <n v="3"/>
    <x v="0"/>
    <n v="2"/>
    <n v="0"/>
    <n v="16"/>
    <x v="2"/>
    <n v="3"/>
    <n v="15"/>
    <n v="13"/>
    <n v="2"/>
    <n v="8"/>
    <s v="Very Dissatisfied"/>
    <s v="Near-by (&lt;=10)"/>
    <x v="1"/>
    <x v="1"/>
  </r>
  <r>
    <x v="0"/>
    <n v="45"/>
    <x v="1"/>
    <s v="Travel_Rarely"/>
    <n v="193"/>
    <x v="1"/>
    <n v="6"/>
    <x v="2"/>
    <s v="Other"/>
    <n v="101"/>
    <n v="4"/>
    <x v="1"/>
    <n v="52"/>
    <n v="3"/>
    <n v="3"/>
    <x v="7"/>
    <x v="3"/>
    <n v="1"/>
    <x v="1"/>
    <x v="6"/>
    <n v="13245"/>
    <n v="15067"/>
    <n v="4"/>
    <x v="0"/>
    <n v="14"/>
    <n v="3"/>
    <x v="0"/>
    <n v="2"/>
    <n v="0"/>
    <n v="17"/>
    <x v="1"/>
    <n v="4"/>
    <n v="0"/>
    <n v="0"/>
    <n v="0"/>
    <n v="0"/>
    <s v="Very Dissatisfied"/>
    <s v="Near-by (&lt;=10)"/>
    <x v="1"/>
    <x v="1"/>
  </r>
  <r>
    <x v="0"/>
    <n v="37"/>
    <x v="1"/>
    <s v="Travel_Rarely"/>
    <n v="397"/>
    <x v="1"/>
    <n v="7"/>
    <x v="2"/>
    <s v="Medical"/>
    <n v="102"/>
    <n v="1"/>
    <x v="1"/>
    <n v="30"/>
    <n v="3"/>
    <n v="3"/>
    <x v="7"/>
    <x v="2"/>
    <n v="3"/>
    <x v="0"/>
    <x v="6"/>
    <n v="13664"/>
    <n v="25258"/>
    <n v="4"/>
    <x v="1"/>
    <n v="13"/>
    <n v="3"/>
    <x v="0"/>
    <n v="1"/>
    <n v="0"/>
    <n v="16"/>
    <x v="1"/>
    <n v="4"/>
    <n v="5"/>
    <n v="2"/>
    <n v="0"/>
    <n v="2"/>
    <s v="Very Satisfied"/>
    <s v="Near-by (&lt;=10)"/>
    <x v="1"/>
    <x v="1"/>
  </r>
  <r>
    <x v="1"/>
    <n v="46"/>
    <x v="1"/>
    <s v="Travel_Rarely"/>
    <n v="945"/>
    <x v="2"/>
    <n v="5"/>
    <x v="0"/>
    <s v="Medical"/>
    <n v="103"/>
    <n v="2"/>
    <x v="1"/>
    <n v="80"/>
    <n v="3"/>
    <n v="2"/>
    <x v="8"/>
    <x v="1"/>
    <n v="2"/>
    <x v="2"/>
    <x v="0"/>
    <n v="5021"/>
    <n v="10425"/>
    <n v="8"/>
    <x v="0"/>
    <n v="22"/>
    <n v="4"/>
    <x v="1"/>
    <n v="4"/>
    <n v="1"/>
    <n v="16"/>
    <x v="2"/>
    <n v="3"/>
    <n v="4"/>
    <n v="2"/>
    <n v="0"/>
    <n v="2"/>
    <s v="Dissatisfied"/>
    <s v="Near-by (&lt;=10)"/>
    <x v="1"/>
    <x v="1"/>
  </r>
  <r>
    <x v="2"/>
    <n v="30"/>
    <x v="1"/>
    <s v="Travel_Rarely"/>
    <n v="852"/>
    <x v="1"/>
    <n v="1"/>
    <x v="1"/>
    <s v="Life Sciences"/>
    <n v="104"/>
    <n v="4"/>
    <x v="1"/>
    <n v="55"/>
    <n v="2"/>
    <n v="2"/>
    <x v="2"/>
    <x v="0"/>
    <n v="4"/>
    <x v="1"/>
    <x v="0"/>
    <n v="5126"/>
    <n v="15998"/>
    <n v="1"/>
    <x v="0"/>
    <n v="12"/>
    <n v="3"/>
    <x v="0"/>
    <n v="3"/>
    <n v="2"/>
    <n v="10"/>
    <x v="4"/>
    <n v="2"/>
    <n v="10"/>
    <n v="8"/>
    <n v="3"/>
    <n v="0"/>
    <s v="Very Satisfied"/>
    <s v="Near-by (&lt;=10)"/>
    <x v="0"/>
    <x v="1"/>
  </r>
  <r>
    <x v="2"/>
    <n v="35"/>
    <x v="1"/>
    <s v="Travel_Rarely"/>
    <n v="1214"/>
    <x v="1"/>
    <n v="1"/>
    <x v="3"/>
    <s v="Medical"/>
    <n v="105"/>
    <n v="2"/>
    <x v="1"/>
    <n v="30"/>
    <n v="2"/>
    <n v="1"/>
    <x v="1"/>
    <x v="2"/>
    <n v="3"/>
    <x v="0"/>
    <x v="1"/>
    <n v="2859"/>
    <n v="26278"/>
    <n v="1"/>
    <x v="1"/>
    <n v="18"/>
    <n v="3"/>
    <x v="0"/>
    <n v="1"/>
    <n v="0"/>
    <n v="6"/>
    <x v="1"/>
    <n v="3"/>
    <n v="6"/>
    <n v="4"/>
    <n v="0"/>
    <n v="4"/>
    <s v="Very Satisfied"/>
    <s v="Near-by (&lt;=10)"/>
    <x v="0"/>
    <x v="1"/>
  </r>
  <r>
    <x v="1"/>
    <n v="55"/>
    <x v="1"/>
    <s v="Travel_Rarely"/>
    <n v="111"/>
    <x v="0"/>
    <n v="1"/>
    <x v="0"/>
    <s v="Life Sciences"/>
    <n v="106"/>
    <n v="1"/>
    <x v="1"/>
    <n v="70"/>
    <n v="3"/>
    <n v="3"/>
    <x v="0"/>
    <x v="0"/>
    <n v="4"/>
    <x v="1"/>
    <x v="3"/>
    <n v="10239"/>
    <n v="18092"/>
    <n v="3"/>
    <x v="1"/>
    <n v="14"/>
    <n v="3"/>
    <x v="0"/>
    <n v="4"/>
    <n v="1"/>
    <n v="24"/>
    <x v="5"/>
    <n v="3"/>
    <n v="1"/>
    <n v="0"/>
    <n v="1"/>
    <n v="0"/>
    <s v="Very Satisfied"/>
    <s v="Near-by (&lt;=10)"/>
    <x v="3"/>
    <x v="1"/>
  </r>
  <r>
    <x v="0"/>
    <n v="38"/>
    <x v="1"/>
    <s v="Non-Travel"/>
    <n v="573"/>
    <x v="1"/>
    <n v="6"/>
    <x v="3"/>
    <s v="Medical"/>
    <n v="107"/>
    <n v="2"/>
    <x v="0"/>
    <n v="79"/>
    <n v="1"/>
    <n v="2"/>
    <x v="1"/>
    <x v="0"/>
    <n v="4"/>
    <x v="2"/>
    <x v="0"/>
    <n v="5329"/>
    <n v="15717"/>
    <n v="7"/>
    <x v="0"/>
    <n v="12"/>
    <n v="3"/>
    <x v="0"/>
    <n v="4"/>
    <n v="3"/>
    <n v="17"/>
    <x v="1"/>
    <n v="3"/>
    <n v="13"/>
    <n v="11"/>
    <n v="1"/>
    <n v="9"/>
    <s v="Very Satisfied"/>
    <s v="Near-by (&lt;=10)"/>
    <x v="1"/>
    <x v="0"/>
  </r>
  <r>
    <x v="2"/>
    <n v="34"/>
    <x v="1"/>
    <s v="Travel_Rarely"/>
    <n v="1153"/>
    <x v="1"/>
    <n v="1"/>
    <x v="0"/>
    <s v="Medical"/>
    <n v="110"/>
    <n v="1"/>
    <x v="1"/>
    <n v="94"/>
    <n v="3"/>
    <n v="2"/>
    <x v="3"/>
    <x v="1"/>
    <n v="2"/>
    <x v="1"/>
    <x v="4"/>
    <n v="4325"/>
    <n v="17736"/>
    <n v="1"/>
    <x v="1"/>
    <n v="15"/>
    <n v="3"/>
    <x v="0"/>
    <n v="3"/>
    <n v="0"/>
    <n v="5"/>
    <x v="2"/>
    <n v="3"/>
    <n v="5"/>
    <n v="2"/>
    <n v="1"/>
    <n v="3"/>
    <s v="Dissatisfied"/>
    <s v="Near-by (&lt;=10)"/>
    <x v="0"/>
    <x v="1"/>
  </r>
  <r>
    <x v="3"/>
    <n v="56"/>
    <x v="1"/>
    <s v="Travel_Rarely"/>
    <n v="1400"/>
    <x v="1"/>
    <n v="7"/>
    <x v="3"/>
    <s v="Life Sciences"/>
    <n v="112"/>
    <n v="4"/>
    <x v="1"/>
    <n v="49"/>
    <n v="1"/>
    <n v="3"/>
    <x v="3"/>
    <x v="0"/>
    <n v="4"/>
    <x v="0"/>
    <x v="0"/>
    <n v="7260"/>
    <n v="21698"/>
    <n v="4"/>
    <x v="1"/>
    <n v="11"/>
    <n v="3"/>
    <x v="0"/>
    <n v="1"/>
    <n v="0"/>
    <n v="37"/>
    <x v="1"/>
    <n v="2"/>
    <n v="6"/>
    <n v="4"/>
    <n v="0"/>
    <n v="2"/>
    <s v="Very Satisfied"/>
    <s v="Near-by (&lt;=10)"/>
    <x v="2"/>
    <x v="1"/>
  </r>
  <r>
    <x v="4"/>
    <n v="23"/>
    <x v="1"/>
    <s v="Travel_Rarely"/>
    <n v="541"/>
    <x v="0"/>
    <n v="2"/>
    <x v="1"/>
    <s v="Technical Degree"/>
    <n v="113"/>
    <n v="3"/>
    <x v="1"/>
    <n v="62"/>
    <n v="3"/>
    <n v="1"/>
    <x v="6"/>
    <x v="3"/>
    <n v="1"/>
    <x v="2"/>
    <x v="1"/>
    <n v="2322"/>
    <n v="9518"/>
    <n v="3"/>
    <x v="1"/>
    <n v="13"/>
    <n v="3"/>
    <x v="0"/>
    <n v="3"/>
    <n v="1"/>
    <n v="3"/>
    <x v="1"/>
    <n v="3"/>
    <n v="0"/>
    <n v="0"/>
    <n v="0"/>
    <n v="0"/>
    <s v="Very Dissatisfied"/>
    <s v="Near-by (&lt;=10)"/>
    <x v="0"/>
    <x v="1"/>
  </r>
  <r>
    <x v="1"/>
    <n v="51"/>
    <x v="1"/>
    <s v="Travel_Rarely"/>
    <n v="432"/>
    <x v="1"/>
    <n v="9"/>
    <x v="2"/>
    <s v="Life Sciences"/>
    <n v="116"/>
    <n v="4"/>
    <x v="1"/>
    <n v="96"/>
    <n v="3"/>
    <n v="1"/>
    <x v="2"/>
    <x v="0"/>
    <n v="4"/>
    <x v="1"/>
    <x v="1"/>
    <n v="2075"/>
    <n v="18725"/>
    <n v="3"/>
    <x v="1"/>
    <n v="23"/>
    <n v="4"/>
    <x v="1"/>
    <n v="2"/>
    <n v="2"/>
    <n v="10"/>
    <x v="5"/>
    <n v="3"/>
    <n v="4"/>
    <n v="2"/>
    <n v="0"/>
    <n v="3"/>
    <s v="Very Satisfied"/>
    <s v="Near-by (&lt;=10)"/>
    <x v="0"/>
    <x v="1"/>
  </r>
  <r>
    <x v="2"/>
    <n v="30"/>
    <x v="1"/>
    <s v="Travel_Rarely"/>
    <n v="288"/>
    <x v="1"/>
    <n v="2"/>
    <x v="3"/>
    <s v="Life Sciences"/>
    <n v="117"/>
    <n v="3"/>
    <x v="1"/>
    <n v="99"/>
    <n v="2"/>
    <n v="2"/>
    <x v="4"/>
    <x v="0"/>
    <n v="4"/>
    <x v="1"/>
    <x v="4"/>
    <n v="4152"/>
    <n v="15830"/>
    <n v="1"/>
    <x v="1"/>
    <n v="19"/>
    <n v="3"/>
    <x v="0"/>
    <n v="1"/>
    <n v="3"/>
    <n v="11"/>
    <x v="1"/>
    <n v="3"/>
    <n v="11"/>
    <n v="10"/>
    <n v="10"/>
    <n v="8"/>
    <s v="Very Satisfied"/>
    <s v="Near-by (&lt;=10)"/>
    <x v="1"/>
    <x v="1"/>
  </r>
  <r>
    <x v="1"/>
    <n v="46"/>
    <x v="0"/>
    <s v="Travel_Rarely"/>
    <n v="669"/>
    <x v="0"/>
    <n v="9"/>
    <x v="0"/>
    <s v="Medical"/>
    <n v="118"/>
    <n v="3"/>
    <x v="1"/>
    <n v="64"/>
    <n v="2"/>
    <n v="3"/>
    <x v="0"/>
    <x v="0"/>
    <n v="4"/>
    <x v="0"/>
    <x v="3"/>
    <n v="9619"/>
    <n v="13596"/>
    <n v="1"/>
    <x v="1"/>
    <n v="16"/>
    <n v="3"/>
    <x v="0"/>
    <n v="4"/>
    <n v="0"/>
    <n v="9"/>
    <x v="1"/>
    <n v="3"/>
    <n v="9"/>
    <n v="8"/>
    <n v="4"/>
    <n v="7"/>
    <s v="Very Satisfied"/>
    <s v="Near-by (&lt;=10)"/>
    <x v="0"/>
    <x v="1"/>
  </r>
  <r>
    <x v="0"/>
    <n v="40"/>
    <x v="1"/>
    <s v="Travel_Frequently"/>
    <n v="530"/>
    <x v="1"/>
    <n v="1"/>
    <x v="2"/>
    <s v="Life Sciences"/>
    <n v="119"/>
    <n v="3"/>
    <x v="1"/>
    <n v="78"/>
    <n v="2"/>
    <n v="4"/>
    <x v="4"/>
    <x v="1"/>
    <n v="2"/>
    <x v="1"/>
    <x v="6"/>
    <n v="13503"/>
    <n v="14115"/>
    <n v="1"/>
    <x v="1"/>
    <n v="22"/>
    <n v="4"/>
    <x v="1"/>
    <n v="4"/>
    <n v="1"/>
    <n v="22"/>
    <x v="1"/>
    <n v="2"/>
    <n v="22"/>
    <n v="3"/>
    <n v="11"/>
    <n v="11"/>
    <s v="Dissatisfied"/>
    <s v="Near-by (&lt;=10)"/>
    <x v="3"/>
    <x v="1"/>
  </r>
  <r>
    <x v="1"/>
    <n v="51"/>
    <x v="1"/>
    <s v="Travel_Rarely"/>
    <n v="632"/>
    <x v="0"/>
    <n v="21"/>
    <x v="2"/>
    <s v="Marketing"/>
    <n v="120"/>
    <n v="3"/>
    <x v="1"/>
    <n v="71"/>
    <n v="3"/>
    <n v="2"/>
    <x v="0"/>
    <x v="0"/>
    <n v="4"/>
    <x v="0"/>
    <x v="0"/>
    <n v="5441"/>
    <n v="8423"/>
    <n v="0"/>
    <x v="0"/>
    <n v="22"/>
    <n v="4"/>
    <x v="1"/>
    <n v="4"/>
    <n v="0"/>
    <n v="11"/>
    <x v="2"/>
    <n v="1"/>
    <n v="10"/>
    <n v="7"/>
    <n v="1"/>
    <n v="0"/>
    <s v="Very Satisfied"/>
    <s v="Very Far (&gt;20)"/>
    <x v="1"/>
    <x v="1"/>
  </r>
  <r>
    <x v="2"/>
    <n v="30"/>
    <x v="1"/>
    <s v="Travel_Rarely"/>
    <n v="1334"/>
    <x v="0"/>
    <n v="4"/>
    <x v="0"/>
    <s v="Medical"/>
    <n v="121"/>
    <n v="3"/>
    <x v="0"/>
    <n v="63"/>
    <n v="2"/>
    <n v="2"/>
    <x v="0"/>
    <x v="1"/>
    <n v="2"/>
    <x v="2"/>
    <x v="0"/>
    <n v="5209"/>
    <n v="19760"/>
    <n v="1"/>
    <x v="0"/>
    <n v="12"/>
    <n v="3"/>
    <x v="0"/>
    <n v="2"/>
    <n v="3"/>
    <n v="11"/>
    <x v="5"/>
    <n v="2"/>
    <n v="11"/>
    <n v="8"/>
    <n v="2"/>
    <n v="7"/>
    <s v="Dissatisfied"/>
    <s v="Near-by (&lt;=10)"/>
    <x v="1"/>
    <x v="0"/>
  </r>
  <r>
    <x v="1"/>
    <n v="46"/>
    <x v="1"/>
    <s v="Travel_Frequently"/>
    <n v="638"/>
    <x v="1"/>
    <n v="1"/>
    <x v="3"/>
    <s v="Medical"/>
    <n v="124"/>
    <n v="3"/>
    <x v="1"/>
    <n v="40"/>
    <n v="2"/>
    <n v="3"/>
    <x v="4"/>
    <x v="3"/>
    <n v="1"/>
    <x v="1"/>
    <x v="3"/>
    <n v="10673"/>
    <n v="3142"/>
    <n v="2"/>
    <x v="0"/>
    <n v="13"/>
    <n v="3"/>
    <x v="0"/>
    <n v="3"/>
    <n v="1"/>
    <n v="21"/>
    <x v="3"/>
    <n v="2"/>
    <n v="10"/>
    <n v="9"/>
    <n v="9"/>
    <n v="5"/>
    <s v="Very Dissatisfied"/>
    <s v="Near-by (&lt;=10)"/>
    <x v="3"/>
    <x v="1"/>
  </r>
  <r>
    <x v="2"/>
    <n v="32"/>
    <x v="1"/>
    <s v="Travel_Rarely"/>
    <n v="1093"/>
    <x v="0"/>
    <n v="6"/>
    <x v="2"/>
    <s v="Medical"/>
    <n v="125"/>
    <n v="2"/>
    <x v="1"/>
    <n v="87"/>
    <n v="3"/>
    <n v="2"/>
    <x v="0"/>
    <x v="2"/>
    <n v="3"/>
    <x v="0"/>
    <x v="0"/>
    <n v="5010"/>
    <n v="24301"/>
    <n v="1"/>
    <x v="1"/>
    <n v="16"/>
    <n v="3"/>
    <x v="0"/>
    <n v="1"/>
    <n v="0"/>
    <n v="12"/>
    <x v="0"/>
    <n v="3"/>
    <n v="11"/>
    <n v="8"/>
    <n v="5"/>
    <n v="7"/>
    <s v="Very Satisfied"/>
    <s v="Near-by (&lt;=10)"/>
    <x v="1"/>
    <x v="1"/>
  </r>
  <r>
    <x v="1"/>
    <n v="54"/>
    <x v="1"/>
    <s v="Travel_Rarely"/>
    <n v="1217"/>
    <x v="1"/>
    <n v="2"/>
    <x v="2"/>
    <s v="Technical Degree"/>
    <n v="126"/>
    <n v="1"/>
    <x v="0"/>
    <n v="60"/>
    <n v="3"/>
    <n v="3"/>
    <x v="7"/>
    <x v="2"/>
    <n v="3"/>
    <x v="1"/>
    <x v="6"/>
    <n v="13549"/>
    <n v="24001"/>
    <n v="9"/>
    <x v="1"/>
    <n v="12"/>
    <n v="3"/>
    <x v="0"/>
    <n v="1"/>
    <n v="1"/>
    <n v="16"/>
    <x v="3"/>
    <n v="1"/>
    <n v="4"/>
    <n v="3"/>
    <n v="0"/>
    <n v="3"/>
    <s v="Very Satisfied"/>
    <s v="Near-by (&lt;=10)"/>
    <x v="1"/>
    <x v="0"/>
  </r>
  <r>
    <x v="4"/>
    <n v="24"/>
    <x v="1"/>
    <s v="Travel_Rarely"/>
    <n v="1353"/>
    <x v="0"/>
    <n v="3"/>
    <x v="0"/>
    <s v="Other"/>
    <n v="128"/>
    <n v="1"/>
    <x v="0"/>
    <n v="33"/>
    <n v="3"/>
    <n v="2"/>
    <x v="0"/>
    <x v="2"/>
    <n v="3"/>
    <x v="1"/>
    <x v="4"/>
    <n v="4999"/>
    <n v="17519"/>
    <n v="0"/>
    <x v="1"/>
    <n v="21"/>
    <n v="4"/>
    <x v="1"/>
    <n v="1"/>
    <n v="1"/>
    <n v="4"/>
    <x v="2"/>
    <n v="2"/>
    <n v="3"/>
    <n v="2"/>
    <n v="0"/>
    <n v="2"/>
    <s v="Very Satisfied"/>
    <s v="Near-by (&lt;=10)"/>
    <x v="0"/>
    <x v="0"/>
  </r>
  <r>
    <x v="2"/>
    <n v="28"/>
    <x v="1"/>
    <s v="Non-Travel"/>
    <n v="120"/>
    <x v="0"/>
    <n v="4"/>
    <x v="3"/>
    <s v="Medical"/>
    <n v="129"/>
    <n v="2"/>
    <x v="1"/>
    <n v="43"/>
    <n v="3"/>
    <n v="2"/>
    <x v="0"/>
    <x v="2"/>
    <n v="3"/>
    <x v="1"/>
    <x v="4"/>
    <n v="4221"/>
    <n v="8863"/>
    <n v="1"/>
    <x v="1"/>
    <n v="15"/>
    <n v="3"/>
    <x v="0"/>
    <n v="2"/>
    <n v="0"/>
    <n v="5"/>
    <x v="1"/>
    <n v="4"/>
    <n v="5"/>
    <n v="4"/>
    <n v="0"/>
    <n v="4"/>
    <s v="Very Satisfied"/>
    <s v="Near-by (&lt;=10)"/>
    <x v="0"/>
    <x v="1"/>
  </r>
  <r>
    <x v="3"/>
    <n v="58"/>
    <x v="1"/>
    <s v="Travel_Rarely"/>
    <n v="682"/>
    <x v="0"/>
    <n v="10"/>
    <x v="2"/>
    <s v="Medical"/>
    <n v="131"/>
    <n v="4"/>
    <x v="1"/>
    <n v="37"/>
    <n v="3"/>
    <n v="4"/>
    <x v="0"/>
    <x v="2"/>
    <n v="3"/>
    <x v="0"/>
    <x v="6"/>
    <n v="13872"/>
    <n v="24409"/>
    <n v="0"/>
    <x v="1"/>
    <n v="13"/>
    <n v="3"/>
    <x v="0"/>
    <n v="3"/>
    <n v="0"/>
    <n v="38"/>
    <x v="4"/>
    <n v="2"/>
    <n v="37"/>
    <n v="10"/>
    <n v="1"/>
    <n v="8"/>
    <s v="Very Satisfied"/>
    <s v="Near-by (&lt;=10)"/>
    <x v="2"/>
    <x v="1"/>
  </r>
  <r>
    <x v="0"/>
    <n v="44"/>
    <x v="1"/>
    <s v="Non-Travel"/>
    <n v="489"/>
    <x v="1"/>
    <n v="23"/>
    <x v="3"/>
    <s v="Medical"/>
    <n v="132"/>
    <n v="2"/>
    <x v="1"/>
    <n v="67"/>
    <n v="3"/>
    <n v="2"/>
    <x v="2"/>
    <x v="1"/>
    <n v="2"/>
    <x v="1"/>
    <x v="1"/>
    <n v="2042"/>
    <n v="25043"/>
    <n v="4"/>
    <x v="1"/>
    <n v="12"/>
    <n v="3"/>
    <x v="0"/>
    <n v="3"/>
    <n v="1"/>
    <n v="17"/>
    <x v="1"/>
    <n v="4"/>
    <n v="3"/>
    <n v="2"/>
    <n v="1"/>
    <n v="2"/>
    <s v="Dissatisfied"/>
    <s v="Very Far (&gt;20)"/>
    <x v="1"/>
    <x v="1"/>
  </r>
  <r>
    <x v="0"/>
    <n v="37"/>
    <x v="0"/>
    <s v="Travel_Rarely"/>
    <n v="807"/>
    <x v="2"/>
    <n v="6"/>
    <x v="2"/>
    <s v="Human Resources"/>
    <n v="133"/>
    <n v="3"/>
    <x v="1"/>
    <n v="63"/>
    <n v="3"/>
    <n v="1"/>
    <x v="8"/>
    <x v="3"/>
    <n v="1"/>
    <x v="2"/>
    <x v="1"/>
    <n v="2073"/>
    <n v="23648"/>
    <n v="4"/>
    <x v="0"/>
    <n v="22"/>
    <n v="4"/>
    <x v="1"/>
    <n v="4"/>
    <n v="0"/>
    <n v="7"/>
    <x v="1"/>
    <n v="3"/>
    <n v="3"/>
    <n v="2"/>
    <n v="0"/>
    <n v="2"/>
    <s v="Very Dissatisfied"/>
    <s v="Near-by (&lt;=10)"/>
    <x v="0"/>
    <x v="1"/>
  </r>
  <r>
    <x v="2"/>
    <n v="32"/>
    <x v="1"/>
    <s v="Travel_Rarely"/>
    <n v="827"/>
    <x v="1"/>
    <n v="1"/>
    <x v="1"/>
    <s v="Life Sciences"/>
    <n v="134"/>
    <n v="4"/>
    <x v="1"/>
    <n v="71"/>
    <n v="3"/>
    <n v="1"/>
    <x v="1"/>
    <x v="3"/>
    <n v="1"/>
    <x v="0"/>
    <x v="1"/>
    <n v="2956"/>
    <n v="15178"/>
    <n v="1"/>
    <x v="1"/>
    <n v="13"/>
    <n v="3"/>
    <x v="0"/>
    <n v="4"/>
    <n v="0"/>
    <n v="1"/>
    <x v="2"/>
    <n v="3"/>
    <n v="1"/>
    <n v="0"/>
    <n v="0"/>
    <n v="0"/>
    <s v="Very Dissatisfied"/>
    <s v="Near-by (&lt;=10)"/>
    <x v="0"/>
    <x v="1"/>
  </r>
  <r>
    <x v="4"/>
    <n v="20"/>
    <x v="0"/>
    <s v="Travel_Frequently"/>
    <n v="871"/>
    <x v="1"/>
    <n v="6"/>
    <x v="3"/>
    <s v="Life Sciences"/>
    <n v="137"/>
    <n v="4"/>
    <x v="0"/>
    <n v="66"/>
    <n v="2"/>
    <n v="1"/>
    <x v="2"/>
    <x v="0"/>
    <n v="4"/>
    <x v="0"/>
    <x v="1"/>
    <n v="2926"/>
    <n v="19783"/>
    <n v="1"/>
    <x v="0"/>
    <n v="18"/>
    <n v="3"/>
    <x v="0"/>
    <n v="2"/>
    <n v="0"/>
    <n v="1"/>
    <x v="3"/>
    <n v="3"/>
    <n v="1"/>
    <n v="0"/>
    <n v="1"/>
    <n v="0"/>
    <s v="Very Satisfied"/>
    <s v="Near-by (&lt;=10)"/>
    <x v="0"/>
    <x v="0"/>
  </r>
  <r>
    <x v="2"/>
    <n v="34"/>
    <x v="1"/>
    <s v="Travel_Rarely"/>
    <n v="665"/>
    <x v="1"/>
    <n v="6"/>
    <x v="2"/>
    <s v="Other"/>
    <n v="138"/>
    <n v="1"/>
    <x v="0"/>
    <n v="41"/>
    <n v="3"/>
    <n v="2"/>
    <x v="1"/>
    <x v="2"/>
    <n v="3"/>
    <x v="0"/>
    <x v="4"/>
    <n v="4809"/>
    <n v="12482"/>
    <n v="1"/>
    <x v="1"/>
    <n v="14"/>
    <n v="3"/>
    <x v="0"/>
    <n v="3"/>
    <n v="0"/>
    <n v="16"/>
    <x v="1"/>
    <n v="3"/>
    <n v="16"/>
    <n v="13"/>
    <n v="2"/>
    <n v="10"/>
    <s v="Very Satisfied"/>
    <s v="Near-by (&lt;=10)"/>
    <x v="1"/>
    <x v="0"/>
  </r>
  <r>
    <x v="0"/>
    <n v="37"/>
    <x v="1"/>
    <s v="Non-Travel"/>
    <n v="1040"/>
    <x v="1"/>
    <n v="2"/>
    <x v="0"/>
    <s v="Life Sciences"/>
    <n v="139"/>
    <n v="3"/>
    <x v="1"/>
    <n v="100"/>
    <n v="2"/>
    <n v="2"/>
    <x v="4"/>
    <x v="0"/>
    <n v="4"/>
    <x v="2"/>
    <x v="0"/>
    <n v="5163"/>
    <n v="15850"/>
    <n v="5"/>
    <x v="1"/>
    <n v="14"/>
    <n v="3"/>
    <x v="0"/>
    <n v="4"/>
    <n v="1"/>
    <n v="17"/>
    <x v="2"/>
    <n v="4"/>
    <n v="1"/>
    <n v="0"/>
    <n v="0"/>
    <n v="0"/>
    <s v="Very Satisfied"/>
    <s v="Near-by (&lt;=10)"/>
    <x v="1"/>
    <x v="1"/>
  </r>
  <r>
    <x v="3"/>
    <n v="59"/>
    <x v="1"/>
    <s v="Non-Travel"/>
    <n v="1420"/>
    <x v="2"/>
    <n v="2"/>
    <x v="2"/>
    <s v="Human Resources"/>
    <n v="140"/>
    <n v="3"/>
    <x v="0"/>
    <n v="32"/>
    <n v="2"/>
    <n v="5"/>
    <x v="5"/>
    <x v="0"/>
    <n v="4"/>
    <x v="1"/>
    <x v="5"/>
    <n v="18844"/>
    <n v="21922"/>
    <n v="9"/>
    <x v="1"/>
    <n v="21"/>
    <n v="4"/>
    <x v="1"/>
    <n v="4"/>
    <n v="1"/>
    <n v="30"/>
    <x v="1"/>
    <n v="3"/>
    <n v="3"/>
    <n v="2"/>
    <n v="2"/>
    <n v="2"/>
    <s v="Very Satisfied"/>
    <s v="Near-by (&lt;=10)"/>
    <x v="3"/>
    <x v="0"/>
  </r>
  <r>
    <x v="1"/>
    <n v="50"/>
    <x v="1"/>
    <s v="Travel_Frequently"/>
    <n v="1115"/>
    <x v="1"/>
    <n v="1"/>
    <x v="3"/>
    <s v="Life Sciences"/>
    <n v="141"/>
    <n v="1"/>
    <x v="0"/>
    <n v="73"/>
    <n v="3"/>
    <n v="5"/>
    <x v="7"/>
    <x v="1"/>
    <n v="2"/>
    <x v="1"/>
    <x v="5"/>
    <n v="18172"/>
    <n v="9755"/>
    <n v="3"/>
    <x v="0"/>
    <n v="19"/>
    <n v="3"/>
    <x v="0"/>
    <n v="1"/>
    <n v="0"/>
    <n v="28"/>
    <x v="4"/>
    <n v="2"/>
    <n v="8"/>
    <n v="3"/>
    <n v="0"/>
    <n v="7"/>
    <s v="Dissatisfied"/>
    <s v="Near-by (&lt;=10)"/>
    <x v="3"/>
    <x v="0"/>
  </r>
  <r>
    <x v="4"/>
    <n v="25"/>
    <x v="0"/>
    <s v="Travel_Rarely"/>
    <n v="240"/>
    <x v="0"/>
    <n v="5"/>
    <x v="3"/>
    <s v="Marketing"/>
    <n v="142"/>
    <n v="3"/>
    <x v="1"/>
    <n v="46"/>
    <n v="2"/>
    <n v="2"/>
    <x v="0"/>
    <x v="2"/>
    <n v="3"/>
    <x v="0"/>
    <x v="0"/>
    <n v="5744"/>
    <n v="26959"/>
    <n v="1"/>
    <x v="0"/>
    <n v="11"/>
    <n v="3"/>
    <x v="0"/>
    <n v="4"/>
    <n v="0"/>
    <n v="6"/>
    <x v="4"/>
    <n v="3"/>
    <n v="6"/>
    <n v="4"/>
    <n v="0"/>
    <n v="3"/>
    <s v="Very Satisfied"/>
    <s v="Near-by (&lt;=10)"/>
    <x v="0"/>
    <x v="1"/>
  </r>
  <r>
    <x v="4"/>
    <n v="25"/>
    <x v="1"/>
    <s v="Travel_Rarely"/>
    <n v="1280"/>
    <x v="1"/>
    <n v="7"/>
    <x v="1"/>
    <s v="Medical"/>
    <n v="143"/>
    <n v="4"/>
    <x v="1"/>
    <n v="64"/>
    <n v="2"/>
    <n v="1"/>
    <x v="1"/>
    <x v="0"/>
    <n v="4"/>
    <x v="1"/>
    <x v="1"/>
    <n v="2889"/>
    <n v="26897"/>
    <n v="1"/>
    <x v="1"/>
    <n v="11"/>
    <n v="3"/>
    <x v="0"/>
    <n v="3"/>
    <n v="2"/>
    <n v="2"/>
    <x v="2"/>
    <n v="3"/>
    <n v="2"/>
    <n v="2"/>
    <n v="2"/>
    <n v="1"/>
    <s v="Very Satisfied"/>
    <s v="Near-by (&lt;=10)"/>
    <x v="0"/>
    <x v="1"/>
  </r>
  <r>
    <x v="4"/>
    <n v="22"/>
    <x v="1"/>
    <s v="Travel_Rarely"/>
    <n v="534"/>
    <x v="1"/>
    <n v="15"/>
    <x v="3"/>
    <s v="Medical"/>
    <n v="144"/>
    <n v="2"/>
    <x v="0"/>
    <n v="59"/>
    <n v="3"/>
    <n v="1"/>
    <x v="2"/>
    <x v="0"/>
    <n v="4"/>
    <x v="0"/>
    <x v="1"/>
    <n v="2871"/>
    <n v="23785"/>
    <n v="1"/>
    <x v="1"/>
    <n v="15"/>
    <n v="3"/>
    <x v="0"/>
    <n v="3"/>
    <n v="0"/>
    <n v="1"/>
    <x v="3"/>
    <n v="3"/>
    <n v="0"/>
    <n v="0"/>
    <n v="0"/>
    <n v="0"/>
    <s v="Very Satisfied"/>
    <s v="Far (11-20)"/>
    <x v="0"/>
    <x v="0"/>
  </r>
  <r>
    <x v="1"/>
    <n v="51"/>
    <x v="1"/>
    <s v="Travel_Frequently"/>
    <n v="1456"/>
    <x v="1"/>
    <n v="1"/>
    <x v="2"/>
    <s v="Medical"/>
    <n v="145"/>
    <n v="1"/>
    <x v="0"/>
    <n v="30"/>
    <n v="2"/>
    <n v="3"/>
    <x v="4"/>
    <x v="3"/>
    <n v="1"/>
    <x v="0"/>
    <x v="0"/>
    <n v="7484"/>
    <n v="25796"/>
    <n v="3"/>
    <x v="1"/>
    <n v="20"/>
    <n v="4"/>
    <x v="1"/>
    <n v="3"/>
    <n v="0"/>
    <n v="23"/>
    <x v="4"/>
    <n v="2"/>
    <n v="13"/>
    <n v="12"/>
    <n v="12"/>
    <n v="8"/>
    <s v="Very Dissatisfied"/>
    <s v="Near-by (&lt;=10)"/>
    <x v="3"/>
    <x v="0"/>
  </r>
  <r>
    <x v="2"/>
    <n v="34"/>
    <x v="0"/>
    <s v="Travel_Frequently"/>
    <n v="658"/>
    <x v="1"/>
    <n v="7"/>
    <x v="3"/>
    <s v="Life Sciences"/>
    <n v="147"/>
    <n v="1"/>
    <x v="1"/>
    <n v="66"/>
    <n v="1"/>
    <n v="2"/>
    <x v="2"/>
    <x v="2"/>
    <n v="3"/>
    <x v="0"/>
    <x v="0"/>
    <n v="6074"/>
    <n v="22887"/>
    <n v="1"/>
    <x v="0"/>
    <n v="24"/>
    <n v="4"/>
    <x v="1"/>
    <n v="4"/>
    <n v="0"/>
    <n v="9"/>
    <x v="1"/>
    <n v="3"/>
    <n v="9"/>
    <n v="7"/>
    <n v="0"/>
    <n v="6"/>
    <s v="Very Satisfied"/>
    <s v="Near-by (&lt;=10)"/>
    <x v="0"/>
    <x v="1"/>
  </r>
  <r>
    <x v="1"/>
    <n v="54"/>
    <x v="1"/>
    <s v="Non-Travel"/>
    <n v="142"/>
    <x v="2"/>
    <n v="26"/>
    <x v="3"/>
    <s v="Human Resources"/>
    <n v="148"/>
    <n v="4"/>
    <x v="0"/>
    <n v="30"/>
    <n v="4"/>
    <n v="4"/>
    <x v="5"/>
    <x v="0"/>
    <n v="4"/>
    <x v="0"/>
    <x v="5"/>
    <n v="17328"/>
    <n v="13871"/>
    <n v="2"/>
    <x v="0"/>
    <n v="12"/>
    <n v="3"/>
    <x v="0"/>
    <n v="3"/>
    <n v="0"/>
    <n v="23"/>
    <x v="1"/>
    <n v="3"/>
    <n v="5"/>
    <n v="3"/>
    <n v="4"/>
    <n v="4"/>
    <s v="Very Satisfied"/>
    <s v="Very Far (&gt;20)"/>
    <x v="3"/>
    <x v="0"/>
  </r>
  <r>
    <x v="4"/>
    <n v="24"/>
    <x v="1"/>
    <s v="Travel_Rarely"/>
    <n v="1127"/>
    <x v="1"/>
    <n v="18"/>
    <x v="1"/>
    <s v="Life Sciences"/>
    <n v="150"/>
    <n v="2"/>
    <x v="1"/>
    <n v="52"/>
    <n v="3"/>
    <n v="1"/>
    <x v="2"/>
    <x v="2"/>
    <n v="3"/>
    <x v="1"/>
    <x v="1"/>
    <n v="2774"/>
    <n v="13257"/>
    <n v="0"/>
    <x v="1"/>
    <n v="12"/>
    <n v="3"/>
    <x v="0"/>
    <n v="3"/>
    <n v="1"/>
    <n v="6"/>
    <x v="2"/>
    <n v="3"/>
    <n v="5"/>
    <n v="3"/>
    <n v="1"/>
    <n v="2"/>
    <s v="Very Satisfied"/>
    <s v="Far (11-20)"/>
    <x v="0"/>
    <x v="1"/>
  </r>
  <r>
    <x v="2"/>
    <n v="34"/>
    <x v="1"/>
    <s v="Travel_Rarely"/>
    <n v="1031"/>
    <x v="1"/>
    <n v="6"/>
    <x v="2"/>
    <s v="Life Sciences"/>
    <n v="151"/>
    <n v="3"/>
    <x v="0"/>
    <n v="45"/>
    <n v="2"/>
    <n v="2"/>
    <x v="1"/>
    <x v="1"/>
    <n v="2"/>
    <x v="2"/>
    <x v="4"/>
    <n v="4505"/>
    <n v="15000"/>
    <n v="6"/>
    <x v="1"/>
    <n v="15"/>
    <n v="3"/>
    <x v="0"/>
    <n v="3"/>
    <n v="1"/>
    <n v="12"/>
    <x v="1"/>
    <n v="3"/>
    <n v="1"/>
    <n v="0"/>
    <n v="0"/>
    <n v="0"/>
    <s v="Dissatisfied"/>
    <s v="Near-by (&lt;=10)"/>
    <x v="1"/>
    <x v="0"/>
  </r>
  <r>
    <x v="0"/>
    <n v="37"/>
    <x v="1"/>
    <s v="Travel_Rarely"/>
    <n v="1189"/>
    <x v="0"/>
    <n v="3"/>
    <x v="3"/>
    <s v="Life Sciences"/>
    <n v="152"/>
    <n v="3"/>
    <x v="1"/>
    <n v="87"/>
    <n v="3"/>
    <n v="3"/>
    <x v="0"/>
    <x v="0"/>
    <n v="4"/>
    <x v="0"/>
    <x v="0"/>
    <n v="7428"/>
    <n v="14506"/>
    <n v="2"/>
    <x v="1"/>
    <n v="12"/>
    <n v="3"/>
    <x v="0"/>
    <n v="1"/>
    <n v="0"/>
    <n v="12"/>
    <x v="1"/>
    <n v="3"/>
    <n v="5"/>
    <n v="3"/>
    <n v="1"/>
    <n v="3"/>
    <s v="Very Satisfied"/>
    <s v="Near-by (&lt;=10)"/>
    <x v="1"/>
    <x v="1"/>
  </r>
  <r>
    <x v="2"/>
    <n v="34"/>
    <x v="1"/>
    <s v="Travel_Rarely"/>
    <n v="1354"/>
    <x v="1"/>
    <n v="5"/>
    <x v="3"/>
    <s v="Medical"/>
    <n v="153"/>
    <n v="3"/>
    <x v="0"/>
    <n v="45"/>
    <n v="2"/>
    <n v="3"/>
    <x v="5"/>
    <x v="3"/>
    <n v="1"/>
    <x v="0"/>
    <x v="6"/>
    <n v="11631"/>
    <n v="5615"/>
    <n v="2"/>
    <x v="1"/>
    <n v="12"/>
    <n v="3"/>
    <x v="0"/>
    <n v="4"/>
    <n v="0"/>
    <n v="14"/>
    <x v="6"/>
    <n v="3"/>
    <n v="11"/>
    <n v="10"/>
    <n v="5"/>
    <n v="8"/>
    <s v="Very Dissatisfied"/>
    <s v="Near-by (&lt;=10)"/>
    <x v="1"/>
    <x v="0"/>
  </r>
  <r>
    <x v="0"/>
    <n v="36"/>
    <x v="1"/>
    <s v="Travel_Frequently"/>
    <n v="1467"/>
    <x v="0"/>
    <n v="11"/>
    <x v="0"/>
    <s v="Technical Degree"/>
    <n v="154"/>
    <n v="2"/>
    <x v="0"/>
    <n v="92"/>
    <n v="3"/>
    <n v="3"/>
    <x v="0"/>
    <x v="0"/>
    <n v="4"/>
    <x v="1"/>
    <x v="3"/>
    <n v="9738"/>
    <n v="22952"/>
    <n v="0"/>
    <x v="1"/>
    <n v="14"/>
    <n v="3"/>
    <x v="0"/>
    <n v="3"/>
    <n v="1"/>
    <n v="10"/>
    <x v="6"/>
    <n v="3"/>
    <n v="9"/>
    <n v="7"/>
    <n v="2"/>
    <n v="8"/>
    <s v="Very Satisfied"/>
    <s v="Far (11-20)"/>
    <x v="0"/>
    <x v="0"/>
  </r>
  <r>
    <x v="0"/>
    <n v="36"/>
    <x v="1"/>
    <s v="Travel_Rarely"/>
    <n v="922"/>
    <x v="1"/>
    <n v="3"/>
    <x v="0"/>
    <s v="Life Sciences"/>
    <n v="155"/>
    <n v="1"/>
    <x v="0"/>
    <n v="39"/>
    <n v="3"/>
    <n v="1"/>
    <x v="2"/>
    <x v="0"/>
    <n v="4"/>
    <x v="2"/>
    <x v="1"/>
    <n v="2835"/>
    <n v="2561"/>
    <n v="5"/>
    <x v="1"/>
    <n v="22"/>
    <n v="4"/>
    <x v="1"/>
    <n v="1"/>
    <n v="1"/>
    <n v="7"/>
    <x v="2"/>
    <n v="3"/>
    <n v="1"/>
    <n v="0"/>
    <n v="0"/>
    <n v="0"/>
    <s v="Very Satisfied"/>
    <s v="Near-by (&lt;=10)"/>
    <x v="0"/>
    <x v="0"/>
  </r>
  <r>
    <x v="0"/>
    <n v="43"/>
    <x v="1"/>
    <s v="Travel_Frequently"/>
    <n v="394"/>
    <x v="0"/>
    <n v="26"/>
    <x v="0"/>
    <s v="Life Sciences"/>
    <n v="158"/>
    <n v="3"/>
    <x v="1"/>
    <n v="92"/>
    <n v="3"/>
    <n v="4"/>
    <x v="5"/>
    <x v="0"/>
    <n v="4"/>
    <x v="1"/>
    <x v="5"/>
    <n v="16959"/>
    <n v="19494"/>
    <n v="1"/>
    <x v="0"/>
    <n v="12"/>
    <n v="3"/>
    <x v="0"/>
    <n v="4"/>
    <n v="2"/>
    <n v="25"/>
    <x v="1"/>
    <n v="4"/>
    <n v="25"/>
    <n v="12"/>
    <n v="4"/>
    <n v="12"/>
    <s v="Very Satisfied"/>
    <s v="Very Far (&gt;20)"/>
    <x v="3"/>
    <x v="1"/>
  </r>
  <r>
    <x v="2"/>
    <n v="30"/>
    <x v="1"/>
    <s v="Travel_Frequently"/>
    <n v="1312"/>
    <x v="1"/>
    <n v="23"/>
    <x v="3"/>
    <s v="Life Sciences"/>
    <n v="159"/>
    <n v="1"/>
    <x v="1"/>
    <n v="96"/>
    <n v="1"/>
    <n v="1"/>
    <x v="1"/>
    <x v="2"/>
    <n v="3"/>
    <x v="2"/>
    <x v="1"/>
    <n v="2613"/>
    <n v="22310"/>
    <n v="1"/>
    <x v="1"/>
    <n v="25"/>
    <n v="4"/>
    <x v="1"/>
    <n v="3"/>
    <n v="3"/>
    <n v="10"/>
    <x v="2"/>
    <n v="2"/>
    <n v="10"/>
    <n v="7"/>
    <n v="0"/>
    <n v="9"/>
    <s v="Very Satisfied"/>
    <s v="Very Far (&gt;20)"/>
    <x v="0"/>
    <x v="1"/>
  </r>
  <r>
    <x v="2"/>
    <n v="33"/>
    <x v="1"/>
    <s v="Non-Travel"/>
    <n v="750"/>
    <x v="0"/>
    <n v="22"/>
    <x v="0"/>
    <s v="Marketing"/>
    <n v="160"/>
    <n v="3"/>
    <x v="1"/>
    <n v="95"/>
    <n v="3"/>
    <n v="2"/>
    <x v="0"/>
    <x v="1"/>
    <n v="2"/>
    <x v="1"/>
    <x v="0"/>
    <n v="6146"/>
    <n v="15480"/>
    <n v="0"/>
    <x v="1"/>
    <n v="13"/>
    <n v="3"/>
    <x v="0"/>
    <n v="1"/>
    <n v="1"/>
    <n v="8"/>
    <x v="2"/>
    <n v="4"/>
    <n v="7"/>
    <n v="7"/>
    <n v="0"/>
    <n v="7"/>
    <s v="Dissatisfied"/>
    <s v="Very Far (&gt;20)"/>
    <x v="0"/>
    <x v="1"/>
  </r>
  <r>
    <x v="3"/>
    <n v="56"/>
    <x v="0"/>
    <s v="Travel_Rarely"/>
    <n v="441"/>
    <x v="1"/>
    <n v="14"/>
    <x v="2"/>
    <s v="Life Sciences"/>
    <n v="161"/>
    <n v="2"/>
    <x v="0"/>
    <n v="72"/>
    <n v="3"/>
    <n v="1"/>
    <x v="1"/>
    <x v="1"/>
    <n v="2"/>
    <x v="1"/>
    <x v="4"/>
    <n v="4963"/>
    <n v="4510"/>
    <n v="9"/>
    <x v="0"/>
    <n v="18"/>
    <n v="3"/>
    <x v="0"/>
    <n v="1"/>
    <n v="3"/>
    <n v="7"/>
    <x v="2"/>
    <n v="3"/>
    <n v="5"/>
    <n v="4"/>
    <n v="4"/>
    <n v="3"/>
    <s v="Dissatisfied"/>
    <s v="Far (11-20)"/>
    <x v="0"/>
    <x v="0"/>
  </r>
  <r>
    <x v="1"/>
    <n v="51"/>
    <x v="1"/>
    <s v="Travel_Rarely"/>
    <n v="684"/>
    <x v="1"/>
    <n v="6"/>
    <x v="3"/>
    <s v="Life Sciences"/>
    <n v="162"/>
    <n v="1"/>
    <x v="1"/>
    <n v="51"/>
    <n v="3"/>
    <n v="5"/>
    <x v="7"/>
    <x v="2"/>
    <n v="3"/>
    <x v="0"/>
    <x v="5"/>
    <n v="19537"/>
    <n v="6462"/>
    <n v="7"/>
    <x v="1"/>
    <n v="13"/>
    <n v="3"/>
    <x v="0"/>
    <n v="3"/>
    <n v="0"/>
    <n v="23"/>
    <x v="3"/>
    <n v="3"/>
    <n v="20"/>
    <n v="18"/>
    <n v="15"/>
    <n v="15"/>
    <s v="Very Satisfied"/>
    <s v="Near-by (&lt;=10)"/>
    <x v="3"/>
    <x v="1"/>
  </r>
  <r>
    <x v="2"/>
    <n v="31"/>
    <x v="0"/>
    <s v="Travel_Rarely"/>
    <n v="249"/>
    <x v="0"/>
    <n v="6"/>
    <x v="2"/>
    <s v="Life Sciences"/>
    <n v="163"/>
    <n v="2"/>
    <x v="1"/>
    <n v="76"/>
    <n v="1"/>
    <n v="2"/>
    <x v="0"/>
    <x v="2"/>
    <n v="3"/>
    <x v="1"/>
    <x v="0"/>
    <n v="6172"/>
    <n v="20739"/>
    <n v="4"/>
    <x v="0"/>
    <n v="18"/>
    <n v="3"/>
    <x v="0"/>
    <n v="2"/>
    <n v="0"/>
    <n v="12"/>
    <x v="1"/>
    <n v="2"/>
    <n v="7"/>
    <n v="7"/>
    <n v="7"/>
    <n v="7"/>
    <s v="Very Satisfied"/>
    <s v="Near-by (&lt;=10)"/>
    <x v="1"/>
    <x v="1"/>
  </r>
  <r>
    <x v="2"/>
    <n v="26"/>
    <x v="1"/>
    <s v="Travel_Rarely"/>
    <n v="841"/>
    <x v="1"/>
    <n v="6"/>
    <x v="3"/>
    <s v="Other"/>
    <n v="164"/>
    <n v="3"/>
    <x v="0"/>
    <n v="46"/>
    <n v="2"/>
    <n v="1"/>
    <x v="1"/>
    <x v="1"/>
    <n v="2"/>
    <x v="1"/>
    <x v="1"/>
    <n v="2368"/>
    <n v="23300"/>
    <n v="1"/>
    <x v="1"/>
    <n v="19"/>
    <n v="3"/>
    <x v="0"/>
    <n v="3"/>
    <n v="0"/>
    <n v="5"/>
    <x v="1"/>
    <n v="2"/>
    <n v="5"/>
    <n v="4"/>
    <n v="4"/>
    <n v="3"/>
    <s v="Dissatisfied"/>
    <s v="Near-by (&lt;=10)"/>
    <x v="0"/>
    <x v="0"/>
  </r>
  <r>
    <x v="3"/>
    <n v="58"/>
    <x v="0"/>
    <s v="Travel_Rarely"/>
    <n v="147"/>
    <x v="1"/>
    <n v="23"/>
    <x v="2"/>
    <s v="Medical"/>
    <n v="165"/>
    <n v="4"/>
    <x v="0"/>
    <n v="94"/>
    <n v="3"/>
    <n v="3"/>
    <x v="4"/>
    <x v="0"/>
    <n v="4"/>
    <x v="1"/>
    <x v="3"/>
    <n v="10312"/>
    <n v="3465"/>
    <n v="1"/>
    <x v="1"/>
    <n v="12"/>
    <n v="3"/>
    <x v="0"/>
    <n v="4"/>
    <n v="1"/>
    <n v="40"/>
    <x v="1"/>
    <n v="2"/>
    <n v="40"/>
    <n v="10"/>
    <n v="15"/>
    <n v="6"/>
    <s v="Very Satisfied"/>
    <s v="Very Far (&gt;20)"/>
    <x v="2"/>
    <x v="0"/>
  </r>
  <r>
    <x v="4"/>
    <n v="19"/>
    <x v="0"/>
    <s v="Travel_Rarely"/>
    <n v="528"/>
    <x v="0"/>
    <n v="22"/>
    <x v="1"/>
    <s v="Marketing"/>
    <n v="167"/>
    <n v="4"/>
    <x v="1"/>
    <n v="50"/>
    <n v="3"/>
    <n v="1"/>
    <x v="6"/>
    <x v="2"/>
    <n v="3"/>
    <x v="0"/>
    <x v="7"/>
    <n v="1675"/>
    <n v="26820"/>
    <n v="1"/>
    <x v="0"/>
    <n v="19"/>
    <n v="3"/>
    <x v="0"/>
    <n v="4"/>
    <n v="0"/>
    <n v="0"/>
    <x v="2"/>
    <n v="2"/>
    <n v="0"/>
    <n v="0"/>
    <n v="0"/>
    <n v="0"/>
    <s v="Very Satisfied"/>
    <s v="Very Far (&gt;20)"/>
    <x v="0"/>
    <x v="1"/>
  </r>
  <r>
    <x v="4"/>
    <n v="22"/>
    <x v="1"/>
    <s v="Travel_Rarely"/>
    <n v="594"/>
    <x v="1"/>
    <n v="2"/>
    <x v="1"/>
    <s v="Technical Degree"/>
    <n v="169"/>
    <n v="3"/>
    <x v="1"/>
    <n v="100"/>
    <n v="3"/>
    <n v="1"/>
    <x v="2"/>
    <x v="0"/>
    <n v="4"/>
    <x v="1"/>
    <x v="1"/>
    <n v="2523"/>
    <n v="19299"/>
    <n v="0"/>
    <x v="1"/>
    <n v="14"/>
    <n v="3"/>
    <x v="0"/>
    <n v="3"/>
    <n v="1"/>
    <n v="3"/>
    <x v="2"/>
    <n v="3"/>
    <n v="2"/>
    <n v="1"/>
    <n v="2"/>
    <n v="1"/>
    <s v="Very Satisfied"/>
    <s v="Near-by (&lt;=10)"/>
    <x v="0"/>
    <x v="1"/>
  </r>
  <r>
    <x v="1"/>
    <n v="49"/>
    <x v="1"/>
    <s v="Travel_Rarely"/>
    <n v="470"/>
    <x v="1"/>
    <n v="20"/>
    <x v="2"/>
    <s v="Medical"/>
    <n v="170"/>
    <n v="3"/>
    <x v="0"/>
    <n v="96"/>
    <n v="3"/>
    <n v="2"/>
    <x v="3"/>
    <x v="3"/>
    <n v="1"/>
    <x v="1"/>
    <x v="0"/>
    <n v="6567"/>
    <n v="5549"/>
    <n v="1"/>
    <x v="1"/>
    <n v="14"/>
    <n v="3"/>
    <x v="0"/>
    <n v="3"/>
    <n v="0"/>
    <n v="16"/>
    <x v="2"/>
    <n v="2"/>
    <n v="15"/>
    <n v="11"/>
    <n v="5"/>
    <n v="11"/>
    <s v="Very Dissatisfied"/>
    <s v="Far (11-20)"/>
    <x v="1"/>
    <x v="0"/>
  </r>
  <r>
    <x v="0"/>
    <n v="43"/>
    <x v="1"/>
    <s v="Travel_Frequently"/>
    <n v="957"/>
    <x v="1"/>
    <n v="28"/>
    <x v="3"/>
    <s v="Medical"/>
    <n v="171"/>
    <n v="2"/>
    <x v="0"/>
    <n v="72"/>
    <n v="4"/>
    <n v="1"/>
    <x v="1"/>
    <x v="2"/>
    <n v="3"/>
    <x v="0"/>
    <x v="4"/>
    <n v="4739"/>
    <n v="16090"/>
    <n v="4"/>
    <x v="1"/>
    <n v="12"/>
    <n v="3"/>
    <x v="0"/>
    <n v="4"/>
    <n v="0"/>
    <n v="18"/>
    <x v="2"/>
    <n v="3"/>
    <n v="3"/>
    <n v="2"/>
    <n v="1"/>
    <n v="2"/>
    <s v="Very Satisfied"/>
    <s v="Very Far (&gt;20)"/>
    <x v="1"/>
    <x v="0"/>
  </r>
  <r>
    <x v="1"/>
    <n v="50"/>
    <x v="1"/>
    <s v="Travel_Frequently"/>
    <n v="809"/>
    <x v="0"/>
    <n v="12"/>
    <x v="3"/>
    <s v="Marketing"/>
    <n v="174"/>
    <n v="3"/>
    <x v="0"/>
    <n v="77"/>
    <n v="3"/>
    <n v="3"/>
    <x v="0"/>
    <x v="0"/>
    <n v="4"/>
    <x v="0"/>
    <x v="3"/>
    <n v="9208"/>
    <n v="6645"/>
    <n v="4"/>
    <x v="1"/>
    <n v="11"/>
    <n v="3"/>
    <x v="0"/>
    <n v="4"/>
    <n v="0"/>
    <n v="16"/>
    <x v="1"/>
    <n v="3"/>
    <n v="2"/>
    <n v="2"/>
    <n v="2"/>
    <n v="1"/>
    <s v="Very Satisfied"/>
    <s v="Far (11-20)"/>
    <x v="1"/>
    <x v="0"/>
  </r>
  <r>
    <x v="2"/>
    <n v="31"/>
    <x v="0"/>
    <s v="Travel_Rarely"/>
    <n v="542"/>
    <x v="0"/>
    <n v="20"/>
    <x v="3"/>
    <s v="Life Sciences"/>
    <n v="175"/>
    <n v="2"/>
    <x v="0"/>
    <n v="71"/>
    <n v="1"/>
    <n v="2"/>
    <x v="0"/>
    <x v="2"/>
    <n v="3"/>
    <x v="1"/>
    <x v="4"/>
    <n v="4559"/>
    <n v="24788"/>
    <n v="3"/>
    <x v="0"/>
    <n v="11"/>
    <n v="3"/>
    <x v="0"/>
    <n v="3"/>
    <n v="1"/>
    <n v="4"/>
    <x v="2"/>
    <n v="3"/>
    <n v="2"/>
    <n v="2"/>
    <n v="2"/>
    <n v="2"/>
    <s v="Very Satisfied"/>
    <s v="Far (11-20)"/>
    <x v="0"/>
    <x v="0"/>
  </r>
  <r>
    <x v="0"/>
    <n v="41"/>
    <x v="1"/>
    <s v="Travel_Rarely"/>
    <n v="802"/>
    <x v="0"/>
    <n v="9"/>
    <x v="1"/>
    <s v="Life Sciences"/>
    <n v="176"/>
    <n v="3"/>
    <x v="1"/>
    <n v="96"/>
    <n v="3"/>
    <n v="3"/>
    <x v="0"/>
    <x v="2"/>
    <n v="3"/>
    <x v="2"/>
    <x v="8"/>
    <n v="8189"/>
    <n v="21196"/>
    <n v="3"/>
    <x v="0"/>
    <n v="13"/>
    <n v="3"/>
    <x v="0"/>
    <n v="3"/>
    <n v="1"/>
    <n v="12"/>
    <x v="2"/>
    <n v="3"/>
    <n v="9"/>
    <n v="7"/>
    <n v="0"/>
    <n v="7"/>
    <s v="Very Satisfied"/>
    <s v="Near-by (&lt;=10)"/>
    <x v="1"/>
    <x v="1"/>
  </r>
  <r>
    <x v="2"/>
    <n v="26"/>
    <x v="1"/>
    <s v="Travel_Rarely"/>
    <n v="1355"/>
    <x v="2"/>
    <n v="25"/>
    <x v="1"/>
    <s v="Life Sciences"/>
    <n v="177"/>
    <n v="3"/>
    <x v="0"/>
    <n v="61"/>
    <n v="3"/>
    <n v="1"/>
    <x v="8"/>
    <x v="2"/>
    <n v="3"/>
    <x v="1"/>
    <x v="1"/>
    <n v="2942"/>
    <n v="8916"/>
    <n v="1"/>
    <x v="1"/>
    <n v="23"/>
    <n v="4"/>
    <x v="1"/>
    <n v="4"/>
    <n v="1"/>
    <n v="8"/>
    <x v="1"/>
    <n v="3"/>
    <n v="8"/>
    <n v="7"/>
    <n v="5"/>
    <n v="7"/>
    <s v="Very Satisfied"/>
    <s v="Very Far (&gt;20)"/>
    <x v="0"/>
    <x v="0"/>
  </r>
  <r>
    <x v="0"/>
    <n v="36"/>
    <x v="1"/>
    <s v="Travel_Rarely"/>
    <n v="216"/>
    <x v="1"/>
    <n v="6"/>
    <x v="0"/>
    <s v="Medical"/>
    <n v="178"/>
    <n v="2"/>
    <x v="1"/>
    <n v="84"/>
    <n v="3"/>
    <n v="2"/>
    <x v="3"/>
    <x v="1"/>
    <n v="2"/>
    <x v="2"/>
    <x v="4"/>
    <n v="4941"/>
    <n v="2819"/>
    <n v="6"/>
    <x v="1"/>
    <n v="20"/>
    <n v="4"/>
    <x v="1"/>
    <n v="4"/>
    <n v="2"/>
    <n v="7"/>
    <x v="0"/>
    <n v="3"/>
    <n v="3"/>
    <n v="2"/>
    <n v="0"/>
    <n v="1"/>
    <s v="Dissatisfied"/>
    <s v="Near-by (&lt;=10)"/>
    <x v="0"/>
    <x v="1"/>
  </r>
  <r>
    <x v="1"/>
    <n v="51"/>
    <x v="0"/>
    <s v="Travel_Frequently"/>
    <n v="1150"/>
    <x v="1"/>
    <n v="8"/>
    <x v="2"/>
    <s v="Life Sciences"/>
    <n v="179"/>
    <n v="1"/>
    <x v="1"/>
    <n v="53"/>
    <n v="1"/>
    <n v="3"/>
    <x v="3"/>
    <x v="0"/>
    <n v="4"/>
    <x v="0"/>
    <x v="3"/>
    <n v="10650"/>
    <n v="25150"/>
    <n v="2"/>
    <x v="1"/>
    <n v="15"/>
    <n v="3"/>
    <x v="0"/>
    <n v="4"/>
    <n v="0"/>
    <n v="18"/>
    <x v="2"/>
    <n v="3"/>
    <n v="4"/>
    <n v="2"/>
    <n v="0"/>
    <n v="3"/>
    <s v="Very Satisfied"/>
    <s v="Near-by (&lt;=10)"/>
    <x v="1"/>
    <x v="1"/>
  </r>
  <r>
    <x v="0"/>
    <n v="39"/>
    <x v="1"/>
    <s v="Travel_Rarely"/>
    <n v="1329"/>
    <x v="0"/>
    <n v="4"/>
    <x v="2"/>
    <s v="Life Sciences"/>
    <n v="182"/>
    <n v="4"/>
    <x v="0"/>
    <n v="47"/>
    <n v="2"/>
    <n v="2"/>
    <x v="0"/>
    <x v="2"/>
    <n v="3"/>
    <x v="1"/>
    <x v="0"/>
    <n v="5902"/>
    <n v="14590"/>
    <n v="4"/>
    <x v="1"/>
    <n v="14"/>
    <n v="3"/>
    <x v="0"/>
    <n v="3"/>
    <n v="1"/>
    <n v="17"/>
    <x v="4"/>
    <n v="4"/>
    <n v="15"/>
    <n v="11"/>
    <n v="5"/>
    <n v="9"/>
    <s v="Very Satisfied"/>
    <s v="Near-by (&lt;=10)"/>
    <x v="1"/>
    <x v="0"/>
  </r>
  <r>
    <x v="4"/>
    <n v="25"/>
    <x v="1"/>
    <s v="Travel_Rarely"/>
    <n v="959"/>
    <x v="0"/>
    <n v="28"/>
    <x v="3"/>
    <s v="Life Sciences"/>
    <n v="183"/>
    <n v="1"/>
    <x v="1"/>
    <n v="41"/>
    <n v="2"/>
    <n v="2"/>
    <x v="0"/>
    <x v="2"/>
    <n v="3"/>
    <x v="1"/>
    <x v="8"/>
    <n v="8639"/>
    <n v="24835"/>
    <n v="2"/>
    <x v="1"/>
    <n v="18"/>
    <n v="3"/>
    <x v="0"/>
    <n v="4"/>
    <n v="0"/>
    <n v="6"/>
    <x v="1"/>
    <n v="3"/>
    <n v="2"/>
    <n v="2"/>
    <n v="2"/>
    <n v="2"/>
    <s v="Very Satisfied"/>
    <s v="Very Far (&gt;20)"/>
    <x v="0"/>
    <x v="1"/>
  </r>
  <r>
    <x v="2"/>
    <n v="30"/>
    <x v="1"/>
    <s v="Travel_Rarely"/>
    <n v="1240"/>
    <x v="2"/>
    <n v="9"/>
    <x v="3"/>
    <s v="Human Resources"/>
    <n v="184"/>
    <n v="3"/>
    <x v="1"/>
    <n v="48"/>
    <n v="3"/>
    <n v="2"/>
    <x v="8"/>
    <x v="0"/>
    <n v="4"/>
    <x v="1"/>
    <x v="0"/>
    <n v="6347"/>
    <n v="13982"/>
    <n v="0"/>
    <x v="0"/>
    <n v="19"/>
    <n v="3"/>
    <x v="0"/>
    <n v="4"/>
    <n v="0"/>
    <n v="12"/>
    <x v="2"/>
    <n v="1"/>
    <n v="11"/>
    <n v="9"/>
    <n v="4"/>
    <n v="7"/>
    <s v="Very Satisfied"/>
    <s v="Near-by (&lt;=10)"/>
    <x v="1"/>
    <x v="1"/>
  </r>
  <r>
    <x v="2"/>
    <n v="32"/>
    <x v="0"/>
    <s v="Travel_Rarely"/>
    <n v="1033"/>
    <x v="1"/>
    <n v="9"/>
    <x v="3"/>
    <s v="Medical"/>
    <n v="190"/>
    <n v="1"/>
    <x v="0"/>
    <n v="41"/>
    <n v="3"/>
    <n v="1"/>
    <x v="2"/>
    <x v="3"/>
    <n v="1"/>
    <x v="0"/>
    <x v="4"/>
    <n v="4200"/>
    <n v="10224"/>
    <n v="7"/>
    <x v="1"/>
    <n v="22"/>
    <n v="4"/>
    <x v="1"/>
    <n v="1"/>
    <n v="0"/>
    <n v="10"/>
    <x v="2"/>
    <n v="4"/>
    <n v="5"/>
    <n v="4"/>
    <n v="0"/>
    <n v="4"/>
    <s v="Very Dissatisfied"/>
    <s v="Near-by (&lt;=10)"/>
    <x v="0"/>
    <x v="0"/>
  </r>
  <r>
    <x v="0"/>
    <n v="45"/>
    <x v="1"/>
    <s v="Travel_Rarely"/>
    <n v="1316"/>
    <x v="1"/>
    <n v="29"/>
    <x v="3"/>
    <s v="Medical"/>
    <n v="192"/>
    <n v="3"/>
    <x v="1"/>
    <n v="83"/>
    <n v="3"/>
    <n v="1"/>
    <x v="1"/>
    <x v="0"/>
    <n v="4"/>
    <x v="0"/>
    <x v="2"/>
    <n v="3452"/>
    <n v="9752"/>
    <n v="5"/>
    <x v="1"/>
    <n v="13"/>
    <n v="3"/>
    <x v="0"/>
    <n v="2"/>
    <n v="0"/>
    <n v="9"/>
    <x v="2"/>
    <n v="2"/>
    <n v="6"/>
    <n v="5"/>
    <n v="0"/>
    <n v="3"/>
    <s v="Very Satisfied"/>
    <s v="Very Far (&gt;20)"/>
    <x v="0"/>
    <x v="1"/>
  </r>
  <r>
    <x v="0"/>
    <n v="38"/>
    <x v="1"/>
    <s v="Travel_Rarely"/>
    <n v="364"/>
    <x v="1"/>
    <n v="3"/>
    <x v="4"/>
    <s v="Technical Degree"/>
    <n v="193"/>
    <n v="4"/>
    <x v="0"/>
    <n v="32"/>
    <n v="3"/>
    <n v="2"/>
    <x v="1"/>
    <x v="2"/>
    <n v="3"/>
    <x v="0"/>
    <x v="4"/>
    <n v="4317"/>
    <n v="2302"/>
    <n v="3"/>
    <x v="0"/>
    <n v="20"/>
    <n v="4"/>
    <x v="1"/>
    <n v="2"/>
    <n v="0"/>
    <n v="19"/>
    <x v="2"/>
    <n v="3"/>
    <n v="3"/>
    <n v="2"/>
    <n v="2"/>
    <n v="2"/>
    <s v="Very Satisfied"/>
    <s v="Near-by (&lt;=10)"/>
    <x v="1"/>
    <x v="0"/>
  </r>
  <r>
    <x v="2"/>
    <n v="30"/>
    <x v="1"/>
    <s v="Travel_Rarely"/>
    <n v="438"/>
    <x v="1"/>
    <n v="18"/>
    <x v="3"/>
    <s v="Life Sciences"/>
    <n v="194"/>
    <n v="1"/>
    <x v="0"/>
    <n v="75"/>
    <n v="3"/>
    <n v="1"/>
    <x v="1"/>
    <x v="2"/>
    <n v="3"/>
    <x v="0"/>
    <x v="1"/>
    <n v="2632"/>
    <n v="23910"/>
    <n v="1"/>
    <x v="1"/>
    <n v="14"/>
    <n v="3"/>
    <x v="0"/>
    <n v="3"/>
    <n v="0"/>
    <n v="5"/>
    <x v="5"/>
    <n v="2"/>
    <n v="5"/>
    <n v="4"/>
    <n v="0"/>
    <n v="4"/>
    <s v="Very Satisfied"/>
    <s v="Far (11-20)"/>
    <x v="0"/>
    <x v="0"/>
  </r>
  <r>
    <x v="2"/>
    <n v="32"/>
    <x v="1"/>
    <s v="Travel_Frequently"/>
    <n v="689"/>
    <x v="0"/>
    <n v="9"/>
    <x v="0"/>
    <s v="Medical"/>
    <n v="195"/>
    <n v="4"/>
    <x v="1"/>
    <n v="35"/>
    <n v="1"/>
    <n v="2"/>
    <x v="0"/>
    <x v="0"/>
    <n v="4"/>
    <x v="2"/>
    <x v="4"/>
    <n v="4668"/>
    <n v="22812"/>
    <n v="0"/>
    <x v="1"/>
    <n v="17"/>
    <n v="3"/>
    <x v="0"/>
    <n v="4"/>
    <n v="3"/>
    <n v="9"/>
    <x v="2"/>
    <n v="4"/>
    <n v="8"/>
    <n v="7"/>
    <n v="0"/>
    <n v="7"/>
    <s v="Very Satisfied"/>
    <s v="Near-by (&lt;=10)"/>
    <x v="0"/>
    <x v="1"/>
  </r>
  <r>
    <x v="2"/>
    <n v="30"/>
    <x v="1"/>
    <s v="Travel_Rarely"/>
    <n v="201"/>
    <x v="1"/>
    <n v="5"/>
    <x v="3"/>
    <s v="Technical Degree"/>
    <n v="197"/>
    <n v="4"/>
    <x v="0"/>
    <n v="84"/>
    <n v="3"/>
    <n v="1"/>
    <x v="1"/>
    <x v="3"/>
    <n v="1"/>
    <x v="2"/>
    <x v="2"/>
    <n v="3204"/>
    <n v="10415"/>
    <n v="5"/>
    <x v="1"/>
    <n v="14"/>
    <n v="3"/>
    <x v="0"/>
    <n v="4"/>
    <n v="1"/>
    <n v="8"/>
    <x v="1"/>
    <n v="3"/>
    <n v="3"/>
    <n v="2"/>
    <n v="2"/>
    <n v="2"/>
    <s v="Very Dissatisfied"/>
    <s v="Near-by (&lt;=10)"/>
    <x v="0"/>
    <x v="0"/>
  </r>
  <r>
    <x v="2"/>
    <n v="30"/>
    <x v="1"/>
    <s v="Travel_Rarely"/>
    <n v="1427"/>
    <x v="1"/>
    <n v="2"/>
    <x v="1"/>
    <s v="Medical"/>
    <n v="198"/>
    <n v="2"/>
    <x v="1"/>
    <n v="35"/>
    <n v="2"/>
    <n v="1"/>
    <x v="2"/>
    <x v="0"/>
    <n v="4"/>
    <x v="0"/>
    <x v="1"/>
    <n v="2720"/>
    <n v="11162"/>
    <n v="0"/>
    <x v="1"/>
    <n v="13"/>
    <n v="3"/>
    <x v="0"/>
    <n v="4"/>
    <n v="0"/>
    <n v="6"/>
    <x v="1"/>
    <n v="3"/>
    <n v="5"/>
    <n v="3"/>
    <n v="1"/>
    <n v="2"/>
    <s v="Very Satisfied"/>
    <s v="Near-by (&lt;=10)"/>
    <x v="0"/>
    <x v="1"/>
  </r>
  <r>
    <x v="0"/>
    <n v="41"/>
    <x v="1"/>
    <s v="Travel_Frequently"/>
    <n v="857"/>
    <x v="1"/>
    <n v="10"/>
    <x v="3"/>
    <s v="Life Sciences"/>
    <n v="199"/>
    <n v="4"/>
    <x v="1"/>
    <n v="91"/>
    <n v="2"/>
    <n v="4"/>
    <x v="5"/>
    <x v="3"/>
    <n v="1"/>
    <x v="2"/>
    <x v="5"/>
    <n v="17181"/>
    <n v="12888"/>
    <n v="4"/>
    <x v="1"/>
    <n v="13"/>
    <n v="3"/>
    <x v="0"/>
    <n v="2"/>
    <n v="1"/>
    <n v="21"/>
    <x v="2"/>
    <n v="2"/>
    <n v="7"/>
    <n v="6"/>
    <n v="7"/>
    <n v="7"/>
    <s v="Very Dissatisfied"/>
    <s v="Near-by (&lt;=10)"/>
    <x v="3"/>
    <x v="1"/>
  </r>
  <r>
    <x v="0"/>
    <n v="41"/>
    <x v="1"/>
    <s v="Travel_Rarely"/>
    <n v="933"/>
    <x v="1"/>
    <n v="9"/>
    <x v="2"/>
    <s v="Life Sciences"/>
    <n v="200"/>
    <n v="3"/>
    <x v="1"/>
    <n v="94"/>
    <n v="3"/>
    <n v="1"/>
    <x v="2"/>
    <x v="3"/>
    <n v="1"/>
    <x v="1"/>
    <x v="1"/>
    <n v="2238"/>
    <n v="6961"/>
    <n v="2"/>
    <x v="1"/>
    <n v="21"/>
    <n v="4"/>
    <x v="1"/>
    <n v="4"/>
    <n v="1"/>
    <n v="7"/>
    <x v="2"/>
    <n v="3"/>
    <n v="5"/>
    <n v="0"/>
    <n v="1"/>
    <n v="4"/>
    <s v="Very Dissatisfied"/>
    <s v="Near-by (&lt;=10)"/>
    <x v="0"/>
    <x v="1"/>
  </r>
  <r>
    <x v="4"/>
    <n v="19"/>
    <x v="1"/>
    <s v="Travel_Rarely"/>
    <n v="1181"/>
    <x v="1"/>
    <n v="3"/>
    <x v="1"/>
    <s v="Medical"/>
    <n v="201"/>
    <n v="2"/>
    <x v="0"/>
    <n v="79"/>
    <n v="3"/>
    <n v="1"/>
    <x v="2"/>
    <x v="1"/>
    <n v="2"/>
    <x v="0"/>
    <x v="7"/>
    <n v="1483"/>
    <n v="16102"/>
    <n v="1"/>
    <x v="1"/>
    <n v="14"/>
    <n v="3"/>
    <x v="0"/>
    <n v="4"/>
    <n v="0"/>
    <n v="1"/>
    <x v="1"/>
    <n v="3"/>
    <n v="1"/>
    <n v="0"/>
    <n v="0"/>
    <n v="0"/>
    <s v="Dissatisfied"/>
    <s v="Near-by (&lt;=10)"/>
    <x v="0"/>
    <x v="0"/>
  </r>
  <r>
    <x v="0"/>
    <n v="40"/>
    <x v="1"/>
    <s v="Travel_Frequently"/>
    <n v="1395"/>
    <x v="1"/>
    <n v="26"/>
    <x v="3"/>
    <s v="Medical"/>
    <n v="202"/>
    <n v="2"/>
    <x v="0"/>
    <n v="54"/>
    <n v="3"/>
    <n v="2"/>
    <x v="1"/>
    <x v="1"/>
    <n v="2"/>
    <x v="2"/>
    <x v="0"/>
    <n v="5605"/>
    <n v="8504"/>
    <n v="1"/>
    <x v="1"/>
    <n v="11"/>
    <n v="3"/>
    <x v="0"/>
    <n v="1"/>
    <n v="1"/>
    <n v="20"/>
    <x v="2"/>
    <n v="3"/>
    <n v="20"/>
    <n v="7"/>
    <n v="2"/>
    <n v="13"/>
    <s v="Dissatisfied"/>
    <s v="Very Far (&gt;20)"/>
    <x v="1"/>
    <x v="0"/>
  </r>
  <r>
    <x v="2"/>
    <n v="35"/>
    <x v="1"/>
    <s v="Travel_Rarely"/>
    <n v="662"/>
    <x v="0"/>
    <n v="1"/>
    <x v="4"/>
    <s v="Marketing"/>
    <n v="204"/>
    <n v="3"/>
    <x v="1"/>
    <n v="94"/>
    <n v="3"/>
    <n v="3"/>
    <x v="0"/>
    <x v="1"/>
    <n v="2"/>
    <x v="1"/>
    <x v="0"/>
    <n v="7295"/>
    <n v="11439"/>
    <n v="1"/>
    <x v="1"/>
    <n v="13"/>
    <n v="3"/>
    <x v="0"/>
    <n v="1"/>
    <n v="2"/>
    <n v="10"/>
    <x v="1"/>
    <n v="3"/>
    <n v="10"/>
    <n v="8"/>
    <n v="0"/>
    <n v="6"/>
    <s v="Dissatisfied"/>
    <s v="Near-by (&lt;=10)"/>
    <x v="0"/>
    <x v="1"/>
  </r>
  <r>
    <x v="1"/>
    <n v="53"/>
    <x v="1"/>
    <s v="Travel_Rarely"/>
    <n v="1436"/>
    <x v="0"/>
    <n v="6"/>
    <x v="0"/>
    <s v="Marketing"/>
    <n v="205"/>
    <n v="2"/>
    <x v="1"/>
    <n v="34"/>
    <n v="3"/>
    <n v="2"/>
    <x v="6"/>
    <x v="2"/>
    <n v="3"/>
    <x v="1"/>
    <x v="1"/>
    <n v="2306"/>
    <n v="16047"/>
    <n v="2"/>
    <x v="0"/>
    <n v="20"/>
    <n v="4"/>
    <x v="1"/>
    <n v="4"/>
    <n v="1"/>
    <n v="13"/>
    <x v="1"/>
    <n v="1"/>
    <n v="7"/>
    <n v="7"/>
    <n v="4"/>
    <n v="5"/>
    <s v="Very Satisfied"/>
    <s v="Near-by (&lt;=10)"/>
    <x v="1"/>
    <x v="1"/>
  </r>
  <r>
    <x v="0"/>
    <n v="45"/>
    <x v="1"/>
    <s v="Travel_Rarely"/>
    <n v="194"/>
    <x v="1"/>
    <n v="9"/>
    <x v="3"/>
    <s v="Life Sciences"/>
    <n v="206"/>
    <n v="2"/>
    <x v="1"/>
    <n v="60"/>
    <n v="3"/>
    <n v="2"/>
    <x v="2"/>
    <x v="1"/>
    <n v="2"/>
    <x v="2"/>
    <x v="1"/>
    <n v="2348"/>
    <n v="10901"/>
    <n v="8"/>
    <x v="1"/>
    <n v="18"/>
    <n v="3"/>
    <x v="0"/>
    <n v="3"/>
    <n v="1"/>
    <n v="20"/>
    <x v="2"/>
    <n v="1"/>
    <n v="17"/>
    <n v="9"/>
    <n v="0"/>
    <n v="15"/>
    <s v="Dissatisfied"/>
    <s v="Near-by (&lt;=10)"/>
    <x v="1"/>
    <x v="1"/>
  </r>
  <r>
    <x v="2"/>
    <n v="32"/>
    <x v="1"/>
    <s v="Travel_Frequently"/>
    <n v="967"/>
    <x v="0"/>
    <n v="8"/>
    <x v="3"/>
    <s v="Marketing"/>
    <n v="207"/>
    <n v="2"/>
    <x v="0"/>
    <n v="43"/>
    <n v="3"/>
    <n v="3"/>
    <x v="0"/>
    <x v="0"/>
    <n v="4"/>
    <x v="0"/>
    <x v="8"/>
    <n v="8998"/>
    <n v="15589"/>
    <n v="1"/>
    <x v="1"/>
    <n v="14"/>
    <n v="3"/>
    <x v="0"/>
    <n v="4"/>
    <n v="0"/>
    <n v="9"/>
    <x v="2"/>
    <n v="3"/>
    <n v="9"/>
    <n v="8"/>
    <n v="3"/>
    <n v="7"/>
    <s v="Very Satisfied"/>
    <s v="Near-by (&lt;=10)"/>
    <x v="0"/>
    <x v="0"/>
  </r>
  <r>
    <x v="2"/>
    <n v="29"/>
    <x v="1"/>
    <s v="Non-Travel"/>
    <n v="1496"/>
    <x v="1"/>
    <n v="1"/>
    <x v="1"/>
    <s v="Technical Degree"/>
    <n v="208"/>
    <n v="4"/>
    <x v="1"/>
    <n v="41"/>
    <n v="3"/>
    <n v="2"/>
    <x v="3"/>
    <x v="2"/>
    <n v="3"/>
    <x v="1"/>
    <x v="4"/>
    <n v="4319"/>
    <n v="26283"/>
    <n v="1"/>
    <x v="1"/>
    <n v="13"/>
    <n v="3"/>
    <x v="0"/>
    <n v="1"/>
    <n v="1"/>
    <n v="10"/>
    <x v="4"/>
    <n v="3"/>
    <n v="10"/>
    <n v="7"/>
    <n v="0"/>
    <n v="9"/>
    <s v="Very Satisfied"/>
    <s v="Near-by (&lt;=10)"/>
    <x v="0"/>
    <x v="1"/>
  </r>
  <r>
    <x v="1"/>
    <n v="51"/>
    <x v="1"/>
    <s v="Travel_Rarely"/>
    <n v="1169"/>
    <x v="1"/>
    <n v="7"/>
    <x v="2"/>
    <s v="Medical"/>
    <n v="211"/>
    <n v="2"/>
    <x v="1"/>
    <n v="34"/>
    <n v="2"/>
    <n v="2"/>
    <x v="3"/>
    <x v="2"/>
    <n v="3"/>
    <x v="1"/>
    <x v="0"/>
    <n v="6132"/>
    <n v="13983"/>
    <n v="2"/>
    <x v="1"/>
    <n v="17"/>
    <n v="3"/>
    <x v="0"/>
    <n v="3"/>
    <n v="0"/>
    <n v="10"/>
    <x v="2"/>
    <n v="3"/>
    <n v="1"/>
    <n v="0"/>
    <n v="0"/>
    <n v="0"/>
    <s v="Very Satisfied"/>
    <s v="Near-by (&lt;=10)"/>
    <x v="0"/>
    <x v="1"/>
  </r>
  <r>
    <x v="3"/>
    <n v="58"/>
    <x v="1"/>
    <s v="Travel_Rarely"/>
    <n v="1145"/>
    <x v="1"/>
    <n v="9"/>
    <x v="3"/>
    <s v="Medical"/>
    <n v="214"/>
    <n v="2"/>
    <x v="0"/>
    <n v="75"/>
    <n v="2"/>
    <n v="1"/>
    <x v="1"/>
    <x v="1"/>
    <n v="2"/>
    <x v="1"/>
    <x v="2"/>
    <n v="3346"/>
    <n v="11873"/>
    <n v="4"/>
    <x v="0"/>
    <n v="20"/>
    <n v="4"/>
    <x v="1"/>
    <n v="2"/>
    <n v="1"/>
    <n v="9"/>
    <x v="1"/>
    <n v="2"/>
    <n v="1"/>
    <n v="0"/>
    <n v="0"/>
    <n v="0"/>
    <s v="Dissatisfied"/>
    <s v="Near-by (&lt;=10)"/>
    <x v="0"/>
    <x v="0"/>
  </r>
  <r>
    <x v="0"/>
    <n v="40"/>
    <x v="1"/>
    <s v="Travel_Rarely"/>
    <n v="630"/>
    <x v="0"/>
    <n v="4"/>
    <x v="2"/>
    <s v="Marketing"/>
    <n v="215"/>
    <n v="3"/>
    <x v="1"/>
    <n v="67"/>
    <n v="2"/>
    <n v="3"/>
    <x v="0"/>
    <x v="0"/>
    <n v="4"/>
    <x v="1"/>
    <x v="3"/>
    <n v="10855"/>
    <n v="8552"/>
    <n v="7"/>
    <x v="1"/>
    <n v="11"/>
    <n v="3"/>
    <x v="0"/>
    <n v="1"/>
    <n v="1"/>
    <n v="15"/>
    <x v="2"/>
    <n v="2"/>
    <n v="12"/>
    <n v="11"/>
    <n v="2"/>
    <n v="11"/>
    <s v="Very Satisfied"/>
    <s v="Near-by (&lt;=10)"/>
    <x v="1"/>
    <x v="1"/>
  </r>
  <r>
    <x v="2"/>
    <n v="34"/>
    <x v="1"/>
    <s v="Travel_Frequently"/>
    <n v="303"/>
    <x v="0"/>
    <n v="2"/>
    <x v="2"/>
    <s v="Marketing"/>
    <n v="216"/>
    <n v="3"/>
    <x v="0"/>
    <n v="75"/>
    <n v="3"/>
    <n v="1"/>
    <x v="6"/>
    <x v="2"/>
    <n v="3"/>
    <x v="1"/>
    <x v="1"/>
    <n v="2231"/>
    <n v="11314"/>
    <n v="6"/>
    <x v="1"/>
    <n v="18"/>
    <n v="3"/>
    <x v="0"/>
    <n v="4"/>
    <n v="1"/>
    <n v="6"/>
    <x v="1"/>
    <n v="3"/>
    <n v="4"/>
    <n v="3"/>
    <n v="1"/>
    <n v="2"/>
    <s v="Very Satisfied"/>
    <s v="Near-by (&lt;=10)"/>
    <x v="0"/>
    <x v="0"/>
  </r>
  <r>
    <x v="4"/>
    <n v="22"/>
    <x v="1"/>
    <s v="Travel_Rarely"/>
    <n v="1256"/>
    <x v="1"/>
    <n v="19"/>
    <x v="1"/>
    <s v="Medical"/>
    <n v="217"/>
    <n v="3"/>
    <x v="1"/>
    <n v="80"/>
    <n v="3"/>
    <n v="1"/>
    <x v="1"/>
    <x v="0"/>
    <n v="4"/>
    <x v="1"/>
    <x v="1"/>
    <n v="2323"/>
    <n v="11992"/>
    <n v="1"/>
    <x v="1"/>
    <n v="24"/>
    <n v="4"/>
    <x v="1"/>
    <n v="1"/>
    <n v="2"/>
    <n v="2"/>
    <x v="6"/>
    <n v="3"/>
    <n v="2"/>
    <n v="2"/>
    <n v="2"/>
    <n v="2"/>
    <s v="Very Satisfied"/>
    <s v="Far (11-20)"/>
    <x v="0"/>
    <x v="1"/>
  </r>
  <r>
    <x v="2"/>
    <n v="27"/>
    <x v="1"/>
    <s v="Non-Travel"/>
    <n v="691"/>
    <x v="1"/>
    <n v="9"/>
    <x v="3"/>
    <s v="Medical"/>
    <n v="218"/>
    <n v="4"/>
    <x v="1"/>
    <n v="57"/>
    <n v="3"/>
    <n v="1"/>
    <x v="1"/>
    <x v="1"/>
    <n v="2"/>
    <x v="2"/>
    <x v="1"/>
    <n v="2024"/>
    <n v="5970"/>
    <n v="6"/>
    <x v="1"/>
    <n v="18"/>
    <n v="3"/>
    <x v="0"/>
    <n v="4"/>
    <n v="1"/>
    <n v="6"/>
    <x v="4"/>
    <n v="1"/>
    <n v="2"/>
    <n v="2"/>
    <n v="2"/>
    <n v="2"/>
    <s v="Dissatisfied"/>
    <s v="Near-by (&lt;=10)"/>
    <x v="0"/>
    <x v="1"/>
  </r>
  <r>
    <x v="2"/>
    <n v="28"/>
    <x v="1"/>
    <s v="Travel_Rarely"/>
    <n v="440"/>
    <x v="1"/>
    <n v="21"/>
    <x v="3"/>
    <s v="Medical"/>
    <n v="221"/>
    <n v="3"/>
    <x v="1"/>
    <n v="42"/>
    <n v="3"/>
    <n v="1"/>
    <x v="1"/>
    <x v="0"/>
    <n v="4"/>
    <x v="1"/>
    <x v="1"/>
    <n v="2713"/>
    <n v="6672"/>
    <n v="1"/>
    <x v="1"/>
    <n v="11"/>
    <n v="3"/>
    <x v="0"/>
    <n v="3"/>
    <n v="1"/>
    <n v="5"/>
    <x v="2"/>
    <n v="1"/>
    <n v="5"/>
    <n v="2"/>
    <n v="0"/>
    <n v="2"/>
    <s v="Very Satisfied"/>
    <s v="Very Far (&gt;20)"/>
    <x v="0"/>
    <x v="1"/>
  </r>
  <r>
    <x v="3"/>
    <n v="57"/>
    <x v="1"/>
    <s v="Travel_Rarely"/>
    <n v="334"/>
    <x v="1"/>
    <n v="24"/>
    <x v="0"/>
    <s v="Life Sciences"/>
    <n v="223"/>
    <n v="3"/>
    <x v="1"/>
    <n v="83"/>
    <n v="4"/>
    <n v="3"/>
    <x v="4"/>
    <x v="0"/>
    <n v="4"/>
    <x v="2"/>
    <x v="3"/>
    <n v="9439"/>
    <n v="23402"/>
    <n v="3"/>
    <x v="0"/>
    <n v="16"/>
    <n v="3"/>
    <x v="0"/>
    <n v="2"/>
    <n v="1"/>
    <n v="12"/>
    <x v="2"/>
    <n v="1"/>
    <n v="5"/>
    <n v="3"/>
    <n v="1"/>
    <n v="4"/>
    <s v="Very Satisfied"/>
    <s v="Very Far (&gt;20)"/>
    <x v="1"/>
    <x v="1"/>
  </r>
  <r>
    <x v="2"/>
    <n v="27"/>
    <x v="1"/>
    <s v="Non-Travel"/>
    <n v="1450"/>
    <x v="1"/>
    <n v="3"/>
    <x v="3"/>
    <s v="Medical"/>
    <n v="224"/>
    <n v="3"/>
    <x v="1"/>
    <n v="79"/>
    <n v="2"/>
    <n v="1"/>
    <x v="1"/>
    <x v="2"/>
    <n v="3"/>
    <x v="2"/>
    <x v="1"/>
    <n v="2566"/>
    <n v="25326"/>
    <n v="1"/>
    <x v="0"/>
    <n v="15"/>
    <n v="3"/>
    <x v="0"/>
    <n v="4"/>
    <n v="1"/>
    <n v="1"/>
    <x v="2"/>
    <n v="2"/>
    <n v="1"/>
    <n v="1"/>
    <n v="0"/>
    <n v="1"/>
    <s v="Very Satisfied"/>
    <s v="Near-by (&lt;=10)"/>
    <x v="0"/>
    <x v="1"/>
  </r>
  <r>
    <x v="1"/>
    <n v="50"/>
    <x v="1"/>
    <s v="Travel_Rarely"/>
    <n v="1452"/>
    <x v="1"/>
    <n v="11"/>
    <x v="3"/>
    <s v="Life Sciences"/>
    <n v="226"/>
    <n v="3"/>
    <x v="0"/>
    <n v="53"/>
    <n v="3"/>
    <n v="5"/>
    <x v="5"/>
    <x v="1"/>
    <n v="2"/>
    <x v="0"/>
    <x v="5"/>
    <n v="19926"/>
    <n v="17053"/>
    <n v="3"/>
    <x v="1"/>
    <n v="15"/>
    <n v="3"/>
    <x v="0"/>
    <n v="2"/>
    <n v="0"/>
    <n v="21"/>
    <x v="3"/>
    <n v="3"/>
    <n v="5"/>
    <n v="4"/>
    <n v="4"/>
    <n v="4"/>
    <s v="Dissatisfied"/>
    <s v="Far (11-20)"/>
    <x v="3"/>
    <x v="0"/>
  </r>
  <r>
    <x v="0"/>
    <n v="41"/>
    <x v="1"/>
    <s v="Travel_Rarely"/>
    <n v="465"/>
    <x v="1"/>
    <n v="14"/>
    <x v="3"/>
    <s v="Life Sciences"/>
    <n v="227"/>
    <n v="1"/>
    <x v="1"/>
    <n v="56"/>
    <n v="3"/>
    <n v="1"/>
    <x v="1"/>
    <x v="2"/>
    <n v="3"/>
    <x v="2"/>
    <x v="1"/>
    <n v="2451"/>
    <n v="4609"/>
    <n v="4"/>
    <x v="1"/>
    <n v="12"/>
    <n v="3"/>
    <x v="0"/>
    <n v="1"/>
    <n v="1"/>
    <n v="13"/>
    <x v="2"/>
    <n v="3"/>
    <n v="9"/>
    <n v="8"/>
    <n v="1"/>
    <n v="8"/>
    <s v="Very Satisfied"/>
    <s v="Far (11-20)"/>
    <x v="1"/>
    <x v="1"/>
  </r>
  <r>
    <x v="2"/>
    <n v="30"/>
    <x v="1"/>
    <s v="Travel_Rarely"/>
    <n v="1339"/>
    <x v="0"/>
    <n v="5"/>
    <x v="3"/>
    <s v="Life Sciences"/>
    <n v="228"/>
    <n v="2"/>
    <x v="0"/>
    <n v="41"/>
    <n v="3"/>
    <n v="3"/>
    <x v="0"/>
    <x v="0"/>
    <n v="4"/>
    <x v="1"/>
    <x v="3"/>
    <n v="9419"/>
    <n v="8053"/>
    <n v="2"/>
    <x v="1"/>
    <n v="12"/>
    <n v="3"/>
    <x v="0"/>
    <n v="3"/>
    <n v="1"/>
    <n v="12"/>
    <x v="2"/>
    <n v="3"/>
    <n v="10"/>
    <n v="9"/>
    <n v="7"/>
    <n v="4"/>
    <s v="Very Satisfied"/>
    <s v="Near-by (&lt;=10)"/>
    <x v="1"/>
    <x v="0"/>
  </r>
  <r>
    <x v="0"/>
    <n v="38"/>
    <x v="1"/>
    <s v="Travel_Rarely"/>
    <n v="702"/>
    <x v="0"/>
    <n v="1"/>
    <x v="2"/>
    <s v="Life Sciences"/>
    <n v="230"/>
    <n v="1"/>
    <x v="0"/>
    <n v="59"/>
    <n v="2"/>
    <n v="2"/>
    <x v="0"/>
    <x v="0"/>
    <n v="4"/>
    <x v="0"/>
    <x v="8"/>
    <n v="8686"/>
    <n v="12930"/>
    <n v="4"/>
    <x v="1"/>
    <n v="22"/>
    <n v="4"/>
    <x v="1"/>
    <n v="3"/>
    <n v="0"/>
    <n v="12"/>
    <x v="2"/>
    <n v="4"/>
    <n v="8"/>
    <n v="3"/>
    <n v="0"/>
    <n v="7"/>
    <s v="Very Satisfied"/>
    <s v="Near-by (&lt;=10)"/>
    <x v="1"/>
    <x v="0"/>
  </r>
  <r>
    <x v="2"/>
    <n v="32"/>
    <x v="1"/>
    <s v="Travel_Rarely"/>
    <n v="120"/>
    <x v="1"/>
    <n v="6"/>
    <x v="4"/>
    <s v="Life Sciences"/>
    <n v="231"/>
    <n v="3"/>
    <x v="1"/>
    <n v="43"/>
    <n v="3"/>
    <n v="1"/>
    <x v="1"/>
    <x v="2"/>
    <n v="3"/>
    <x v="0"/>
    <x v="2"/>
    <n v="3038"/>
    <n v="12430"/>
    <n v="3"/>
    <x v="1"/>
    <n v="20"/>
    <n v="4"/>
    <x v="1"/>
    <n v="1"/>
    <n v="0"/>
    <n v="8"/>
    <x v="2"/>
    <n v="3"/>
    <n v="5"/>
    <n v="4"/>
    <n v="1"/>
    <n v="4"/>
    <s v="Very Satisfied"/>
    <s v="Near-by (&lt;=10)"/>
    <x v="0"/>
    <x v="1"/>
  </r>
  <r>
    <x v="2"/>
    <n v="27"/>
    <x v="1"/>
    <s v="Travel_Rarely"/>
    <n v="1157"/>
    <x v="1"/>
    <n v="17"/>
    <x v="3"/>
    <s v="Technical Degree"/>
    <n v="233"/>
    <n v="3"/>
    <x v="1"/>
    <n v="51"/>
    <n v="3"/>
    <n v="1"/>
    <x v="1"/>
    <x v="1"/>
    <n v="2"/>
    <x v="1"/>
    <x v="2"/>
    <n v="3058"/>
    <n v="13364"/>
    <n v="0"/>
    <x v="0"/>
    <n v="16"/>
    <n v="3"/>
    <x v="0"/>
    <n v="4"/>
    <n v="1"/>
    <n v="6"/>
    <x v="1"/>
    <n v="2"/>
    <n v="5"/>
    <n v="2"/>
    <n v="1"/>
    <n v="1"/>
    <s v="Dissatisfied"/>
    <s v="Far (11-20)"/>
    <x v="0"/>
    <x v="1"/>
  </r>
  <r>
    <x v="4"/>
    <n v="19"/>
    <x v="0"/>
    <s v="Travel_Frequently"/>
    <n v="602"/>
    <x v="0"/>
    <n v="1"/>
    <x v="1"/>
    <s v="Technical Degree"/>
    <n v="235"/>
    <n v="3"/>
    <x v="0"/>
    <n v="100"/>
    <n v="1"/>
    <n v="1"/>
    <x v="6"/>
    <x v="3"/>
    <n v="1"/>
    <x v="0"/>
    <x v="1"/>
    <n v="2325"/>
    <n v="20989"/>
    <n v="0"/>
    <x v="1"/>
    <n v="21"/>
    <n v="4"/>
    <x v="1"/>
    <n v="1"/>
    <n v="0"/>
    <n v="1"/>
    <x v="3"/>
    <n v="4"/>
    <n v="0"/>
    <n v="0"/>
    <n v="0"/>
    <n v="0"/>
    <s v="Very Dissatisfied"/>
    <s v="Near-by (&lt;=10)"/>
    <x v="0"/>
    <x v="0"/>
  </r>
  <r>
    <x v="0"/>
    <n v="36"/>
    <x v="1"/>
    <s v="Travel_Frequently"/>
    <n v="1480"/>
    <x v="1"/>
    <n v="3"/>
    <x v="0"/>
    <s v="Medical"/>
    <n v="238"/>
    <n v="4"/>
    <x v="1"/>
    <n v="30"/>
    <n v="3"/>
    <n v="1"/>
    <x v="2"/>
    <x v="1"/>
    <n v="2"/>
    <x v="0"/>
    <x v="1"/>
    <n v="2088"/>
    <n v="15062"/>
    <n v="4"/>
    <x v="1"/>
    <n v="12"/>
    <n v="3"/>
    <x v="0"/>
    <n v="3"/>
    <n v="0"/>
    <n v="13"/>
    <x v="1"/>
    <n v="2"/>
    <n v="8"/>
    <n v="7"/>
    <n v="7"/>
    <n v="2"/>
    <s v="Dissatisfied"/>
    <s v="Near-by (&lt;=10)"/>
    <x v="1"/>
    <x v="1"/>
  </r>
  <r>
    <x v="2"/>
    <n v="30"/>
    <x v="1"/>
    <s v="Non-Travel"/>
    <n v="111"/>
    <x v="1"/>
    <n v="9"/>
    <x v="3"/>
    <s v="Medical"/>
    <n v="239"/>
    <n v="3"/>
    <x v="1"/>
    <n v="66"/>
    <n v="3"/>
    <n v="2"/>
    <x v="2"/>
    <x v="3"/>
    <n v="1"/>
    <x v="2"/>
    <x v="2"/>
    <n v="3072"/>
    <n v="11012"/>
    <n v="1"/>
    <x v="1"/>
    <n v="11"/>
    <n v="3"/>
    <x v="0"/>
    <n v="3"/>
    <n v="2"/>
    <n v="12"/>
    <x v="5"/>
    <n v="3"/>
    <n v="12"/>
    <n v="9"/>
    <n v="6"/>
    <n v="10"/>
    <s v="Very Dissatisfied"/>
    <s v="Near-by (&lt;=10)"/>
    <x v="1"/>
    <x v="1"/>
  </r>
  <r>
    <x v="0"/>
    <n v="45"/>
    <x v="1"/>
    <s v="Travel_Rarely"/>
    <n v="1268"/>
    <x v="0"/>
    <n v="4"/>
    <x v="0"/>
    <s v="Life Sciences"/>
    <n v="240"/>
    <n v="3"/>
    <x v="0"/>
    <n v="30"/>
    <n v="3"/>
    <n v="2"/>
    <x v="0"/>
    <x v="3"/>
    <n v="1"/>
    <x v="2"/>
    <x v="0"/>
    <n v="5006"/>
    <n v="6319"/>
    <n v="4"/>
    <x v="0"/>
    <n v="11"/>
    <n v="3"/>
    <x v="0"/>
    <n v="1"/>
    <n v="1"/>
    <n v="9"/>
    <x v="1"/>
    <n v="4"/>
    <n v="5"/>
    <n v="4"/>
    <n v="0"/>
    <n v="3"/>
    <s v="Very Dissatisfied"/>
    <s v="Near-by (&lt;=10)"/>
    <x v="0"/>
    <x v="0"/>
  </r>
  <r>
    <x v="3"/>
    <n v="56"/>
    <x v="1"/>
    <s v="Travel_Rarely"/>
    <n v="713"/>
    <x v="1"/>
    <n v="8"/>
    <x v="3"/>
    <s v="Life Sciences"/>
    <n v="241"/>
    <n v="3"/>
    <x v="0"/>
    <n v="67"/>
    <n v="3"/>
    <n v="1"/>
    <x v="1"/>
    <x v="3"/>
    <n v="1"/>
    <x v="2"/>
    <x v="4"/>
    <n v="4257"/>
    <n v="13939"/>
    <n v="4"/>
    <x v="0"/>
    <n v="18"/>
    <n v="3"/>
    <x v="0"/>
    <n v="3"/>
    <n v="1"/>
    <n v="19"/>
    <x v="1"/>
    <n v="3"/>
    <n v="2"/>
    <n v="2"/>
    <n v="2"/>
    <n v="2"/>
    <s v="Very Dissatisfied"/>
    <s v="Near-by (&lt;=10)"/>
    <x v="1"/>
    <x v="0"/>
  </r>
  <r>
    <x v="2"/>
    <n v="33"/>
    <x v="1"/>
    <s v="Travel_Rarely"/>
    <n v="134"/>
    <x v="1"/>
    <n v="2"/>
    <x v="3"/>
    <s v="Life Sciences"/>
    <n v="242"/>
    <n v="3"/>
    <x v="1"/>
    <n v="90"/>
    <n v="3"/>
    <n v="1"/>
    <x v="1"/>
    <x v="0"/>
    <n v="4"/>
    <x v="0"/>
    <x v="1"/>
    <n v="2500"/>
    <n v="10515"/>
    <n v="0"/>
    <x v="1"/>
    <n v="14"/>
    <n v="3"/>
    <x v="0"/>
    <n v="1"/>
    <n v="0"/>
    <n v="4"/>
    <x v="2"/>
    <n v="4"/>
    <n v="3"/>
    <n v="1"/>
    <n v="0"/>
    <n v="2"/>
    <s v="Very Satisfied"/>
    <s v="Near-by (&lt;=10)"/>
    <x v="0"/>
    <x v="1"/>
  </r>
  <r>
    <x v="4"/>
    <n v="19"/>
    <x v="0"/>
    <s v="Travel_Rarely"/>
    <n v="303"/>
    <x v="1"/>
    <n v="2"/>
    <x v="3"/>
    <s v="Life Sciences"/>
    <n v="243"/>
    <n v="2"/>
    <x v="1"/>
    <n v="47"/>
    <n v="2"/>
    <n v="1"/>
    <x v="2"/>
    <x v="0"/>
    <n v="4"/>
    <x v="0"/>
    <x v="7"/>
    <n v="1102"/>
    <n v="9241"/>
    <n v="1"/>
    <x v="1"/>
    <n v="22"/>
    <n v="4"/>
    <x v="1"/>
    <n v="3"/>
    <n v="0"/>
    <n v="1"/>
    <x v="1"/>
    <n v="2"/>
    <n v="1"/>
    <n v="0"/>
    <n v="1"/>
    <n v="0"/>
    <s v="Very Satisfied"/>
    <s v="Near-by (&lt;=10)"/>
    <x v="0"/>
    <x v="1"/>
  </r>
  <r>
    <x v="1"/>
    <n v="46"/>
    <x v="1"/>
    <s v="Travel_Rarely"/>
    <n v="526"/>
    <x v="0"/>
    <n v="1"/>
    <x v="0"/>
    <s v="Marketing"/>
    <n v="244"/>
    <n v="2"/>
    <x v="0"/>
    <n v="92"/>
    <n v="3"/>
    <n v="3"/>
    <x v="0"/>
    <x v="3"/>
    <n v="1"/>
    <x v="2"/>
    <x v="3"/>
    <n v="10453"/>
    <n v="2137"/>
    <n v="1"/>
    <x v="1"/>
    <n v="25"/>
    <n v="4"/>
    <x v="1"/>
    <n v="3"/>
    <n v="3"/>
    <n v="24"/>
    <x v="2"/>
    <n v="3"/>
    <n v="24"/>
    <n v="13"/>
    <n v="15"/>
    <n v="7"/>
    <s v="Very Dissatisfied"/>
    <s v="Near-by (&lt;=10)"/>
    <x v="3"/>
    <x v="0"/>
  </r>
  <r>
    <x v="0"/>
    <n v="38"/>
    <x v="1"/>
    <s v="Travel_Rarely"/>
    <n v="1380"/>
    <x v="1"/>
    <n v="9"/>
    <x v="0"/>
    <s v="Life Sciences"/>
    <n v="245"/>
    <n v="3"/>
    <x v="0"/>
    <n v="75"/>
    <n v="3"/>
    <n v="1"/>
    <x v="2"/>
    <x v="0"/>
    <n v="4"/>
    <x v="0"/>
    <x v="1"/>
    <n v="2288"/>
    <n v="6319"/>
    <n v="1"/>
    <x v="1"/>
    <n v="12"/>
    <n v="3"/>
    <x v="0"/>
    <n v="3"/>
    <n v="0"/>
    <n v="2"/>
    <x v="1"/>
    <n v="3"/>
    <n v="2"/>
    <n v="2"/>
    <n v="2"/>
    <n v="1"/>
    <s v="Very Satisfied"/>
    <s v="Near-by (&lt;=10)"/>
    <x v="0"/>
    <x v="0"/>
  </r>
  <r>
    <x v="2"/>
    <n v="31"/>
    <x v="1"/>
    <s v="Travel_Rarely"/>
    <n v="140"/>
    <x v="1"/>
    <n v="12"/>
    <x v="1"/>
    <s v="Medical"/>
    <n v="246"/>
    <n v="3"/>
    <x v="0"/>
    <n v="95"/>
    <n v="3"/>
    <n v="1"/>
    <x v="1"/>
    <x v="0"/>
    <n v="4"/>
    <x v="1"/>
    <x v="2"/>
    <n v="3929"/>
    <n v="6984"/>
    <n v="8"/>
    <x v="0"/>
    <n v="23"/>
    <n v="4"/>
    <x v="1"/>
    <n v="3"/>
    <n v="1"/>
    <n v="7"/>
    <x v="0"/>
    <n v="3"/>
    <n v="4"/>
    <n v="2"/>
    <n v="0"/>
    <n v="2"/>
    <s v="Very Satisfied"/>
    <s v="Far (11-20)"/>
    <x v="0"/>
    <x v="0"/>
  </r>
  <r>
    <x v="2"/>
    <n v="34"/>
    <x v="1"/>
    <s v="Travel_Rarely"/>
    <n v="629"/>
    <x v="1"/>
    <n v="27"/>
    <x v="0"/>
    <s v="Medical"/>
    <n v="247"/>
    <n v="4"/>
    <x v="0"/>
    <n v="95"/>
    <n v="3"/>
    <n v="1"/>
    <x v="1"/>
    <x v="1"/>
    <n v="2"/>
    <x v="0"/>
    <x v="1"/>
    <n v="2311"/>
    <n v="5711"/>
    <n v="2"/>
    <x v="1"/>
    <n v="15"/>
    <n v="3"/>
    <x v="0"/>
    <n v="4"/>
    <n v="0"/>
    <n v="9"/>
    <x v="1"/>
    <n v="3"/>
    <n v="3"/>
    <n v="2"/>
    <n v="1"/>
    <n v="2"/>
    <s v="Dissatisfied"/>
    <s v="Very Far (&gt;20)"/>
    <x v="0"/>
    <x v="0"/>
  </r>
  <r>
    <x v="0"/>
    <n v="41"/>
    <x v="0"/>
    <s v="Travel_Rarely"/>
    <n v="1356"/>
    <x v="0"/>
    <n v="20"/>
    <x v="0"/>
    <s v="Marketing"/>
    <n v="248"/>
    <n v="2"/>
    <x v="0"/>
    <n v="70"/>
    <n v="3"/>
    <n v="1"/>
    <x v="6"/>
    <x v="1"/>
    <n v="2"/>
    <x v="0"/>
    <x v="2"/>
    <n v="3140"/>
    <n v="21728"/>
    <n v="1"/>
    <x v="0"/>
    <n v="22"/>
    <n v="4"/>
    <x v="1"/>
    <n v="4"/>
    <n v="0"/>
    <n v="4"/>
    <x v="3"/>
    <n v="2"/>
    <n v="4"/>
    <n v="3"/>
    <n v="0"/>
    <n v="2"/>
    <s v="Dissatisfied"/>
    <s v="Far (11-20)"/>
    <x v="0"/>
    <x v="0"/>
  </r>
  <r>
    <x v="1"/>
    <n v="50"/>
    <x v="1"/>
    <s v="Travel_Rarely"/>
    <n v="328"/>
    <x v="1"/>
    <n v="1"/>
    <x v="3"/>
    <s v="Medical"/>
    <n v="249"/>
    <n v="3"/>
    <x v="1"/>
    <n v="86"/>
    <n v="2"/>
    <n v="1"/>
    <x v="2"/>
    <x v="2"/>
    <n v="3"/>
    <x v="1"/>
    <x v="2"/>
    <n v="3690"/>
    <n v="3425"/>
    <n v="2"/>
    <x v="1"/>
    <n v="15"/>
    <n v="3"/>
    <x v="0"/>
    <n v="4"/>
    <n v="1"/>
    <n v="5"/>
    <x v="2"/>
    <n v="2"/>
    <n v="3"/>
    <n v="2"/>
    <n v="0"/>
    <n v="2"/>
    <s v="Very Satisfied"/>
    <s v="Near-by (&lt;=10)"/>
    <x v="0"/>
    <x v="1"/>
  </r>
  <r>
    <x v="1"/>
    <n v="53"/>
    <x v="1"/>
    <s v="Travel_Rarely"/>
    <n v="1084"/>
    <x v="1"/>
    <n v="13"/>
    <x v="0"/>
    <s v="Medical"/>
    <n v="250"/>
    <n v="4"/>
    <x v="0"/>
    <n v="57"/>
    <n v="4"/>
    <n v="2"/>
    <x v="3"/>
    <x v="3"/>
    <n v="1"/>
    <x v="2"/>
    <x v="4"/>
    <n v="4450"/>
    <n v="26250"/>
    <n v="1"/>
    <x v="1"/>
    <n v="11"/>
    <n v="3"/>
    <x v="0"/>
    <n v="3"/>
    <n v="2"/>
    <n v="5"/>
    <x v="1"/>
    <n v="3"/>
    <n v="4"/>
    <n v="2"/>
    <n v="1"/>
    <n v="3"/>
    <s v="Very Dissatisfied"/>
    <s v="Far (11-20)"/>
    <x v="0"/>
    <x v="0"/>
  </r>
  <r>
    <x v="2"/>
    <n v="33"/>
    <x v="1"/>
    <s v="Travel_Rarely"/>
    <n v="931"/>
    <x v="1"/>
    <n v="14"/>
    <x v="3"/>
    <s v="Medical"/>
    <n v="252"/>
    <n v="4"/>
    <x v="0"/>
    <n v="72"/>
    <n v="3"/>
    <n v="1"/>
    <x v="1"/>
    <x v="1"/>
    <n v="2"/>
    <x v="1"/>
    <x v="1"/>
    <n v="2756"/>
    <n v="4673"/>
    <n v="1"/>
    <x v="1"/>
    <n v="13"/>
    <n v="3"/>
    <x v="0"/>
    <n v="4"/>
    <n v="1"/>
    <n v="8"/>
    <x v="3"/>
    <n v="3"/>
    <n v="8"/>
    <n v="7"/>
    <n v="1"/>
    <n v="6"/>
    <s v="Dissatisfied"/>
    <s v="Far (11-20)"/>
    <x v="0"/>
    <x v="0"/>
  </r>
  <r>
    <x v="0"/>
    <n v="40"/>
    <x v="1"/>
    <s v="Travel_Rarely"/>
    <n v="989"/>
    <x v="1"/>
    <n v="4"/>
    <x v="1"/>
    <s v="Medical"/>
    <n v="253"/>
    <n v="4"/>
    <x v="0"/>
    <n v="46"/>
    <n v="3"/>
    <n v="5"/>
    <x v="5"/>
    <x v="2"/>
    <n v="3"/>
    <x v="1"/>
    <x v="5"/>
    <n v="19033"/>
    <n v="6499"/>
    <n v="1"/>
    <x v="1"/>
    <n v="14"/>
    <n v="3"/>
    <x v="0"/>
    <n v="2"/>
    <n v="1"/>
    <n v="21"/>
    <x v="2"/>
    <n v="3"/>
    <n v="20"/>
    <n v="8"/>
    <n v="9"/>
    <n v="9"/>
    <s v="Very Satisfied"/>
    <s v="Near-by (&lt;=10)"/>
    <x v="3"/>
    <x v="0"/>
  </r>
  <r>
    <x v="1"/>
    <n v="55"/>
    <x v="1"/>
    <s v="Travel_Rarely"/>
    <n v="692"/>
    <x v="1"/>
    <n v="14"/>
    <x v="2"/>
    <s v="Medical"/>
    <n v="254"/>
    <n v="3"/>
    <x v="1"/>
    <n v="61"/>
    <n v="4"/>
    <n v="5"/>
    <x v="7"/>
    <x v="1"/>
    <n v="2"/>
    <x v="0"/>
    <x v="5"/>
    <n v="18722"/>
    <n v="13339"/>
    <n v="8"/>
    <x v="1"/>
    <n v="11"/>
    <n v="3"/>
    <x v="0"/>
    <n v="4"/>
    <n v="0"/>
    <n v="36"/>
    <x v="1"/>
    <n v="3"/>
    <n v="24"/>
    <n v="15"/>
    <n v="2"/>
    <n v="15"/>
    <s v="Dissatisfied"/>
    <s v="Far (11-20)"/>
    <x v="2"/>
    <x v="1"/>
  </r>
  <r>
    <x v="2"/>
    <n v="34"/>
    <x v="1"/>
    <s v="Travel_Frequently"/>
    <n v="1069"/>
    <x v="1"/>
    <n v="2"/>
    <x v="1"/>
    <s v="Life Sciences"/>
    <n v="256"/>
    <n v="4"/>
    <x v="1"/>
    <n v="45"/>
    <n v="2"/>
    <n v="2"/>
    <x v="3"/>
    <x v="2"/>
    <n v="3"/>
    <x v="1"/>
    <x v="3"/>
    <n v="9547"/>
    <n v="14074"/>
    <n v="1"/>
    <x v="1"/>
    <n v="17"/>
    <n v="3"/>
    <x v="0"/>
    <n v="3"/>
    <n v="0"/>
    <n v="10"/>
    <x v="2"/>
    <n v="2"/>
    <n v="10"/>
    <n v="9"/>
    <n v="1"/>
    <n v="9"/>
    <s v="Very Satisfied"/>
    <s v="Near-by (&lt;=10)"/>
    <x v="0"/>
    <x v="1"/>
  </r>
  <r>
    <x v="1"/>
    <n v="51"/>
    <x v="1"/>
    <s v="Travel_Rarely"/>
    <n v="313"/>
    <x v="1"/>
    <n v="3"/>
    <x v="3"/>
    <s v="Medical"/>
    <n v="258"/>
    <n v="4"/>
    <x v="0"/>
    <n v="98"/>
    <n v="3"/>
    <n v="4"/>
    <x v="4"/>
    <x v="1"/>
    <n v="2"/>
    <x v="0"/>
    <x v="6"/>
    <n v="13734"/>
    <n v="7192"/>
    <n v="3"/>
    <x v="1"/>
    <n v="18"/>
    <n v="3"/>
    <x v="0"/>
    <n v="3"/>
    <n v="0"/>
    <n v="21"/>
    <x v="6"/>
    <n v="3"/>
    <n v="7"/>
    <n v="7"/>
    <n v="1"/>
    <n v="0"/>
    <s v="Dissatisfied"/>
    <s v="Near-by (&lt;=10)"/>
    <x v="3"/>
    <x v="0"/>
  </r>
  <r>
    <x v="1"/>
    <n v="52"/>
    <x v="1"/>
    <s v="Travel_Rarely"/>
    <n v="699"/>
    <x v="1"/>
    <n v="1"/>
    <x v="2"/>
    <s v="Life Sciences"/>
    <n v="259"/>
    <n v="3"/>
    <x v="1"/>
    <n v="65"/>
    <n v="2"/>
    <n v="5"/>
    <x v="5"/>
    <x v="2"/>
    <n v="3"/>
    <x v="1"/>
    <x v="5"/>
    <n v="19999"/>
    <n v="5678"/>
    <n v="0"/>
    <x v="1"/>
    <n v="14"/>
    <n v="3"/>
    <x v="0"/>
    <n v="1"/>
    <n v="1"/>
    <n v="34"/>
    <x v="3"/>
    <n v="3"/>
    <n v="33"/>
    <n v="18"/>
    <n v="11"/>
    <n v="9"/>
    <s v="Very Satisfied"/>
    <s v="Near-by (&lt;=10)"/>
    <x v="2"/>
    <x v="1"/>
  </r>
  <r>
    <x v="2"/>
    <n v="27"/>
    <x v="1"/>
    <s v="Travel_Rarely"/>
    <n v="894"/>
    <x v="1"/>
    <n v="9"/>
    <x v="3"/>
    <s v="Medical"/>
    <n v="260"/>
    <n v="4"/>
    <x v="0"/>
    <n v="99"/>
    <n v="3"/>
    <n v="1"/>
    <x v="1"/>
    <x v="1"/>
    <n v="2"/>
    <x v="0"/>
    <x v="1"/>
    <n v="2279"/>
    <n v="11781"/>
    <n v="1"/>
    <x v="1"/>
    <n v="16"/>
    <n v="3"/>
    <x v="0"/>
    <n v="4"/>
    <n v="0"/>
    <n v="7"/>
    <x v="2"/>
    <n v="2"/>
    <n v="7"/>
    <n v="7"/>
    <n v="0"/>
    <n v="3"/>
    <s v="Dissatisfied"/>
    <s v="Near-by (&lt;=10)"/>
    <x v="0"/>
    <x v="0"/>
  </r>
  <r>
    <x v="2"/>
    <n v="35"/>
    <x v="0"/>
    <s v="Travel_Rarely"/>
    <n v="556"/>
    <x v="1"/>
    <n v="23"/>
    <x v="0"/>
    <s v="Life Sciences"/>
    <n v="261"/>
    <n v="2"/>
    <x v="1"/>
    <n v="50"/>
    <n v="2"/>
    <n v="2"/>
    <x v="3"/>
    <x v="2"/>
    <n v="3"/>
    <x v="1"/>
    <x v="0"/>
    <n v="5916"/>
    <n v="15497"/>
    <n v="3"/>
    <x v="0"/>
    <n v="13"/>
    <n v="3"/>
    <x v="0"/>
    <n v="1"/>
    <n v="0"/>
    <n v="8"/>
    <x v="4"/>
    <n v="3"/>
    <n v="1"/>
    <n v="0"/>
    <n v="0"/>
    <n v="1"/>
    <s v="Very Satisfied"/>
    <s v="Very Far (&gt;20)"/>
    <x v="0"/>
    <x v="1"/>
  </r>
  <r>
    <x v="0"/>
    <n v="43"/>
    <x v="1"/>
    <s v="Non-Travel"/>
    <n v="1344"/>
    <x v="1"/>
    <n v="7"/>
    <x v="3"/>
    <s v="Medical"/>
    <n v="262"/>
    <n v="4"/>
    <x v="1"/>
    <n v="37"/>
    <n v="4"/>
    <n v="1"/>
    <x v="1"/>
    <x v="0"/>
    <n v="4"/>
    <x v="2"/>
    <x v="1"/>
    <n v="2089"/>
    <n v="5228"/>
    <n v="4"/>
    <x v="1"/>
    <n v="14"/>
    <n v="3"/>
    <x v="0"/>
    <n v="4"/>
    <n v="3"/>
    <n v="7"/>
    <x v="1"/>
    <n v="4"/>
    <n v="5"/>
    <n v="4"/>
    <n v="2"/>
    <n v="2"/>
    <s v="Very Satisfied"/>
    <s v="Near-by (&lt;=10)"/>
    <x v="0"/>
    <x v="1"/>
  </r>
  <r>
    <x v="0"/>
    <n v="45"/>
    <x v="1"/>
    <s v="Non-Travel"/>
    <n v="1195"/>
    <x v="1"/>
    <n v="2"/>
    <x v="0"/>
    <s v="Medical"/>
    <n v="264"/>
    <n v="1"/>
    <x v="1"/>
    <n v="65"/>
    <n v="2"/>
    <n v="4"/>
    <x v="5"/>
    <x v="0"/>
    <n v="4"/>
    <x v="1"/>
    <x v="5"/>
    <n v="16792"/>
    <n v="20462"/>
    <n v="9"/>
    <x v="1"/>
    <n v="23"/>
    <n v="4"/>
    <x v="1"/>
    <n v="4"/>
    <n v="1"/>
    <n v="22"/>
    <x v="4"/>
    <n v="3"/>
    <n v="20"/>
    <n v="8"/>
    <n v="11"/>
    <n v="8"/>
    <s v="Very Satisfied"/>
    <s v="Near-by (&lt;=10)"/>
    <x v="3"/>
    <x v="1"/>
  </r>
  <r>
    <x v="0"/>
    <n v="37"/>
    <x v="1"/>
    <s v="Travel_Rarely"/>
    <n v="290"/>
    <x v="1"/>
    <n v="21"/>
    <x v="3"/>
    <s v="Life Sciences"/>
    <n v="267"/>
    <n v="2"/>
    <x v="1"/>
    <n v="65"/>
    <n v="4"/>
    <n v="1"/>
    <x v="1"/>
    <x v="3"/>
    <n v="1"/>
    <x v="1"/>
    <x v="2"/>
    <n v="3564"/>
    <n v="22977"/>
    <n v="1"/>
    <x v="0"/>
    <n v="12"/>
    <n v="3"/>
    <x v="0"/>
    <n v="1"/>
    <n v="1"/>
    <n v="8"/>
    <x v="1"/>
    <n v="2"/>
    <n v="8"/>
    <n v="7"/>
    <n v="1"/>
    <n v="7"/>
    <s v="Very Dissatisfied"/>
    <s v="Very Far (&gt;20)"/>
    <x v="0"/>
    <x v="1"/>
  </r>
  <r>
    <x v="2"/>
    <n v="35"/>
    <x v="1"/>
    <s v="Travel_Frequently"/>
    <n v="138"/>
    <x v="1"/>
    <n v="2"/>
    <x v="3"/>
    <s v="Medical"/>
    <n v="269"/>
    <n v="2"/>
    <x v="0"/>
    <n v="37"/>
    <n v="3"/>
    <n v="2"/>
    <x v="2"/>
    <x v="1"/>
    <n v="2"/>
    <x v="0"/>
    <x v="4"/>
    <n v="4425"/>
    <n v="15986"/>
    <n v="5"/>
    <x v="1"/>
    <n v="11"/>
    <n v="3"/>
    <x v="0"/>
    <n v="4"/>
    <n v="0"/>
    <n v="10"/>
    <x v="3"/>
    <n v="3"/>
    <n v="6"/>
    <n v="2"/>
    <n v="1"/>
    <n v="2"/>
    <s v="Dissatisfied"/>
    <s v="Near-by (&lt;=10)"/>
    <x v="0"/>
    <x v="0"/>
  </r>
  <r>
    <x v="0"/>
    <n v="42"/>
    <x v="1"/>
    <s v="Non-Travel"/>
    <n v="926"/>
    <x v="1"/>
    <n v="21"/>
    <x v="0"/>
    <s v="Medical"/>
    <n v="270"/>
    <n v="3"/>
    <x v="0"/>
    <n v="36"/>
    <n v="3"/>
    <n v="2"/>
    <x v="3"/>
    <x v="2"/>
    <n v="3"/>
    <x v="2"/>
    <x v="0"/>
    <n v="5265"/>
    <n v="16439"/>
    <n v="2"/>
    <x v="1"/>
    <n v="16"/>
    <n v="3"/>
    <x v="0"/>
    <n v="2"/>
    <n v="1"/>
    <n v="11"/>
    <x v="3"/>
    <n v="3"/>
    <n v="5"/>
    <n v="3"/>
    <n v="0"/>
    <n v="2"/>
    <s v="Very Satisfied"/>
    <s v="Very Far (&gt;20)"/>
    <x v="1"/>
    <x v="0"/>
  </r>
  <r>
    <x v="0"/>
    <n v="38"/>
    <x v="1"/>
    <s v="Travel_Rarely"/>
    <n v="1261"/>
    <x v="1"/>
    <n v="2"/>
    <x v="2"/>
    <s v="Life Sciences"/>
    <n v="271"/>
    <n v="4"/>
    <x v="1"/>
    <n v="88"/>
    <n v="3"/>
    <n v="2"/>
    <x v="3"/>
    <x v="2"/>
    <n v="3"/>
    <x v="1"/>
    <x v="0"/>
    <n v="6553"/>
    <n v="7259"/>
    <n v="9"/>
    <x v="1"/>
    <n v="14"/>
    <n v="3"/>
    <x v="0"/>
    <n v="2"/>
    <n v="0"/>
    <n v="14"/>
    <x v="1"/>
    <n v="3"/>
    <n v="1"/>
    <n v="0"/>
    <n v="0"/>
    <n v="0"/>
    <s v="Very Satisfied"/>
    <s v="Near-by (&lt;=10)"/>
    <x v="1"/>
    <x v="1"/>
  </r>
  <r>
    <x v="0"/>
    <n v="38"/>
    <x v="1"/>
    <s v="Travel_Rarely"/>
    <n v="1084"/>
    <x v="1"/>
    <n v="29"/>
    <x v="3"/>
    <s v="Technical Degree"/>
    <n v="273"/>
    <n v="4"/>
    <x v="1"/>
    <n v="54"/>
    <n v="3"/>
    <n v="2"/>
    <x v="3"/>
    <x v="0"/>
    <n v="4"/>
    <x v="1"/>
    <x v="0"/>
    <n v="6261"/>
    <n v="4185"/>
    <n v="3"/>
    <x v="1"/>
    <n v="18"/>
    <n v="3"/>
    <x v="0"/>
    <n v="1"/>
    <n v="1"/>
    <n v="9"/>
    <x v="1"/>
    <n v="1"/>
    <n v="7"/>
    <n v="7"/>
    <n v="1"/>
    <n v="7"/>
    <s v="Very Satisfied"/>
    <s v="Very Far (&gt;20)"/>
    <x v="0"/>
    <x v="1"/>
  </r>
  <r>
    <x v="2"/>
    <n v="27"/>
    <x v="1"/>
    <s v="Travel_Frequently"/>
    <n v="472"/>
    <x v="1"/>
    <n v="1"/>
    <x v="1"/>
    <s v="Technical Degree"/>
    <n v="274"/>
    <n v="3"/>
    <x v="1"/>
    <n v="60"/>
    <n v="2"/>
    <n v="2"/>
    <x v="3"/>
    <x v="3"/>
    <n v="1"/>
    <x v="1"/>
    <x v="4"/>
    <n v="4298"/>
    <n v="9679"/>
    <n v="5"/>
    <x v="1"/>
    <n v="19"/>
    <n v="3"/>
    <x v="0"/>
    <n v="3"/>
    <n v="1"/>
    <n v="6"/>
    <x v="4"/>
    <n v="3"/>
    <n v="2"/>
    <n v="2"/>
    <n v="2"/>
    <n v="0"/>
    <s v="Very Dissatisfied"/>
    <s v="Near-by (&lt;=10)"/>
    <x v="0"/>
    <x v="1"/>
  </r>
  <r>
    <x v="1"/>
    <n v="49"/>
    <x v="1"/>
    <s v="Non-Travel"/>
    <n v="1002"/>
    <x v="1"/>
    <n v="18"/>
    <x v="2"/>
    <s v="Life Sciences"/>
    <n v="275"/>
    <n v="4"/>
    <x v="1"/>
    <n v="92"/>
    <n v="3"/>
    <n v="2"/>
    <x v="3"/>
    <x v="0"/>
    <n v="4"/>
    <x v="2"/>
    <x v="0"/>
    <n v="6804"/>
    <n v="23793"/>
    <n v="1"/>
    <x v="0"/>
    <n v="15"/>
    <n v="3"/>
    <x v="0"/>
    <n v="1"/>
    <n v="2"/>
    <n v="7"/>
    <x v="0"/>
    <n v="3"/>
    <n v="7"/>
    <n v="7"/>
    <n v="1"/>
    <n v="7"/>
    <s v="Very Satisfied"/>
    <s v="Far (11-20)"/>
    <x v="0"/>
    <x v="1"/>
  </r>
  <r>
    <x v="2"/>
    <n v="34"/>
    <x v="1"/>
    <s v="Travel_Frequently"/>
    <n v="878"/>
    <x v="1"/>
    <n v="10"/>
    <x v="2"/>
    <s v="Medical"/>
    <n v="277"/>
    <n v="4"/>
    <x v="1"/>
    <n v="43"/>
    <n v="3"/>
    <n v="1"/>
    <x v="1"/>
    <x v="2"/>
    <n v="3"/>
    <x v="2"/>
    <x v="2"/>
    <n v="3815"/>
    <n v="5972"/>
    <n v="1"/>
    <x v="0"/>
    <n v="17"/>
    <n v="3"/>
    <x v="0"/>
    <n v="4"/>
    <n v="1"/>
    <n v="5"/>
    <x v="5"/>
    <n v="4"/>
    <n v="5"/>
    <n v="3"/>
    <n v="2"/>
    <n v="0"/>
    <s v="Very Satisfied"/>
    <s v="Near-by (&lt;=10)"/>
    <x v="0"/>
    <x v="1"/>
  </r>
  <r>
    <x v="0"/>
    <n v="40"/>
    <x v="1"/>
    <s v="Travel_Rarely"/>
    <n v="905"/>
    <x v="1"/>
    <n v="19"/>
    <x v="0"/>
    <s v="Medical"/>
    <n v="281"/>
    <n v="3"/>
    <x v="1"/>
    <n v="99"/>
    <n v="3"/>
    <n v="2"/>
    <x v="2"/>
    <x v="0"/>
    <n v="4"/>
    <x v="1"/>
    <x v="1"/>
    <n v="2741"/>
    <n v="16523"/>
    <n v="8"/>
    <x v="0"/>
    <n v="15"/>
    <n v="3"/>
    <x v="0"/>
    <n v="3"/>
    <n v="1"/>
    <n v="15"/>
    <x v="2"/>
    <n v="4"/>
    <n v="7"/>
    <n v="2"/>
    <n v="3"/>
    <n v="7"/>
    <s v="Very Satisfied"/>
    <s v="Far (11-20)"/>
    <x v="1"/>
    <x v="1"/>
  </r>
  <r>
    <x v="0"/>
    <n v="38"/>
    <x v="0"/>
    <s v="Travel_Rarely"/>
    <n v="1180"/>
    <x v="1"/>
    <n v="29"/>
    <x v="1"/>
    <s v="Medical"/>
    <n v="282"/>
    <n v="2"/>
    <x v="1"/>
    <n v="70"/>
    <n v="3"/>
    <n v="2"/>
    <x v="4"/>
    <x v="3"/>
    <n v="1"/>
    <x v="1"/>
    <x v="0"/>
    <n v="6673"/>
    <n v="11354"/>
    <n v="7"/>
    <x v="0"/>
    <n v="19"/>
    <n v="3"/>
    <x v="0"/>
    <n v="2"/>
    <n v="0"/>
    <n v="17"/>
    <x v="2"/>
    <n v="3"/>
    <n v="1"/>
    <n v="0"/>
    <n v="0"/>
    <n v="0"/>
    <s v="Very Dissatisfied"/>
    <s v="Very Far (&gt;20)"/>
    <x v="1"/>
    <x v="1"/>
  </r>
  <r>
    <x v="2"/>
    <n v="29"/>
    <x v="0"/>
    <s v="Travel_Rarely"/>
    <n v="121"/>
    <x v="0"/>
    <n v="27"/>
    <x v="3"/>
    <s v="Marketing"/>
    <n v="283"/>
    <n v="2"/>
    <x v="0"/>
    <n v="35"/>
    <n v="3"/>
    <n v="3"/>
    <x v="0"/>
    <x v="0"/>
    <n v="4"/>
    <x v="1"/>
    <x v="8"/>
    <n v="7639"/>
    <n v="24525"/>
    <n v="1"/>
    <x v="1"/>
    <n v="22"/>
    <n v="4"/>
    <x v="1"/>
    <n v="4"/>
    <n v="3"/>
    <n v="10"/>
    <x v="1"/>
    <n v="2"/>
    <n v="10"/>
    <n v="4"/>
    <n v="1"/>
    <n v="9"/>
    <s v="Very Satisfied"/>
    <s v="Very Far (&gt;20)"/>
    <x v="0"/>
    <x v="0"/>
  </r>
  <r>
    <x v="4"/>
    <n v="22"/>
    <x v="1"/>
    <s v="Travel_Rarely"/>
    <n v="1136"/>
    <x v="1"/>
    <n v="5"/>
    <x v="3"/>
    <s v="Life Sciences"/>
    <n v="284"/>
    <n v="4"/>
    <x v="1"/>
    <n v="60"/>
    <n v="4"/>
    <n v="1"/>
    <x v="1"/>
    <x v="1"/>
    <n v="2"/>
    <x v="2"/>
    <x v="1"/>
    <n v="2328"/>
    <n v="12392"/>
    <n v="1"/>
    <x v="0"/>
    <n v="16"/>
    <n v="3"/>
    <x v="0"/>
    <n v="1"/>
    <n v="1"/>
    <n v="4"/>
    <x v="2"/>
    <n v="2"/>
    <n v="4"/>
    <n v="2"/>
    <n v="2"/>
    <n v="2"/>
    <s v="Dissatisfied"/>
    <s v="Near-by (&lt;=10)"/>
    <x v="0"/>
    <x v="1"/>
  </r>
  <r>
    <x v="0"/>
    <n v="36"/>
    <x v="1"/>
    <s v="Travel_Frequently"/>
    <n v="635"/>
    <x v="1"/>
    <n v="18"/>
    <x v="1"/>
    <s v="Medical"/>
    <n v="286"/>
    <n v="2"/>
    <x v="0"/>
    <n v="73"/>
    <n v="3"/>
    <n v="1"/>
    <x v="2"/>
    <x v="0"/>
    <n v="4"/>
    <x v="0"/>
    <x v="1"/>
    <n v="2153"/>
    <n v="7703"/>
    <n v="1"/>
    <x v="1"/>
    <n v="13"/>
    <n v="3"/>
    <x v="0"/>
    <n v="1"/>
    <n v="0"/>
    <n v="8"/>
    <x v="2"/>
    <n v="3"/>
    <n v="8"/>
    <n v="1"/>
    <n v="1"/>
    <n v="7"/>
    <s v="Very Satisfied"/>
    <s v="Far (11-20)"/>
    <x v="0"/>
    <x v="0"/>
  </r>
  <r>
    <x v="0"/>
    <n v="40"/>
    <x v="1"/>
    <s v="Non-Travel"/>
    <n v="1151"/>
    <x v="1"/>
    <n v="9"/>
    <x v="4"/>
    <s v="Life Sciences"/>
    <n v="287"/>
    <n v="4"/>
    <x v="1"/>
    <n v="63"/>
    <n v="2"/>
    <n v="2"/>
    <x v="4"/>
    <x v="0"/>
    <n v="4"/>
    <x v="1"/>
    <x v="4"/>
    <n v="4876"/>
    <n v="14242"/>
    <n v="9"/>
    <x v="1"/>
    <n v="14"/>
    <n v="3"/>
    <x v="0"/>
    <n v="4"/>
    <n v="1"/>
    <n v="5"/>
    <x v="3"/>
    <n v="1"/>
    <n v="3"/>
    <n v="2"/>
    <n v="0"/>
    <n v="2"/>
    <s v="Very Satisfied"/>
    <s v="Near-by (&lt;=10)"/>
    <x v="0"/>
    <x v="1"/>
  </r>
  <r>
    <x v="1"/>
    <n v="46"/>
    <x v="1"/>
    <s v="Travel_Rarely"/>
    <n v="644"/>
    <x v="1"/>
    <n v="1"/>
    <x v="2"/>
    <s v="Medical"/>
    <n v="288"/>
    <n v="4"/>
    <x v="1"/>
    <n v="97"/>
    <n v="3"/>
    <n v="3"/>
    <x v="4"/>
    <x v="3"/>
    <n v="1"/>
    <x v="2"/>
    <x v="3"/>
    <n v="9396"/>
    <n v="12368"/>
    <n v="7"/>
    <x v="1"/>
    <n v="16"/>
    <n v="3"/>
    <x v="0"/>
    <n v="3"/>
    <n v="1"/>
    <n v="17"/>
    <x v="1"/>
    <n v="3"/>
    <n v="4"/>
    <n v="2"/>
    <n v="0"/>
    <n v="3"/>
    <s v="Very Dissatisfied"/>
    <s v="Near-by (&lt;=10)"/>
    <x v="1"/>
    <x v="1"/>
  </r>
  <r>
    <x v="2"/>
    <n v="32"/>
    <x v="0"/>
    <s v="Travel_Rarely"/>
    <n v="1045"/>
    <x v="0"/>
    <n v="4"/>
    <x v="2"/>
    <s v="Medical"/>
    <n v="291"/>
    <n v="4"/>
    <x v="1"/>
    <n v="32"/>
    <n v="1"/>
    <n v="3"/>
    <x v="0"/>
    <x v="0"/>
    <n v="4"/>
    <x v="1"/>
    <x v="3"/>
    <n v="10400"/>
    <n v="25812"/>
    <n v="1"/>
    <x v="1"/>
    <n v="11"/>
    <n v="3"/>
    <x v="0"/>
    <n v="3"/>
    <n v="0"/>
    <n v="14"/>
    <x v="2"/>
    <n v="2"/>
    <n v="14"/>
    <n v="8"/>
    <n v="9"/>
    <n v="8"/>
    <s v="Very Satisfied"/>
    <s v="Near-by (&lt;=10)"/>
    <x v="1"/>
    <x v="1"/>
  </r>
  <r>
    <x v="2"/>
    <n v="30"/>
    <x v="1"/>
    <s v="Non-Travel"/>
    <n v="829"/>
    <x v="1"/>
    <n v="1"/>
    <x v="1"/>
    <s v="Life Sciences"/>
    <n v="292"/>
    <n v="3"/>
    <x v="1"/>
    <n v="88"/>
    <n v="2"/>
    <n v="3"/>
    <x v="3"/>
    <x v="2"/>
    <n v="3"/>
    <x v="0"/>
    <x v="8"/>
    <n v="8474"/>
    <n v="20925"/>
    <n v="1"/>
    <x v="1"/>
    <n v="22"/>
    <n v="4"/>
    <x v="1"/>
    <n v="3"/>
    <n v="0"/>
    <n v="12"/>
    <x v="2"/>
    <n v="3"/>
    <n v="11"/>
    <n v="8"/>
    <n v="5"/>
    <n v="8"/>
    <s v="Very Satisfied"/>
    <s v="Near-by (&lt;=10)"/>
    <x v="1"/>
    <x v="1"/>
  </r>
  <r>
    <x v="2"/>
    <n v="27"/>
    <x v="1"/>
    <s v="Travel_Frequently"/>
    <n v="1242"/>
    <x v="0"/>
    <n v="20"/>
    <x v="3"/>
    <s v="Life Sciences"/>
    <n v="293"/>
    <n v="4"/>
    <x v="0"/>
    <n v="90"/>
    <n v="3"/>
    <n v="2"/>
    <x v="0"/>
    <x v="2"/>
    <n v="3"/>
    <x v="0"/>
    <x v="3"/>
    <n v="9981"/>
    <n v="12916"/>
    <n v="1"/>
    <x v="1"/>
    <n v="14"/>
    <n v="3"/>
    <x v="0"/>
    <n v="4"/>
    <n v="0"/>
    <n v="7"/>
    <x v="2"/>
    <n v="3"/>
    <n v="7"/>
    <n v="7"/>
    <n v="0"/>
    <n v="7"/>
    <s v="Very Satisfied"/>
    <s v="Far (11-20)"/>
    <x v="0"/>
    <x v="0"/>
  </r>
  <r>
    <x v="1"/>
    <n v="51"/>
    <x v="1"/>
    <s v="Travel_Rarely"/>
    <n v="1469"/>
    <x v="1"/>
    <n v="8"/>
    <x v="2"/>
    <s v="Life Sciences"/>
    <n v="296"/>
    <n v="2"/>
    <x v="1"/>
    <n v="81"/>
    <n v="2"/>
    <n v="3"/>
    <x v="7"/>
    <x v="1"/>
    <n v="2"/>
    <x v="1"/>
    <x v="6"/>
    <n v="12490"/>
    <n v="15736"/>
    <n v="5"/>
    <x v="1"/>
    <n v="16"/>
    <n v="3"/>
    <x v="0"/>
    <n v="4"/>
    <n v="2"/>
    <n v="16"/>
    <x v="3"/>
    <n v="1"/>
    <n v="10"/>
    <n v="9"/>
    <n v="4"/>
    <n v="7"/>
    <s v="Dissatisfied"/>
    <s v="Near-by (&lt;=10)"/>
    <x v="1"/>
    <x v="1"/>
  </r>
  <r>
    <x v="2"/>
    <n v="30"/>
    <x v="0"/>
    <s v="Travel_Rarely"/>
    <n v="1005"/>
    <x v="1"/>
    <n v="3"/>
    <x v="3"/>
    <s v="Technical Degree"/>
    <n v="297"/>
    <n v="4"/>
    <x v="0"/>
    <n v="88"/>
    <n v="3"/>
    <n v="1"/>
    <x v="1"/>
    <x v="3"/>
    <n v="1"/>
    <x v="0"/>
    <x v="1"/>
    <n v="2657"/>
    <n v="8556"/>
    <n v="5"/>
    <x v="0"/>
    <n v="11"/>
    <n v="3"/>
    <x v="0"/>
    <n v="3"/>
    <n v="0"/>
    <n v="8"/>
    <x v="3"/>
    <n v="3"/>
    <n v="5"/>
    <n v="2"/>
    <n v="0"/>
    <n v="4"/>
    <s v="Very Dissatisfied"/>
    <s v="Near-by (&lt;=10)"/>
    <x v="0"/>
    <x v="0"/>
  </r>
  <r>
    <x v="0"/>
    <n v="41"/>
    <x v="1"/>
    <s v="Travel_Rarely"/>
    <n v="896"/>
    <x v="0"/>
    <n v="6"/>
    <x v="3"/>
    <s v="Life Sciences"/>
    <n v="298"/>
    <n v="4"/>
    <x v="0"/>
    <n v="75"/>
    <n v="3"/>
    <n v="3"/>
    <x v="5"/>
    <x v="0"/>
    <n v="4"/>
    <x v="0"/>
    <x v="6"/>
    <n v="13591"/>
    <n v="14674"/>
    <n v="3"/>
    <x v="0"/>
    <n v="18"/>
    <n v="3"/>
    <x v="0"/>
    <n v="3"/>
    <n v="0"/>
    <n v="16"/>
    <x v="1"/>
    <n v="3"/>
    <n v="1"/>
    <n v="0"/>
    <n v="0"/>
    <n v="0"/>
    <s v="Very Satisfied"/>
    <s v="Near-by (&lt;=10)"/>
    <x v="1"/>
    <x v="0"/>
  </r>
  <r>
    <x v="2"/>
    <n v="30"/>
    <x v="0"/>
    <s v="Travel_Frequently"/>
    <n v="334"/>
    <x v="0"/>
    <n v="26"/>
    <x v="2"/>
    <s v="Marketing"/>
    <n v="299"/>
    <n v="3"/>
    <x v="0"/>
    <n v="52"/>
    <n v="2"/>
    <n v="2"/>
    <x v="0"/>
    <x v="3"/>
    <n v="1"/>
    <x v="0"/>
    <x v="0"/>
    <n v="6696"/>
    <n v="22967"/>
    <n v="5"/>
    <x v="1"/>
    <n v="15"/>
    <n v="3"/>
    <x v="0"/>
    <n v="3"/>
    <n v="0"/>
    <n v="9"/>
    <x v="3"/>
    <n v="2"/>
    <n v="6"/>
    <n v="3"/>
    <n v="0"/>
    <n v="1"/>
    <s v="Very Dissatisfied"/>
    <s v="Very Far (&gt;20)"/>
    <x v="0"/>
    <x v="0"/>
  </r>
  <r>
    <x v="2"/>
    <n v="29"/>
    <x v="0"/>
    <s v="Travel_Rarely"/>
    <n v="992"/>
    <x v="1"/>
    <n v="1"/>
    <x v="3"/>
    <s v="Technical Degree"/>
    <n v="300"/>
    <n v="3"/>
    <x v="1"/>
    <n v="85"/>
    <n v="3"/>
    <n v="1"/>
    <x v="1"/>
    <x v="2"/>
    <n v="3"/>
    <x v="0"/>
    <x v="1"/>
    <n v="2058"/>
    <n v="19757"/>
    <n v="0"/>
    <x v="1"/>
    <n v="14"/>
    <n v="3"/>
    <x v="0"/>
    <n v="4"/>
    <n v="0"/>
    <n v="7"/>
    <x v="4"/>
    <n v="2"/>
    <n v="6"/>
    <n v="2"/>
    <n v="1"/>
    <n v="5"/>
    <s v="Very Satisfied"/>
    <s v="Near-by (&lt;=10)"/>
    <x v="0"/>
    <x v="1"/>
  </r>
  <r>
    <x v="0"/>
    <n v="45"/>
    <x v="1"/>
    <s v="Non-Travel"/>
    <n v="1052"/>
    <x v="0"/>
    <n v="6"/>
    <x v="3"/>
    <s v="Medical"/>
    <n v="302"/>
    <n v="4"/>
    <x v="0"/>
    <n v="57"/>
    <n v="2"/>
    <n v="3"/>
    <x v="0"/>
    <x v="0"/>
    <n v="4"/>
    <x v="0"/>
    <x v="8"/>
    <n v="8865"/>
    <n v="16840"/>
    <n v="6"/>
    <x v="1"/>
    <n v="12"/>
    <n v="3"/>
    <x v="0"/>
    <n v="4"/>
    <n v="0"/>
    <n v="23"/>
    <x v="2"/>
    <n v="3"/>
    <n v="19"/>
    <n v="7"/>
    <n v="12"/>
    <n v="8"/>
    <s v="Very Satisfied"/>
    <s v="Near-by (&lt;=10)"/>
    <x v="3"/>
    <x v="0"/>
  </r>
  <r>
    <x v="1"/>
    <n v="54"/>
    <x v="1"/>
    <s v="Travel_Rarely"/>
    <n v="1147"/>
    <x v="0"/>
    <n v="3"/>
    <x v="3"/>
    <s v="Marketing"/>
    <n v="303"/>
    <n v="4"/>
    <x v="0"/>
    <n v="52"/>
    <n v="3"/>
    <n v="2"/>
    <x v="0"/>
    <x v="3"/>
    <n v="1"/>
    <x v="1"/>
    <x v="0"/>
    <n v="5940"/>
    <n v="17011"/>
    <n v="2"/>
    <x v="1"/>
    <n v="14"/>
    <n v="3"/>
    <x v="0"/>
    <n v="4"/>
    <n v="1"/>
    <n v="16"/>
    <x v="5"/>
    <n v="3"/>
    <n v="6"/>
    <n v="2"/>
    <n v="0"/>
    <n v="5"/>
    <s v="Very Dissatisfied"/>
    <s v="Near-by (&lt;=10)"/>
    <x v="1"/>
    <x v="0"/>
  </r>
  <r>
    <x v="0"/>
    <n v="36"/>
    <x v="1"/>
    <s v="Travel_Rarely"/>
    <n v="1396"/>
    <x v="1"/>
    <n v="5"/>
    <x v="0"/>
    <s v="Life Sciences"/>
    <n v="304"/>
    <n v="4"/>
    <x v="1"/>
    <n v="62"/>
    <n v="3"/>
    <n v="2"/>
    <x v="2"/>
    <x v="1"/>
    <n v="2"/>
    <x v="0"/>
    <x v="0"/>
    <n v="5914"/>
    <n v="9945"/>
    <n v="8"/>
    <x v="1"/>
    <n v="16"/>
    <n v="3"/>
    <x v="0"/>
    <n v="4"/>
    <n v="0"/>
    <n v="16"/>
    <x v="1"/>
    <n v="4"/>
    <n v="13"/>
    <n v="11"/>
    <n v="3"/>
    <n v="7"/>
    <s v="Dissatisfied"/>
    <s v="Near-by (&lt;=10)"/>
    <x v="1"/>
    <x v="1"/>
  </r>
  <r>
    <x v="2"/>
    <n v="33"/>
    <x v="1"/>
    <s v="Travel_Rarely"/>
    <n v="147"/>
    <x v="1"/>
    <n v="4"/>
    <x v="2"/>
    <s v="Medical"/>
    <n v="305"/>
    <n v="3"/>
    <x v="0"/>
    <n v="47"/>
    <n v="2"/>
    <n v="1"/>
    <x v="1"/>
    <x v="1"/>
    <n v="2"/>
    <x v="1"/>
    <x v="1"/>
    <n v="2622"/>
    <n v="13248"/>
    <n v="6"/>
    <x v="1"/>
    <n v="21"/>
    <n v="4"/>
    <x v="1"/>
    <n v="4"/>
    <n v="0"/>
    <n v="7"/>
    <x v="1"/>
    <n v="3"/>
    <n v="3"/>
    <n v="2"/>
    <n v="1"/>
    <n v="1"/>
    <s v="Dissatisfied"/>
    <s v="Near-by (&lt;=10)"/>
    <x v="0"/>
    <x v="0"/>
  </r>
  <r>
    <x v="0"/>
    <n v="37"/>
    <x v="1"/>
    <s v="Travel_Frequently"/>
    <n v="663"/>
    <x v="1"/>
    <n v="11"/>
    <x v="3"/>
    <s v="Other"/>
    <n v="306"/>
    <n v="2"/>
    <x v="1"/>
    <n v="47"/>
    <n v="3"/>
    <n v="3"/>
    <x v="7"/>
    <x v="0"/>
    <n v="4"/>
    <x v="2"/>
    <x v="6"/>
    <n v="12185"/>
    <n v="10056"/>
    <n v="1"/>
    <x v="0"/>
    <n v="14"/>
    <n v="3"/>
    <x v="0"/>
    <n v="3"/>
    <n v="3"/>
    <n v="10"/>
    <x v="4"/>
    <n v="3"/>
    <n v="10"/>
    <n v="8"/>
    <n v="0"/>
    <n v="7"/>
    <s v="Very Satisfied"/>
    <s v="Far (11-20)"/>
    <x v="0"/>
    <x v="1"/>
  </r>
  <r>
    <x v="0"/>
    <n v="38"/>
    <x v="1"/>
    <s v="Travel_Rarely"/>
    <n v="119"/>
    <x v="0"/>
    <n v="3"/>
    <x v="3"/>
    <s v="Life Sciences"/>
    <n v="307"/>
    <n v="1"/>
    <x v="1"/>
    <n v="76"/>
    <n v="3"/>
    <n v="3"/>
    <x v="0"/>
    <x v="2"/>
    <n v="3"/>
    <x v="2"/>
    <x v="3"/>
    <n v="10609"/>
    <n v="9647"/>
    <n v="0"/>
    <x v="1"/>
    <n v="12"/>
    <n v="3"/>
    <x v="0"/>
    <n v="3"/>
    <n v="2"/>
    <n v="17"/>
    <x v="6"/>
    <n v="2"/>
    <n v="16"/>
    <n v="10"/>
    <n v="5"/>
    <n v="13"/>
    <s v="Very Satisfied"/>
    <s v="Near-by (&lt;=10)"/>
    <x v="1"/>
    <x v="1"/>
  </r>
  <r>
    <x v="2"/>
    <n v="31"/>
    <x v="1"/>
    <s v="Non-Travel"/>
    <n v="979"/>
    <x v="1"/>
    <n v="1"/>
    <x v="2"/>
    <s v="Medical"/>
    <n v="308"/>
    <n v="3"/>
    <x v="1"/>
    <n v="90"/>
    <n v="1"/>
    <n v="2"/>
    <x v="3"/>
    <x v="2"/>
    <n v="3"/>
    <x v="1"/>
    <x v="4"/>
    <n v="4345"/>
    <n v="4381"/>
    <n v="0"/>
    <x v="1"/>
    <n v="12"/>
    <n v="3"/>
    <x v="0"/>
    <n v="4"/>
    <n v="1"/>
    <n v="6"/>
    <x v="2"/>
    <n v="3"/>
    <n v="5"/>
    <n v="4"/>
    <n v="1"/>
    <n v="4"/>
    <s v="Very Satisfied"/>
    <s v="Near-by (&lt;=10)"/>
    <x v="0"/>
    <x v="1"/>
  </r>
  <r>
    <x v="3"/>
    <n v="59"/>
    <x v="1"/>
    <s v="Travel_Rarely"/>
    <n v="142"/>
    <x v="1"/>
    <n v="3"/>
    <x v="3"/>
    <s v="Life Sciences"/>
    <n v="309"/>
    <n v="3"/>
    <x v="1"/>
    <n v="70"/>
    <n v="2"/>
    <n v="1"/>
    <x v="1"/>
    <x v="0"/>
    <n v="4"/>
    <x v="1"/>
    <x v="1"/>
    <n v="2177"/>
    <n v="8456"/>
    <n v="3"/>
    <x v="1"/>
    <n v="17"/>
    <n v="3"/>
    <x v="0"/>
    <n v="1"/>
    <n v="1"/>
    <n v="7"/>
    <x v="6"/>
    <n v="3"/>
    <n v="1"/>
    <n v="0"/>
    <n v="0"/>
    <n v="0"/>
    <s v="Very Satisfied"/>
    <s v="Near-by (&lt;=10)"/>
    <x v="0"/>
    <x v="1"/>
  </r>
  <r>
    <x v="0"/>
    <n v="37"/>
    <x v="1"/>
    <s v="Travel_Frequently"/>
    <n v="319"/>
    <x v="0"/>
    <n v="4"/>
    <x v="2"/>
    <s v="Marketing"/>
    <n v="311"/>
    <n v="1"/>
    <x v="1"/>
    <n v="41"/>
    <n v="3"/>
    <n v="1"/>
    <x v="6"/>
    <x v="0"/>
    <n v="4"/>
    <x v="2"/>
    <x v="1"/>
    <n v="2793"/>
    <n v="2539"/>
    <n v="4"/>
    <x v="1"/>
    <n v="17"/>
    <n v="3"/>
    <x v="0"/>
    <n v="3"/>
    <n v="1"/>
    <n v="13"/>
    <x v="2"/>
    <n v="3"/>
    <n v="9"/>
    <n v="8"/>
    <n v="5"/>
    <n v="8"/>
    <s v="Very Satisfied"/>
    <s v="Near-by (&lt;=10)"/>
    <x v="1"/>
    <x v="1"/>
  </r>
  <r>
    <x v="2"/>
    <n v="29"/>
    <x v="1"/>
    <s v="Travel_Frequently"/>
    <n v="1413"/>
    <x v="0"/>
    <n v="1"/>
    <x v="1"/>
    <s v="Medical"/>
    <n v="312"/>
    <n v="2"/>
    <x v="0"/>
    <n v="42"/>
    <n v="3"/>
    <n v="3"/>
    <x v="0"/>
    <x v="0"/>
    <n v="4"/>
    <x v="1"/>
    <x v="8"/>
    <n v="7918"/>
    <n v="6599"/>
    <n v="1"/>
    <x v="1"/>
    <n v="14"/>
    <n v="3"/>
    <x v="0"/>
    <n v="4"/>
    <n v="1"/>
    <n v="11"/>
    <x v="3"/>
    <n v="3"/>
    <n v="11"/>
    <n v="10"/>
    <n v="4"/>
    <n v="1"/>
    <s v="Very Satisfied"/>
    <s v="Near-by (&lt;=10)"/>
    <x v="1"/>
    <x v="0"/>
  </r>
  <r>
    <x v="2"/>
    <n v="35"/>
    <x v="1"/>
    <s v="Travel_Frequently"/>
    <n v="944"/>
    <x v="0"/>
    <n v="1"/>
    <x v="3"/>
    <s v="Marketing"/>
    <n v="314"/>
    <n v="3"/>
    <x v="0"/>
    <n v="92"/>
    <n v="3"/>
    <n v="3"/>
    <x v="0"/>
    <x v="2"/>
    <n v="3"/>
    <x v="0"/>
    <x v="8"/>
    <n v="8789"/>
    <n v="9096"/>
    <n v="1"/>
    <x v="1"/>
    <n v="14"/>
    <n v="3"/>
    <x v="0"/>
    <n v="1"/>
    <n v="0"/>
    <n v="10"/>
    <x v="1"/>
    <n v="4"/>
    <n v="10"/>
    <n v="7"/>
    <n v="0"/>
    <n v="8"/>
    <s v="Very Satisfied"/>
    <s v="Near-by (&lt;=10)"/>
    <x v="0"/>
    <x v="0"/>
  </r>
  <r>
    <x v="2"/>
    <n v="29"/>
    <x v="0"/>
    <s v="Travel_Rarely"/>
    <n v="896"/>
    <x v="1"/>
    <n v="18"/>
    <x v="1"/>
    <s v="Medical"/>
    <n v="315"/>
    <n v="3"/>
    <x v="1"/>
    <n v="86"/>
    <n v="2"/>
    <n v="1"/>
    <x v="1"/>
    <x v="0"/>
    <n v="4"/>
    <x v="0"/>
    <x v="1"/>
    <n v="2389"/>
    <n v="14961"/>
    <n v="1"/>
    <x v="0"/>
    <n v="13"/>
    <n v="3"/>
    <x v="0"/>
    <n v="3"/>
    <n v="0"/>
    <n v="4"/>
    <x v="1"/>
    <n v="2"/>
    <n v="4"/>
    <n v="3"/>
    <n v="0"/>
    <n v="1"/>
    <s v="Very Satisfied"/>
    <s v="Far (11-20)"/>
    <x v="0"/>
    <x v="1"/>
  </r>
  <r>
    <x v="1"/>
    <n v="52"/>
    <x v="1"/>
    <s v="Travel_Rarely"/>
    <n v="1323"/>
    <x v="1"/>
    <n v="2"/>
    <x v="3"/>
    <s v="Life Sciences"/>
    <n v="316"/>
    <n v="3"/>
    <x v="0"/>
    <n v="89"/>
    <n v="2"/>
    <n v="1"/>
    <x v="2"/>
    <x v="0"/>
    <n v="4"/>
    <x v="0"/>
    <x v="2"/>
    <n v="3212"/>
    <n v="3300"/>
    <n v="7"/>
    <x v="1"/>
    <n v="15"/>
    <n v="3"/>
    <x v="0"/>
    <n v="2"/>
    <n v="0"/>
    <n v="6"/>
    <x v="1"/>
    <n v="2"/>
    <n v="2"/>
    <n v="2"/>
    <n v="2"/>
    <n v="2"/>
    <s v="Very Satisfied"/>
    <s v="Near-by (&lt;=10)"/>
    <x v="0"/>
    <x v="0"/>
  </r>
  <r>
    <x v="0"/>
    <n v="42"/>
    <x v="1"/>
    <s v="Travel_Rarely"/>
    <n v="532"/>
    <x v="1"/>
    <n v="4"/>
    <x v="0"/>
    <s v="Technical Degree"/>
    <n v="319"/>
    <n v="3"/>
    <x v="1"/>
    <n v="58"/>
    <n v="3"/>
    <n v="5"/>
    <x v="5"/>
    <x v="0"/>
    <n v="4"/>
    <x v="1"/>
    <x v="5"/>
    <n v="19232"/>
    <n v="4933"/>
    <n v="1"/>
    <x v="1"/>
    <n v="11"/>
    <n v="3"/>
    <x v="0"/>
    <n v="4"/>
    <n v="0"/>
    <n v="22"/>
    <x v="1"/>
    <n v="3"/>
    <n v="22"/>
    <n v="17"/>
    <n v="11"/>
    <n v="15"/>
    <s v="Very Satisfied"/>
    <s v="Near-by (&lt;=10)"/>
    <x v="3"/>
    <x v="1"/>
  </r>
  <r>
    <x v="3"/>
    <n v="59"/>
    <x v="1"/>
    <s v="Travel_Rarely"/>
    <n v="818"/>
    <x v="2"/>
    <n v="6"/>
    <x v="0"/>
    <s v="Medical"/>
    <n v="321"/>
    <n v="2"/>
    <x v="1"/>
    <n v="52"/>
    <n v="3"/>
    <n v="1"/>
    <x v="8"/>
    <x v="2"/>
    <n v="3"/>
    <x v="1"/>
    <x v="1"/>
    <n v="2267"/>
    <n v="25657"/>
    <n v="8"/>
    <x v="1"/>
    <n v="17"/>
    <n v="3"/>
    <x v="0"/>
    <n v="4"/>
    <n v="0"/>
    <n v="7"/>
    <x v="2"/>
    <n v="2"/>
    <n v="2"/>
    <n v="2"/>
    <n v="2"/>
    <n v="2"/>
    <s v="Very Satisfied"/>
    <s v="Near-by (&lt;=10)"/>
    <x v="0"/>
    <x v="1"/>
  </r>
  <r>
    <x v="1"/>
    <n v="50"/>
    <x v="1"/>
    <s v="Travel_Rarely"/>
    <n v="854"/>
    <x v="0"/>
    <n v="1"/>
    <x v="2"/>
    <s v="Medical"/>
    <n v="323"/>
    <n v="4"/>
    <x v="0"/>
    <n v="68"/>
    <n v="3"/>
    <n v="5"/>
    <x v="5"/>
    <x v="0"/>
    <n v="4"/>
    <x v="2"/>
    <x v="5"/>
    <n v="19517"/>
    <n v="24118"/>
    <n v="3"/>
    <x v="1"/>
    <n v="11"/>
    <n v="3"/>
    <x v="0"/>
    <n v="3"/>
    <n v="1"/>
    <n v="32"/>
    <x v="1"/>
    <n v="2"/>
    <n v="7"/>
    <n v="0"/>
    <n v="0"/>
    <n v="6"/>
    <s v="Very Satisfied"/>
    <s v="Near-by (&lt;=10)"/>
    <x v="2"/>
    <x v="0"/>
  </r>
  <r>
    <x v="2"/>
    <n v="33"/>
    <x v="0"/>
    <s v="Travel_Rarely"/>
    <n v="813"/>
    <x v="1"/>
    <n v="14"/>
    <x v="3"/>
    <s v="Medical"/>
    <n v="325"/>
    <n v="3"/>
    <x v="1"/>
    <n v="58"/>
    <n v="3"/>
    <n v="1"/>
    <x v="2"/>
    <x v="0"/>
    <n v="4"/>
    <x v="1"/>
    <x v="1"/>
    <n v="2436"/>
    <n v="22149"/>
    <n v="5"/>
    <x v="0"/>
    <n v="13"/>
    <n v="3"/>
    <x v="0"/>
    <n v="3"/>
    <n v="1"/>
    <n v="8"/>
    <x v="2"/>
    <n v="1"/>
    <n v="5"/>
    <n v="4"/>
    <n v="0"/>
    <n v="4"/>
    <s v="Very Satisfied"/>
    <s v="Far (11-20)"/>
    <x v="0"/>
    <x v="1"/>
  </r>
  <r>
    <x v="0"/>
    <n v="43"/>
    <x v="1"/>
    <s v="Travel_Rarely"/>
    <n v="1034"/>
    <x v="0"/>
    <n v="16"/>
    <x v="3"/>
    <s v="Marketing"/>
    <n v="327"/>
    <n v="4"/>
    <x v="0"/>
    <n v="80"/>
    <n v="3"/>
    <n v="4"/>
    <x v="5"/>
    <x v="0"/>
    <n v="4"/>
    <x v="1"/>
    <x v="5"/>
    <n v="16064"/>
    <n v="7744"/>
    <n v="5"/>
    <x v="0"/>
    <n v="22"/>
    <n v="4"/>
    <x v="1"/>
    <n v="3"/>
    <n v="1"/>
    <n v="22"/>
    <x v="1"/>
    <n v="3"/>
    <n v="17"/>
    <n v="13"/>
    <n v="1"/>
    <n v="9"/>
    <s v="Very Satisfied"/>
    <s v="Far (11-20)"/>
    <x v="3"/>
    <x v="0"/>
  </r>
  <r>
    <x v="2"/>
    <n v="33"/>
    <x v="0"/>
    <s v="Travel_Rarely"/>
    <n v="465"/>
    <x v="1"/>
    <n v="2"/>
    <x v="0"/>
    <s v="Life Sciences"/>
    <n v="328"/>
    <n v="1"/>
    <x v="0"/>
    <n v="39"/>
    <n v="3"/>
    <n v="1"/>
    <x v="2"/>
    <x v="3"/>
    <n v="1"/>
    <x v="1"/>
    <x v="1"/>
    <n v="2707"/>
    <n v="21509"/>
    <n v="7"/>
    <x v="1"/>
    <n v="20"/>
    <n v="4"/>
    <x v="1"/>
    <n v="1"/>
    <n v="0"/>
    <n v="13"/>
    <x v="1"/>
    <n v="4"/>
    <n v="9"/>
    <n v="7"/>
    <n v="1"/>
    <n v="7"/>
    <s v="Very Dissatisfied"/>
    <s v="Near-by (&lt;=10)"/>
    <x v="1"/>
    <x v="0"/>
  </r>
  <r>
    <x v="1"/>
    <n v="52"/>
    <x v="1"/>
    <s v="Non-Travel"/>
    <n v="771"/>
    <x v="0"/>
    <n v="2"/>
    <x v="2"/>
    <s v="Life Sciences"/>
    <n v="329"/>
    <n v="1"/>
    <x v="1"/>
    <n v="79"/>
    <n v="2"/>
    <n v="5"/>
    <x v="5"/>
    <x v="2"/>
    <n v="3"/>
    <x v="0"/>
    <x v="5"/>
    <n v="19068"/>
    <n v="21030"/>
    <n v="1"/>
    <x v="0"/>
    <n v="18"/>
    <n v="3"/>
    <x v="0"/>
    <n v="4"/>
    <n v="0"/>
    <n v="33"/>
    <x v="2"/>
    <n v="4"/>
    <n v="33"/>
    <n v="7"/>
    <n v="15"/>
    <n v="12"/>
    <s v="Very Satisfied"/>
    <s v="Near-by (&lt;=10)"/>
    <x v="2"/>
    <x v="1"/>
  </r>
  <r>
    <x v="2"/>
    <n v="32"/>
    <x v="1"/>
    <s v="Travel_Rarely"/>
    <n v="1401"/>
    <x v="0"/>
    <n v="4"/>
    <x v="0"/>
    <s v="Life Sciences"/>
    <n v="330"/>
    <n v="3"/>
    <x v="0"/>
    <n v="56"/>
    <n v="3"/>
    <n v="1"/>
    <x v="6"/>
    <x v="1"/>
    <n v="2"/>
    <x v="1"/>
    <x v="2"/>
    <n v="3931"/>
    <n v="20990"/>
    <n v="2"/>
    <x v="1"/>
    <n v="11"/>
    <n v="3"/>
    <x v="0"/>
    <n v="1"/>
    <n v="1"/>
    <n v="6"/>
    <x v="3"/>
    <n v="3"/>
    <n v="4"/>
    <n v="3"/>
    <n v="1"/>
    <n v="2"/>
    <s v="Dissatisfied"/>
    <s v="Near-by (&lt;=10)"/>
    <x v="0"/>
    <x v="0"/>
  </r>
  <r>
    <x v="2"/>
    <n v="32"/>
    <x v="0"/>
    <s v="Travel_Rarely"/>
    <n v="515"/>
    <x v="1"/>
    <n v="1"/>
    <x v="3"/>
    <s v="Life Sciences"/>
    <n v="331"/>
    <n v="4"/>
    <x v="1"/>
    <n v="62"/>
    <n v="2"/>
    <n v="1"/>
    <x v="2"/>
    <x v="2"/>
    <n v="3"/>
    <x v="0"/>
    <x v="2"/>
    <n v="3730"/>
    <n v="9571"/>
    <n v="0"/>
    <x v="0"/>
    <n v="14"/>
    <n v="3"/>
    <x v="0"/>
    <n v="4"/>
    <n v="0"/>
    <n v="4"/>
    <x v="2"/>
    <n v="1"/>
    <n v="3"/>
    <n v="2"/>
    <n v="1"/>
    <n v="2"/>
    <s v="Very Satisfied"/>
    <s v="Near-by (&lt;=10)"/>
    <x v="0"/>
    <x v="1"/>
  </r>
  <r>
    <x v="0"/>
    <n v="39"/>
    <x v="1"/>
    <s v="Travel_Rarely"/>
    <n v="1431"/>
    <x v="1"/>
    <n v="1"/>
    <x v="2"/>
    <s v="Medical"/>
    <n v="332"/>
    <n v="3"/>
    <x v="0"/>
    <n v="96"/>
    <n v="3"/>
    <n v="1"/>
    <x v="2"/>
    <x v="2"/>
    <n v="3"/>
    <x v="2"/>
    <x v="1"/>
    <n v="2232"/>
    <n v="15417"/>
    <n v="7"/>
    <x v="1"/>
    <n v="14"/>
    <n v="3"/>
    <x v="0"/>
    <n v="3"/>
    <n v="3"/>
    <n v="7"/>
    <x v="4"/>
    <n v="3"/>
    <n v="3"/>
    <n v="2"/>
    <n v="1"/>
    <n v="2"/>
    <s v="Very Satisfied"/>
    <s v="Near-by (&lt;=10)"/>
    <x v="0"/>
    <x v="0"/>
  </r>
  <r>
    <x v="2"/>
    <n v="32"/>
    <x v="1"/>
    <s v="Non-Travel"/>
    <n v="976"/>
    <x v="0"/>
    <n v="26"/>
    <x v="2"/>
    <s v="Marketing"/>
    <n v="333"/>
    <n v="3"/>
    <x v="1"/>
    <n v="100"/>
    <n v="3"/>
    <n v="2"/>
    <x v="0"/>
    <x v="0"/>
    <n v="4"/>
    <x v="1"/>
    <x v="4"/>
    <n v="4465"/>
    <n v="12069"/>
    <n v="0"/>
    <x v="1"/>
    <n v="18"/>
    <n v="3"/>
    <x v="0"/>
    <n v="1"/>
    <n v="0"/>
    <n v="4"/>
    <x v="2"/>
    <n v="3"/>
    <n v="3"/>
    <n v="2"/>
    <n v="2"/>
    <n v="2"/>
    <s v="Very Satisfied"/>
    <s v="Very Far (&gt;20)"/>
    <x v="0"/>
    <x v="1"/>
  </r>
  <r>
    <x v="0"/>
    <n v="41"/>
    <x v="1"/>
    <s v="Travel_Rarely"/>
    <n v="1411"/>
    <x v="1"/>
    <n v="19"/>
    <x v="0"/>
    <s v="Life Sciences"/>
    <n v="334"/>
    <n v="3"/>
    <x v="1"/>
    <n v="36"/>
    <n v="3"/>
    <n v="2"/>
    <x v="1"/>
    <x v="3"/>
    <n v="1"/>
    <x v="2"/>
    <x v="2"/>
    <n v="3072"/>
    <n v="19877"/>
    <n v="2"/>
    <x v="1"/>
    <n v="16"/>
    <n v="3"/>
    <x v="0"/>
    <n v="1"/>
    <n v="2"/>
    <n v="17"/>
    <x v="2"/>
    <n v="2"/>
    <n v="1"/>
    <n v="0"/>
    <n v="0"/>
    <n v="0"/>
    <s v="Very Dissatisfied"/>
    <s v="Far (11-20)"/>
    <x v="1"/>
    <x v="1"/>
  </r>
  <r>
    <x v="0"/>
    <n v="40"/>
    <x v="1"/>
    <s v="Travel_Rarely"/>
    <n v="1300"/>
    <x v="1"/>
    <n v="24"/>
    <x v="0"/>
    <s v="Technical Degree"/>
    <n v="335"/>
    <n v="1"/>
    <x v="1"/>
    <n v="62"/>
    <n v="3"/>
    <n v="2"/>
    <x v="1"/>
    <x v="0"/>
    <n v="4"/>
    <x v="2"/>
    <x v="2"/>
    <n v="3319"/>
    <n v="24447"/>
    <n v="1"/>
    <x v="1"/>
    <n v="17"/>
    <n v="3"/>
    <x v="0"/>
    <n v="1"/>
    <n v="2"/>
    <n v="9"/>
    <x v="1"/>
    <n v="3"/>
    <n v="9"/>
    <n v="8"/>
    <n v="4"/>
    <n v="7"/>
    <s v="Very Satisfied"/>
    <s v="Very Far (&gt;20)"/>
    <x v="0"/>
    <x v="1"/>
  </r>
  <r>
    <x v="0"/>
    <n v="45"/>
    <x v="1"/>
    <s v="Travel_Rarely"/>
    <n v="252"/>
    <x v="1"/>
    <n v="1"/>
    <x v="3"/>
    <s v="Other"/>
    <n v="336"/>
    <n v="3"/>
    <x v="1"/>
    <n v="70"/>
    <n v="4"/>
    <n v="5"/>
    <x v="5"/>
    <x v="0"/>
    <n v="4"/>
    <x v="1"/>
    <x v="5"/>
    <n v="19202"/>
    <n v="15970"/>
    <n v="0"/>
    <x v="1"/>
    <n v="11"/>
    <n v="3"/>
    <x v="0"/>
    <n v="3"/>
    <n v="1"/>
    <n v="25"/>
    <x v="2"/>
    <n v="3"/>
    <n v="24"/>
    <n v="0"/>
    <n v="1"/>
    <n v="7"/>
    <s v="Very Satisfied"/>
    <s v="Near-by (&lt;=10)"/>
    <x v="3"/>
    <x v="1"/>
  </r>
  <r>
    <x v="2"/>
    <n v="31"/>
    <x v="1"/>
    <s v="Travel_Frequently"/>
    <n v="1327"/>
    <x v="1"/>
    <n v="3"/>
    <x v="2"/>
    <s v="Medical"/>
    <n v="337"/>
    <n v="2"/>
    <x v="1"/>
    <n v="73"/>
    <n v="3"/>
    <n v="3"/>
    <x v="7"/>
    <x v="2"/>
    <n v="3"/>
    <x v="2"/>
    <x v="6"/>
    <n v="13675"/>
    <n v="13523"/>
    <n v="9"/>
    <x v="1"/>
    <n v="12"/>
    <n v="3"/>
    <x v="0"/>
    <n v="1"/>
    <n v="1"/>
    <n v="9"/>
    <x v="1"/>
    <n v="3"/>
    <n v="2"/>
    <n v="2"/>
    <n v="2"/>
    <n v="2"/>
    <s v="Very Satisfied"/>
    <s v="Near-by (&lt;=10)"/>
    <x v="0"/>
    <x v="1"/>
  </r>
  <r>
    <x v="2"/>
    <n v="33"/>
    <x v="1"/>
    <s v="Travel_Rarely"/>
    <n v="832"/>
    <x v="1"/>
    <n v="5"/>
    <x v="2"/>
    <s v="Life Sciences"/>
    <n v="338"/>
    <n v="3"/>
    <x v="0"/>
    <n v="63"/>
    <n v="2"/>
    <n v="1"/>
    <x v="1"/>
    <x v="0"/>
    <n v="4"/>
    <x v="1"/>
    <x v="1"/>
    <n v="2911"/>
    <n v="14776"/>
    <n v="1"/>
    <x v="1"/>
    <n v="13"/>
    <n v="3"/>
    <x v="0"/>
    <n v="3"/>
    <n v="1"/>
    <n v="2"/>
    <x v="2"/>
    <n v="2"/>
    <n v="2"/>
    <n v="2"/>
    <n v="0"/>
    <n v="2"/>
    <s v="Very Satisfied"/>
    <s v="Near-by (&lt;=10)"/>
    <x v="0"/>
    <x v="0"/>
  </r>
  <r>
    <x v="2"/>
    <n v="34"/>
    <x v="1"/>
    <s v="Travel_Rarely"/>
    <n v="470"/>
    <x v="1"/>
    <n v="2"/>
    <x v="2"/>
    <s v="Life Sciences"/>
    <n v="339"/>
    <n v="4"/>
    <x v="1"/>
    <n v="84"/>
    <n v="2"/>
    <n v="2"/>
    <x v="3"/>
    <x v="3"/>
    <n v="1"/>
    <x v="1"/>
    <x v="0"/>
    <n v="5957"/>
    <n v="23687"/>
    <n v="6"/>
    <x v="1"/>
    <n v="13"/>
    <n v="3"/>
    <x v="0"/>
    <n v="2"/>
    <n v="1"/>
    <n v="13"/>
    <x v="1"/>
    <n v="3"/>
    <n v="11"/>
    <n v="9"/>
    <n v="5"/>
    <n v="9"/>
    <s v="Very Dissatisfied"/>
    <s v="Near-by (&lt;=10)"/>
    <x v="1"/>
    <x v="1"/>
  </r>
  <r>
    <x v="0"/>
    <n v="37"/>
    <x v="1"/>
    <s v="Travel_Rarely"/>
    <n v="1017"/>
    <x v="1"/>
    <n v="1"/>
    <x v="0"/>
    <s v="Medical"/>
    <n v="340"/>
    <n v="3"/>
    <x v="0"/>
    <n v="83"/>
    <n v="2"/>
    <n v="1"/>
    <x v="1"/>
    <x v="3"/>
    <n v="1"/>
    <x v="1"/>
    <x v="2"/>
    <n v="3920"/>
    <n v="18697"/>
    <n v="2"/>
    <x v="1"/>
    <n v="14"/>
    <n v="3"/>
    <x v="0"/>
    <n v="1"/>
    <n v="1"/>
    <n v="17"/>
    <x v="2"/>
    <n v="2"/>
    <n v="3"/>
    <n v="1"/>
    <n v="0"/>
    <n v="2"/>
    <s v="Very Dissatisfied"/>
    <s v="Near-by (&lt;=10)"/>
    <x v="1"/>
    <x v="0"/>
  </r>
  <r>
    <x v="0"/>
    <n v="45"/>
    <x v="1"/>
    <s v="Travel_Frequently"/>
    <n v="1199"/>
    <x v="1"/>
    <n v="7"/>
    <x v="2"/>
    <s v="Life Sciences"/>
    <n v="341"/>
    <n v="1"/>
    <x v="1"/>
    <n v="77"/>
    <n v="4"/>
    <n v="2"/>
    <x v="3"/>
    <x v="2"/>
    <n v="3"/>
    <x v="1"/>
    <x v="0"/>
    <n v="6434"/>
    <n v="5118"/>
    <n v="4"/>
    <x v="1"/>
    <n v="17"/>
    <n v="3"/>
    <x v="0"/>
    <n v="4"/>
    <n v="1"/>
    <n v="9"/>
    <x v="4"/>
    <n v="3"/>
    <n v="3"/>
    <n v="2"/>
    <n v="0"/>
    <n v="2"/>
    <s v="Very Satisfied"/>
    <s v="Near-by (&lt;=10)"/>
    <x v="0"/>
    <x v="1"/>
  </r>
  <r>
    <x v="0"/>
    <n v="37"/>
    <x v="0"/>
    <s v="Travel_Frequently"/>
    <n v="504"/>
    <x v="1"/>
    <n v="10"/>
    <x v="3"/>
    <s v="Medical"/>
    <n v="342"/>
    <n v="1"/>
    <x v="1"/>
    <n v="61"/>
    <n v="3"/>
    <n v="3"/>
    <x v="3"/>
    <x v="2"/>
    <n v="3"/>
    <x v="2"/>
    <x v="3"/>
    <n v="10048"/>
    <n v="22573"/>
    <n v="6"/>
    <x v="1"/>
    <n v="11"/>
    <n v="3"/>
    <x v="0"/>
    <n v="2"/>
    <n v="2"/>
    <n v="17"/>
    <x v="3"/>
    <n v="3"/>
    <n v="1"/>
    <n v="0"/>
    <n v="0"/>
    <n v="0"/>
    <s v="Very Satisfied"/>
    <s v="Near-by (&lt;=10)"/>
    <x v="1"/>
    <x v="1"/>
  </r>
  <r>
    <x v="0"/>
    <n v="39"/>
    <x v="1"/>
    <s v="Travel_Frequently"/>
    <n v="505"/>
    <x v="1"/>
    <n v="2"/>
    <x v="2"/>
    <s v="Technical Degree"/>
    <n v="343"/>
    <n v="3"/>
    <x v="0"/>
    <n v="64"/>
    <n v="3"/>
    <n v="3"/>
    <x v="4"/>
    <x v="2"/>
    <n v="3"/>
    <x v="0"/>
    <x v="3"/>
    <n v="10938"/>
    <n v="6420"/>
    <n v="0"/>
    <x v="1"/>
    <n v="25"/>
    <n v="4"/>
    <x v="1"/>
    <n v="4"/>
    <n v="0"/>
    <n v="20"/>
    <x v="4"/>
    <n v="3"/>
    <n v="19"/>
    <n v="6"/>
    <n v="11"/>
    <n v="8"/>
    <s v="Very Satisfied"/>
    <s v="Near-by (&lt;=10)"/>
    <x v="1"/>
    <x v="0"/>
  </r>
  <r>
    <x v="2"/>
    <n v="29"/>
    <x v="1"/>
    <s v="Travel_Rarely"/>
    <n v="665"/>
    <x v="1"/>
    <n v="15"/>
    <x v="3"/>
    <s v="Life Sciences"/>
    <n v="346"/>
    <n v="3"/>
    <x v="1"/>
    <n v="60"/>
    <n v="3"/>
    <n v="1"/>
    <x v="1"/>
    <x v="0"/>
    <n v="4"/>
    <x v="0"/>
    <x v="1"/>
    <n v="2340"/>
    <n v="22673"/>
    <n v="1"/>
    <x v="1"/>
    <n v="19"/>
    <n v="3"/>
    <x v="0"/>
    <n v="1"/>
    <n v="0"/>
    <n v="6"/>
    <x v="4"/>
    <n v="3"/>
    <n v="6"/>
    <n v="5"/>
    <n v="1"/>
    <n v="5"/>
    <s v="Very Satisfied"/>
    <s v="Far (11-20)"/>
    <x v="0"/>
    <x v="1"/>
  </r>
  <r>
    <x v="0"/>
    <n v="42"/>
    <x v="1"/>
    <s v="Travel_Rarely"/>
    <n v="916"/>
    <x v="1"/>
    <n v="17"/>
    <x v="0"/>
    <s v="Life Sciences"/>
    <n v="347"/>
    <n v="4"/>
    <x v="0"/>
    <n v="82"/>
    <n v="4"/>
    <n v="2"/>
    <x v="1"/>
    <x v="3"/>
    <n v="1"/>
    <x v="0"/>
    <x v="0"/>
    <n v="6545"/>
    <n v="23016"/>
    <n v="3"/>
    <x v="0"/>
    <n v="13"/>
    <n v="3"/>
    <x v="0"/>
    <n v="3"/>
    <n v="0"/>
    <n v="10"/>
    <x v="4"/>
    <n v="3"/>
    <n v="3"/>
    <n v="2"/>
    <n v="0"/>
    <n v="2"/>
    <s v="Very Dissatisfied"/>
    <s v="Far (11-20)"/>
    <x v="0"/>
    <x v="0"/>
  </r>
  <r>
    <x v="2"/>
    <n v="29"/>
    <x v="1"/>
    <s v="Travel_Rarely"/>
    <n v="1247"/>
    <x v="0"/>
    <n v="20"/>
    <x v="0"/>
    <s v="Marketing"/>
    <n v="349"/>
    <n v="4"/>
    <x v="1"/>
    <n v="45"/>
    <n v="3"/>
    <n v="2"/>
    <x v="0"/>
    <x v="0"/>
    <n v="4"/>
    <x v="2"/>
    <x v="0"/>
    <n v="6931"/>
    <n v="10732"/>
    <n v="2"/>
    <x v="1"/>
    <n v="14"/>
    <n v="3"/>
    <x v="0"/>
    <n v="4"/>
    <n v="1"/>
    <n v="10"/>
    <x v="2"/>
    <n v="3"/>
    <n v="3"/>
    <n v="2"/>
    <n v="0"/>
    <n v="2"/>
    <s v="Very Satisfied"/>
    <s v="Far (11-20)"/>
    <x v="0"/>
    <x v="1"/>
  </r>
  <r>
    <x v="4"/>
    <n v="25"/>
    <x v="1"/>
    <s v="Travel_Rarely"/>
    <n v="685"/>
    <x v="1"/>
    <n v="1"/>
    <x v="3"/>
    <s v="Life Sciences"/>
    <n v="350"/>
    <n v="1"/>
    <x v="0"/>
    <n v="62"/>
    <n v="3"/>
    <n v="2"/>
    <x v="3"/>
    <x v="2"/>
    <n v="3"/>
    <x v="1"/>
    <x v="4"/>
    <n v="4898"/>
    <n v="7505"/>
    <n v="0"/>
    <x v="1"/>
    <n v="12"/>
    <n v="3"/>
    <x v="0"/>
    <n v="4"/>
    <n v="2"/>
    <n v="5"/>
    <x v="1"/>
    <n v="3"/>
    <n v="4"/>
    <n v="2"/>
    <n v="1"/>
    <n v="2"/>
    <s v="Very Satisfied"/>
    <s v="Near-by (&lt;=10)"/>
    <x v="0"/>
    <x v="0"/>
  </r>
  <r>
    <x v="0"/>
    <n v="42"/>
    <x v="1"/>
    <s v="Travel_Rarely"/>
    <n v="269"/>
    <x v="1"/>
    <n v="2"/>
    <x v="3"/>
    <s v="Medical"/>
    <n v="351"/>
    <n v="4"/>
    <x v="0"/>
    <n v="56"/>
    <n v="2"/>
    <n v="1"/>
    <x v="2"/>
    <x v="3"/>
    <n v="1"/>
    <x v="2"/>
    <x v="1"/>
    <n v="2593"/>
    <n v="8007"/>
    <n v="0"/>
    <x v="0"/>
    <n v="11"/>
    <n v="3"/>
    <x v="0"/>
    <n v="3"/>
    <n v="1"/>
    <n v="10"/>
    <x v="5"/>
    <n v="3"/>
    <n v="9"/>
    <n v="6"/>
    <n v="7"/>
    <n v="8"/>
    <s v="Very Dissatisfied"/>
    <s v="Near-by (&lt;=10)"/>
    <x v="0"/>
    <x v="0"/>
  </r>
  <r>
    <x v="0"/>
    <n v="40"/>
    <x v="1"/>
    <s v="Travel_Rarely"/>
    <n v="1416"/>
    <x v="1"/>
    <n v="2"/>
    <x v="0"/>
    <s v="Medical"/>
    <n v="352"/>
    <n v="1"/>
    <x v="1"/>
    <n v="49"/>
    <n v="3"/>
    <n v="5"/>
    <x v="7"/>
    <x v="2"/>
    <n v="3"/>
    <x v="2"/>
    <x v="5"/>
    <n v="19436"/>
    <n v="5949"/>
    <n v="0"/>
    <x v="1"/>
    <n v="19"/>
    <n v="3"/>
    <x v="0"/>
    <n v="4"/>
    <n v="1"/>
    <n v="22"/>
    <x v="3"/>
    <n v="3"/>
    <n v="21"/>
    <n v="7"/>
    <n v="3"/>
    <n v="9"/>
    <s v="Very Satisfied"/>
    <s v="Near-by (&lt;=10)"/>
    <x v="3"/>
    <x v="1"/>
  </r>
  <r>
    <x v="1"/>
    <n v="51"/>
    <x v="1"/>
    <s v="Travel_Rarely"/>
    <n v="833"/>
    <x v="1"/>
    <n v="1"/>
    <x v="3"/>
    <s v="Life Sciences"/>
    <n v="353"/>
    <n v="3"/>
    <x v="1"/>
    <n v="96"/>
    <n v="3"/>
    <n v="1"/>
    <x v="1"/>
    <x v="0"/>
    <n v="4"/>
    <x v="1"/>
    <x v="1"/>
    <n v="2723"/>
    <n v="23231"/>
    <n v="1"/>
    <x v="1"/>
    <n v="11"/>
    <n v="3"/>
    <x v="0"/>
    <n v="2"/>
    <n v="0"/>
    <n v="1"/>
    <x v="0"/>
    <n v="2"/>
    <n v="1"/>
    <n v="0"/>
    <n v="0"/>
    <n v="0"/>
    <s v="Very Satisfied"/>
    <s v="Near-by (&lt;=10)"/>
    <x v="0"/>
    <x v="1"/>
  </r>
  <r>
    <x v="2"/>
    <n v="31"/>
    <x v="0"/>
    <s v="Travel_Frequently"/>
    <n v="307"/>
    <x v="1"/>
    <n v="29"/>
    <x v="0"/>
    <s v="Medical"/>
    <n v="355"/>
    <n v="3"/>
    <x v="1"/>
    <n v="71"/>
    <n v="2"/>
    <n v="1"/>
    <x v="2"/>
    <x v="1"/>
    <n v="2"/>
    <x v="0"/>
    <x v="2"/>
    <n v="3479"/>
    <n v="11652"/>
    <n v="0"/>
    <x v="1"/>
    <n v="11"/>
    <n v="3"/>
    <x v="0"/>
    <n v="2"/>
    <n v="0"/>
    <n v="6"/>
    <x v="2"/>
    <n v="4"/>
    <n v="5"/>
    <n v="4"/>
    <n v="1"/>
    <n v="4"/>
    <s v="Dissatisfied"/>
    <s v="Very Far (&gt;20)"/>
    <x v="0"/>
    <x v="1"/>
  </r>
  <r>
    <x v="2"/>
    <n v="32"/>
    <x v="1"/>
    <s v="Travel_Frequently"/>
    <n v="1311"/>
    <x v="1"/>
    <n v="7"/>
    <x v="3"/>
    <s v="Life Sciences"/>
    <n v="359"/>
    <n v="2"/>
    <x v="1"/>
    <n v="100"/>
    <n v="4"/>
    <n v="1"/>
    <x v="2"/>
    <x v="1"/>
    <n v="2"/>
    <x v="1"/>
    <x v="1"/>
    <n v="2794"/>
    <n v="26062"/>
    <n v="1"/>
    <x v="1"/>
    <n v="20"/>
    <n v="4"/>
    <x v="1"/>
    <n v="3"/>
    <n v="0"/>
    <n v="5"/>
    <x v="1"/>
    <n v="1"/>
    <n v="5"/>
    <n v="1"/>
    <n v="0"/>
    <n v="3"/>
    <s v="Dissatisfied"/>
    <s v="Near-by (&lt;=10)"/>
    <x v="0"/>
    <x v="1"/>
  </r>
  <r>
    <x v="0"/>
    <n v="38"/>
    <x v="1"/>
    <s v="Non-Travel"/>
    <n v="1327"/>
    <x v="0"/>
    <n v="2"/>
    <x v="0"/>
    <s v="Life Sciences"/>
    <n v="361"/>
    <n v="4"/>
    <x v="1"/>
    <n v="39"/>
    <n v="2"/>
    <n v="2"/>
    <x v="0"/>
    <x v="0"/>
    <n v="4"/>
    <x v="1"/>
    <x v="0"/>
    <n v="5249"/>
    <n v="19682"/>
    <n v="3"/>
    <x v="1"/>
    <n v="18"/>
    <n v="3"/>
    <x v="0"/>
    <n v="4"/>
    <n v="1"/>
    <n v="13"/>
    <x v="0"/>
    <n v="3"/>
    <n v="8"/>
    <n v="7"/>
    <n v="7"/>
    <n v="5"/>
    <s v="Very Satisfied"/>
    <s v="Near-by (&lt;=10)"/>
    <x v="1"/>
    <x v="1"/>
  </r>
  <r>
    <x v="2"/>
    <n v="32"/>
    <x v="1"/>
    <s v="Travel_Rarely"/>
    <n v="128"/>
    <x v="1"/>
    <n v="2"/>
    <x v="1"/>
    <s v="Technical Degree"/>
    <n v="362"/>
    <n v="4"/>
    <x v="1"/>
    <n v="84"/>
    <n v="2"/>
    <n v="2"/>
    <x v="2"/>
    <x v="3"/>
    <n v="1"/>
    <x v="0"/>
    <x v="1"/>
    <n v="2176"/>
    <n v="19737"/>
    <n v="4"/>
    <x v="1"/>
    <n v="13"/>
    <n v="3"/>
    <x v="0"/>
    <n v="4"/>
    <n v="0"/>
    <n v="9"/>
    <x v="3"/>
    <n v="3"/>
    <n v="6"/>
    <n v="2"/>
    <n v="0"/>
    <n v="4"/>
    <s v="Very Dissatisfied"/>
    <s v="Near-by (&lt;=10)"/>
    <x v="0"/>
    <x v="1"/>
  </r>
  <r>
    <x v="1"/>
    <n v="46"/>
    <x v="1"/>
    <s v="Travel_Rarely"/>
    <n v="488"/>
    <x v="0"/>
    <n v="2"/>
    <x v="3"/>
    <s v="Technical Degree"/>
    <n v="363"/>
    <n v="3"/>
    <x v="0"/>
    <n v="75"/>
    <n v="1"/>
    <n v="4"/>
    <x v="5"/>
    <x v="1"/>
    <n v="2"/>
    <x v="1"/>
    <x v="5"/>
    <n v="16872"/>
    <n v="14977"/>
    <n v="3"/>
    <x v="0"/>
    <n v="12"/>
    <n v="3"/>
    <x v="0"/>
    <n v="2"/>
    <n v="1"/>
    <n v="28"/>
    <x v="2"/>
    <n v="2"/>
    <n v="7"/>
    <n v="7"/>
    <n v="7"/>
    <n v="7"/>
    <s v="Dissatisfied"/>
    <s v="Near-by (&lt;=10)"/>
    <x v="3"/>
    <x v="0"/>
  </r>
  <r>
    <x v="2"/>
    <n v="28"/>
    <x v="0"/>
    <s v="Travel_Rarely"/>
    <n v="529"/>
    <x v="1"/>
    <n v="2"/>
    <x v="2"/>
    <s v="Life Sciences"/>
    <n v="364"/>
    <n v="1"/>
    <x v="1"/>
    <n v="79"/>
    <n v="3"/>
    <n v="1"/>
    <x v="2"/>
    <x v="2"/>
    <n v="3"/>
    <x v="0"/>
    <x v="2"/>
    <n v="3485"/>
    <n v="14935"/>
    <n v="2"/>
    <x v="1"/>
    <n v="11"/>
    <n v="3"/>
    <x v="0"/>
    <n v="3"/>
    <n v="0"/>
    <n v="5"/>
    <x v="3"/>
    <n v="1"/>
    <n v="0"/>
    <n v="0"/>
    <n v="0"/>
    <n v="0"/>
    <s v="Very Satisfied"/>
    <s v="Near-by (&lt;=10)"/>
    <x v="0"/>
    <x v="1"/>
  </r>
  <r>
    <x v="2"/>
    <n v="29"/>
    <x v="1"/>
    <s v="Travel_Rarely"/>
    <n v="1210"/>
    <x v="0"/>
    <n v="2"/>
    <x v="3"/>
    <s v="Medical"/>
    <n v="366"/>
    <n v="1"/>
    <x v="1"/>
    <n v="78"/>
    <n v="2"/>
    <n v="2"/>
    <x v="0"/>
    <x v="1"/>
    <n v="2"/>
    <x v="1"/>
    <x v="0"/>
    <n v="6644"/>
    <n v="3687"/>
    <n v="2"/>
    <x v="1"/>
    <n v="19"/>
    <n v="3"/>
    <x v="0"/>
    <n v="2"/>
    <n v="2"/>
    <n v="10"/>
    <x v="2"/>
    <n v="3"/>
    <n v="0"/>
    <n v="0"/>
    <n v="0"/>
    <n v="0"/>
    <s v="Dissatisfied"/>
    <s v="Near-by (&lt;=10)"/>
    <x v="0"/>
    <x v="1"/>
  </r>
  <r>
    <x v="2"/>
    <n v="31"/>
    <x v="1"/>
    <s v="Travel_Rarely"/>
    <n v="1463"/>
    <x v="1"/>
    <n v="23"/>
    <x v="3"/>
    <s v="Medical"/>
    <n v="367"/>
    <n v="2"/>
    <x v="1"/>
    <n v="64"/>
    <n v="2"/>
    <n v="2"/>
    <x v="4"/>
    <x v="0"/>
    <n v="4"/>
    <x v="1"/>
    <x v="0"/>
    <n v="5582"/>
    <n v="14408"/>
    <n v="0"/>
    <x v="1"/>
    <n v="21"/>
    <n v="4"/>
    <x v="1"/>
    <n v="2"/>
    <n v="1"/>
    <n v="10"/>
    <x v="2"/>
    <n v="3"/>
    <n v="9"/>
    <n v="0"/>
    <n v="7"/>
    <n v="8"/>
    <s v="Very Satisfied"/>
    <s v="Very Far (&gt;20)"/>
    <x v="0"/>
    <x v="1"/>
  </r>
  <r>
    <x v="4"/>
    <n v="25"/>
    <x v="1"/>
    <s v="Non-Travel"/>
    <n v="675"/>
    <x v="1"/>
    <n v="5"/>
    <x v="0"/>
    <s v="Life Sciences"/>
    <n v="369"/>
    <n v="2"/>
    <x v="1"/>
    <n v="85"/>
    <n v="4"/>
    <n v="2"/>
    <x v="4"/>
    <x v="3"/>
    <n v="1"/>
    <x v="2"/>
    <x v="4"/>
    <n v="4000"/>
    <n v="18384"/>
    <n v="1"/>
    <x v="1"/>
    <n v="12"/>
    <n v="3"/>
    <x v="0"/>
    <n v="4"/>
    <n v="2"/>
    <n v="6"/>
    <x v="2"/>
    <n v="3"/>
    <n v="6"/>
    <n v="3"/>
    <n v="1"/>
    <n v="5"/>
    <s v="Very Dissatisfied"/>
    <s v="Near-by (&lt;=10)"/>
    <x v="0"/>
    <x v="1"/>
  </r>
  <r>
    <x v="0"/>
    <n v="45"/>
    <x v="1"/>
    <s v="Travel_Rarely"/>
    <n v="1385"/>
    <x v="1"/>
    <n v="20"/>
    <x v="0"/>
    <s v="Medical"/>
    <n v="372"/>
    <n v="3"/>
    <x v="1"/>
    <n v="79"/>
    <n v="3"/>
    <n v="4"/>
    <x v="4"/>
    <x v="0"/>
    <n v="4"/>
    <x v="1"/>
    <x v="6"/>
    <n v="13496"/>
    <n v="7501"/>
    <n v="0"/>
    <x v="0"/>
    <n v="14"/>
    <n v="3"/>
    <x v="0"/>
    <n v="2"/>
    <n v="0"/>
    <n v="21"/>
    <x v="2"/>
    <n v="3"/>
    <n v="20"/>
    <n v="7"/>
    <n v="4"/>
    <n v="10"/>
    <s v="Very Satisfied"/>
    <s v="Far (11-20)"/>
    <x v="3"/>
    <x v="1"/>
  </r>
  <r>
    <x v="0"/>
    <n v="36"/>
    <x v="1"/>
    <s v="Travel_Rarely"/>
    <n v="1403"/>
    <x v="1"/>
    <n v="6"/>
    <x v="3"/>
    <s v="Life Sciences"/>
    <n v="373"/>
    <n v="4"/>
    <x v="1"/>
    <n v="47"/>
    <n v="3"/>
    <n v="1"/>
    <x v="2"/>
    <x v="0"/>
    <n v="4"/>
    <x v="1"/>
    <x v="2"/>
    <n v="3210"/>
    <n v="20251"/>
    <n v="0"/>
    <x v="1"/>
    <n v="11"/>
    <n v="3"/>
    <x v="0"/>
    <n v="3"/>
    <n v="1"/>
    <n v="16"/>
    <x v="5"/>
    <n v="3"/>
    <n v="15"/>
    <n v="13"/>
    <n v="10"/>
    <n v="11"/>
    <s v="Very Satisfied"/>
    <s v="Near-by (&lt;=10)"/>
    <x v="1"/>
    <x v="1"/>
  </r>
  <r>
    <x v="1"/>
    <n v="55"/>
    <x v="1"/>
    <s v="Travel_Rarely"/>
    <n v="452"/>
    <x v="1"/>
    <n v="1"/>
    <x v="3"/>
    <s v="Medical"/>
    <n v="374"/>
    <n v="4"/>
    <x v="1"/>
    <n v="81"/>
    <n v="3"/>
    <n v="5"/>
    <x v="5"/>
    <x v="3"/>
    <n v="1"/>
    <x v="0"/>
    <x v="5"/>
    <n v="19045"/>
    <n v="18938"/>
    <n v="0"/>
    <x v="0"/>
    <n v="14"/>
    <n v="3"/>
    <x v="0"/>
    <n v="3"/>
    <n v="0"/>
    <n v="37"/>
    <x v="2"/>
    <n v="3"/>
    <n v="36"/>
    <n v="10"/>
    <n v="4"/>
    <n v="13"/>
    <s v="Very Dissatisfied"/>
    <s v="Near-by (&lt;=10)"/>
    <x v="2"/>
    <x v="1"/>
  </r>
  <r>
    <x v="1"/>
    <n v="47"/>
    <x v="0"/>
    <s v="Non-Travel"/>
    <n v="666"/>
    <x v="1"/>
    <n v="29"/>
    <x v="2"/>
    <s v="Life Sciences"/>
    <n v="376"/>
    <n v="1"/>
    <x v="1"/>
    <n v="88"/>
    <n v="3"/>
    <n v="3"/>
    <x v="5"/>
    <x v="1"/>
    <n v="2"/>
    <x v="1"/>
    <x v="6"/>
    <n v="11849"/>
    <n v="10268"/>
    <n v="1"/>
    <x v="0"/>
    <n v="12"/>
    <n v="3"/>
    <x v="0"/>
    <n v="4"/>
    <n v="1"/>
    <n v="10"/>
    <x v="2"/>
    <n v="2"/>
    <n v="10"/>
    <n v="7"/>
    <n v="9"/>
    <n v="9"/>
    <s v="Dissatisfied"/>
    <s v="Very Far (&gt;20)"/>
    <x v="0"/>
    <x v="1"/>
  </r>
  <r>
    <x v="2"/>
    <n v="28"/>
    <x v="1"/>
    <s v="Travel_Rarely"/>
    <n v="1158"/>
    <x v="1"/>
    <n v="9"/>
    <x v="3"/>
    <s v="Medical"/>
    <n v="377"/>
    <n v="4"/>
    <x v="1"/>
    <n v="94"/>
    <n v="3"/>
    <n v="1"/>
    <x v="1"/>
    <x v="0"/>
    <n v="4"/>
    <x v="1"/>
    <x v="1"/>
    <n v="2070"/>
    <n v="2613"/>
    <n v="1"/>
    <x v="1"/>
    <n v="23"/>
    <n v="4"/>
    <x v="1"/>
    <n v="4"/>
    <n v="1"/>
    <n v="5"/>
    <x v="1"/>
    <n v="2"/>
    <n v="5"/>
    <n v="2"/>
    <n v="0"/>
    <n v="4"/>
    <s v="Very Satisfied"/>
    <s v="Near-by (&lt;=10)"/>
    <x v="0"/>
    <x v="1"/>
  </r>
  <r>
    <x v="0"/>
    <n v="37"/>
    <x v="1"/>
    <s v="Travel_Rarely"/>
    <n v="228"/>
    <x v="0"/>
    <n v="6"/>
    <x v="2"/>
    <s v="Medical"/>
    <n v="378"/>
    <n v="3"/>
    <x v="1"/>
    <n v="98"/>
    <n v="3"/>
    <n v="2"/>
    <x v="0"/>
    <x v="0"/>
    <n v="4"/>
    <x v="1"/>
    <x v="0"/>
    <n v="6502"/>
    <n v="22825"/>
    <n v="4"/>
    <x v="1"/>
    <n v="14"/>
    <n v="3"/>
    <x v="0"/>
    <n v="2"/>
    <n v="1"/>
    <n v="7"/>
    <x v="3"/>
    <n v="4"/>
    <n v="5"/>
    <n v="4"/>
    <n v="0"/>
    <n v="1"/>
    <s v="Very Satisfied"/>
    <s v="Near-by (&lt;=10)"/>
    <x v="0"/>
    <x v="1"/>
  </r>
  <r>
    <x v="4"/>
    <n v="21"/>
    <x v="1"/>
    <s v="Travel_Rarely"/>
    <n v="996"/>
    <x v="1"/>
    <n v="3"/>
    <x v="0"/>
    <s v="Medical"/>
    <n v="379"/>
    <n v="4"/>
    <x v="1"/>
    <n v="100"/>
    <n v="2"/>
    <n v="1"/>
    <x v="1"/>
    <x v="2"/>
    <n v="3"/>
    <x v="0"/>
    <x v="2"/>
    <n v="3230"/>
    <n v="10531"/>
    <n v="1"/>
    <x v="1"/>
    <n v="17"/>
    <n v="3"/>
    <x v="0"/>
    <n v="1"/>
    <n v="0"/>
    <n v="3"/>
    <x v="5"/>
    <n v="4"/>
    <n v="3"/>
    <n v="2"/>
    <n v="1"/>
    <n v="0"/>
    <s v="Very Satisfied"/>
    <s v="Near-by (&lt;=10)"/>
    <x v="0"/>
    <x v="1"/>
  </r>
  <r>
    <x v="0"/>
    <n v="37"/>
    <x v="1"/>
    <s v="Non-Travel"/>
    <n v="728"/>
    <x v="1"/>
    <n v="1"/>
    <x v="2"/>
    <s v="Medical"/>
    <n v="380"/>
    <n v="1"/>
    <x v="0"/>
    <n v="80"/>
    <n v="3"/>
    <n v="3"/>
    <x v="7"/>
    <x v="0"/>
    <n v="4"/>
    <x v="2"/>
    <x v="6"/>
    <n v="13603"/>
    <n v="11677"/>
    <n v="2"/>
    <x v="0"/>
    <n v="18"/>
    <n v="3"/>
    <x v="0"/>
    <n v="1"/>
    <n v="2"/>
    <n v="15"/>
    <x v="2"/>
    <n v="3"/>
    <n v="5"/>
    <n v="2"/>
    <n v="0"/>
    <n v="2"/>
    <s v="Very Satisfied"/>
    <s v="Near-by (&lt;=10)"/>
    <x v="1"/>
    <x v="0"/>
  </r>
  <r>
    <x v="2"/>
    <n v="35"/>
    <x v="1"/>
    <s v="Travel_Rarely"/>
    <n v="1315"/>
    <x v="1"/>
    <n v="22"/>
    <x v="3"/>
    <s v="Life Sciences"/>
    <n v="381"/>
    <n v="2"/>
    <x v="0"/>
    <n v="71"/>
    <n v="4"/>
    <n v="3"/>
    <x v="5"/>
    <x v="1"/>
    <n v="2"/>
    <x v="2"/>
    <x v="6"/>
    <n v="11996"/>
    <n v="19100"/>
    <n v="7"/>
    <x v="1"/>
    <n v="18"/>
    <n v="3"/>
    <x v="0"/>
    <n v="2"/>
    <n v="1"/>
    <n v="10"/>
    <x v="6"/>
    <n v="2"/>
    <n v="7"/>
    <n v="7"/>
    <n v="6"/>
    <n v="2"/>
    <s v="Dissatisfied"/>
    <s v="Very Far (&gt;20)"/>
    <x v="0"/>
    <x v="0"/>
  </r>
  <r>
    <x v="0"/>
    <n v="38"/>
    <x v="1"/>
    <s v="Travel_Rarely"/>
    <n v="322"/>
    <x v="0"/>
    <n v="7"/>
    <x v="0"/>
    <s v="Medical"/>
    <n v="382"/>
    <n v="1"/>
    <x v="0"/>
    <n v="44"/>
    <n v="4"/>
    <n v="2"/>
    <x v="0"/>
    <x v="3"/>
    <n v="1"/>
    <x v="2"/>
    <x v="0"/>
    <n v="5605"/>
    <n v="19191"/>
    <n v="1"/>
    <x v="0"/>
    <n v="24"/>
    <n v="4"/>
    <x v="1"/>
    <n v="3"/>
    <n v="1"/>
    <n v="8"/>
    <x v="1"/>
    <n v="3"/>
    <n v="8"/>
    <n v="0"/>
    <n v="7"/>
    <n v="7"/>
    <s v="Very Dissatisfied"/>
    <s v="Near-by (&lt;=10)"/>
    <x v="0"/>
    <x v="0"/>
  </r>
  <r>
    <x v="2"/>
    <n v="26"/>
    <x v="1"/>
    <s v="Travel_Frequently"/>
    <n v="1479"/>
    <x v="1"/>
    <n v="1"/>
    <x v="3"/>
    <s v="Life Sciences"/>
    <n v="384"/>
    <n v="3"/>
    <x v="0"/>
    <n v="84"/>
    <n v="3"/>
    <n v="2"/>
    <x v="3"/>
    <x v="1"/>
    <n v="2"/>
    <x v="2"/>
    <x v="0"/>
    <n v="6397"/>
    <n v="26767"/>
    <n v="1"/>
    <x v="1"/>
    <n v="20"/>
    <n v="4"/>
    <x v="1"/>
    <n v="1"/>
    <n v="1"/>
    <n v="6"/>
    <x v="6"/>
    <n v="1"/>
    <n v="6"/>
    <n v="5"/>
    <n v="1"/>
    <n v="4"/>
    <s v="Dissatisfied"/>
    <s v="Near-by (&lt;=10)"/>
    <x v="0"/>
    <x v="0"/>
  </r>
  <r>
    <x v="1"/>
    <n v="50"/>
    <x v="1"/>
    <s v="Travel_Rarely"/>
    <n v="797"/>
    <x v="1"/>
    <n v="4"/>
    <x v="1"/>
    <s v="Life Sciences"/>
    <n v="385"/>
    <n v="1"/>
    <x v="1"/>
    <n v="96"/>
    <n v="3"/>
    <n v="5"/>
    <x v="7"/>
    <x v="1"/>
    <n v="2"/>
    <x v="2"/>
    <x v="5"/>
    <n v="19144"/>
    <n v="15815"/>
    <n v="3"/>
    <x v="1"/>
    <n v="14"/>
    <n v="3"/>
    <x v="0"/>
    <n v="1"/>
    <n v="2"/>
    <n v="28"/>
    <x v="5"/>
    <n v="2"/>
    <n v="10"/>
    <n v="4"/>
    <n v="1"/>
    <n v="6"/>
    <s v="Dissatisfied"/>
    <s v="Near-by (&lt;=10)"/>
    <x v="3"/>
    <x v="1"/>
  </r>
  <r>
    <x v="1"/>
    <n v="53"/>
    <x v="1"/>
    <s v="Travel_Rarely"/>
    <n v="1070"/>
    <x v="1"/>
    <n v="3"/>
    <x v="2"/>
    <s v="Medical"/>
    <n v="386"/>
    <n v="3"/>
    <x v="1"/>
    <n v="45"/>
    <n v="3"/>
    <n v="4"/>
    <x v="7"/>
    <x v="2"/>
    <n v="3"/>
    <x v="1"/>
    <x v="5"/>
    <n v="17584"/>
    <n v="21016"/>
    <n v="3"/>
    <x v="0"/>
    <n v="16"/>
    <n v="3"/>
    <x v="0"/>
    <n v="4"/>
    <n v="3"/>
    <n v="21"/>
    <x v="3"/>
    <n v="2"/>
    <n v="5"/>
    <n v="3"/>
    <n v="1"/>
    <n v="3"/>
    <s v="Very Satisfied"/>
    <s v="Near-by (&lt;=10)"/>
    <x v="3"/>
    <x v="1"/>
  </r>
  <r>
    <x v="0"/>
    <n v="42"/>
    <x v="1"/>
    <s v="Travel_Rarely"/>
    <n v="635"/>
    <x v="0"/>
    <n v="1"/>
    <x v="1"/>
    <s v="Life Sciences"/>
    <n v="387"/>
    <n v="2"/>
    <x v="1"/>
    <n v="99"/>
    <n v="3"/>
    <n v="2"/>
    <x v="0"/>
    <x v="2"/>
    <n v="3"/>
    <x v="1"/>
    <x v="4"/>
    <n v="4907"/>
    <n v="24532"/>
    <n v="1"/>
    <x v="1"/>
    <n v="25"/>
    <n v="4"/>
    <x v="1"/>
    <n v="3"/>
    <n v="0"/>
    <n v="20"/>
    <x v="1"/>
    <n v="3"/>
    <n v="20"/>
    <n v="16"/>
    <n v="11"/>
    <n v="6"/>
    <s v="Very Satisfied"/>
    <s v="Near-by (&lt;=10)"/>
    <x v="1"/>
    <x v="1"/>
  </r>
  <r>
    <x v="2"/>
    <n v="29"/>
    <x v="1"/>
    <s v="Travel_Frequently"/>
    <n v="442"/>
    <x v="0"/>
    <n v="2"/>
    <x v="0"/>
    <s v="Life Sciences"/>
    <n v="388"/>
    <n v="2"/>
    <x v="1"/>
    <n v="44"/>
    <n v="3"/>
    <n v="2"/>
    <x v="0"/>
    <x v="0"/>
    <n v="4"/>
    <x v="0"/>
    <x v="4"/>
    <n v="4554"/>
    <n v="20260"/>
    <n v="1"/>
    <x v="1"/>
    <n v="18"/>
    <n v="3"/>
    <x v="0"/>
    <n v="1"/>
    <n v="0"/>
    <n v="10"/>
    <x v="1"/>
    <n v="2"/>
    <n v="10"/>
    <n v="7"/>
    <n v="0"/>
    <n v="9"/>
    <s v="Very Satisfied"/>
    <s v="Near-by (&lt;=10)"/>
    <x v="0"/>
    <x v="1"/>
  </r>
  <r>
    <x v="1"/>
    <n v="55"/>
    <x v="1"/>
    <s v="Travel_Rarely"/>
    <n v="147"/>
    <x v="1"/>
    <n v="20"/>
    <x v="0"/>
    <s v="Technical Degree"/>
    <n v="389"/>
    <n v="2"/>
    <x v="1"/>
    <n v="37"/>
    <n v="3"/>
    <n v="2"/>
    <x v="2"/>
    <x v="0"/>
    <n v="4"/>
    <x v="1"/>
    <x v="0"/>
    <n v="5415"/>
    <n v="15972"/>
    <n v="3"/>
    <x v="0"/>
    <n v="19"/>
    <n v="3"/>
    <x v="0"/>
    <n v="4"/>
    <n v="1"/>
    <n v="12"/>
    <x v="5"/>
    <n v="3"/>
    <n v="10"/>
    <n v="7"/>
    <n v="0"/>
    <n v="8"/>
    <s v="Very Satisfied"/>
    <s v="Far (11-20)"/>
    <x v="1"/>
    <x v="1"/>
  </r>
  <r>
    <x v="2"/>
    <n v="26"/>
    <x v="1"/>
    <s v="Travel_Frequently"/>
    <n v="496"/>
    <x v="1"/>
    <n v="11"/>
    <x v="0"/>
    <s v="Medical"/>
    <n v="390"/>
    <n v="1"/>
    <x v="1"/>
    <n v="60"/>
    <n v="3"/>
    <n v="2"/>
    <x v="4"/>
    <x v="3"/>
    <n v="1"/>
    <x v="1"/>
    <x v="4"/>
    <n v="4741"/>
    <n v="22722"/>
    <n v="1"/>
    <x v="0"/>
    <n v="13"/>
    <n v="3"/>
    <x v="0"/>
    <n v="3"/>
    <n v="1"/>
    <n v="5"/>
    <x v="1"/>
    <n v="3"/>
    <n v="5"/>
    <n v="3"/>
    <n v="3"/>
    <n v="3"/>
    <s v="Very Dissatisfied"/>
    <s v="Far (11-20)"/>
    <x v="0"/>
    <x v="1"/>
  </r>
  <r>
    <x v="0"/>
    <n v="37"/>
    <x v="1"/>
    <s v="Travel_Rarely"/>
    <n v="1372"/>
    <x v="1"/>
    <n v="1"/>
    <x v="3"/>
    <s v="Life Sciences"/>
    <n v="391"/>
    <n v="4"/>
    <x v="0"/>
    <n v="42"/>
    <n v="3"/>
    <n v="1"/>
    <x v="1"/>
    <x v="0"/>
    <n v="4"/>
    <x v="0"/>
    <x v="1"/>
    <n v="2115"/>
    <n v="15881"/>
    <n v="1"/>
    <x v="1"/>
    <n v="12"/>
    <n v="3"/>
    <x v="0"/>
    <n v="2"/>
    <n v="0"/>
    <n v="17"/>
    <x v="1"/>
    <n v="3"/>
    <n v="17"/>
    <n v="12"/>
    <n v="5"/>
    <n v="7"/>
    <s v="Very Satisfied"/>
    <s v="Near-by (&lt;=10)"/>
    <x v="1"/>
    <x v="0"/>
  </r>
  <r>
    <x v="0"/>
    <n v="44"/>
    <x v="0"/>
    <s v="Travel_Frequently"/>
    <n v="920"/>
    <x v="1"/>
    <n v="24"/>
    <x v="3"/>
    <s v="Life Sciences"/>
    <n v="392"/>
    <n v="4"/>
    <x v="1"/>
    <n v="43"/>
    <n v="3"/>
    <n v="1"/>
    <x v="2"/>
    <x v="2"/>
    <n v="3"/>
    <x v="2"/>
    <x v="2"/>
    <n v="3161"/>
    <n v="19920"/>
    <n v="3"/>
    <x v="0"/>
    <n v="22"/>
    <n v="4"/>
    <x v="1"/>
    <n v="4"/>
    <n v="1"/>
    <n v="19"/>
    <x v="0"/>
    <n v="1"/>
    <n v="1"/>
    <n v="0"/>
    <n v="0"/>
    <n v="0"/>
    <s v="Very Satisfied"/>
    <s v="Very Far (&gt;20)"/>
    <x v="1"/>
    <x v="1"/>
  </r>
  <r>
    <x v="0"/>
    <n v="38"/>
    <x v="1"/>
    <s v="Travel_Rarely"/>
    <n v="688"/>
    <x v="1"/>
    <n v="23"/>
    <x v="2"/>
    <s v="Life Sciences"/>
    <n v="393"/>
    <n v="4"/>
    <x v="1"/>
    <n v="82"/>
    <n v="3"/>
    <n v="2"/>
    <x v="4"/>
    <x v="0"/>
    <n v="4"/>
    <x v="2"/>
    <x v="0"/>
    <n v="5745"/>
    <n v="18899"/>
    <n v="9"/>
    <x v="1"/>
    <n v="14"/>
    <n v="3"/>
    <x v="0"/>
    <n v="2"/>
    <n v="1"/>
    <n v="10"/>
    <x v="2"/>
    <n v="3"/>
    <n v="2"/>
    <n v="2"/>
    <n v="1"/>
    <n v="2"/>
    <s v="Very Satisfied"/>
    <s v="Very Far (&gt;20)"/>
    <x v="0"/>
    <x v="1"/>
  </r>
  <r>
    <x v="2"/>
    <n v="26"/>
    <x v="0"/>
    <s v="Travel_Rarely"/>
    <n v="1449"/>
    <x v="1"/>
    <n v="16"/>
    <x v="2"/>
    <s v="Medical"/>
    <n v="394"/>
    <n v="1"/>
    <x v="1"/>
    <n v="45"/>
    <n v="3"/>
    <n v="1"/>
    <x v="2"/>
    <x v="1"/>
    <n v="2"/>
    <x v="2"/>
    <x v="1"/>
    <n v="2373"/>
    <n v="14180"/>
    <n v="2"/>
    <x v="0"/>
    <n v="13"/>
    <n v="3"/>
    <x v="0"/>
    <n v="4"/>
    <n v="1"/>
    <n v="5"/>
    <x v="2"/>
    <n v="3"/>
    <n v="3"/>
    <n v="2"/>
    <n v="0"/>
    <n v="2"/>
    <s v="Dissatisfied"/>
    <s v="Far (11-20)"/>
    <x v="0"/>
    <x v="1"/>
  </r>
  <r>
    <x v="2"/>
    <n v="28"/>
    <x v="1"/>
    <s v="Travel_Rarely"/>
    <n v="1117"/>
    <x v="1"/>
    <n v="8"/>
    <x v="0"/>
    <s v="Life Sciences"/>
    <n v="395"/>
    <n v="4"/>
    <x v="0"/>
    <n v="66"/>
    <n v="3"/>
    <n v="1"/>
    <x v="1"/>
    <x v="0"/>
    <n v="4"/>
    <x v="0"/>
    <x v="2"/>
    <n v="3310"/>
    <n v="4488"/>
    <n v="1"/>
    <x v="1"/>
    <n v="21"/>
    <n v="4"/>
    <x v="1"/>
    <n v="4"/>
    <n v="0"/>
    <n v="5"/>
    <x v="1"/>
    <n v="3"/>
    <n v="5"/>
    <n v="3"/>
    <n v="0"/>
    <n v="2"/>
    <s v="Very Satisfied"/>
    <s v="Near-by (&lt;=10)"/>
    <x v="0"/>
    <x v="0"/>
  </r>
  <r>
    <x v="1"/>
    <n v="49"/>
    <x v="1"/>
    <s v="Travel_Frequently"/>
    <n v="636"/>
    <x v="1"/>
    <n v="10"/>
    <x v="2"/>
    <s v="Life Sciences"/>
    <n v="396"/>
    <n v="3"/>
    <x v="0"/>
    <n v="35"/>
    <n v="3"/>
    <n v="5"/>
    <x v="7"/>
    <x v="3"/>
    <n v="1"/>
    <x v="0"/>
    <x v="5"/>
    <n v="18665"/>
    <n v="25594"/>
    <n v="9"/>
    <x v="0"/>
    <n v="11"/>
    <n v="3"/>
    <x v="0"/>
    <n v="4"/>
    <n v="0"/>
    <n v="22"/>
    <x v="5"/>
    <n v="3"/>
    <n v="3"/>
    <n v="2"/>
    <n v="1"/>
    <n v="2"/>
    <s v="Very Dissatisfied"/>
    <s v="Near-by (&lt;=10)"/>
    <x v="3"/>
    <x v="0"/>
  </r>
  <r>
    <x v="0"/>
    <n v="36"/>
    <x v="1"/>
    <s v="Travel_Rarely"/>
    <n v="506"/>
    <x v="1"/>
    <n v="3"/>
    <x v="3"/>
    <s v="Technical Degree"/>
    <n v="397"/>
    <n v="3"/>
    <x v="1"/>
    <n v="30"/>
    <n v="3"/>
    <n v="2"/>
    <x v="1"/>
    <x v="1"/>
    <n v="2"/>
    <x v="0"/>
    <x v="4"/>
    <n v="4485"/>
    <n v="26285"/>
    <n v="4"/>
    <x v="1"/>
    <n v="12"/>
    <n v="3"/>
    <x v="0"/>
    <n v="4"/>
    <n v="0"/>
    <n v="10"/>
    <x v="2"/>
    <n v="3"/>
    <n v="8"/>
    <n v="0"/>
    <n v="7"/>
    <n v="7"/>
    <s v="Dissatisfied"/>
    <s v="Near-by (&lt;=10)"/>
    <x v="0"/>
    <x v="1"/>
  </r>
  <r>
    <x v="2"/>
    <n v="31"/>
    <x v="1"/>
    <s v="Travel_Frequently"/>
    <n v="444"/>
    <x v="0"/>
    <n v="5"/>
    <x v="3"/>
    <s v="Marketing"/>
    <n v="399"/>
    <n v="4"/>
    <x v="0"/>
    <n v="84"/>
    <n v="3"/>
    <n v="1"/>
    <x v="6"/>
    <x v="1"/>
    <n v="2"/>
    <x v="2"/>
    <x v="1"/>
    <n v="2789"/>
    <n v="3909"/>
    <n v="1"/>
    <x v="1"/>
    <n v="11"/>
    <n v="3"/>
    <x v="0"/>
    <n v="3"/>
    <n v="1"/>
    <n v="2"/>
    <x v="3"/>
    <n v="2"/>
    <n v="2"/>
    <n v="2"/>
    <n v="2"/>
    <n v="2"/>
    <s v="Dissatisfied"/>
    <s v="Near-by (&lt;=10)"/>
    <x v="0"/>
    <x v="0"/>
  </r>
  <r>
    <x v="2"/>
    <n v="26"/>
    <x v="0"/>
    <s v="Travel_Rarely"/>
    <n v="950"/>
    <x v="0"/>
    <n v="4"/>
    <x v="2"/>
    <s v="Marketing"/>
    <n v="401"/>
    <n v="4"/>
    <x v="1"/>
    <n v="48"/>
    <n v="2"/>
    <n v="2"/>
    <x v="0"/>
    <x v="0"/>
    <n v="4"/>
    <x v="0"/>
    <x v="0"/>
    <n v="5828"/>
    <n v="8450"/>
    <n v="1"/>
    <x v="0"/>
    <n v="12"/>
    <n v="3"/>
    <x v="0"/>
    <n v="2"/>
    <n v="0"/>
    <n v="8"/>
    <x v="0"/>
    <n v="3"/>
    <n v="8"/>
    <n v="7"/>
    <n v="7"/>
    <n v="4"/>
    <s v="Very Satisfied"/>
    <s v="Near-by (&lt;=10)"/>
    <x v="0"/>
    <x v="1"/>
  </r>
  <r>
    <x v="0"/>
    <n v="37"/>
    <x v="1"/>
    <s v="Travel_Frequently"/>
    <n v="889"/>
    <x v="1"/>
    <n v="9"/>
    <x v="3"/>
    <s v="Medical"/>
    <n v="403"/>
    <n v="2"/>
    <x v="1"/>
    <n v="53"/>
    <n v="3"/>
    <n v="1"/>
    <x v="1"/>
    <x v="0"/>
    <n v="4"/>
    <x v="1"/>
    <x v="1"/>
    <n v="2326"/>
    <n v="11411"/>
    <n v="1"/>
    <x v="0"/>
    <n v="12"/>
    <n v="3"/>
    <x v="0"/>
    <n v="3"/>
    <n v="3"/>
    <n v="4"/>
    <x v="1"/>
    <n v="2"/>
    <n v="4"/>
    <n v="2"/>
    <n v="1"/>
    <n v="2"/>
    <s v="Very Satisfied"/>
    <s v="Near-by (&lt;=10)"/>
    <x v="0"/>
    <x v="1"/>
  </r>
  <r>
    <x v="0"/>
    <n v="42"/>
    <x v="1"/>
    <s v="Travel_Frequently"/>
    <n v="555"/>
    <x v="0"/>
    <n v="26"/>
    <x v="3"/>
    <s v="Marketing"/>
    <n v="404"/>
    <n v="3"/>
    <x v="0"/>
    <n v="77"/>
    <n v="3"/>
    <n v="4"/>
    <x v="0"/>
    <x v="1"/>
    <n v="2"/>
    <x v="1"/>
    <x v="6"/>
    <n v="13525"/>
    <n v="14864"/>
    <n v="5"/>
    <x v="1"/>
    <n v="14"/>
    <n v="3"/>
    <x v="0"/>
    <n v="4"/>
    <n v="1"/>
    <n v="23"/>
    <x v="2"/>
    <n v="4"/>
    <n v="20"/>
    <n v="4"/>
    <n v="4"/>
    <n v="8"/>
    <s v="Dissatisfied"/>
    <s v="Very Far (&gt;20)"/>
    <x v="3"/>
    <x v="0"/>
  </r>
  <r>
    <x v="4"/>
    <n v="18"/>
    <x v="0"/>
    <s v="Travel_Rarely"/>
    <n v="230"/>
    <x v="1"/>
    <n v="3"/>
    <x v="3"/>
    <s v="Life Sciences"/>
    <n v="405"/>
    <n v="3"/>
    <x v="1"/>
    <n v="54"/>
    <n v="3"/>
    <n v="1"/>
    <x v="2"/>
    <x v="2"/>
    <n v="3"/>
    <x v="0"/>
    <x v="7"/>
    <n v="1420"/>
    <n v="25233"/>
    <n v="1"/>
    <x v="1"/>
    <n v="13"/>
    <n v="3"/>
    <x v="0"/>
    <n v="3"/>
    <n v="0"/>
    <n v="0"/>
    <x v="2"/>
    <n v="3"/>
    <n v="0"/>
    <n v="0"/>
    <n v="0"/>
    <n v="0"/>
    <s v="Very Satisfied"/>
    <s v="Near-by (&lt;=10)"/>
    <x v="0"/>
    <x v="1"/>
  </r>
  <r>
    <x v="2"/>
    <n v="35"/>
    <x v="1"/>
    <s v="Travel_Rarely"/>
    <n v="1232"/>
    <x v="0"/>
    <n v="16"/>
    <x v="3"/>
    <s v="Marketing"/>
    <n v="406"/>
    <n v="3"/>
    <x v="1"/>
    <n v="96"/>
    <n v="3"/>
    <n v="3"/>
    <x v="0"/>
    <x v="1"/>
    <n v="2"/>
    <x v="1"/>
    <x v="8"/>
    <n v="8020"/>
    <n v="5100"/>
    <n v="0"/>
    <x v="1"/>
    <n v="15"/>
    <n v="3"/>
    <x v="0"/>
    <n v="3"/>
    <n v="2"/>
    <n v="12"/>
    <x v="1"/>
    <n v="2"/>
    <n v="11"/>
    <n v="9"/>
    <n v="6"/>
    <n v="9"/>
    <s v="Dissatisfied"/>
    <s v="Far (11-20)"/>
    <x v="1"/>
    <x v="1"/>
  </r>
  <r>
    <x v="0"/>
    <n v="36"/>
    <x v="1"/>
    <s v="Travel_Frequently"/>
    <n v="566"/>
    <x v="1"/>
    <n v="18"/>
    <x v="2"/>
    <s v="Life Sciences"/>
    <n v="407"/>
    <n v="3"/>
    <x v="1"/>
    <n v="81"/>
    <n v="4"/>
    <n v="1"/>
    <x v="2"/>
    <x v="0"/>
    <n v="4"/>
    <x v="1"/>
    <x v="2"/>
    <n v="3688"/>
    <n v="7122"/>
    <n v="4"/>
    <x v="1"/>
    <n v="18"/>
    <n v="3"/>
    <x v="0"/>
    <n v="4"/>
    <n v="2"/>
    <n v="4"/>
    <x v="2"/>
    <n v="3"/>
    <n v="1"/>
    <n v="0"/>
    <n v="0"/>
    <n v="0"/>
    <s v="Very Satisfied"/>
    <s v="Far (11-20)"/>
    <x v="0"/>
    <x v="1"/>
  </r>
  <r>
    <x v="1"/>
    <n v="51"/>
    <x v="1"/>
    <s v="Travel_Rarely"/>
    <n v="1302"/>
    <x v="1"/>
    <n v="2"/>
    <x v="3"/>
    <s v="Medical"/>
    <n v="408"/>
    <n v="4"/>
    <x v="1"/>
    <n v="84"/>
    <n v="1"/>
    <n v="2"/>
    <x v="3"/>
    <x v="1"/>
    <n v="2"/>
    <x v="2"/>
    <x v="0"/>
    <n v="5482"/>
    <n v="16321"/>
    <n v="5"/>
    <x v="1"/>
    <n v="18"/>
    <n v="3"/>
    <x v="0"/>
    <n v="4"/>
    <n v="1"/>
    <n v="13"/>
    <x v="1"/>
    <n v="3"/>
    <n v="4"/>
    <n v="1"/>
    <n v="1"/>
    <n v="2"/>
    <s v="Dissatisfied"/>
    <s v="Near-by (&lt;=10)"/>
    <x v="1"/>
    <x v="1"/>
  </r>
  <r>
    <x v="0"/>
    <n v="41"/>
    <x v="1"/>
    <s v="Travel_Rarely"/>
    <n v="334"/>
    <x v="0"/>
    <n v="2"/>
    <x v="2"/>
    <s v="Life Sciences"/>
    <n v="410"/>
    <n v="4"/>
    <x v="1"/>
    <n v="88"/>
    <n v="3"/>
    <n v="4"/>
    <x v="5"/>
    <x v="1"/>
    <n v="2"/>
    <x v="0"/>
    <x v="5"/>
    <n v="16015"/>
    <n v="15896"/>
    <n v="1"/>
    <x v="1"/>
    <n v="19"/>
    <n v="3"/>
    <x v="0"/>
    <n v="2"/>
    <n v="0"/>
    <n v="22"/>
    <x v="2"/>
    <n v="3"/>
    <n v="22"/>
    <n v="10"/>
    <n v="0"/>
    <n v="4"/>
    <s v="Dissatisfied"/>
    <s v="Near-by (&lt;=10)"/>
    <x v="3"/>
    <x v="1"/>
  </r>
  <r>
    <x v="4"/>
    <n v="18"/>
    <x v="1"/>
    <s v="Travel_Rarely"/>
    <n v="812"/>
    <x v="0"/>
    <n v="10"/>
    <x v="3"/>
    <s v="Medical"/>
    <n v="411"/>
    <n v="4"/>
    <x v="0"/>
    <n v="69"/>
    <n v="2"/>
    <n v="1"/>
    <x v="6"/>
    <x v="2"/>
    <n v="3"/>
    <x v="0"/>
    <x v="7"/>
    <n v="1200"/>
    <n v="9724"/>
    <n v="1"/>
    <x v="1"/>
    <n v="12"/>
    <n v="3"/>
    <x v="0"/>
    <n v="1"/>
    <n v="0"/>
    <n v="0"/>
    <x v="2"/>
    <n v="3"/>
    <n v="0"/>
    <n v="0"/>
    <n v="0"/>
    <n v="0"/>
    <s v="Very Satisfied"/>
    <s v="Near-by (&lt;=10)"/>
    <x v="0"/>
    <x v="0"/>
  </r>
  <r>
    <x v="2"/>
    <n v="28"/>
    <x v="1"/>
    <s v="Travel_Rarely"/>
    <n v="1476"/>
    <x v="1"/>
    <n v="16"/>
    <x v="0"/>
    <s v="Medical"/>
    <n v="412"/>
    <n v="2"/>
    <x v="1"/>
    <n v="68"/>
    <n v="4"/>
    <n v="2"/>
    <x v="4"/>
    <x v="3"/>
    <n v="1"/>
    <x v="0"/>
    <x v="0"/>
    <n v="5661"/>
    <n v="4824"/>
    <n v="0"/>
    <x v="1"/>
    <n v="19"/>
    <n v="3"/>
    <x v="0"/>
    <n v="3"/>
    <n v="0"/>
    <n v="9"/>
    <x v="2"/>
    <n v="3"/>
    <n v="8"/>
    <n v="3"/>
    <n v="0"/>
    <n v="7"/>
    <s v="Very Dissatisfied"/>
    <s v="Far (11-20)"/>
    <x v="0"/>
    <x v="1"/>
  </r>
  <r>
    <x v="2"/>
    <n v="31"/>
    <x v="1"/>
    <s v="Travel_Rarely"/>
    <n v="218"/>
    <x v="0"/>
    <n v="7"/>
    <x v="3"/>
    <s v="Technical Degree"/>
    <n v="416"/>
    <n v="2"/>
    <x v="1"/>
    <n v="100"/>
    <n v="4"/>
    <n v="2"/>
    <x v="0"/>
    <x v="0"/>
    <n v="4"/>
    <x v="1"/>
    <x v="0"/>
    <n v="6929"/>
    <n v="12241"/>
    <n v="4"/>
    <x v="1"/>
    <n v="11"/>
    <n v="3"/>
    <x v="0"/>
    <n v="2"/>
    <n v="1"/>
    <n v="10"/>
    <x v="1"/>
    <n v="2"/>
    <n v="8"/>
    <n v="7"/>
    <n v="7"/>
    <n v="7"/>
    <s v="Very Satisfied"/>
    <s v="Near-by (&lt;=10)"/>
    <x v="0"/>
    <x v="1"/>
  </r>
  <r>
    <x v="0"/>
    <n v="39"/>
    <x v="1"/>
    <s v="Travel_Rarely"/>
    <n v="1132"/>
    <x v="1"/>
    <n v="1"/>
    <x v="3"/>
    <s v="Medical"/>
    <n v="417"/>
    <n v="3"/>
    <x v="1"/>
    <n v="48"/>
    <n v="4"/>
    <n v="3"/>
    <x v="4"/>
    <x v="0"/>
    <n v="4"/>
    <x v="2"/>
    <x v="3"/>
    <n v="9613"/>
    <n v="10942"/>
    <n v="0"/>
    <x v="1"/>
    <n v="17"/>
    <n v="3"/>
    <x v="0"/>
    <n v="1"/>
    <n v="3"/>
    <n v="19"/>
    <x v="3"/>
    <n v="2"/>
    <n v="18"/>
    <n v="10"/>
    <n v="3"/>
    <n v="7"/>
    <s v="Very Satisfied"/>
    <s v="Near-by (&lt;=10)"/>
    <x v="1"/>
    <x v="1"/>
  </r>
  <r>
    <x v="0"/>
    <n v="36"/>
    <x v="1"/>
    <s v="Non-Travel"/>
    <n v="1105"/>
    <x v="1"/>
    <n v="24"/>
    <x v="2"/>
    <s v="Life Sciences"/>
    <n v="419"/>
    <n v="2"/>
    <x v="0"/>
    <n v="47"/>
    <n v="3"/>
    <n v="2"/>
    <x v="2"/>
    <x v="1"/>
    <n v="2"/>
    <x v="1"/>
    <x v="0"/>
    <n v="5674"/>
    <n v="6927"/>
    <n v="7"/>
    <x v="1"/>
    <n v="15"/>
    <n v="3"/>
    <x v="0"/>
    <n v="3"/>
    <n v="1"/>
    <n v="11"/>
    <x v="1"/>
    <n v="3"/>
    <n v="9"/>
    <n v="8"/>
    <n v="0"/>
    <n v="8"/>
    <s v="Dissatisfied"/>
    <s v="Very Far (&gt;20)"/>
    <x v="1"/>
    <x v="0"/>
  </r>
  <r>
    <x v="2"/>
    <n v="32"/>
    <x v="1"/>
    <s v="Travel_Rarely"/>
    <n v="906"/>
    <x v="0"/>
    <n v="7"/>
    <x v="3"/>
    <s v="Life Sciences"/>
    <n v="420"/>
    <n v="4"/>
    <x v="1"/>
    <n v="91"/>
    <n v="2"/>
    <n v="2"/>
    <x v="0"/>
    <x v="2"/>
    <n v="3"/>
    <x v="1"/>
    <x v="0"/>
    <n v="5484"/>
    <n v="16985"/>
    <n v="1"/>
    <x v="1"/>
    <n v="14"/>
    <n v="3"/>
    <x v="0"/>
    <n v="3"/>
    <n v="1"/>
    <n v="13"/>
    <x v="1"/>
    <n v="2"/>
    <n v="13"/>
    <n v="8"/>
    <n v="4"/>
    <n v="8"/>
    <s v="Very Satisfied"/>
    <s v="Near-by (&lt;=10)"/>
    <x v="1"/>
    <x v="1"/>
  </r>
  <r>
    <x v="0"/>
    <n v="38"/>
    <x v="1"/>
    <s v="Travel_Rarely"/>
    <n v="849"/>
    <x v="1"/>
    <n v="25"/>
    <x v="0"/>
    <s v="Life Sciences"/>
    <n v="421"/>
    <n v="1"/>
    <x v="0"/>
    <n v="81"/>
    <n v="2"/>
    <n v="3"/>
    <x v="7"/>
    <x v="1"/>
    <n v="2"/>
    <x v="1"/>
    <x v="6"/>
    <n v="12061"/>
    <n v="26707"/>
    <n v="3"/>
    <x v="1"/>
    <n v="17"/>
    <n v="3"/>
    <x v="0"/>
    <n v="3"/>
    <n v="1"/>
    <n v="19"/>
    <x v="2"/>
    <n v="3"/>
    <n v="10"/>
    <n v="8"/>
    <n v="0"/>
    <n v="1"/>
    <s v="Dissatisfied"/>
    <s v="Very Far (&gt;20)"/>
    <x v="1"/>
    <x v="0"/>
  </r>
  <r>
    <x v="3"/>
    <n v="58"/>
    <x v="1"/>
    <s v="Non-Travel"/>
    <n v="390"/>
    <x v="1"/>
    <n v="1"/>
    <x v="2"/>
    <s v="Life Sciences"/>
    <n v="422"/>
    <n v="4"/>
    <x v="1"/>
    <n v="32"/>
    <n v="1"/>
    <n v="2"/>
    <x v="4"/>
    <x v="2"/>
    <n v="3"/>
    <x v="2"/>
    <x v="0"/>
    <n v="5660"/>
    <n v="17056"/>
    <n v="2"/>
    <x v="0"/>
    <n v="13"/>
    <n v="3"/>
    <x v="0"/>
    <n v="4"/>
    <n v="1"/>
    <n v="12"/>
    <x v="2"/>
    <n v="3"/>
    <n v="5"/>
    <n v="3"/>
    <n v="1"/>
    <n v="2"/>
    <s v="Very Satisfied"/>
    <s v="Near-by (&lt;=10)"/>
    <x v="1"/>
    <x v="1"/>
  </r>
  <r>
    <x v="2"/>
    <n v="31"/>
    <x v="1"/>
    <s v="Travel_Rarely"/>
    <n v="691"/>
    <x v="1"/>
    <n v="5"/>
    <x v="2"/>
    <s v="Technical Degree"/>
    <n v="423"/>
    <n v="3"/>
    <x v="1"/>
    <n v="86"/>
    <n v="3"/>
    <n v="1"/>
    <x v="1"/>
    <x v="0"/>
    <n v="4"/>
    <x v="1"/>
    <x v="4"/>
    <n v="4821"/>
    <n v="10077"/>
    <n v="0"/>
    <x v="0"/>
    <n v="12"/>
    <n v="3"/>
    <x v="0"/>
    <n v="3"/>
    <n v="1"/>
    <n v="6"/>
    <x v="5"/>
    <n v="3"/>
    <n v="5"/>
    <n v="2"/>
    <n v="0"/>
    <n v="3"/>
    <s v="Very Satisfied"/>
    <s v="Near-by (&lt;=10)"/>
    <x v="0"/>
    <x v="1"/>
  </r>
  <r>
    <x v="2"/>
    <n v="31"/>
    <x v="1"/>
    <s v="Travel_Rarely"/>
    <n v="106"/>
    <x v="2"/>
    <n v="2"/>
    <x v="3"/>
    <s v="Human Resources"/>
    <n v="424"/>
    <n v="1"/>
    <x v="1"/>
    <n v="62"/>
    <n v="2"/>
    <n v="2"/>
    <x v="8"/>
    <x v="3"/>
    <n v="1"/>
    <x v="1"/>
    <x v="0"/>
    <n v="6410"/>
    <n v="17822"/>
    <n v="3"/>
    <x v="1"/>
    <n v="12"/>
    <n v="3"/>
    <x v="0"/>
    <n v="4"/>
    <n v="0"/>
    <n v="9"/>
    <x v="4"/>
    <n v="3"/>
    <n v="2"/>
    <n v="2"/>
    <n v="1"/>
    <n v="0"/>
    <s v="Very Dissatisfied"/>
    <s v="Near-by (&lt;=10)"/>
    <x v="0"/>
    <x v="1"/>
  </r>
  <r>
    <x v="0"/>
    <n v="45"/>
    <x v="1"/>
    <s v="Travel_Frequently"/>
    <n v="1249"/>
    <x v="1"/>
    <n v="7"/>
    <x v="3"/>
    <s v="Life Sciences"/>
    <n v="425"/>
    <n v="1"/>
    <x v="1"/>
    <n v="97"/>
    <n v="3"/>
    <n v="3"/>
    <x v="2"/>
    <x v="3"/>
    <n v="1"/>
    <x v="2"/>
    <x v="0"/>
    <n v="5210"/>
    <n v="20308"/>
    <n v="1"/>
    <x v="1"/>
    <n v="18"/>
    <n v="3"/>
    <x v="0"/>
    <n v="1"/>
    <n v="1"/>
    <n v="24"/>
    <x v="2"/>
    <n v="3"/>
    <n v="24"/>
    <n v="9"/>
    <n v="9"/>
    <n v="11"/>
    <s v="Very Dissatisfied"/>
    <s v="Near-by (&lt;=10)"/>
    <x v="3"/>
    <x v="1"/>
  </r>
  <r>
    <x v="2"/>
    <n v="31"/>
    <x v="1"/>
    <s v="Travel_Rarely"/>
    <n v="192"/>
    <x v="1"/>
    <n v="2"/>
    <x v="2"/>
    <s v="Life Sciences"/>
    <n v="426"/>
    <n v="3"/>
    <x v="1"/>
    <n v="32"/>
    <n v="3"/>
    <n v="1"/>
    <x v="1"/>
    <x v="0"/>
    <n v="4"/>
    <x v="2"/>
    <x v="1"/>
    <n v="2695"/>
    <n v="7747"/>
    <n v="0"/>
    <x v="0"/>
    <n v="18"/>
    <n v="3"/>
    <x v="0"/>
    <n v="2"/>
    <n v="1"/>
    <n v="3"/>
    <x v="2"/>
    <n v="1"/>
    <n v="2"/>
    <n v="2"/>
    <n v="2"/>
    <n v="2"/>
    <s v="Very Satisfied"/>
    <s v="Near-by (&lt;=10)"/>
    <x v="0"/>
    <x v="1"/>
  </r>
  <r>
    <x v="2"/>
    <n v="33"/>
    <x v="1"/>
    <s v="Travel_Frequently"/>
    <n v="553"/>
    <x v="1"/>
    <n v="5"/>
    <x v="2"/>
    <s v="Life Sciences"/>
    <n v="428"/>
    <n v="4"/>
    <x v="0"/>
    <n v="74"/>
    <n v="3"/>
    <n v="3"/>
    <x v="5"/>
    <x v="1"/>
    <n v="2"/>
    <x v="1"/>
    <x v="6"/>
    <n v="11878"/>
    <n v="23364"/>
    <n v="6"/>
    <x v="1"/>
    <n v="11"/>
    <n v="3"/>
    <x v="0"/>
    <n v="2"/>
    <n v="2"/>
    <n v="12"/>
    <x v="2"/>
    <n v="3"/>
    <n v="10"/>
    <n v="6"/>
    <n v="8"/>
    <n v="8"/>
    <s v="Dissatisfied"/>
    <s v="Near-by (&lt;=10)"/>
    <x v="1"/>
    <x v="0"/>
  </r>
  <r>
    <x v="0"/>
    <n v="39"/>
    <x v="1"/>
    <s v="Travel_Rarely"/>
    <n v="117"/>
    <x v="1"/>
    <n v="10"/>
    <x v="1"/>
    <s v="Medical"/>
    <n v="429"/>
    <n v="3"/>
    <x v="1"/>
    <n v="99"/>
    <n v="3"/>
    <n v="4"/>
    <x v="5"/>
    <x v="3"/>
    <n v="1"/>
    <x v="1"/>
    <x v="5"/>
    <n v="17068"/>
    <n v="5355"/>
    <n v="1"/>
    <x v="0"/>
    <n v="14"/>
    <n v="3"/>
    <x v="0"/>
    <n v="4"/>
    <n v="0"/>
    <n v="21"/>
    <x v="1"/>
    <n v="3"/>
    <n v="21"/>
    <n v="9"/>
    <n v="11"/>
    <n v="10"/>
    <s v="Very Dissatisfied"/>
    <s v="Near-by (&lt;=10)"/>
    <x v="3"/>
    <x v="1"/>
  </r>
  <r>
    <x v="0"/>
    <n v="43"/>
    <x v="1"/>
    <s v="Travel_Frequently"/>
    <n v="185"/>
    <x v="1"/>
    <n v="10"/>
    <x v="2"/>
    <s v="Life Sciences"/>
    <n v="430"/>
    <n v="3"/>
    <x v="0"/>
    <n v="33"/>
    <n v="3"/>
    <n v="1"/>
    <x v="2"/>
    <x v="0"/>
    <n v="4"/>
    <x v="0"/>
    <x v="1"/>
    <n v="2455"/>
    <n v="10675"/>
    <n v="0"/>
    <x v="1"/>
    <n v="19"/>
    <n v="3"/>
    <x v="0"/>
    <n v="1"/>
    <n v="0"/>
    <n v="9"/>
    <x v="3"/>
    <n v="3"/>
    <n v="8"/>
    <n v="7"/>
    <n v="1"/>
    <n v="7"/>
    <s v="Very Satisfied"/>
    <s v="Near-by (&lt;=10)"/>
    <x v="0"/>
    <x v="0"/>
  </r>
  <r>
    <x v="1"/>
    <n v="49"/>
    <x v="1"/>
    <s v="Travel_Rarely"/>
    <n v="1091"/>
    <x v="1"/>
    <n v="1"/>
    <x v="0"/>
    <s v="Technical Degree"/>
    <n v="431"/>
    <n v="3"/>
    <x v="0"/>
    <n v="90"/>
    <n v="2"/>
    <n v="4"/>
    <x v="4"/>
    <x v="2"/>
    <n v="3"/>
    <x v="0"/>
    <x v="6"/>
    <n v="13964"/>
    <n v="17810"/>
    <n v="7"/>
    <x v="0"/>
    <n v="12"/>
    <n v="3"/>
    <x v="0"/>
    <n v="4"/>
    <n v="0"/>
    <n v="25"/>
    <x v="2"/>
    <n v="3"/>
    <n v="7"/>
    <n v="1"/>
    <n v="0"/>
    <n v="7"/>
    <s v="Very Satisfied"/>
    <s v="Near-by (&lt;=10)"/>
    <x v="3"/>
    <x v="0"/>
  </r>
  <r>
    <x v="1"/>
    <n v="52"/>
    <x v="0"/>
    <s v="Travel_Rarely"/>
    <n v="723"/>
    <x v="1"/>
    <n v="8"/>
    <x v="2"/>
    <s v="Medical"/>
    <n v="433"/>
    <n v="3"/>
    <x v="1"/>
    <n v="85"/>
    <n v="2"/>
    <n v="2"/>
    <x v="1"/>
    <x v="1"/>
    <n v="2"/>
    <x v="1"/>
    <x v="4"/>
    <n v="4941"/>
    <n v="17747"/>
    <n v="2"/>
    <x v="1"/>
    <n v="15"/>
    <n v="3"/>
    <x v="0"/>
    <n v="1"/>
    <n v="0"/>
    <n v="11"/>
    <x v="1"/>
    <n v="2"/>
    <n v="8"/>
    <n v="2"/>
    <n v="7"/>
    <n v="7"/>
    <s v="Dissatisfied"/>
    <s v="Near-by (&lt;=10)"/>
    <x v="1"/>
    <x v="1"/>
  </r>
  <r>
    <x v="2"/>
    <n v="27"/>
    <x v="1"/>
    <s v="Travel_Rarely"/>
    <n v="1220"/>
    <x v="1"/>
    <n v="5"/>
    <x v="3"/>
    <s v="Life Sciences"/>
    <n v="434"/>
    <n v="3"/>
    <x v="0"/>
    <n v="85"/>
    <n v="3"/>
    <n v="1"/>
    <x v="1"/>
    <x v="1"/>
    <n v="2"/>
    <x v="0"/>
    <x v="1"/>
    <n v="2478"/>
    <n v="20938"/>
    <n v="1"/>
    <x v="0"/>
    <n v="12"/>
    <n v="3"/>
    <x v="0"/>
    <n v="2"/>
    <n v="0"/>
    <n v="4"/>
    <x v="2"/>
    <n v="2"/>
    <n v="4"/>
    <n v="3"/>
    <n v="1"/>
    <n v="2"/>
    <s v="Dissatisfied"/>
    <s v="Near-by (&lt;=10)"/>
    <x v="0"/>
    <x v="0"/>
  </r>
  <r>
    <x v="2"/>
    <n v="32"/>
    <x v="1"/>
    <s v="Travel_Rarely"/>
    <n v="588"/>
    <x v="0"/>
    <n v="8"/>
    <x v="0"/>
    <s v="Technical Degree"/>
    <n v="436"/>
    <n v="3"/>
    <x v="0"/>
    <n v="65"/>
    <n v="2"/>
    <n v="2"/>
    <x v="0"/>
    <x v="1"/>
    <n v="2"/>
    <x v="1"/>
    <x v="0"/>
    <n v="5228"/>
    <n v="24624"/>
    <n v="1"/>
    <x v="0"/>
    <n v="11"/>
    <n v="3"/>
    <x v="0"/>
    <n v="4"/>
    <n v="0"/>
    <n v="13"/>
    <x v="2"/>
    <n v="3"/>
    <n v="13"/>
    <n v="12"/>
    <n v="11"/>
    <n v="9"/>
    <s v="Dissatisfied"/>
    <s v="Near-by (&lt;=10)"/>
    <x v="1"/>
    <x v="0"/>
  </r>
  <r>
    <x v="2"/>
    <n v="27"/>
    <x v="1"/>
    <s v="Travel_Rarely"/>
    <n v="1377"/>
    <x v="0"/>
    <n v="2"/>
    <x v="3"/>
    <s v="Life Sciences"/>
    <n v="437"/>
    <n v="4"/>
    <x v="1"/>
    <n v="74"/>
    <n v="3"/>
    <n v="2"/>
    <x v="0"/>
    <x v="2"/>
    <n v="3"/>
    <x v="0"/>
    <x v="4"/>
    <n v="4478"/>
    <n v="5242"/>
    <n v="1"/>
    <x v="0"/>
    <n v="11"/>
    <n v="3"/>
    <x v="0"/>
    <n v="1"/>
    <n v="0"/>
    <n v="5"/>
    <x v="1"/>
    <n v="3"/>
    <n v="5"/>
    <n v="4"/>
    <n v="0"/>
    <n v="4"/>
    <s v="Very Satisfied"/>
    <s v="Near-by (&lt;=10)"/>
    <x v="0"/>
    <x v="1"/>
  </r>
  <r>
    <x v="2"/>
    <n v="31"/>
    <x v="1"/>
    <s v="Travel_Rarely"/>
    <n v="691"/>
    <x v="0"/>
    <n v="7"/>
    <x v="3"/>
    <s v="Marketing"/>
    <n v="438"/>
    <n v="4"/>
    <x v="1"/>
    <n v="73"/>
    <n v="3"/>
    <n v="2"/>
    <x v="0"/>
    <x v="0"/>
    <n v="4"/>
    <x v="2"/>
    <x v="8"/>
    <n v="7547"/>
    <n v="7143"/>
    <n v="4"/>
    <x v="1"/>
    <n v="12"/>
    <n v="3"/>
    <x v="0"/>
    <n v="4"/>
    <n v="3"/>
    <n v="13"/>
    <x v="1"/>
    <n v="3"/>
    <n v="7"/>
    <n v="7"/>
    <n v="1"/>
    <n v="7"/>
    <s v="Very Satisfied"/>
    <s v="Near-by (&lt;=10)"/>
    <x v="1"/>
    <x v="1"/>
  </r>
  <r>
    <x v="2"/>
    <n v="32"/>
    <x v="1"/>
    <s v="Travel_Rarely"/>
    <n v="1018"/>
    <x v="1"/>
    <n v="2"/>
    <x v="2"/>
    <s v="Medical"/>
    <n v="439"/>
    <n v="1"/>
    <x v="0"/>
    <n v="74"/>
    <n v="4"/>
    <n v="2"/>
    <x v="1"/>
    <x v="0"/>
    <n v="4"/>
    <x v="0"/>
    <x v="0"/>
    <n v="5055"/>
    <n v="10557"/>
    <n v="7"/>
    <x v="1"/>
    <n v="16"/>
    <n v="3"/>
    <x v="0"/>
    <n v="3"/>
    <n v="0"/>
    <n v="10"/>
    <x v="0"/>
    <n v="2"/>
    <n v="7"/>
    <n v="7"/>
    <n v="0"/>
    <n v="7"/>
    <s v="Very Satisfied"/>
    <s v="Near-by (&lt;=10)"/>
    <x v="0"/>
    <x v="0"/>
  </r>
  <r>
    <x v="2"/>
    <n v="28"/>
    <x v="0"/>
    <s v="Travel_Rarely"/>
    <n v="1157"/>
    <x v="1"/>
    <n v="2"/>
    <x v="2"/>
    <s v="Medical"/>
    <n v="440"/>
    <n v="1"/>
    <x v="1"/>
    <n v="84"/>
    <n v="1"/>
    <n v="1"/>
    <x v="1"/>
    <x v="0"/>
    <n v="4"/>
    <x v="1"/>
    <x v="2"/>
    <n v="3464"/>
    <n v="24737"/>
    <n v="5"/>
    <x v="0"/>
    <n v="13"/>
    <n v="3"/>
    <x v="0"/>
    <n v="4"/>
    <n v="0"/>
    <n v="5"/>
    <x v="5"/>
    <n v="2"/>
    <n v="3"/>
    <n v="2"/>
    <n v="2"/>
    <n v="2"/>
    <s v="Very Satisfied"/>
    <s v="Near-by (&lt;=10)"/>
    <x v="0"/>
    <x v="1"/>
  </r>
  <r>
    <x v="2"/>
    <n v="30"/>
    <x v="1"/>
    <s v="Travel_Rarely"/>
    <n v="1275"/>
    <x v="1"/>
    <n v="28"/>
    <x v="0"/>
    <s v="Medical"/>
    <n v="441"/>
    <n v="4"/>
    <x v="0"/>
    <n v="64"/>
    <n v="3"/>
    <n v="2"/>
    <x v="1"/>
    <x v="0"/>
    <n v="4"/>
    <x v="1"/>
    <x v="0"/>
    <n v="5775"/>
    <n v="11934"/>
    <n v="1"/>
    <x v="1"/>
    <n v="13"/>
    <n v="3"/>
    <x v="0"/>
    <n v="4"/>
    <n v="2"/>
    <n v="11"/>
    <x v="2"/>
    <n v="3"/>
    <n v="10"/>
    <n v="8"/>
    <n v="1"/>
    <n v="9"/>
    <s v="Very Satisfied"/>
    <s v="Very Far (&gt;20)"/>
    <x v="1"/>
    <x v="0"/>
  </r>
  <r>
    <x v="2"/>
    <n v="31"/>
    <x v="1"/>
    <s v="Travel_Frequently"/>
    <n v="798"/>
    <x v="1"/>
    <n v="7"/>
    <x v="0"/>
    <s v="Life Sciences"/>
    <n v="442"/>
    <n v="3"/>
    <x v="0"/>
    <n v="48"/>
    <n v="2"/>
    <n v="3"/>
    <x v="3"/>
    <x v="2"/>
    <n v="3"/>
    <x v="1"/>
    <x v="8"/>
    <n v="8943"/>
    <n v="14034"/>
    <n v="1"/>
    <x v="1"/>
    <n v="24"/>
    <n v="4"/>
    <x v="1"/>
    <n v="1"/>
    <n v="1"/>
    <n v="10"/>
    <x v="2"/>
    <n v="3"/>
    <n v="10"/>
    <n v="9"/>
    <n v="8"/>
    <n v="9"/>
    <s v="Very Satisfied"/>
    <s v="Near-by (&lt;=10)"/>
    <x v="0"/>
    <x v="0"/>
  </r>
  <r>
    <x v="0"/>
    <n v="39"/>
    <x v="1"/>
    <s v="Travel_Frequently"/>
    <n v="672"/>
    <x v="1"/>
    <n v="7"/>
    <x v="0"/>
    <s v="Medical"/>
    <n v="444"/>
    <n v="3"/>
    <x v="1"/>
    <n v="54"/>
    <n v="2"/>
    <n v="5"/>
    <x v="5"/>
    <x v="0"/>
    <n v="4"/>
    <x v="1"/>
    <x v="5"/>
    <n v="19272"/>
    <n v="21141"/>
    <n v="1"/>
    <x v="1"/>
    <n v="15"/>
    <n v="3"/>
    <x v="0"/>
    <n v="1"/>
    <n v="1"/>
    <n v="21"/>
    <x v="2"/>
    <n v="3"/>
    <n v="21"/>
    <n v="9"/>
    <n v="13"/>
    <n v="3"/>
    <s v="Very Satisfied"/>
    <s v="Near-by (&lt;=10)"/>
    <x v="3"/>
    <x v="1"/>
  </r>
  <r>
    <x v="0"/>
    <n v="39"/>
    <x v="0"/>
    <s v="Travel_Rarely"/>
    <n v="1162"/>
    <x v="0"/>
    <n v="3"/>
    <x v="0"/>
    <s v="Medical"/>
    <n v="445"/>
    <n v="4"/>
    <x v="0"/>
    <n v="41"/>
    <n v="3"/>
    <n v="2"/>
    <x v="0"/>
    <x v="2"/>
    <n v="3"/>
    <x v="1"/>
    <x v="0"/>
    <n v="5238"/>
    <n v="17778"/>
    <n v="4"/>
    <x v="0"/>
    <n v="18"/>
    <n v="3"/>
    <x v="0"/>
    <n v="1"/>
    <n v="0"/>
    <n v="12"/>
    <x v="1"/>
    <n v="2"/>
    <n v="1"/>
    <n v="0"/>
    <n v="0"/>
    <n v="0"/>
    <s v="Very Satisfied"/>
    <s v="Near-by (&lt;=10)"/>
    <x v="1"/>
    <x v="0"/>
  </r>
  <r>
    <x v="2"/>
    <n v="33"/>
    <x v="1"/>
    <s v="Travel_Frequently"/>
    <n v="508"/>
    <x v="0"/>
    <n v="10"/>
    <x v="3"/>
    <s v="Marketing"/>
    <n v="446"/>
    <n v="2"/>
    <x v="1"/>
    <n v="46"/>
    <n v="2"/>
    <n v="2"/>
    <x v="0"/>
    <x v="0"/>
    <n v="4"/>
    <x v="0"/>
    <x v="4"/>
    <n v="4682"/>
    <n v="4317"/>
    <n v="3"/>
    <x v="1"/>
    <n v="14"/>
    <n v="3"/>
    <x v="0"/>
    <n v="3"/>
    <n v="0"/>
    <n v="9"/>
    <x v="6"/>
    <n v="2"/>
    <n v="7"/>
    <n v="7"/>
    <n v="0"/>
    <n v="1"/>
    <s v="Very Satisfied"/>
    <s v="Near-by (&lt;=10)"/>
    <x v="0"/>
    <x v="1"/>
  </r>
  <r>
    <x v="1"/>
    <n v="47"/>
    <x v="1"/>
    <s v="Travel_Rarely"/>
    <n v="1482"/>
    <x v="1"/>
    <n v="5"/>
    <x v="4"/>
    <s v="Life Sciences"/>
    <n v="447"/>
    <n v="4"/>
    <x v="1"/>
    <n v="42"/>
    <n v="3"/>
    <n v="5"/>
    <x v="7"/>
    <x v="2"/>
    <n v="3"/>
    <x v="1"/>
    <x v="5"/>
    <n v="18300"/>
    <n v="16375"/>
    <n v="4"/>
    <x v="1"/>
    <n v="11"/>
    <n v="3"/>
    <x v="0"/>
    <n v="2"/>
    <n v="1"/>
    <n v="21"/>
    <x v="2"/>
    <n v="3"/>
    <n v="3"/>
    <n v="2"/>
    <n v="1"/>
    <n v="1"/>
    <s v="Very Satisfied"/>
    <s v="Near-by (&lt;=10)"/>
    <x v="3"/>
    <x v="1"/>
  </r>
  <r>
    <x v="0"/>
    <n v="43"/>
    <x v="1"/>
    <s v="Travel_Frequently"/>
    <n v="559"/>
    <x v="1"/>
    <n v="10"/>
    <x v="2"/>
    <s v="Life Sciences"/>
    <n v="448"/>
    <n v="3"/>
    <x v="0"/>
    <n v="82"/>
    <n v="2"/>
    <n v="2"/>
    <x v="2"/>
    <x v="2"/>
    <n v="3"/>
    <x v="2"/>
    <x v="0"/>
    <n v="5257"/>
    <n v="6227"/>
    <n v="1"/>
    <x v="1"/>
    <n v="11"/>
    <n v="3"/>
    <x v="0"/>
    <n v="2"/>
    <n v="1"/>
    <n v="9"/>
    <x v="1"/>
    <n v="4"/>
    <n v="9"/>
    <n v="7"/>
    <n v="0"/>
    <n v="0"/>
    <s v="Very Satisfied"/>
    <s v="Near-by (&lt;=10)"/>
    <x v="0"/>
    <x v="0"/>
  </r>
  <r>
    <x v="2"/>
    <n v="27"/>
    <x v="1"/>
    <s v="Non-Travel"/>
    <n v="210"/>
    <x v="0"/>
    <n v="1"/>
    <x v="1"/>
    <s v="Marketing"/>
    <n v="449"/>
    <n v="3"/>
    <x v="1"/>
    <n v="73"/>
    <n v="3"/>
    <n v="2"/>
    <x v="0"/>
    <x v="1"/>
    <n v="2"/>
    <x v="1"/>
    <x v="0"/>
    <n v="6349"/>
    <n v="22107"/>
    <n v="0"/>
    <x v="0"/>
    <n v="13"/>
    <n v="3"/>
    <x v="0"/>
    <n v="4"/>
    <n v="1"/>
    <n v="6"/>
    <x v="0"/>
    <n v="3"/>
    <n v="5"/>
    <n v="4"/>
    <n v="1"/>
    <n v="4"/>
    <s v="Dissatisfied"/>
    <s v="Near-by (&lt;=10)"/>
    <x v="0"/>
    <x v="1"/>
  </r>
  <r>
    <x v="1"/>
    <n v="54"/>
    <x v="1"/>
    <s v="Travel_Frequently"/>
    <n v="928"/>
    <x v="1"/>
    <n v="20"/>
    <x v="2"/>
    <s v="Life Sciences"/>
    <n v="450"/>
    <n v="4"/>
    <x v="0"/>
    <n v="31"/>
    <n v="3"/>
    <n v="2"/>
    <x v="1"/>
    <x v="2"/>
    <n v="3"/>
    <x v="0"/>
    <x v="4"/>
    <n v="4869"/>
    <n v="16885"/>
    <n v="3"/>
    <x v="1"/>
    <n v="12"/>
    <n v="3"/>
    <x v="0"/>
    <n v="4"/>
    <n v="0"/>
    <n v="20"/>
    <x v="5"/>
    <n v="2"/>
    <n v="4"/>
    <n v="3"/>
    <n v="0"/>
    <n v="3"/>
    <s v="Very Satisfied"/>
    <s v="Far (11-20)"/>
    <x v="1"/>
    <x v="0"/>
  </r>
  <r>
    <x v="0"/>
    <n v="43"/>
    <x v="1"/>
    <s v="Travel_Rarely"/>
    <n v="1001"/>
    <x v="1"/>
    <n v="7"/>
    <x v="3"/>
    <s v="Life Sciences"/>
    <n v="451"/>
    <n v="3"/>
    <x v="0"/>
    <n v="43"/>
    <n v="3"/>
    <n v="3"/>
    <x v="4"/>
    <x v="3"/>
    <n v="1"/>
    <x v="1"/>
    <x v="3"/>
    <n v="9985"/>
    <n v="9262"/>
    <n v="8"/>
    <x v="1"/>
    <n v="16"/>
    <n v="3"/>
    <x v="0"/>
    <n v="1"/>
    <n v="1"/>
    <n v="10"/>
    <x v="4"/>
    <n v="2"/>
    <n v="1"/>
    <n v="0"/>
    <n v="0"/>
    <n v="0"/>
    <s v="Very Dissatisfied"/>
    <s v="Near-by (&lt;=10)"/>
    <x v="0"/>
    <x v="0"/>
  </r>
  <r>
    <x v="0"/>
    <n v="45"/>
    <x v="1"/>
    <s v="Travel_Rarely"/>
    <n v="549"/>
    <x v="1"/>
    <n v="8"/>
    <x v="2"/>
    <s v="Other"/>
    <n v="452"/>
    <n v="4"/>
    <x v="1"/>
    <n v="75"/>
    <n v="3"/>
    <n v="2"/>
    <x v="1"/>
    <x v="0"/>
    <n v="4"/>
    <x v="1"/>
    <x v="2"/>
    <n v="3697"/>
    <n v="9278"/>
    <n v="9"/>
    <x v="1"/>
    <n v="14"/>
    <n v="3"/>
    <x v="0"/>
    <n v="1"/>
    <n v="2"/>
    <n v="12"/>
    <x v="1"/>
    <n v="3"/>
    <n v="10"/>
    <n v="9"/>
    <n v="9"/>
    <n v="8"/>
    <s v="Very Satisfied"/>
    <s v="Near-by (&lt;=10)"/>
    <x v="1"/>
    <x v="1"/>
  </r>
  <r>
    <x v="0"/>
    <n v="40"/>
    <x v="1"/>
    <s v="Travel_Rarely"/>
    <n v="1124"/>
    <x v="0"/>
    <n v="1"/>
    <x v="0"/>
    <s v="Medical"/>
    <n v="453"/>
    <n v="2"/>
    <x v="1"/>
    <n v="57"/>
    <n v="1"/>
    <n v="2"/>
    <x v="0"/>
    <x v="0"/>
    <n v="4"/>
    <x v="1"/>
    <x v="0"/>
    <n v="7457"/>
    <n v="13273"/>
    <n v="2"/>
    <x v="0"/>
    <n v="22"/>
    <n v="4"/>
    <x v="1"/>
    <n v="3"/>
    <n v="3"/>
    <n v="6"/>
    <x v="2"/>
    <n v="2"/>
    <n v="4"/>
    <n v="3"/>
    <n v="0"/>
    <n v="2"/>
    <s v="Very Satisfied"/>
    <s v="Near-by (&lt;=10)"/>
    <x v="0"/>
    <x v="1"/>
  </r>
  <r>
    <x v="2"/>
    <n v="29"/>
    <x v="0"/>
    <s v="Travel_Rarely"/>
    <n v="318"/>
    <x v="1"/>
    <n v="8"/>
    <x v="2"/>
    <s v="Other"/>
    <n v="454"/>
    <n v="2"/>
    <x v="1"/>
    <n v="77"/>
    <n v="1"/>
    <n v="1"/>
    <x v="2"/>
    <x v="3"/>
    <n v="1"/>
    <x v="1"/>
    <x v="1"/>
    <n v="2119"/>
    <n v="4759"/>
    <n v="1"/>
    <x v="0"/>
    <n v="11"/>
    <n v="3"/>
    <x v="0"/>
    <n v="4"/>
    <n v="0"/>
    <n v="7"/>
    <x v="5"/>
    <n v="2"/>
    <n v="7"/>
    <n v="7"/>
    <n v="0"/>
    <n v="7"/>
    <s v="Very Dissatisfied"/>
    <s v="Near-by (&lt;=10)"/>
    <x v="0"/>
    <x v="1"/>
  </r>
  <r>
    <x v="2"/>
    <n v="29"/>
    <x v="1"/>
    <s v="Travel_Rarely"/>
    <n v="738"/>
    <x v="1"/>
    <n v="9"/>
    <x v="4"/>
    <s v="Other"/>
    <n v="455"/>
    <n v="2"/>
    <x v="1"/>
    <n v="30"/>
    <n v="2"/>
    <n v="1"/>
    <x v="2"/>
    <x v="0"/>
    <n v="4"/>
    <x v="0"/>
    <x v="2"/>
    <n v="3983"/>
    <n v="7621"/>
    <n v="0"/>
    <x v="1"/>
    <n v="17"/>
    <n v="3"/>
    <x v="0"/>
    <n v="3"/>
    <n v="0"/>
    <n v="4"/>
    <x v="2"/>
    <n v="3"/>
    <n v="3"/>
    <n v="2"/>
    <n v="2"/>
    <n v="2"/>
    <s v="Very Satisfied"/>
    <s v="Near-by (&lt;=10)"/>
    <x v="0"/>
    <x v="1"/>
  </r>
  <r>
    <x v="2"/>
    <n v="30"/>
    <x v="1"/>
    <s v="Travel_Rarely"/>
    <n v="570"/>
    <x v="0"/>
    <n v="5"/>
    <x v="3"/>
    <s v="Marketing"/>
    <n v="456"/>
    <n v="4"/>
    <x v="0"/>
    <n v="30"/>
    <n v="2"/>
    <n v="2"/>
    <x v="0"/>
    <x v="2"/>
    <n v="3"/>
    <x v="2"/>
    <x v="0"/>
    <n v="6118"/>
    <n v="5431"/>
    <n v="1"/>
    <x v="1"/>
    <n v="13"/>
    <n v="3"/>
    <x v="0"/>
    <n v="3"/>
    <n v="3"/>
    <n v="10"/>
    <x v="2"/>
    <n v="3"/>
    <n v="10"/>
    <n v="9"/>
    <n v="1"/>
    <n v="2"/>
    <s v="Very Satisfied"/>
    <s v="Near-by (&lt;=10)"/>
    <x v="0"/>
    <x v="0"/>
  </r>
  <r>
    <x v="2"/>
    <n v="27"/>
    <x v="1"/>
    <s v="Travel_Rarely"/>
    <n v="1130"/>
    <x v="0"/>
    <n v="8"/>
    <x v="2"/>
    <s v="Marketing"/>
    <n v="458"/>
    <n v="2"/>
    <x v="0"/>
    <n v="56"/>
    <n v="3"/>
    <n v="2"/>
    <x v="0"/>
    <x v="1"/>
    <n v="2"/>
    <x v="1"/>
    <x v="0"/>
    <n v="6214"/>
    <n v="3415"/>
    <n v="1"/>
    <x v="1"/>
    <n v="18"/>
    <n v="3"/>
    <x v="0"/>
    <n v="1"/>
    <n v="1"/>
    <n v="8"/>
    <x v="1"/>
    <n v="3"/>
    <n v="8"/>
    <n v="7"/>
    <n v="0"/>
    <n v="7"/>
    <s v="Dissatisfied"/>
    <s v="Near-by (&lt;=10)"/>
    <x v="0"/>
    <x v="0"/>
  </r>
  <r>
    <x v="0"/>
    <n v="37"/>
    <x v="1"/>
    <s v="Travel_Rarely"/>
    <n v="1192"/>
    <x v="1"/>
    <n v="5"/>
    <x v="0"/>
    <s v="Medical"/>
    <n v="460"/>
    <n v="4"/>
    <x v="1"/>
    <n v="61"/>
    <n v="3"/>
    <n v="2"/>
    <x v="3"/>
    <x v="0"/>
    <n v="4"/>
    <x v="2"/>
    <x v="0"/>
    <n v="6347"/>
    <n v="23177"/>
    <n v="7"/>
    <x v="1"/>
    <n v="16"/>
    <n v="3"/>
    <x v="0"/>
    <n v="3"/>
    <n v="2"/>
    <n v="8"/>
    <x v="2"/>
    <n v="2"/>
    <n v="6"/>
    <n v="2"/>
    <n v="0"/>
    <n v="4"/>
    <s v="Very Satisfied"/>
    <s v="Near-by (&lt;=10)"/>
    <x v="0"/>
    <x v="1"/>
  </r>
  <r>
    <x v="0"/>
    <n v="38"/>
    <x v="1"/>
    <s v="Travel_Rarely"/>
    <n v="343"/>
    <x v="1"/>
    <n v="15"/>
    <x v="0"/>
    <s v="Life Sciences"/>
    <n v="461"/>
    <n v="3"/>
    <x v="1"/>
    <n v="92"/>
    <n v="2"/>
    <n v="3"/>
    <x v="7"/>
    <x v="0"/>
    <n v="4"/>
    <x v="2"/>
    <x v="6"/>
    <n v="11510"/>
    <n v="15682"/>
    <n v="0"/>
    <x v="0"/>
    <n v="14"/>
    <n v="3"/>
    <x v="0"/>
    <n v="2"/>
    <n v="1"/>
    <n v="12"/>
    <x v="1"/>
    <n v="3"/>
    <n v="11"/>
    <n v="10"/>
    <n v="2"/>
    <n v="9"/>
    <s v="Very Satisfied"/>
    <s v="Far (11-20)"/>
    <x v="1"/>
    <x v="1"/>
  </r>
  <r>
    <x v="2"/>
    <n v="31"/>
    <x v="1"/>
    <s v="Travel_Rarely"/>
    <n v="1232"/>
    <x v="1"/>
    <n v="7"/>
    <x v="2"/>
    <s v="Medical"/>
    <n v="462"/>
    <n v="3"/>
    <x v="0"/>
    <n v="39"/>
    <n v="3"/>
    <n v="3"/>
    <x v="3"/>
    <x v="0"/>
    <n v="4"/>
    <x v="0"/>
    <x v="0"/>
    <n v="7143"/>
    <n v="25713"/>
    <n v="1"/>
    <x v="0"/>
    <n v="14"/>
    <n v="3"/>
    <x v="0"/>
    <n v="3"/>
    <n v="0"/>
    <n v="11"/>
    <x v="2"/>
    <n v="2"/>
    <n v="11"/>
    <n v="9"/>
    <n v="4"/>
    <n v="10"/>
    <s v="Very Satisfied"/>
    <s v="Near-by (&lt;=10)"/>
    <x v="1"/>
    <x v="0"/>
  </r>
  <r>
    <x v="2"/>
    <n v="29"/>
    <x v="1"/>
    <s v="Travel_Rarely"/>
    <n v="144"/>
    <x v="0"/>
    <n v="10"/>
    <x v="1"/>
    <s v="Marketing"/>
    <n v="463"/>
    <n v="4"/>
    <x v="0"/>
    <n v="39"/>
    <n v="2"/>
    <n v="2"/>
    <x v="0"/>
    <x v="1"/>
    <n v="2"/>
    <x v="2"/>
    <x v="8"/>
    <n v="8268"/>
    <n v="11866"/>
    <n v="1"/>
    <x v="0"/>
    <n v="14"/>
    <n v="3"/>
    <x v="0"/>
    <n v="1"/>
    <n v="2"/>
    <n v="7"/>
    <x v="2"/>
    <n v="3"/>
    <n v="7"/>
    <n v="7"/>
    <n v="1"/>
    <n v="7"/>
    <s v="Dissatisfied"/>
    <s v="Near-by (&lt;=10)"/>
    <x v="0"/>
    <x v="0"/>
  </r>
  <r>
    <x v="2"/>
    <n v="35"/>
    <x v="1"/>
    <s v="Travel_Rarely"/>
    <n v="1296"/>
    <x v="1"/>
    <n v="5"/>
    <x v="2"/>
    <s v="Technical Degree"/>
    <n v="464"/>
    <n v="3"/>
    <x v="1"/>
    <n v="62"/>
    <n v="3"/>
    <n v="3"/>
    <x v="3"/>
    <x v="1"/>
    <n v="2"/>
    <x v="0"/>
    <x v="8"/>
    <n v="8095"/>
    <n v="18264"/>
    <n v="0"/>
    <x v="1"/>
    <n v="13"/>
    <n v="3"/>
    <x v="0"/>
    <n v="4"/>
    <n v="0"/>
    <n v="17"/>
    <x v="3"/>
    <n v="3"/>
    <n v="16"/>
    <n v="6"/>
    <n v="0"/>
    <n v="13"/>
    <s v="Dissatisfied"/>
    <s v="Near-by (&lt;=10)"/>
    <x v="1"/>
    <x v="1"/>
  </r>
  <r>
    <x v="4"/>
    <n v="23"/>
    <x v="1"/>
    <s v="Travel_Rarely"/>
    <n v="1309"/>
    <x v="1"/>
    <n v="26"/>
    <x v="1"/>
    <s v="Life Sciences"/>
    <n v="465"/>
    <n v="3"/>
    <x v="1"/>
    <n v="83"/>
    <n v="3"/>
    <n v="1"/>
    <x v="1"/>
    <x v="0"/>
    <n v="4"/>
    <x v="2"/>
    <x v="1"/>
    <n v="2904"/>
    <n v="16092"/>
    <n v="1"/>
    <x v="1"/>
    <n v="12"/>
    <n v="3"/>
    <x v="0"/>
    <n v="3"/>
    <n v="2"/>
    <n v="4"/>
    <x v="2"/>
    <n v="2"/>
    <n v="4"/>
    <n v="2"/>
    <n v="0"/>
    <n v="2"/>
    <s v="Very Satisfied"/>
    <s v="Very Far (&gt;20)"/>
    <x v="0"/>
    <x v="1"/>
  </r>
  <r>
    <x v="0"/>
    <n v="41"/>
    <x v="1"/>
    <s v="Travel_Rarely"/>
    <n v="483"/>
    <x v="1"/>
    <n v="6"/>
    <x v="3"/>
    <s v="Medical"/>
    <n v="466"/>
    <n v="4"/>
    <x v="1"/>
    <n v="95"/>
    <n v="2"/>
    <n v="2"/>
    <x v="3"/>
    <x v="1"/>
    <n v="2"/>
    <x v="0"/>
    <x v="0"/>
    <n v="6032"/>
    <n v="10110"/>
    <n v="6"/>
    <x v="0"/>
    <n v="15"/>
    <n v="3"/>
    <x v="0"/>
    <n v="4"/>
    <n v="0"/>
    <n v="8"/>
    <x v="1"/>
    <n v="3"/>
    <n v="5"/>
    <n v="4"/>
    <n v="1"/>
    <n v="2"/>
    <s v="Dissatisfied"/>
    <s v="Near-by (&lt;=10)"/>
    <x v="0"/>
    <x v="1"/>
  </r>
  <r>
    <x v="1"/>
    <n v="47"/>
    <x v="1"/>
    <s v="Travel_Frequently"/>
    <n v="1309"/>
    <x v="0"/>
    <n v="4"/>
    <x v="1"/>
    <s v="Medical"/>
    <n v="467"/>
    <n v="2"/>
    <x v="1"/>
    <n v="99"/>
    <n v="3"/>
    <n v="2"/>
    <x v="6"/>
    <x v="2"/>
    <n v="3"/>
    <x v="0"/>
    <x v="1"/>
    <n v="2976"/>
    <n v="25751"/>
    <n v="3"/>
    <x v="1"/>
    <n v="19"/>
    <n v="3"/>
    <x v="0"/>
    <n v="1"/>
    <n v="0"/>
    <n v="5"/>
    <x v="1"/>
    <n v="3"/>
    <n v="0"/>
    <n v="0"/>
    <n v="0"/>
    <n v="0"/>
    <s v="Very Satisfied"/>
    <s v="Near-by (&lt;=10)"/>
    <x v="0"/>
    <x v="1"/>
  </r>
  <r>
    <x v="0"/>
    <n v="42"/>
    <x v="1"/>
    <s v="Travel_Rarely"/>
    <n v="810"/>
    <x v="1"/>
    <n v="23"/>
    <x v="4"/>
    <s v="Life Sciences"/>
    <n v="468"/>
    <n v="1"/>
    <x v="0"/>
    <n v="44"/>
    <n v="3"/>
    <n v="4"/>
    <x v="7"/>
    <x v="0"/>
    <n v="4"/>
    <x v="0"/>
    <x v="5"/>
    <n v="15992"/>
    <n v="15901"/>
    <n v="2"/>
    <x v="1"/>
    <n v="14"/>
    <n v="3"/>
    <x v="0"/>
    <n v="2"/>
    <n v="0"/>
    <n v="16"/>
    <x v="2"/>
    <n v="3"/>
    <n v="1"/>
    <n v="0"/>
    <n v="0"/>
    <n v="0"/>
    <s v="Very Satisfied"/>
    <s v="Very Far (&gt;20)"/>
    <x v="1"/>
    <x v="0"/>
  </r>
  <r>
    <x v="2"/>
    <n v="29"/>
    <x v="1"/>
    <s v="Non-Travel"/>
    <n v="746"/>
    <x v="0"/>
    <n v="2"/>
    <x v="3"/>
    <s v="Life Sciences"/>
    <n v="469"/>
    <n v="4"/>
    <x v="1"/>
    <n v="61"/>
    <n v="3"/>
    <n v="2"/>
    <x v="0"/>
    <x v="2"/>
    <n v="3"/>
    <x v="1"/>
    <x v="4"/>
    <n v="4649"/>
    <n v="16928"/>
    <n v="1"/>
    <x v="1"/>
    <n v="14"/>
    <n v="3"/>
    <x v="0"/>
    <n v="1"/>
    <n v="1"/>
    <n v="4"/>
    <x v="1"/>
    <n v="2"/>
    <n v="4"/>
    <n v="3"/>
    <n v="0"/>
    <n v="2"/>
    <s v="Very Satisfied"/>
    <s v="Near-by (&lt;=10)"/>
    <x v="0"/>
    <x v="1"/>
  </r>
  <r>
    <x v="0"/>
    <n v="42"/>
    <x v="1"/>
    <s v="Travel_Rarely"/>
    <n v="544"/>
    <x v="2"/>
    <n v="2"/>
    <x v="1"/>
    <s v="Technical Degree"/>
    <n v="470"/>
    <n v="3"/>
    <x v="1"/>
    <n v="52"/>
    <n v="3"/>
    <n v="1"/>
    <x v="8"/>
    <x v="2"/>
    <n v="3"/>
    <x v="2"/>
    <x v="1"/>
    <n v="2696"/>
    <n v="24017"/>
    <n v="0"/>
    <x v="0"/>
    <n v="11"/>
    <n v="3"/>
    <x v="0"/>
    <n v="3"/>
    <n v="1"/>
    <n v="4"/>
    <x v="3"/>
    <n v="3"/>
    <n v="3"/>
    <n v="2"/>
    <n v="1"/>
    <n v="0"/>
    <s v="Very Satisfied"/>
    <s v="Near-by (&lt;=10)"/>
    <x v="0"/>
    <x v="1"/>
  </r>
  <r>
    <x v="2"/>
    <n v="32"/>
    <x v="1"/>
    <s v="Travel_Rarely"/>
    <n v="1062"/>
    <x v="1"/>
    <n v="2"/>
    <x v="3"/>
    <s v="Medical"/>
    <n v="471"/>
    <n v="3"/>
    <x v="0"/>
    <n v="75"/>
    <n v="3"/>
    <n v="1"/>
    <x v="2"/>
    <x v="1"/>
    <n v="2"/>
    <x v="1"/>
    <x v="1"/>
    <n v="2370"/>
    <n v="3956"/>
    <n v="1"/>
    <x v="1"/>
    <n v="13"/>
    <n v="3"/>
    <x v="0"/>
    <n v="3"/>
    <n v="1"/>
    <n v="8"/>
    <x v="5"/>
    <n v="3"/>
    <n v="8"/>
    <n v="0"/>
    <n v="0"/>
    <n v="7"/>
    <s v="Dissatisfied"/>
    <s v="Near-by (&lt;=10)"/>
    <x v="0"/>
    <x v="0"/>
  </r>
  <r>
    <x v="1"/>
    <n v="48"/>
    <x v="1"/>
    <s v="Travel_Rarely"/>
    <n v="530"/>
    <x v="0"/>
    <n v="29"/>
    <x v="1"/>
    <s v="Medical"/>
    <n v="473"/>
    <n v="1"/>
    <x v="0"/>
    <n v="91"/>
    <n v="3"/>
    <n v="3"/>
    <x v="5"/>
    <x v="2"/>
    <n v="3"/>
    <x v="1"/>
    <x v="6"/>
    <n v="12504"/>
    <n v="23978"/>
    <n v="3"/>
    <x v="1"/>
    <n v="21"/>
    <n v="4"/>
    <x v="1"/>
    <n v="2"/>
    <n v="1"/>
    <n v="15"/>
    <x v="1"/>
    <n v="1"/>
    <n v="0"/>
    <n v="0"/>
    <n v="0"/>
    <n v="0"/>
    <s v="Very Satisfied"/>
    <s v="Very Far (&gt;20)"/>
    <x v="1"/>
    <x v="0"/>
  </r>
  <r>
    <x v="0"/>
    <n v="37"/>
    <x v="1"/>
    <s v="Travel_Rarely"/>
    <n v="1319"/>
    <x v="1"/>
    <n v="6"/>
    <x v="3"/>
    <s v="Medical"/>
    <n v="474"/>
    <n v="3"/>
    <x v="1"/>
    <n v="51"/>
    <n v="4"/>
    <n v="2"/>
    <x v="1"/>
    <x v="3"/>
    <n v="1"/>
    <x v="2"/>
    <x v="0"/>
    <n v="5974"/>
    <n v="17001"/>
    <n v="4"/>
    <x v="0"/>
    <n v="13"/>
    <n v="3"/>
    <x v="0"/>
    <n v="1"/>
    <n v="2"/>
    <n v="13"/>
    <x v="2"/>
    <n v="3"/>
    <n v="7"/>
    <n v="7"/>
    <n v="6"/>
    <n v="7"/>
    <s v="Very Dissatisfied"/>
    <s v="Near-by (&lt;=10)"/>
    <x v="1"/>
    <x v="1"/>
  </r>
  <r>
    <x v="2"/>
    <n v="30"/>
    <x v="1"/>
    <s v="Non-Travel"/>
    <n v="641"/>
    <x v="0"/>
    <n v="25"/>
    <x v="0"/>
    <s v="Technical Degree"/>
    <n v="475"/>
    <n v="4"/>
    <x v="0"/>
    <n v="85"/>
    <n v="3"/>
    <n v="2"/>
    <x v="0"/>
    <x v="2"/>
    <n v="3"/>
    <x v="1"/>
    <x v="4"/>
    <n v="4736"/>
    <n v="6069"/>
    <n v="7"/>
    <x v="0"/>
    <n v="12"/>
    <n v="3"/>
    <x v="0"/>
    <n v="2"/>
    <n v="1"/>
    <n v="4"/>
    <x v="2"/>
    <n v="4"/>
    <n v="2"/>
    <n v="2"/>
    <n v="2"/>
    <n v="2"/>
    <s v="Very Satisfied"/>
    <s v="Very Far (&gt;20)"/>
    <x v="0"/>
    <x v="0"/>
  </r>
  <r>
    <x v="2"/>
    <n v="26"/>
    <x v="1"/>
    <s v="Travel_Rarely"/>
    <n v="933"/>
    <x v="0"/>
    <n v="1"/>
    <x v="3"/>
    <s v="Life Sciences"/>
    <n v="476"/>
    <n v="3"/>
    <x v="1"/>
    <n v="57"/>
    <n v="3"/>
    <n v="2"/>
    <x v="0"/>
    <x v="2"/>
    <n v="3"/>
    <x v="1"/>
    <x v="0"/>
    <n v="5296"/>
    <n v="20156"/>
    <n v="1"/>
    <x v="1"/>
    <n v="17"/>
    <n v="3"/>
    <x v="0"/>
    <n v="2"/>
    <n v="1"/>
    <n v="8"/>
    <x v="1"/>
    <n v="3"/>
    <n v="8"/>
    <n v="7"/>
    <n v="7"/>
    <n v="7"/>
    <s v="Very Satisfied"/>
    <s v="Near-by (&lt;=10)"/>
    <x v="0"/>
    <x v="1"/>
  </r>
  <r>
    <x v="0"/>
    <n v="42"/>
    <x v="1"/>
    <s v="Travel_Rarely"/>
    <n v="1332"/>
    <x v="1"/>
    <n v="2"/>
    <x v="2"/>
    <s v="Other"/>
    <n v="477"/>
    <n v="1"/>
    <x v="1"/>
    <n v="98"/>
    <n v="2"/>
    <n v="2"/>
    <x v="4"/>
    <x v="0"/>
    <n v="4"/>
    <x v="0"/>
    <x v="0"/>
    <n v="6781"/>
    <n v="17078"/>
    <n v="3"/>
    <x v="1"/>
    <n v="23"/>
    <n v="4"/>
    <x v="1"/>
    <n v="2"/>
    <n v="0"/>
    <n v="14"/>
    <x v="6"/>
    <n v="3"/>
    <n v="1"/>
    <n v="0"/>
    <n v="0"/>
    <n v="0"/>
    <s v="Very Satisfied"/>
    <s v="Near-by (&lt;=10)"/>
    <x v="1"/>
    <x v="1"/>
  </r>
  <r>
    <x v="4"/>
    <n v="21"/>
    <x v="0"/>
    <s v="Travel_Frequently"/>
    <n v="756"/>
    <x v="0"/>
    <n v="1"/>
    <x v="1"/>
    <s v="Technical Degree"/>
    <n v="478"/>
    <n v="1"/>
    <x v="0"/>
    <n v="99"/>
    <n v="2"/>
    <n v="1"/>
    <x v="6"/>
    <x v="1"/>
    <n v="2"/>
    <x v="0"/>
    <x v="1"/>
    <n v="2174"/>
    <n v="9150"/>
    <n v="1"/>
    <x v="0"/>
    <n v="11"/>
    <n v="3"/>
    <x v="0"/>
    <n v="3"/>
    <n v="0"/>
    <n v="3"/>
    <x v="1"/>
    <n v="3"/>
    <n v="3"/>
    <n v="2"/>
    <n v="1"/>
    <n v="2"/>
    <s v="Dissatisfied"/>
    <s v="Near-by (&lt;=10)"/>
    <x v="0"/>
    <x v="0"/>
  </r>
  <r>
    <x v="0"/>
    <n v="36"/>
    <x v="1"/>
    <s v="Non-Travel"/>
    <n v="845"/>
    <x v="0"/>
    <n v="1"/>
    <x v="4"/>
    <s v="Medical"/>
    <n v="479"/>
    <n v="4"/>
    <x v="0"/>
    <n v="45"/>
    <n v="3"/>
    <n v="2"/>
    <x v="0"/>
    <x v="0"/>
    <n v="4"/>
    <x v="0"/>
    <x v="0"/>
    <n v="6653"/>
    <n v="15276"/>
    <n v="4"/>
    <x v="1"/>
    <n v="15"/>
    <n v="3"/>
    <x v="0"/>
    <n v="2"/>
    <n v="0"/>
    <n v="7"/>
    <x v="6"/>
    <n v="3"/>
    <n v="1"/>
    <n v="0"/>
    <n v="0"/>
    <n v="0"/>
    <s v="Very Satisfied"/>
    <s v="Near-by (&lt;=10)"/>
    <x v="0"/>
    <x v="0"/>
  </r>
  <r>
    <x v="0"/>
    <n v="36"/>
    <x v="1"/>
    <s v="Travel_Frequently"/>
    <n v="541"/>
    <x v="0"/>
    <n v="3"/>
    <x v="2"/>
    <s v="Medical"/>
    <n v="481"/>
    <n v="1"/>
    <x v="1"/>
    <n v="48"/>
    <n v="2"/>
    <n v="3"/>
    <x v="0"/>
    <x v="0"/>
    <n v="4"/>
    <x v="1"/>
    <x v="3"/>
    <n v="9699"/>
    <n v="7246"/>
    <n v="4"/>
    <x v="1"/>
    <n v="11"/>
    <n v="3"/>
    <x v="0"/>
    <n v="1"/>
    <n v="1"/>
    <n v="16"/>
    <x v="2"/>
    <n v="3"/>
    <n v="13"/>
    <n v="9"/>
    <n v="1"/>
    <n v="12"/>
    <s v="Very Satisfied"/>
    <s v="Near-by (&lt;=10)"/>
    <x v="1"/>
    <x v="1"/>
  </r>
  <r>
    <x v="3"/>
    <n v="57"/>
    <x v="1"/>
    <s v="Travel_Rarely"/>
    <n v="593"/>
    <x v="1"/>
    <n v="1"/>
    <x v="2"/>
    <s v="Medical"/>
    <n v="482"/>
    <n v="4"/>
    <x v="1"/>
    <n v="88"/>
    <n v="3"/>
    <n v="2"/>
    <x v="4"/>
    <x v="2"/>
    <n v="3"/>
    <x v="1"/>
    <x v="0"/>
    <n v="6755"/>
    <n v="2967"/>
    <n v="2"/>
    <x v="1"/>
    <n v="11"/>
    <n v="3"/>
    <x v="0"/>
    <n v="3"/>
    <n v="0"/>
    <n v="15"/>
    <x v="2"/>
    <n v="3"/>
    <n v="3"/>
    <n v="2"/>
    <n v="1"/>
    <n v="2"/>
    <s v="Very Satisfied"/>
    <s v="Near-by (&lt;=10)"/>
    <x v="1"/>
    <x v="1"/>
  </r>
  <r>
    <x v="0"/>
    <n v="40"/>
    <x v="1"/>
    <s v="Travel_Rarely"/>
    <n v="1171"/>
    <x v="1"/>
    <n v="10"/>
    <x v="2"/>
    <s v="Life Sciences"/>
    <n v="483"/>
    <n v="4"/>
    <x v="0"/>
    <n v="46"/>
    <n v="4"/>
    <n v="1"/>
    <x v="2"/>
    <x v="2"/>
    <n v="3"/>
    <x v="1"/>
    <x v="1"/>
    <n v="2213"/>
    <n v="22495"/>
    <n v="3"/>
    <x v="0"/>
    <n v="13"/>
    <n v="3"/>
    <x v="0"/>
    <n v="3"/>
    <n v="1"/>
    <n v="10"/>
    <x v="1"/>
    <n v="3"/>
    <n v="7"/>
    <n v="7"/>
    <n v="1"/>
    <n v="7"/>
    <s v="Very Satisfied"/>
    <s v="Near-by (&lt;=10)"/>
    <x v="0"/>
    <x v="0"/>
  </r>
  <r>
    <x v="4"/>
    <n v="21"/>
    <x v="1"/>
    <s v="Non-Travel"/>
    <n v="895"/>
    <x v="0"/>
    <n v="9"/>
    <x v="0"/>
    <s v="Medical"/>
    <n v="484"/>
    <n v="1"/>
    <x v="1"/>
    <n v="39"/>
    <n v="3"/>
    <n v="1"/>
    <x v="6"/>
    <x v="0"/>
    <n v="4"/>
    <x v="0"/>
    <x v="1"/>
    <n v="2610"/>
    <n v="2851"/>
    <n v="1"/>
    <x v="1"/>
    <n v="24"/>
    <n v="4"/>
    <x v="1"/>
    <n v="3"/>
    <n v="0"/>
    <n v="3"/>
    <x v="1"/>
    <n v="2"/>
    <n v="3"/>
    <n v="2"/>
    <n v="2"/>
    <n v="2"/>
    <s v="Very Satisfied"/>
    <s v="Near-by (&lt;=10)"/>
    <x v="0"/>
    <x v="1"/>
  </r>
  <r>
    <x v="2"/>
    <n v="33"/>
    <x v="0"/>
    <s v="Travel_Rarely"/>
    <n v="350"/>
    <x v="0"/>
    <n v="5"/>
    <x v="3"/>
    <s v="Marketing"/>
    <n v="485"/>
    <n v="4"/>
    <x v="0"/>
    <n v="34"/>
    <n v="3"/>
    <n v="1"/>
    <x v="6"/>
    <x v="2"/>
    <n v="3"/>
    <x v="0"/>
    <x v="1"/>
    <n v="2851"/>
    <n v="9150"/>
    <n v="1"/>
    <x v="0"/>
    <n v="13"/>
    <n v="3"/>
    <x v="0"/>
    <n v="2"/>
    <n v="0"/>
    <n v="1"/>
    <x v="2"/>
    <n v="3"/>
    <n v="1"/>
    <n v="0"/>
    <n v="0"/>
    <n v="0"/>
    <s v="Very Satisfied"/>
    <s v="Near-by (&lt;=10)"/>
    <x v="0"/>
    <x v="0"/>
  </r>
  <r>
    <x v="0"/>
    <n v="37"/>
    <x v="1"/>
    <s v="Travel_Rarely"/>
    <n v="921"/>
    <x v="1"/>
    <n v="10"/>
    <x v="3"/>
    <s v="Medical"/>
    <n v="486"/>
    <n v="3"/>
    <x v="0"/>
    <n v="98"/>
    <n v="3"/>
    <n v="1"/>
    <x v="2"/>
    <x v="3"/>
    <n v="1"/>
    <x v="1"/>
    <x v="2"/>
    <n v="3452"/>
    <n v="17663"/>
    <n v="6"/>
    <x v="1"/>
    <n v="20"/>
    <n v="4"/>
    <x v="1"/>
    <n v="2"/>
    <n v="1"/>
    <n v="17"/>
    <x v="1"/>
    <n v="3"/>
    <n v="5"/>
    <n v="4"/>
    <n v="0"/>
    <n v="3"/>
    <s v="Very Dissatisfied"/>
    <s v="Near-by (&lt;=10)"/>
    <x v="1"/>
    <x v="0"/>
  </r>
  <r>
    <x v="1"/>
    <n v="46"/>
    <x v="1"/>
    <s v="Non-Travel"/>
    <n v="1144"/>
    <x v="1"/>
    <n v="7"/>
    <x v="2"/>
    <s v="Medical"/>
    <n v="487"/>
    <n v="3"/>
    <x v="0"/>
    <n v="30"/>
    <n v="3"/>
    <n v="2"/>
    <x v="3"/>
    <x v="2"/>
    <n v="3"/>
    <x v="1"/>
    <x v="0"/>
    <n v="5258"/>
    <n v="16044"/>
    <n v="2"/>
    <x v="1"/>
    <n v="14"/>
    <n v="3"/>
    <x v="0"/>
    <n v="3"/>
    <n v="0"/>
    <n v="7"/>
    <x v="2"/>
    <n v="4"/>
    <n v="1"/>
    <n v="0"/>
    <n v="0"/>
    <n v="0"/>
    <s v="Very Satisfied"/>
    <s v="Near-by (&lt;=10)"/>
    <x v="0"/>
    <x v="0"/>
  </r>
  <r>
    <x v="0"/>
    <n v="41"/>
    <x v="0"/>
    <s v="Travel_Frequently"/>
    <n v="143"/>
    <x v="0"/>
    <n v="4"/>
    <x v="3"/>
    <s v="Marketing"/>
    <n v="488"/>
    <n v="1"/>
    <x v="1"/>
    <n v="56"/>
    <n v="3"/>
    <n v="2"/>
    <x v="0"/>
    <x v="1"/>
    <n v="2"/>
    <x v="0"/>
    <x v="3"/>
    <n v="9355"/>
    <n v="9558"/>
    <n v="1"/>
    <x v="1"/>
    <n v="18"/>
    <n v="3"/>
    <x v="0"/>
    <n v="3"/>
    <n v="0"/>
    <n v="8"/>
    <x v="3"/>
    <n v="3"/>
    <n v="8"/>
    <n v="7"/>
    <n v="7"/>
    <n v="7"/>
    <s v="Dissatisfied"/>
    <s v="Near-by (&lt;=10)"/>
    <x v="0"/>
    <x v="1"/>
  </r>
  <r>
    <x v="1"/>
    <n v="50"/>
    <x v="1"/>
    <s v="Travel_Rarely"/>
    <n v="1046"/>
    <x v="1"/>
    <n v="10"/>
    <x v="3"/>
    <s v="Technical Degree"/>
    <n v="491"/>
    <n v="4"/>
    <x v="1"/>
    <n v="100"/>
    <n v="2"/>
    <n v="3"/>
    <x v="4"/>
    <x v="0"/>
    <n v="4"/>
    <x v="0"/>
    <x v="3"/>
    <n v="10496"/>
    <n v="2755"/>
    <n v="6"/>
    <x v="1"/>
    <n v="15"/>
    <n v="3"/>
    <x v="0"/>
    <n v="4"/>
    <n v="0"/>
    <n v="20"/>
    <x v="2"/>
    <n v="3"/>
    <n v="4"/>
    <n v="3"/>
    <n v="1"/>
    <n v="3"/>
    <s v="Very Satisfied"/>
    <s v="Near-by (&lt;=10)"/>
    <x v="1"/>
    <x v="1"/>
  </r>
  <r>
    <x v="0"/>
    <n v="40"/>
    <x v="0"/>
    <s v="Travel_Rarely"/>
    <n v="575"/>
    <x v="0"/>
    <n v="22"/>
    <x v="0"/>
    <s v="Marketing"/>
    <n v="492"/>
    <n v="3"/>
    <x v="1"/>
    <n v="68"/>
    <n v="2"/>
    <n v="2"/>
    <x v="0"/>
    <x v="2"/>
    <n v="3"/>
    <x v="1"/>
    <x v="0"/>
    <n v="6380"/>
    <n v="6110"/>
    <n v="2"/>
    <x v="0"/>
    <n v="12"/>
    <n v="3"/>
    <x v="0"/>
    <n v="1"/>
    <n v="2"/>
    <n v="8"/>
    <x v="6"/>
    <n v="3"/>
    <n v="6"/>
    <n v="4"/>
    <n v="1"/>
    <n v="0"/>
    <s v="Very Satisfied"/>
    <s v="Very Far (&gt;20)"/>
    <x v="0"/>
    <x v="1"/>
  </r>
  <r>
    <x v="2"/>
    <n v="31"/>
    <x v="1"/>
    <s v="Travel_Rarely"/>
    <n v="408"/>
    <x v="1"/>
    <n v="9"/>
    <x v="2"/>
    <s v="Life Sciences"/>
    <n v="493"/>
    <n v="3"/>
    <x v="1"/>
    <n v="42"/>
    <n v="2"/>
    <n v="1"/>
    <x v="1"/>
    <x v="1"/>
    <n v="2"/>
    <x v="0"/>
    <x v="1"/>
    <n v="2657"/>
    <n v="7551"/>
    <n v="0"/>
    <x v="0"/>
    <n v="16"/>
    <n v="3"/>
    <x v="0"/>
    <n v="4"/>
    <n v="0"/>
    <n v="3"/>
    <x v="3"/>
    <n v="3"/>
    <n v="2"/>
    <n v="2"/>
    <n v="2"/>
    <n v="2"/>
    <s v="Dissatisfied"/>
    <s v="Near-by (&lt;=10)"/>
    <x v="0"/>
    <x v="1"/>
  </r>
  <r>
    <x v="4"/>
    <n v="21"/>
    <x v="0"/>
    <s v="Travel_Rarely"/>
    <n v="156"/>
    <x v="0"/>
    <n v="12"/>
    <x v="3"/>
    <s v="Life Sciences"/>
    <n v="494"/>
    <n v="3"/>
    <x v="0"/>
    <n v="90"/>
    <n v="4"/>
    <n v="1"/>
    <x v="6"/>
    <x v="1"/>
    <n v="2"/>
    <x v="0"/>
    <x v="1"/>
    <n v="2716"/>
    <n v="25422"/>
    <n v="1"/>
    <x v="1"/>
    <n v="15"/>
    <n v="3"/>
    <x v="0"/>
    <n v="4"/>
    <n v="0"/>
    <n v="1"/>
    <x v="0"/>
    <n v="3"/>
    <n v="1"/>
    <n v="0"/>
    <n v="0"/>
    <n v="0"/>
    <s v="Dissatisfied"/>
    <s v="Far (11-20)"/>
    <x v="0"/>
    <x v="0"/>
  </r>
  <r>
    <x v="2"/>
    <n v="29"/>
    <x v="1"/>
    <s v="Travel_Rarely"/>
    <n v="1283"/>
    <x v="1"/>
    <n v="23"/>
    <x v="3"/>
    <s v="Life Sciences"/>
    <n v="495"/>
    <n v="4"/>
    <x v="1"/>
    <n v="54"/>
    <n v="3"/>
    <n v="1"/>
    <x v="1"/>
    <x v="0"/>
    <n v="4"/>
    <x v="0"/>
    <x v="1"/>
    <n v="2201"/>
    <n v="18168"/>
    <n v="9"/>
    <x v="1"/>
    <n v="16"/>
    <n v="3"/>
    <x v="0"/>
    <n v="4"/>
    <n v="0"/>
    <n v="6"/>
    <x v="5"/>
    <n v="3"/>
    <n v="3"/>
    <n v="2"/>
    <n v="1"/>
    <n v="2"/>
    <s v="Very Satisfied"/>
    <s v="Very Far (&gt;20)"/>
    <x v="0"/>
    <x v="1"/>
  </r>
  <r>
    <x v="2"/>
    <n v="35"/>
    <x v="1"/>
    <s v="Travel_Rarely"/>
    <n v="755"/>
    <x v="1"/>
    <n v="9"/>
    <x v="2"/>
    <s v="Life Sciences"/>
    <n v="496"/>
    <n v="3"/>
    <x v="1"/>
    <n v="97"/>
    <n v="2"/>
    <n v="2"/>
    <x v="4"/>
    <x v="1"/>
    <n v="2"/>
    <x v="0"/>
    <x v="0"/>
    <n v="6540"/>
    <n v="19394"/>
    <n v="9"/>
    <x v="1"/>
    <n v="19"/>
    <n v="3"/>
    <x v="0"/>
    <n v="3"/>
    <n v="0"/>
    <n v="10"/>
    <x v="3"/>
    <n v="3"/>
    <n v="1"/>
    <n v="1"/>
    <n v="0"/>
    <n v="0"/>
    <s v="Dissatisfied"/>
    <s v="Near-by (&lt;=10)"/>
    <x v="0"/>
    <x v="1"/>
  </r>
  <r>
    <x v="2"/>
    <n v="27"/>
    <x v="1"/>
    <s v="Travel_Rarely"/>
    <n v="1469"/>
    <x v="1"/>
    <n v="1"/>
    <x v="0"/>
    <s v="Medical"/>
    <n v="497"/>
    <n v="4"/>
    <x v="1"/>
    <n v="82"/>
    <n v="3"/>
    <n v="1"/>
    <x v="2"/>
    <x v="1"/>
    <n v="2"/>
    <x v="2"/>
    <x v="2"/>
    <n v="3816"/>
    <n v="17881"/>
    <n v="1"/>
    <x v="1"/>
    <n v="11"/>
    <n v="3"/>
    <x v="0"/>
    <n v="2"/>
    <n v="1"/>
    <n v="5"/>
    <x v="2"/>
    <n v="3"/>
    <n v="5"/>
    <n v="2"/>
    <n v="0"/>
    <n v="4"/>
    <s v="Dissatisfied"/>
    <s v="Near-by (&lt;=10)"/>
    <x v="0"/>
    <x v="1"/>
  </r>
  <r>
    <x v="2"/>
    <n v="28"/>
    <x v="1"/>
    <s v="Travel_Rarely"/>
    <n v="304"/>
    <x v="0"/>
    <n v="9"/>
    <x v="2"/>
    <s v="Life Sciences"/>
    <n v="498"/>
    <n v="2"/>
    <x v="1"/>
    <n v="92"/>
    <n v="3"/>
    <n v="2"/>
    <x v="0"/>
    <x v="0"/>
    <n v="4"/>
    <x v="0"/>
    <x v="0"/>
    <n v="5253"/>
    <n v="20750"/>
    <n v="1"/>
    <x v="1"/>
    <n v="16"/>
    <n v="3"/>
    <x v="0"/>
    <n v="4"/>
    <n v="0"/>
    <n v="7"/>
    <x v="4"/>
    <n v="3"/>
    <n v="7"/>
    <n v="5"/>
    <n v="0"/>
    <n v="7"/>
    <s v="Very Satisfied"/>
    <s v="Near-by (&lt;=10)"/>
    <x v="0"/>
    <x v="1"/>
  </r>
  <r>
    <x v="1"/>
    <n v="49"/>
    <x v="1"/>
    <s v="Travel_Rarely"/>
    <n v="1261"/>
    <x v="1"/>
    <n v="7"/>
    <x v="3"/>
    <s v="Other"/>
    <n v="499"/>
    <n v="2"/>
    <x v="1"/>
    <n v="31"/>
    <n v="2"/>
    <n v="3"/>
    <x v="4"/>
    <x v="2"/>
    <n v="3"/>
    <x v="0"/>
    <x v="3"/>
    <n v="10965"/>
    <n v="12066"/>
    <n v="8"/>
    <x v="1"/>
    <n v="24"/>
    <n v="4"/>
    <x v="1"/>
    <n v="3"/>
    <n v="0"/>
    <n v="26"/>
    <x v="2"/>
    <n v="3"/>
    <n v="5"/>
    <n v="2"/>
    <n v="0"/>
    <n v="0"/>
    <s v="Very Satisfied"/>
    <s v="Near-by (&lt;=10)"/>
    <x v="3"/>
    <x v="1"/>
  </r>
  <r>
    <x v="1"/>
    <n v="51"/>
    <x v="1"/>
    <s v="Travel_Rarely"/>
    <n v="1178"/>
    <x v="0"/>
    <n v="14"/>
    <x v="0"/>
    <s v="Life Sciences"/>
    <n v="500"/>
    <n v="3"/>
    <x v="0"/>
    <n v="87"/>
    <n v="3"/>
    <n v="2"/>
    <x v="0"/>
    <x v="0"/>
    <n v="4"/>
    <x v="1"/>
    <x v="4"/>
    <n v="4936"/>
    <n v="14862"/>
    <n v="4"/>
    <x v="1"/>
    <n v="11"/>
    <n v="3"/>
    <x v="0"/>
    <n v="3"/>
    <n v="1"/>
    <n v="18"/>
    <x v="2"/>
    <n v="2"/>
    <n v="7"/>
    <n v="7"/>
    <n v="0"/>
    <n v="7"/>
    <s v="Very Satisfied"/>
    <s v="Far (11-20)"/>
    <x v="1"/>
    <x v="0"/>
  </r>
  <r>
    <x v="0"/>
    <n v="36"/>
    <x v="1"/>
    <s v="Travel_Rarely"/>
    <n v="329"/>
    <x v="1"/>
    <n v="2"/>
    <x v="3"/>
    <s v="Life Sciences"/>
    <n v="501"/>
    <n v="4"/>
    <x v="0"/>
    <n v="96"/>
    <n v="3"/>
    <n v="1"/>
    <x v="1"/>
    <x v="2"/>
    <n v="3"/>
    <x v="1"/>
    <x v="1"/>
    <n v="2543"/>
    <n v="11868"/>
    <n v="4"/>
    <x v="1"/>
    <n v="13"/>
    <n v="3"/>
    <x v="0"/>
    <n v="2"/>
    <n v="1"/>
    <n v="6"/>
    <x v="1"/>
    <n v="3"/>
    <n v="2"/>
    <n v="2"/>
    <n v="2"/>
    <n v="2"/>
    <s v="Very Satisfied"/>
    <s v="Near-by (&lt;=10)"/>
    <x v="0"/>
    <x v="0"/>
  </r>
  <r>
    <x v="2"/>
    <n v="34"/>
    <x v="0"/>
    <s v="Non-Travel"/>
    <n v="1362"/>
    <x v="0"/>
    <n v="19"/>
    <x v="3"/>
    <s v="Marketing"/>
    <n v="502"/>
    <n v="1"/>
    <x v="1"/>
    <n v="67"/>
    <n v="4"/>
    <n v="2"/>
    <x v="0"/>
    <x v="0"/>
    <n v="4"/>
    <x v="0"/>
    <x v="0"/>
    <n v="5304"/>
    <n v="4652"/>
    <n v="8"/>
    <x v="0"/>
    <n v="13"/>
    <n v="3"/>
    <x v="0"/>
    <n v="2"/>
    <n v="0"/>
    <n v="9"/>
    <x v="1"/>
    <n v="2"/>
    <n v="5"/>
    <n v="2"/>
    <n v="0"/>
    <n v="4"/>
    <s v="Very Satisfied"/>
    <s v="Far (11-20)"/>
    <x v="0"/>
    <x v="1"/>
  </r>
  <r>
    <x v="1"/>
    <n v="55"/>
    <x v="1"/>
    <s v="Travel_Rarely"/>
    <n v="1311"/>
    <x v="1"/>
    <n v="2"/>
    <x v="3"/>
    <s v="Life Sciences"/>
    <n v="505"/>
    <n v="3"/>
    <x v="0"/>
    <n v="97"/>
    <n v="3"/>
    <n v="4"/>
    <x v="5"/>
    <x v="0"/>
    <n v="4"/>
    <x v="0"/>
    <x v="5"/>
    <n v="16659"/>
    <n v="23258"/>
    <n v="2"/>
    <x v="0"/>
    <n v="13"/>
    <n v="3"/>
    <x v="0"/>
    <n v="3"/>
    <n v="0"/>
    <n v="30"/>
    <x v="2"/>
    <n v="3"/>
    <n v="5"/>
    <n v="4"/>
    <n v="1"/>
    <n v="2"/>
    <s v="Very Satisfied"/>
    <s v="Near-by (&lt;=10)"/>
    <x v="3"/>
    <x v="0"/>
  </r>
  <r>
    <x v="4"/>
    <n v="24"/>
    <x v="1"/>
    <s v="Travel_Rarely"/>
    <n v="1371"/>
    <x v="0"/>
    <n v="10"/>
    <x v="2"/>
    <s v="Marketing"/>
    <n v="507"/>
    <n v="4"/>
    <x v="0"/>
    <n v="77"/>
    <n v="3"/>
    <n v="2"/>
    <x v="0"/>
    <x v="2"/>
    <n v="3"/>
    <x v="2"/>
    <x v="4"/>
    <n v="4260"/>
    <n v="5915"/>
    <n v="1"/>
    <x v="0"/>
    <n v="12"/>
    <n v="3"/>
    <x v="0"/>
    <n v="4"/>
    <n v="1"/>
    <n v="5"/>
    <x v="2"/>
    <n v="4"/>
    <n v="5"/>
    <n v="2"/>
    <n v="0"/>
    <n v="3"/>
    <s v="Very Satisfied"/>
    <s v="Near-by (&lt;=10)"/>
    <x v="0"/>
    <x v="0"/>
  </r>
  <r>
    <x v="2"/>
    <n v="30"/>
    <x v="1"/>
    <s v="Travel_Rarely"/>
    <n v="202"/>
    <x v="0"/>
    <n v="2"/>
    <x v="1"/>
    <s v="Technical Degree"/>
    <n v="508"/>
    <n v="3"/>
    <x v="1"/>
    <n v="72"/>
    <n v="3"/>
    <n v="1"/>
    <x v="6"/>
    <x v="1"/>
    <n v="2"/>
    <x v="1"/>
    <x v="1"/>
    <n v="2476"/>
    <n v="17434"/>
    <n v="1"/>
    <x v="1"/>
    <n v="18"/>
    <n v="3"/>
    <x v="0"/>
    <n v="1"/>
    <n v="1"/>
    <n v="1"/>
    <x v="1"/>
    <n v="3"/>
    <n v="1"/>
    <n v="0"/>
    <n v="0"/>
    <n v="0"/>
    <s v="Dissatisfied"/>
    <s v="Near-by (&lt;=10)"/>
    <x v="0"/>
    <x v="1"/>
  </r>
  <r>
    <x v="2"/>
    <n v="26"/>
    <x v="0"/>
    <s v="Travel_Frequently"/>
    <n v="575"/>
    <x v="1"/>
    <n v="3"/>
    <x v="1"/>
    <s v="Technical Degree"/>
    <n v="510"/>
    <n v="3"/>
    <x v="1"/>
    <n v="73"/>
    <n v="3"/>
    <n v="1"/>
    <x v="1"/>
    <x v="3"/>
    <n v="1"/>
    <x v="0"/>
    <x v="2"/>
    <n v="3102"/>
    <n v="6582"/>
    <n v="0"/>
    <x v="1"/>
    <n v="22"/>
    <n v="4"/>
    <x v="1"/>
    <n v="3"/>
    <n v="0"/>
    <n v="7"/>
    <x v="2"/>
    <n v="3"/>
    <n v="6"/>
    <n v="4"/>
    <n v="0"/>
    <n v="4"/>
    <s v="Very Dissatisfied"/>
    <s v="Near-by (&lt;=10)"/>
    <x v="0"/>
    <x v="1"/>
  </r>
  <r>
    <x v="4"/>
    <n v="22"/>
    <x v="1"/>
    <s v="Travel_Rarely"/>
    <n v="253"/>
    <x v="1"/>
    <n v="11"/>
    <x v="3"/>
    <s v="Medical"/>
    <n v="511"/>
    <n v="1"/>
    <x v="0"/>
    <n v="43"/>
    <n v="3"/>
    <n v="1"/>
    <x v="1"/>
    <x v="1"/>
    <n v="2"/>
    <x v="1"/>
    <x v="1"/>
    <n v="2244"/>
    <n v="24440"/>
    <n v="1"/>
    <x v="1"/>
    <n v="13"/>
    <n v="3"/>
    <x v="0"/>
    <n v="4"/>
    <n v="1"/>
    <n v="2"/>
    <x v="4"/>
    <n v="3"/>
    <n v="2"/>
    <n v="1"/>
    <n v="1"/>
    <n v="2"/>
    <s v="Dissatisfied"/>
    <s v="Far (11-20)"/>
    <x v="0"/>
    <x v="0"/>
  </r>
  <r>
    <x v="0"/>
    <n v="36"/>
    <x v="1"/>
    <s v="Travel_Rarely"/>
    <n v="164"/>
    <x v="0"/>
    <n v="2"/>
    <x v="0"/>
    <s v="Medical"/>
    <n v="513"/>
    <n v="2"/>
    <x v="1"/>
    <n v="61"/>
    <n v="2"/>
    <n v="3"/>
    <x v="0"/>
    <x v="2"/>
    <n v="3"/>
    <x v="1"/>
    <x v="8"/>
    <n v="7596"/>
    <n v="3809"/>
    <n v="1"/>
    <x v="1"/>
    <n v="13"/>
    <n v="3"/>
    <x v="0"/>
    <n v="2"/>
    <n v="2"/>
    <n v="10"/>
    <x v="2"/>
    <n v="3"/>
    <n v="10"/>
    <n v="9"/>
    <n v="9"/>
    <n v="0"/>
    <s v="Very Satisfied"/>
    <s v="Near-by (&lt;=10)"/>
    <x v="0"/>
    <x v="1"/>
  </r>
  <r>
    <x v="2"/>
    <n v="30"/>
    <x v="0"/>
    <s v="Travel_Frequently"/>
    <n v="464"/>
    <x v="1"/>
    <n v="4"/>
    <x v="3"/>
    <s v="Technical Degree"/>
    <n v="514"/>
    <n v="3"/>
    <x v="1"/>
    <n v="40"/>
    <n v="3"/>
    <n v="1"/>
    <x v="1"/>
    <x v="0"/>
    <n v="4"/>
    <x v="0"/>
    <x v="1"/>
    <n v="2285"/>
    <n v="3427"/>
    <n v="9"/>
    <x v="0"/>
    <n v="23"/>
    <n v="4"/>
    <x v="1"/>
    <n v="3"/>
    <n v="0"/>
    <n v="3"/>
    <x v="5"/>
    <n v="3"/>
    <n v="1"/>
    <n v="0"/>
    <n v="0"/>
    <n v="0"/>
    <s v="Very Satisfied"/>
    <s v="Near-by (&lt;=10)"/>
    <x v="0"/>
    <x v="1"/>
  </r>
  <r>
    <x v="0"/>
    <n v="37"/>
    <x v="1"/>
    <s v="Travel_Rarely"/>
    <n v="1107"/>
    <x v="1"/>
    <n v="14"/>
    <x v="3"/>
    <s v="Life Sciences"/>
    <n v="515"/>
    <n v="4"/>
    <x v="0"/>
    <n v="95"/>
    <n v="3"/>
    <n v="1"/>
    <x v="2"/>
    <x v="3"/>
    <n v="1"/>
    <x v="2"/>
    <x v="2"/>
    <n v="3034"/>
    <n v="26914"/>
    <n v="1"/>
    <x v="1"/>
    <n v="12"/>
    <n v="3"/>
    <x v="0"/>
    <n v="3"/>
    <n v="1"/>
    <n v="18"/>
    <x v="2"/>
    <n v="2"/>
    <n v="18"/>
    <n v="7"/>
    <n v="12"/>
    <n v="17"/>
    <s v="Very Dissatisfied"/>
    <s v="Far (11-20)"/>
    <x v="1"/>
    <x v="0"/>
  </r>
  <r>
    <x v="0"/>
    <n v="40"/>
    <x v="1"/>
    <s v="Travel_Rarely"/>
    <n v="759"/>
    <x v="0"/>
    <n v="2"/>
    <x v="0"/>
    <s v="Marketing"/>
    <n v="516"/>
    <n v="4"/>
    <x v="0"/>
    <n v="46"/>
    <n v="3"/>
    <n v="2"/>
    <x v="0"/>
    <x v="1"/>
    <n v="2"/>
    <x v="2"/>
    <x v="0"/>
    <n v="5715"/>
    <n v="22553"/>
    <n v="7"/>
    <x v="1"/>
    <n v="12"/>
    <n v="3"/>
    <x v="0"/>
    <n v="3"/>
    <n v="2"/>
    <n v="8"/>
    <x v="3"/>
    <n v="3"/>
    <n v="5"/>
    <n v="4"/>
    <n v="1"/>
    <n v="3"/>
    <s v="Dissatisfied"/>
    <s v="Near-by (&lt;=10)"/>
    <x v="0"/>
    <x v="0"/>
  </r>
  <r>
    <x v="0"/>
    <n v="42"/>
    <x v="1"/>
    <s v="Travel_Rarely"/>
    <n v="201"/>
    <x v="1"/>
    <n v="1"/>
    <x v="2"/>
    <s v="Life Sciences"/>
    <n v="517"/>
    <n v="2"/>
    <x v="0"/>
    <n v="95"/>
    <n v="3"/>
    <n v="1"/>
    <x v="2"/>
    <x v="3"/>
    <n v="1"/>
    <x v="2"/>
    <x v="1"/>
    <n v="2576"/>
    <n v="20490"/>
    <n v="3"/>
    <x v="1"/>
    <n v="16"/>
    <n v="3"/>
    <x v="0"/>
    <n v="2"/>
    <n v="1"/>
    <n v="8"/>
    <x v="3"/>
    <n v="3"/>
    <n v="5"/>
    <n v="2"/>
    <n v="1"/>
    <n v="2"/>
    <s v="Very Dissatisfied"/>
    <s v="Near-by (&lt;=10)"/>
    <x v="0"/>
    <x v="0"/>
  </r>
  <r>
    <x v="0"/>
    <n v="37"/>
    <x v="1"/>
    <s v="Travel_Rarely"/>
    <n v="1305"/>
    <x v="1"/>
    <n v="10"/>
    <x v="2"/>
    <s v="Life Sciences"/>
    <n v="518"/>
    <n v="3"/>
    <x v="1"/>
    <n v="49"/>
    <n v="3"/>
    <n v="2"/>
    <x v="3"/>
    <x v="1"/>
    <n v="2"/>
    <x v="0"/>
    <x v="4"/>
    <n v="4197"/>
    <n v="21123"/>
    <n v="2"/>
    <x v="0"/>
    <n v="12"/>
    <n v="3"/>
    <x v="0"/>
    <n v="4"/>
    <n v="0"/>
    <n v="18"/>
    <x v="2"/>
    <n v="2"/>
    <n v="1"/>
    <n v="0"/>
    <n v="0"/>
    <n v="1"/>
    <s v="Dissatisfied"/>
    <s v="Near-by (&lt;=10)"/>
    <x v="1"/>
    <x v="1"/>
  </r>
  <r>
    <x v="0"/>
    <n v="43"/>
    <x v="1"/>
    <s v="Travel_Rarely"/>
    <n v="982"/>
    <x v="1"/>
    <n v="12"/>
    <x v="3"/>
    <s v="Life Sciences"/>
    <n v="520"/>
    <n v="1"/>
    <x v="1"/>
    <n v="59"/>
    <n v="2"/>
    <n v="4"/>
    <x v="7"/>
    <x v="1"/>
    <n v="2"/>
    <x v="2"/>
    <x v="6"/>
    <n v="14336"/>
    <n v="4345"/>
    <n v="1"/>
    <x v="1"/>
    <n v="11"/>
    <n v="3"/>
    <x v="0"/>
    <n v="3"/>
    <n v="1"/>
    <n v="25"/>
    <x v="1"/>
    <n v="3"/>
    <n v="25"/>
    <n v="10"/>
    <n v="3"/>
    <n v="9"/>
    <s v="Dissatisfied"/>
    <s v="Far (11-20)"/>
    <x v="3"/>
    <x v="1"/>
  </r>
  <r>
    <x v="0"/>
    <n v="40"/>
    <x v="1"/>
    <s v="Travel_Rarely"/>
    <n v="555"/>
    <x v="1"/>
    <n v="2"/>
    <x v="3"/>
    <s v="Medical"/>
    <n v="521"/>
    <n v="2"/>
    <x v="0"/>
    <n v="78"/>
    <n v="2"/>
    <n v="2"/>
    <x v="2"/>
    <x v="2"/>
    <n v="3"/>
    <x v="1"/>
    <x v="2"/>
    <n v="3448"/>
    <n v="13436"/>
    <n v="6"/>
    <x v="1"/>
    <n v="22"/>
    <n v="4"/>
    <x v="1"/>
    <n v="2"/>
    <n v="1"/>
    <n v="20"/>
    <x v="1"/>
    <n v="3"/>
    <n v="1"/>
    <n v="0"/>
    <n v="0"/>
    <n v="0"/>
    <s v="Very Satisfied"/>
    <s v="Near-by (&lt;=10)"/>
    <x v="1"/>
    <x v="0"/>
  </r>
  <r>
    <x v="1"/>
    <n v="54"/>
    <x v="1"/>
    <s v="Travel_Rarely"/>
    <n v="821"/>
    <x v="1"/>
    <n v="5"/>
    <x v="0"/>
    <s v="Medical"/>
    <n v="522"/>
    <n v="1"/>
    <x v="1"/>
    <n v="86"/>
    <n v="3"/>
    <n v="5"/>
    <x v="7"/>
    <x v="3"/>
    <n v="1"/>
    <x v="1"/>
    <x v="5"/>
    <n v="19406"/>
    <n v="8509"/>
    <n v="4"/>
    <x v="1"/>
    <n v="11"/>
    <n v="3"/>
    <x v="0"/>
    <n v="3"/>
    <n v="1"/>
    <n v="24"/>
    <x v="5"/>
    <n v="2"/>
    <n v="4"/>
    <n v="2"/>
    <n v="1"/>
    <n v="2"/>
    <s v="Very Dissatisfied"/>
    <s v="Near-by (&lt;=10)"/>
    <x v="3"/>
    <x v="1"/>
  </r>
  <r>
    <x v="2"/>
    <n v="34"/>
    <x v="1"/>
    <s v="Non-Travel"/>
    <n v="1381"/>
    <x v="0"/>
    <n v="4"/>
    <x v="2"/>
    <s v="Marketing"/>
    <n v="523"/>
    <n v="3"/>
    <x v="0"/>
    <n v="72"/>
    <n v="3"/>
    <n v="2"/>
    <x v="0"/>
    <x v="2"/>
    <n v="3"/>
    <x v="1"/>
    <x v="0"/>
    <n v="6538"/>
    <n v="12740"/>
    <n v="9"/>
    <x v="1"/>
    <n v="15"/>
    <n v="3"/>
    <x v="0"/>
    <n v="1"/>
    <n v="1"/>
    <n v="6"/>
    <x v="1"/>
    <n v="3"/>
    <n v="3"/>
    <n v="2"/>
    <n v="1"/>
    <n v="2"/>
    <s v="Very Satisfied"/>
    <s v="Near-by (&lt;=10)"/>
    <x v="0"/>
    <x v="0"/>
  </r>
  <r>
    <x v="2"/>
    <n v="31"/>
    <x v="1"/>
    <s v="Travel_Rarely"/>
    <n v="480"/>
    <x v="1"/>
    <n v="7"/>
    <x v="0"/>
    <s v="Medical"/>
    <n v="524"/>
    <n v="2"/>
    <x v="0"/>
    <n v="31"/>
    <n v="3"/>
    <n v="2"/>
    <x v="3"/>
    <x v="3"/>
    <n v="1"/>
    <x v="1"/>
    <x v="4"/>
    <n v="4306"/>
    <n v="4156"/>
    <n v="1"/>
    <x v="1"/>
    <n v="12"/>
    <n v="3"/>
    <x v="0"/>
    <n v="2"/>
    <n v="1"/>
    <n v="13"/>
    <x v="3"/>
    <n v="1"/>
    <n v="13"/>
    <n v="10"/>
    <n v="3"/>
    <n v="12"/>
    <s v="Very Dissatisfied"/>
    <s v="Near-by (&lt;=10)"/>
    <x v="1"/>
    <x v="0"/>
  </r>
  <r>
    <x v="0"/>
    <n v="43"/>
    <x v="1"/>
    <s v="Travel_Frequently"/>
    <n v="313"/>
    <x v="1"/>
    <n v="21"/>
    <x v="3"/>
    <s v="Medical"/>
    <n v="525"/>
    <n v="4"/>
    <x v="1"/>
    <n v="61"/>
    <n v="3"/>
    <n v="1"/>
    <x v="2"/>
    <x v="0"/>
    <n v="4"/>
    <x v="1"/>
    <x v="1"/>
    <n v="2258"/>
    <n v="15238"/>
    <n v="7"/>
    <x v="1"/>
    <n v="20"/>
    <n v="4"/>
    <x v="1"/>
    <n v="1"/>
    <n v="1"/>
    <n v="8"/>
    <x v="4"/>
    <n v="3"/>
    <n v="3"/>
    <n v="2"/>
    <n v="1"/>
    <n v="2"/>
    <s v="Very Satisfied"/>
    <s v="Very Far (&gt;20)"/>
    <x v="0"/>
    <x v="1"/>
  </r>
  <r>
    <x v="0"/>
    <n v="43"/>
    <x v="1"/>
    <s v="Travel_Rarely"/>
    <n v="1473"/>
    <x v="1"/>
    <n v="8"/>
    <x v="2"/>
    <s v="Other"/>
    <n v="526"/>
    <n v="3"/>
    <x v="0"/>
    <n v="74"/>
    <n v="3"/>
    <n v="2"/>
    <x v="4"/>
    <x v="2"/>
    <n v="3"/>
    <x v="2"/>
    <x v="4"/>
    <n v="4522"/>
    <n v="2227"/>
    <n v="4"/>
    <x v="0"/>
    <n v="14"/>
    <n v="3"/>
    <x v="0"/>
    <n v="4"/>
    <n v="0"/>
    <n v="8"/>
    <x v="1"/>
    <n v="3"/>
    <n v="5"/>
    <n v="2"/>
    <n v="0"/>
    <n v="2"/>
    <s v="Very Satisfied"/>
    <s v="Near-by (&lt;=10)"/>
    <x v="0"/>
    <x v="0"/>
  </r>
  <r>
    <x v="4"/>
    <n v="25"/>
    <x v="1"/>
    <s v="Travel_Rarely"/>
    <n v="891"/>
    <x v="0"/>
    <n v="4"/>
    <x v="0"/>
    <s v="Life Sciences"/>
    <n v="527"/>
    <n v="2"/>
    <x v="0"/>
    <n v="99"/>
    <n v="2"/>
    <n v="2"/>
    <x v="0"/>
    <x v="0"/>
    <n v="4"/>
    <x v="0"/>
    <x v="4"/>
    <n v="4487"/>
    <n v="12090"/>
    <n v="1"/>
    <x v="0"/>
    <n v="11"/>
    <n v="3"/>
    <x v="0"/>
    <n v="2"/>
    <n v="0"/>
    <n v="5"/>
    <x v="1"/>
    <n v="3"/>
    <n v="5"/>
    <n v="4"/>
    <n v="1"/>
    <n v="3"/>
    <s v="Very Satisfied"/>
    <s v="Near-by (&lt;=10)"/>
    <x v="0"/>
    <x v="0"/>
  </r>
  <r>
    <x v="0"/>
    <n v="37"/>
    <x v="1"/>
    <s v="Non-Travel"/>
    <n v="1063"/>
    <x v="1"/>
    <n v="25"/>
    <x v="4"/>
    <s v="Medical"/>
    <n v="529"/>
    <n v="2"/>
    <x v="0"/>
    <n v="72"/>
    <n v="3"/>
    <n v="2"/>
    <x v="1"/>
    <x v="2"/>
    <n v="3"/>
    <x v="1"/>
    <x v="4"/>
    <n v="4449"/>
    <n v="23866"/>
    <n v="3"/>
    <x v="0"/>
    <n v="15"/>
    <n v="3"/>
    <x v="0"/>
    <n v="1"/>
    <n v="2"/>
    <n v="15"/>
    <x v="2"/>
    <n v="3"/>
    <n v="13"/>
    <n v="11"/>
    <n v="10"/>
    <n v="7"/>
    <s v="Very Satisfied"/>
    <s v="Very Far (&gt;20)"/>
    <x v="1"/>
    <x v="0"/>
  </r>
  <r>
    <x v="2"/>
    <n v="31"/>
    <x v="1"/>
    <s v="Travel_Rarely"/>
    <n v="329"/>
    <x v="1"/>
    <n v="1"/>
    <x v="0"/>
    <s v="Life Sciences"/>
    <n v="530"/>
    <n v="4"/>
    <x v="1"/>
    <n v="98"/>
    <n v="2"/>
    <n v="1"/>
    <x v="2"/>
    <x v="3"/>
    <n v="1"/>
    <x v="1"/>
    <x v="1"/>
    <n v="2218"/>
    <n v="16193"/>
    <n v="1"/>
    <x v="1"/>
    <n v="12"/>
    <n v="3"/>
    <x v="0"/>
    <n v="3"/>
    <n v="1"/>
    <n v="4"/>
    <x v="1"/>
    <n v="3"/>
    <n v="4"/>
    <n v="2"/>
    <n v="3"/>
    <n v="2"/>
    <s v="Very Dissatisfied"/>
    <s v="Near-by (&lt;=10)"/>
    <x v="0"/>
    <x v="1"/>
  </r>
  <r>
    <x v="0"/>
    <n v="39"/>
    <x v="1"/>
    <s v="Travel_Frequently"/>
    <n v="1218"/>
    <x v="1"/>
    <n v="1"/>
    <x v="1"/>
    <s v="Life Sciences"/>
    <n v="531"/>
    <n v="2"/>
    <x v="1"/>
    <n v="52"/>
    <n v="3"/>
    <n v="5"/>
    <x v="5"/>
    <x v="2"/>
    <n v="3"/>
    <x v="2"/>
    <x v="5"/>
    <n v="19197"/>
    <n v="8213"/>
    <n v="1"/>
    <x v="0"/>
    <n v="14"/>
    <n v="3"/>
    <x v="0"/>
    <n v="3"/>
    <n v="1"/>
    <n v="21"/>
    <x v="1"/>
    <n v="3"/>
    <n v="21"/>
    <n v="8"/>
    <n v="1"/>
    <n v="6"/>
    <s v="Very Satisfied"/>
    <s v="Near-by (&lt;=10)"/>
    <x v="3"/>
    <x v="1"/>
  </r>
  <r>
    <x v="3"/>
    <n v="56"/>
    <x v="1"/>
    <s v="Travel_Frequently"/>
    <n v="906"/>
    <x v="0"/>
    <n v="6"/>
    <x v="3"/>
    <s v="Life Sciences"/>
    <n v="532"/>
    <n v="3"/>
    <x v="0"/>
    <n v="86"/>
    <n v="4"/>
    <n v="4"/>
    <x v="0"/>
    <x v="3"/>
    <n v="1"/>
    <x v="1"/>
    <x v="6"/>
    <n v="13212"/>
    <n v="18256"/>
    <n v="9"/>
    <x v="1"/>
    <n v="11"/>
    <n v="3"/>
    <x v="0"/>
    <n v="4"/>
    <n v="3"/>
    <n v="36"/>
    <x v="0"/>
    <n v="2"/>
    <n v="7"/>
    <n v="7"/>
    <n v="7"/>
    <n v="7"/>
    <s v="Very Dissatisfied"/>
    <s v="Near-by (&lt;=10)"/>
    <x v="2"/>
    <x v="0"/>
  </r>
  <r>
    <x v="2"/>
    <n v="30"/>
    <x v="1"/>
    <s v="Travel_Rarely"/>
    <n v="1082"/>
    <x v="0"/>
    <n v="12"/>
    <x v="3"/>
    <s v="Technical Degree"/>
    <n v="533"/>
    <n v="2"/>
    <x v="0"/>
    <n v="83"/>
    <n v="3"/>
    <n v="2"/>
    <x v="0"/>
    <x v="2"/>
    <n v="3"/>
    <x v="0"/>
    <x v="0"/>
    <n v="6577"/>
    <n v="19558"/>
    <n v="0"/>
    <x v="1"/>
    <n v="11"/>
    <n v="3"/>
    <x v="0"/>
    <n v="2"/>
    <n v="0"/>
    <n v="6"/>
    <x v="6"/>
    <n v="3"/>
    <n v="5"/>
    <n v="4"/>
    <n v="4"/>
    <n v="4"/>
    <s v="Very Satisfied"/>
    <s v="Far (11-20)"/>
    <x v="0"/>
    <x v="0"/>
  </r>
  <r>
    <x v="0"/>
    <n v="41"/>
    <x v="1"/>
    <s v="Travel_Rarely"/>
    <n v="645"/>
    <x v="0"/>
    <n v="1"/>
    <x v="3"/>
    <s v="Marketing"/>
    <n v="534"/>
    <n v="2"/>
    <x v="1"/>
    <n v="49"/>
    <n v="4"/>
    <n v="3"/>
    <x v="0"/>
    <x v="3"/>
    <n v="1"/>
    <x v="1"/>
    <x v="8"/>
    <n v="8392"/>
    <n v="19566"/>
    <n v="1"/>
    <x v="1"/>
    <n v="16"/>
    <n v="3"/>
    <x v="0"/>
    <n v="3"/>
    <n v="1"/>
    <n v="10"/>
    <x v="2"/>
    <n v="3"/>
    <n v="10"/>
    <n v="7"/>
    <n v="0"/>
    <n v="7"/>
    <s v="Very Dissatisfied"/>
    <s v="Near-by (&lt;=10)"/>
    <x v="0"/>
    <x v="1"/>
  </r>
  <r>
    <x v="2"/>
    <n v="28"/>
    <x v="1"/>
    <s v="Travel_Rarely"/>
    <n v="1300"/>
    <x v="1"/>
    <n v="17"/>
    <x v="0"/>
    <s v="Medical"/>
    <n v="536"/>
    <n v="3"/>
    <x v="1"/>
    <n v="79"/>
    <n v="3"/>
    <n v="2"/>
    <x v="2"/>
    <x v="3"/>
    <n v="1"/>
    <x v="2"/>
    <x v="4"/>
    <n v="4558"/>
    <n v="13535"/>
    <n v="1"/>
    <x v="1"/>
    <n v="12"/>
    <n v="3"/>
    <x v="0"/>
    <n v="4"/>
    <n v="1"/>
    <n v="10"/>
    <x v="2"/>
    <n v="3"/>
    <n v="10"/>
    <n v="0"/>
    <n v="1"/>
    <n v="8"/>
    <s v="Very Dissatisfied"/>
    <s v="Far (11-20)"/>
    <x v="0"/>
    <x v="1"/>
  </r>
  <r>
    <x v="4"/>
    <n v="25"/>
    <x v="0"/>
    <s v="Travel_Rarely"/>
    <n v="688"/>
    <x v="1"/>
    <n v="3"/>
    <x v="3"/>
    <s v="Medical"/>
    <n v="538"/>
    <n v="1"/>
    <x v="1"/>
    <n v="91"/>
    <n v="3"/>
    <n v="1"/>
    <x v="2"/>
    <x v="3"/>
    <n v="1"/>
    <x v="1"/>
    <x v="4"/>
    <n v="4031"/>
    <n v="9396"/>
    <n v="5"/>
    <x v="1"/>
    <n v="13"/>
    <n v="3"/>
    <x v="0"/>
    <n v="3"/>
    <n v="1"/>
    <n v="6"/>
    <x v="3"/>
    <n v="3"/>
    <n v="2"/>
    <n v="2"/>
    <n v="0"/>
    <n v="2"/>
    <s v="Very Dissatisfied"/>
    <s v="Near-by (&lt;=10)"/>
    <x v="0"/>
    <x v="1"/>
  </r>
  <r>
    <x v="1"/>
    <n v="52"/>
    <x v="1"/>
    <s v="Travel_Rarely"/>
    <n v="319"/>
    <x v="1"/>
    <n v="3"/>
    <x v="3"/>
    <s v="Medical"/>
    <n v="543"/>
    <n v="4"/>
    <x v="1"/>
    <n v="39"/>
    <n v="2"/>
    <n v="3"/>
    <x v="3"/>
    <x v="2"/>
    <n v="3"/>
    <x v="1"/>
    <x v="8"/>
    <n v="7969"/>
    <n v="19609"/>
    <n v="2"/>
    <x v="0"/>
    <n v="14"/>
    <n v="3"/>
    <x v="0"/>
    <n v="3"/>
    <n v="0"/>
    <n v="28"/>
    <x v="5"/>
    <n v="3"/>
    <n v="5"/>
    <n v="4"/>
    <n v="0"/>
    <n v="4"/>
    <s v="Very Satisfied"/>
    <s v="Near-by (&lt;=10)"/>
    <x v="3"/>
    <x v="1"/>
  </r>
  <r>
    <x v="0"/>
    <n v="45"/>
    <x v="1"/>
    <s v="Travel_Rarely"/>
    <n v="192"/>
    <x v="1"/>
    <n v="10"/>
    <x v="0"/>
    <s v="Life Sciences"/>
    <n v="544"/>
    <n v="1"/>
    <x v="1"/>
    <n v="69"/>
    <n v="3"/>
    <n v="1"/>
    <x v="1"/>
    <x v="0"/>
    <n v="4"/>
    <x v="1"/>
    <x v="1"/>
    <n v="2654"/>
    <n v="9655"/>
    <n v="3"/>
    <x v="1"/>
    <n v="21"/>
    <n v="4"/>
    <x v="1"/>
    <n v="4"/>
    <n v="2"/>
    <n v="8"/>
    <x v="1"/>
    <n v="2"/>
    <n v="2"/>
    <n v="2"/>
    <n v="0"/>
    <n v="2"/>
    <s v="Very Satisfied"/>
    <s v="Near-by (&lt;=10)"/>
    <x v="0"/>
    <x v="1"/>
  </r>
  <r>
    <x v="1"/>
    <n v="52"/>
    <x v="1"/>
    <s v="Travel_Rarely"/>
    <n v="1490"/>
    <x v="1"/>
    <n v="4"/>
    <x v="0"/>
    <s v="Life Sciences"/>
    <n v="546"/>
    <n v="4"/>
    <x v="0"/>
    <n v="30"/>
    <n v="3"/>
    <n v="4"/>
    <x v="5"/>
    <x v="0"/>
    <n v="4"/>
    <x v="1"/>
    <x v="5"/>
    <n v="16555"/>
    <n v="10310"/>
    <n v="2"/>
    <x v="1"/>
    <n v="13"/>
    <n v="3"/>
    <x v="0"/>
    <n v="4"/>
    <n v="0"/>
    <n v="31"/>
    <x v="2"/>
    <n v="1"/>
    <n v="5"/>
    <n v="2"/>
    <n v="1"/>
    <n v="4"/>
    <s v="Very Satisfied"/>
    <s v="Near-by (&lt;=10)"/>
    <x v="2"/>
    <x v="0"/>
  </r>
  <r>
    <x v="0"/>
    <n v="42"/>
    <x v="1"/>
    <s v="Travel_Frequently"/>
    <n v="532"/>
    <x v="1"/>
    <n v="29"/>
    <x v="0"/>
    <s v="Life Sciences"/>
    <n v="547"/>
    <n v="1"/>
    <x v="0"/>
    <n v="92"/>
    <n v="3"/>
    <n v="2"/>
    <x v="1"/>
    <x v="2"/>
    <n v="3"/>
    <x v="2"/>
    <x v="4"/>
    <n v="4556"/>
    <n v="12932"/>
    <n v="2"/>
    <x v="1"/>
    <n v="11"/>
    <n v="3"/>
    <x v="0"/>
    <n v="2"/>
    <n v="1"/>
    <n v="19"/>
    <x v="1"/>
    <n v="3"/>
    <n v="5"/>
    <n v="4"/>
    <n v="0"/>
    <n v="2"/>
    <s v="Very Satisfied"/>
    <s v="Very Far (&gt;20)"/>
    <x v="1"/>
    <x v="0"/>
  </r>
  <r>
    <x v="2"/>
    <n v="30"/>
    <x v="1"/>
    <s v="Travel_Rarely"/>
    <n v="317"/>
    <x v="1"/>
    <n v="2"/>
    <x v="3"/>
    <s v="Life Sciences"/>
    <n v="548"/>
    <n v="3"/>
    <x v="0"/>
    <n v="43"/>
    <n v="1"/>
    <n v="2"/>
    <x v="3"/>
    <x v="0"/>
    <n v="4"/>
    <x v="0"/>
    <x v="0"/>
    <n v="6091"/>
    <n v="24793"/>
    <n v="2"/>
    <x v="1"/>
    <n v="20"/>
    <n v="4"/>
    <x v="1"/>
    <n v="3"/>
    <n v="0"/>
    <n v="11"/>
    <x v="2"/>
    <n v="3"/>
    <n v="5"/>
    <n v="4"/>
    <n v="0"/>
    <n v="2"/>
    <s v="Very Satisfied"/>
    <s v="Near-by (&lt;=10)"/>
    <x v="1"/>
    <x v="0"/>
  </r>
  <r>
    <x v="3"/>
    <n v="60"/>
    <x v="1"/>
    <s v="Travel_Rarely"/>
    <n v="422"/>
    <x v="1"/>
    <n v="7"/>
    <x v="3"/>
    <s v="Life Sciences"/>
    <n v="549"/>
    <n v="1"/>
    <x v="0"/>
    <n v="41"/>
    <n v="3"/>
    <n v="5"/>
    <x v="5"/>
    <x v="3"/>
    <n v="1"/>
    <x v="1"/>
    <x v="5"/>
    <n v="19566"/>
    <n v="3854"/>
    <n v="5"/>
    <x v="1"/>
    <n v="11"/>
    <n v="3"/>
    <x v="0"/>
    <n v="4"/>
    <n v="0"/>
    <n v="33"/>
    <x v="3"/>
    <n v="1"/>
    <n v="29"/>
    <n v="8"/>
    <n v="11"/>
    <n v="10"/>
    <s v="Very Dissatisfied"/>
    <s v="Near-by (&lt;=10)"/>
    <x v="2"/>
    <x v="0"/>
  </r>
  <r>
    <x v="1"/>
    <n v="46"/>
    <x v="1"/>
    <s v="Travel_Rarely"/>
    <n v="1485"/>
    <x v="1"/>
    <n v="18"/>
    <x v="3"/>
    <s v="Medical"/>
    <n v="550"/>
    <n v="3"/>
    <x v="0"/>
    <n v="87"/>
    <n v="3"/>
    <n v="2"/>
    <x v="3"/>
    <x v="2"/>
    <n v="3"/>
    <x v="2"/>
    <x v="4"/>
    <n v="4810"/>
    <n v="26314"/>
    <n v="2"/>
    <x v="1"/>
    <n v="14"/>
    <n v="3"/>
    <x v="0"/>
    <n v="3"/>
    <n v="1"/>
    <n v="19"/>
    <x v="3"/>
    <n v="2"/>
    <n v="10"/>
    <n v="7"/>
    <n v="0"/>
    <n v="8"/>
    <s v="Very Satisfied"/>
    <s v="Far (11-20)"/>
    <x v="1"/>
    <x v="0"/>
  </r>
  <r>
    <x v="0"/>
    <n v="42"/>
    <x v="1"/>
    <s v="Travel_Frequently"/>
    <n v="1368"/>
    <x v="1"/>
    <n v="28"/>
    <x v="2"/>
    <s v="Technical Degree"/>
    <n v="551"/>
    <n v="4"/>
    <x v="0"/>
    <n v="88"/>
    <n v="2"/>
    <n v="2"/>
    <x v="4"/>
    <x v="0"/>
    <n v="4"/>
    <x v="1"/>
    <x v="4"/>
    <n v="4523"/>
    <n v="4386"/>
    <n v="0"/>
    <x v="1"/>
    <n v="11"/>
    <n v="3"/>
    <x v="0"/>
    <n v="4"/>
    <n v="3"/>
    <n v="7"/>
    <x v="5"/>
    <n v="4"/>
    <n v="6"/>
    <n v="5"/>
    <n v="0"/>
    <n v="4"/>
    <s v="Very Satisfied"/>
    <s v="Very Far (&gt;20)"/>
    <x v="0"/>
    <x v="0"/>
  </r>
  <r>
    <x v="4"/>
    <n v="24"/>
    <x v="0"/>
    <s v="Travel_Rarely"/>
    <n v="1448"/>
    <x v="0"/>
    <n v="1"/>
    <x v="1"/>
    <s v="Technical Degree"/>
    <n v="554"/>
    <n v="1"/>
    <x v="0"/>
    <n v="62"/>
    <n v="3"/>
    <n v="1"/>
    <x v="6"/>
    <x v="1"/>
    <n v="2"/>
    <x v="0"/>
    <x v="2"/>
    <n v="3202"/>
    <n v="21972"/>
    <n v="1"/>
    <x v="0"/>
    <n v="16"/>
    <n v="3"/>
    <x v="0"/>
    <n v="2"/>
    <n v="0"/>
    <n v="6"/>
    <x v="5"/>
    <n v="3"/>
    <n v="5"/>
    <n v="3"/>
    <n v="1"/>
    <n v="4"/>
    <s v="Dissatisfied"/>
    <s v="Near-by (&lt;=10)"/>
    <x v="0"/>
    <x v="0"/>
  </r>
  <r>
    <x v="2"/>
    <n v="34"/>
    <x v="0"/>
    <s v="Travel_Frequently"/>
    <n v="296"/>
    <x v="0"/>
    <n v="6"/>
    <x v="0"/>
    <s v="Marketing"/>
    <n v="555"/>
    <n v="4"/>
    <x v="0"/>
    <n v="33"/>
    <n v="1"/>
    <n v="1"/>
    <x v="6"/>
    <x v="2"/>
    <n v="3"/>
    <x v="2"/>
    <x v="1"/>
    <n v="2351"/>
    <n v="12253"/>
    <n v="0"/>
    <x v="1"/>
    <n v="16"/>
    <n v="3"/>
    <x v="0"/>
    <n v="4"/>
    <n v="1"/>
    <n v="3"/>
    <x v="1"/>
    <n v="2"/>
    <n v="2"/>
    <n v="2"/>
    <n v="1"/>
    <n v="0"/>
    <s v="Very Satisfied"/>
    <s v="Near-by (&lt;=10)"/>
    <x v="0"/>
    <x v="0"/>
  </r>
  <r>
    <x v="0"/>
    <n v="38"/>
    <x v="1"/>
    <s v="Travel_Frequently"/>
    <n v="1490"/>
    <x v="1"/>
    <n v="2"/>
    <x v="0"/>
    <s v="Life Sciences"/>
    <n v="556"/>
    <n v="4"/>
    <x v="1"/>
    <n v="42"/>
    <n v="3"/>
    <n v="1"/>
    <x v="2"/>
    <x v="0"/>
    <n v="4"/>
    <x v="1"/>
    <x v="7"/>
    <n v="1702"/>
    <n v="12106"/>
    <n v="1"/>
    <x v="0"/>
    <n v="23"/>
    <n v="4"/>
    <x v="1"/>
    <n v="3"/>
    <n v="1"/>
    <n v="1"/>
    <x v="1"/>
    <n v="3"/>
    <n v="1"/>
    <n v="0"/>
    <n v="0"/>
    <n v="0"/>
    <s v="Very Satisfied"/>
    <s v="Near-by (&lt;=10)"/>
    <x v="0"/>
    <x v="1"/>
  </r>
  <r>
    <x v="0"/>
    <n v="40"/>
    <x v="1"/>
    <s v="Travel_Rarely"/>
    <n v="1398"/>
    <x v="0"/>
    <n v="2"/>
    <x v="2"/>
    <s v="Life Sciences"/>
    <n v="558"/>
    <n v="3"/>
    <x v="0"/>
    <n v="79"/>
    <n v="3"/>
    <n v="5"/>
    <x v="5"/>
    <x v="2"/>
    <n v="3"/>
    <x v="1"/>
    <x v="5"/>
    <n v="18041"/>
    <n v="13022"/>
    <n v="0"/>
    <x v="1"/>
    <n v="14"/>
    <n v="3"/>
    <x v="0"/>
    <n v="4"/>
    <n v="0"/>
    <n v="21"/>
    <x v="2"/>
    <n v="3"/>
    <n v="20"/>
    <n v="15"/>
    <n v="1"/>
    <n v="12"/>
    <s v="Very Satisfied"/>
    <s v="Near-by (&lt;=10)"/>
    <x v="3"/>
    <x v="0"/>
  </r>
  <r>
    <x v="2"/>
    <n v="26"/>
    <x v="1"/>
    <s v="Travel_Rarely"/>
    <n v="1349"/>
    <x v="1"/>
    <n v="23"/>
    <x v="3"/>
    <s v="Life Sciences"/>
    <n v="560"/>
    <n v="1"/>
    <x v="0"/>
    <n v="90"/>
    <n v="3"/>
    <n v="1"/>
    <x v="1"/>
    <x v="0"/>
    <n v="4"/>
    <x v="2"/>
    <x v="1"/>
    <n v="2886"/>
    <n v="3032"/>
    <n v="1"/>
    <x v="1"/>
    <n v="22"/>
    <n v="4"/>
    <x v="1"/>
    <n v="2"/>
    <n v="2"/>
    <n v="3"/>
    <x v="1"/>
    <n v="1"/>
    <n v="3"/>
    <n v="2"/>
    <n v="0"/>
    <n v="2"/>
    <s v="Very Satisfied"/>
    <s v="Very Far (&gt;20)"/>
    <x v="0"/>
    <x v="0"/>
  </r>
  <r>
    <x v="2"/>
    <n v="30"/>
    <x v="1"/>
    <s v="Non-Travel"/>
    <n v="1400"/>
    <x v="1"/>
    <n v="3"/>
    <x v="3"/>
    <s v="Life Sciences"/>
    <n v="562"/>
    <n v="3"/>
    <x v="1"/>
    <n v="53"/>
    <n v="3"/>
    <n v="1"/>
    <x v="2"/>
    <x v="0"/>
    <n v="4"/>
    <x v="1"/>
    <x v="1"/>
    <n v="2097"/>
    <n v="16734"/>
    <n v="4"/>
    <x v="1"/>
    <n v="15"/>
    <n v="3"/>
    <x v="0"/>
    <n v="3"/>
    <n v="1"/>
    <n v="9"/>
    <x v="1"/>
    <n v="1"/>
    <n v="5"/>
    <n v="3"/>
    <n v="1"/>
    <n v="4"/>
    <s v="Very Satisfied"/>
    <s v="Near-by (&lt;=10)"/>
    <x v="0"/>
    <x v="1"/>
  </r>
  <r>
    <x v="2"/>
    <n v="29"/>
    <x v="1"/>
    <s v="Travel_Rarely"/>
    <n v="986"/>
    <x v="1"/>
    <n v="3"/>
    <x v="2"/>
    <s v="Medical"/>
    <n v="564"/>
    <n v="2"/>
    <x v="1"/>
    <n v="93"/>
    <n v="2"/>
    <n v="3"/>
    <x v="7"/>
    <x v="2"/>
    <n v="3"/>
    <x v="1"/>
    <x v="6"/>
    <n v="11935"/>
    <n v="21526"/>
    <n v="1"/>
    <x v="1"/>
    <n v="18"/>
    <n v="3"/>
    <x v="0"/>
    <n v="3"/>
    <n v="0"/>
    <n v="10"/>
    <x v="2"/>
    <n v="3"/>
    <n v="10"/>
    <n v="2"/>
    <n v="0"/>
    <n v="7"/>
    <s v="Very Satisfied"/>
    <s v="Near-by (&lt;=10)"/>
    <x v="0"/>
    <x v="1"/>
  </r>
  <r>
    <x v="2"/>
    <n v="29"/>
    <x v="0"/>
    <s v="Travel_Rarely"/>
    <n v="408"/>
    <x v="1"/>
    <n v="25"/>
    <x v="4"/>
    <s v="Technical Degree"/>
    <n v="565"/>
    <n v="3"/>
    <x v="0"/>
    <n v="71"/>
    <n v="2"/>
    <n v="1"/>
    <x v="1"/>
    <x v="1"/>
    <n v="2"/>
    <x v="1"/>
    <x v="1"/>
    <n v="2546"/>
    <n v="18300"/>
    <n v="5"/>
    <x v="1"/>
    <n v="16"/>
    <n v="3"/>
    <x v="0"/>
    <n v="2"/>
    <n v="0"/>
    <n v="6"/>
    <x v="2"/>
    <n v="4"/>
    <n v="2"/>
    <n v="2"/>
    <n v="1"/>
    <n v="1"/>
    <s v="Dissatisfied"/>
    <s v="Very Far (&gt;20)"/>
    <x v="0"/>
    <x v="0"/>
  </r>
  <r>
    <x v="4"/>
    <n v="19"/>
    <x v="0"/>
    <s v="Travel_Rarely"/>
    <n v="489"/>
    <x v="2"/>
    <n v="2"/>
    <x v="0"/>
    <s v="Technical Degree"/>
    <n v="566"/>
    <n v="1"/>
    <x v="1"/>
    <n v="52"/>
    <n v="2"/>
    <n v="1"/>
    <x v="8"/>
    <x v="0"/>
    <n v="4"/>
    <x v="0"/>
    <x v="1"/>
    <n v="2564"/>
    <n v="18437"/>
    <n v="1"/>
    <x v="1"/>
    <n v="12"/>
    <n v="3"/>
    <x v="0"/>
    <n v="3"/>
    <n v="0"/>
    <n v="1"/>
    <x v="1"/>
    <n v="4"/>
    <n v="1"/>
    <n v="0"/>
    <n v="0"/>
    <n v="0"/>
    <s v="Very Satisfied"/>
    <s v="Near-by (&lt;=10)"/>
    <x v="0"/>
    <x v="1"/>
  </r>
  <r>
    <x v="2"/>
    <n v="30"/>
    <x v="1"/>
    <s v="Non-Travel"/>
    <n v="1398"/>
    <x v="0"/>
    <n v="22"/>
    <x v="2"/>
    <s v="Other"/>
    <n v="567"/>
    <n v="3"/>
    <x v="0"/>
    <n v="69"/>
    <n v="3"/>
    <n v="3"/>
    <x v="0"/>
    <x v="3"/>
    <n v="1"/>
    <x v="1"/>
    <x v="8"/>
    <n v="8412"/>
    <n v="2890"/>
    <n v="0"/>
    <x v="1"/>
    <n v="11"/>
    <n v="3"/>
    <x v="0"/>
    <n v="3"/>
    <n v="0"/>
    <n v="10"/>
    <x v="1"/>
    <n v="3"/>
    <n v="9"/>
    <n v="8"/>
    <n v="7"/>
    <n v="8"/>
    <s v="Very Dissatisfied"/>
    <s v="Very Far (&gt;20)"/>
    <x v="0"/>
    <x v="0"/>
  </r>
  <r>
    <x v="3"/>
    <n v="57"/>
    <x v="1"/>
    <s v="Travel_Rarely"/>
    <n v="210"/>
    <x v="0"/>
    <n v="29"/>
    <x v="3"/>
    <s v="Marketing"/>
    <n v="568"/>
    <n v="1"/>
    <x v="1"/>
    <n v="56"/>
    <n v="2"/>
    <n v="4"/>
    <x v="5"/>
    <x v="0"/>
    <n v="4"/>
    <x v="2"/>
    <x v="6"/>
    <n v="14118"/>
    <n v="22102"/>
    <n v="3"/>
    <x v="1"/>
    <n v="12"/>
    <n v="3"/>
    <x v="0"/>
    <n v="3"/>
    <n v="1"/>
    <n v="32"/>
    <x v="1"/>
    <n v="2"/>
    <n v="1"/>
    <n v="0"/>
    <n v="0"/>
    <n v="0"/>
    <s v="Very Satisfied"/>
    <s v="Very Far (&gt;20)"/>
    <x v="2"/>
    <x v="1"/>
  </r>
  <r>
    <x v="1"/>
    <n v="50"/>
    <x v="1"/>
    <s v="Travel_Rarely"/>
    <n v="1099"/>
    <x v="1"/>
    <n v="29"/>
    <x v="2"/>
    <s v="Life Sciences"/>
    <n v="569"/>
    <n v="2"/>
    <x v="1"/>
    <n v="88"/>
    <n v="2"/>
    <n v="4"/>
    <x v="5"/>
    <x v="2"/>
    <n v="3"/>
    <x v="1"/>
    <x v="5"/>
    <n v="17046"/>
    <n v="9314"/>
    <n v="0"/>
    <x v="1"/>
    <n v="15"/>
    <n v="3"/>
    <x v="0"/>
    <n v="2"/>
    <n v="1"/>
    <n v="28"/>
    <x v="2"/>
    <n v="3"/>
    <n v="27"/>
    <n v="10"/>
    <n v="15"/>
    <n v="7"/>
    <s v="Very Satisfied"/>
    <s v="Very Far (&gt;20)"/>
    <x v="3"/>
    <x v="1"/>
  </r>
  <r>
    <x v="2"/>
    <n v="30"/>
    <x v="1"/>
    <s v="Non-Travel"/>
    <n v="1116"/>
    <x v="1"/>
    <n v="2"/>
    <x v="3"/>
    <s v="Medical"/>
    <n v="571"/>
    <n v="3"/>
    <x v="0"/>
    <n v="49"/>
    <n v="3"/>
    <n v="1"/>
    <x v="2"/>
    <x v="0"/>
    <n v="4"/>
    <x v="0"/>
    <x v="1"/>
    <n v="2564"/>
    <n v="7181"/>
    <n v="0"/>
    <x v="1"/>
    <n v="14"/>
    <n v="3"/>
    <x v="0"/>
    <n v="3"/>
    <n v="0"/>
    <n v="12"/>
    <x v="2"/>
    <n v="2"/>
    <n v="11"/>
    <n v="7"/>
    <n v="6"/>
    <n v="7"/>
    <s v="Very Satisfied"/>
    <s v="Near-by (&lt;=10)"/>
    <x v="1"/>
    <x v="0"/>
  </r>
  <r>
    <x v="3"/>
    <n v="60"/>
    <x v="1"/>
    <s v="Travel_Frequently"/>
    <n v="1499"/>
    <x v="0"/>
    <n v="28"/>
    <x v="3"/>
    <s v="Marketing"/>
    <n v="573"/>
    <n v="3"/>
    <x v="0"/>
    <n v="80"/>
    <n v="2"/>
    <n v="3"/>
    <x v="0"/>
    <x v="3"/>
    <n v="1"/>
    <x v="1"/>
    <x v="3"/>
    <n v="10266"/>
    <n v="2845"/>
    <n v="4"/>
    <x v="1"/>
    <n v="19"/>
    <n v="3"/>
    <x v="0"/>
    <n v="4"/>
    <n v="0"/>
    <n v="22"/>
    <x v="3"/>
    <n v="4"/>
    <n v="18"/>
    <n v="13"/>
    <n v="13"/>
    <n v="11"/>
    <s v="Very Dissatisfied"/>
    <s v="Very Far (&gt;20)"/>
    <x v="3"/>
    <x v="0"/>
  </r>
  <r>
    <x v="1"/>
    <n v="47"/>
    <x v="1"/>
    <s v="Travel_Rarely"/>
    <n v="983"/>
    <x v="1"/>
    <n v="2"/>
    <x v="0"/>
    <s v="Medical"/>
    <n v="574"/>
    <n v="1"/>
    <x v="0"/>
    <n v="65"/>
    <n v="3"/>
    <n v="2"/>
    <x v="3"/>
    <x v="0"/>
    <n v="4"/>
    <x v="2"/>
    <x v="0"/>
    <n v="5070"/>
    <n v="7389"/>
    <n v="5"/>
    <x v="1"/>
    <n v="13"/>
    <n v="3"/>
    <x v="0"/>
    <n v="3"/>
    <n v="3"/>
    <n v="20"/>
    <x v="2"/>
    <n v="3"/>
    <n v="5"/>
    <n v="0"/>
    <n v="0"/>
    <n v="4"/>
    <s v="Very Satisfied"/>
    <s v="Near-by (&lt;=10)"/>
    <x v="1"/>
    <x v="0"/>
  </r>
  <r>
    <x v="1"/>
    <n v="46"/>
    <x v="1"/>
    <s v="Travel_Rarely"/>
    <n v="1009"/>
    <x v="1"/>
    <n v="2"/>
    <x v="3"/>
    <s v="Life Sciences"/>
    <n v="575"/>
    <n v="1"/>
    <x v="1"/>
    <n v="51"/>
    <n v="3"/>
    <n v="4"/>
    <x v="7"/>
    <x v="2"/>
    <n v="3"/>
    <x v="1"/>
    <x v="5"/>
    <n v="17861"/>
    <n v="2288"/>
    <n v="6"/>
    <x v="1"/>
    <n v="13"/>
    <n v="3"/>
    <x v="0"/>
    <n v="3"/>
    <n v="0"/>
    <n v="26"/>
    <x v="2"/>
    <n v="1"/>
    <n v="3"/>
    <n v="2"/>
    <n v="0"/>
    <n v="1"/>
    <s v="Very Satisfied"/>
    <s v="Near-by (&lt;=10)"/>
    <x v="3"/>
    <x v="1"/>
  </r>
  <r>
    <x v="2"/>
    <n v="35"/>
    <x v="1"/>
    <s v="Travel_Rarely"/>
    <n v="144"/>
    <x v="1"/>
    <n v="22"/>
    <x v="3"/>
    <s v="Life Sciences"/>
    <n v="577"/>
    <n v="4"/>
    <x v="1"/>
    <n v="46"/>
    <n v="1"/>
    <n v="1"/>
    <x v="2"/>
    <x v="2"/>
    <n v="3"/>
    <x v="0"/>
    <x v="4"/>
    <n v="4230"/>
    <n v="19225"/>
    <n v="0"/>
    <x v="1"/>
    <n v="15"/>
    <n v="3"/>
    <x v="0"/>
    <n v="3"/>
    <n v="0"/>
    <n v="6"/>
    <x v="2"/>
    <n v="3"/>
    <n v="5"/>
    <n v="4"/>
    <n v="4"/>
    <n v="3"/>
    <s v="Very Satisfied"/>
    <s v="Very Far (&gt;20)"/>
    <x v="0"/>
    <x v="1"/>
  </r>
  <r>
    <x v="1"/>
    <n v="54"/>
    <x v="1"/>
    <s v="Travel_Rarely"/>
    <n v="548"/>
    <x v="1"/>
    <n v="8"/>
    <x v="2"/>
    <s v="Life Sciences"/>
    <n v="578"/>
    <n v="3"/>
    <x v="0"/>
    <n v="42"/>
    <n v="3"/>
    <n v="2"/>
    <x v="2"/>
    <x v="2"/>
    <n v="3"/>
    <x v="0"/>
    <x v="2"/>
    <n v="3780"/>
    <n v="23428"/>
    <n v="7"/>
    <x v="1"/>
    <n v="11"/>
    <n v="3"/>
    <x v="0"/>
    <n v="3"/>
    <n v="0"/>
    <n v="19"/>
    <x v="1"/>
    <n v="3"/>
    <n v="1"/>
    <n v="0"/>
    <n v="0"/>
    <n v="0"/>
    <s v="Very Satisfied"/>
    <s v="Near-by (&lt;=10)"/>
    <x v="1"/>
    <x v="0"/>
  </r>
  <r>
    <x v="2"/>
    <n v="34"/>
    <x v="1"/>
    <s v="Travel_Rarely"/>
    <n v="1303"/>
    <x v="1"/>
    <n v="2"/>
    <x v="2"/>
    <s v="Life Sciences"/>
    <n v="579"/>
    <n v="4"/>
    <x v="1"/>
    <n v="62"/>
    <n v="2"/>
    <n v="1"/>
    <x v="1"/>
    <x v="2"/>
    <n v="3"/>
    <x v="2"/>
    <x v="1"/>
    <n v="2768"/>
    <n v="8416"/>
    <n v="3"/>
    <x v="1"/>
    <n v="12"/>
    <n v="3"/>
    <x v="0"/>
    <n v="3"/>
    <n v="1"/>
    <n v="14"/>
    <x v="1"/>
    <n v="3"/>
    <n v="7"/>
    <n v="3"/>
    <n v="5"/>
    <n v="7"/>
    <s v="Very Satisfied"/>
    <s v="Near-by (&lt;=10)"/>
    <x v="1"/>
    <x v="1"/>
  </r>
  <r>
    <x v="1"/>
    <n v="46"/>
    <x v="1"/>
    <s v="Travel_Rarely"/>
    <n v="1125"/>
    <x v="0"/>
    <n v="10"/>
    <x v="3"/>
    <s v="Marketing"/>
    <n v="580"/>
    <n v="3"/>
    <x v="0"/>
    <n v="94"/>
    <n v="2"/>
    <n v="3"/>
    <x v="0"/>
    <x v="0"/>
    <n v="4"/>
    <x v="1"/>
    <x v="3"/>
    <n v="9071"/>
    <n v="11563"/>
    <n v="2"/>
    <x v="0"/>
    <n v="19"/>
    <n v="3"/>
    <x v="0"/>
    <n v="3"/>
    <n v="1"/>
    <n v="15"/>
    <x v="1"/>
    <n v="3"/>
    <n v="3"/>
    <n v="2"/>
    <n v="1"/>
    <n v="2"/>
    <s v="Very Satisfied"/>
    <s v="Near-by (&lt;=10)"/>
    <x v="1"/>
    <x v="0"/>
  </r>
  <r>
    <x v="2"/>
    <n v="31"/>
    <x v="1"/>
    <s v="Travel_Rarely"/>
    <n v="1274"/>
    <x v="1"/>
    <n v="9"/>
    <x v="1"/>
    <s v="Life Sciences"/>
    <n v="581"/>
    <n v="3"/>
    <x v="1"/>
    <n v="33"/>
    <n v="3"/>
    <n v="3"/>
    <x v="3"/>
    <x v="1"/>
    <n v="2"/>
    <x v="2"/>
    <x v="3"/>
    <n v="10648"/>
    <n v="14394"/>
    <n v="1"/>
    <x v="1"/>
    <n v="25"/>
    <n v="4"/>
    <x v="1"/>
    <n v="4"/>
    <n v="1"/>
    <n v="13"/>
    <x v="6"/>
    <n v="4"/>
    <n v="13"/>
    <n v="8"/>
    <n v="0"/>
    <n v="8"/>
    <s v="Dissatisfied"/>
    <s v="Near-by (&lt;=10)"/>
    <x v="1"/>
    <x v="1"/>
  </r>
  <r>
    <x v="2"/>
    <n v="33"/>
    <x v="0"/>
    <s v="Travel_Rarely"/>
    <n v="1277"/>
    <x v="1"/>
    <n v="15"/>
    <x v="1"/>
    <s v="Medical"/>
    <n v="582"/>
    <n v="2"/>
    <x v="1"/>
    <n v="56"/>
    <n v="3"/>
    <n v="3"/>
    <x v="5"/>
    <x v="2"/>
    <n v="3"/>
    <x v="1"/>
    <x v="6"/>
    <n v="13610"/>
    <n v="24619"/>
    <n v="7"/>
    <x v="0"/>
    <n v="12"/>
    <n v="3"/>
    <x v="0"/>
    <n v="4"/>
    <n v="0"/>
    <n v="15"/>
    <x v="2"/>
    <n v="4"/>
    <n v="7"/>
    <n v="6"/>
    <n v="7"/>
    <n v="7"/>
    <s v="Very Satisfied"/>
    <s v="Far (11-20)"/>
    <x v="1"/>
    <x v="1"/>
  </r>
  <r>
    <x v="2"/>
    <n v="33"/>
    <x v="0"/>
    <s v="Travel_Rarely"/>
    <n v="587"/>
    <x v="1"/>
    <n v="10"/>
    <x v="1"/>
    <s v="Medical"/>
    <n v="584"/>
    <n v="1"/>
    <x v="1"/>
    <n v="38"/>
    <n v="1"/>
    <n v="1"/>
    <x v="2"/>
    <x v="0"/>
    <n v="4"/>
    <x v="2"/>
    <x v="2"/>
    <n v="3408"/>
    <n v="6705"/>
    <n v="7"/>
    <x v="1"/>
    <n v="13"/>
    <n v="3"/>
    <x v="0"/>
    <n v="1"/>
    <n v="3"/>
    <n v="8"/>
    <x v="2"/>
    <n v="3"/>
    <n v="4"/>
    <n v="3"/>
    <n v="1"/>
    <n v="3"/>
    <s v="Very Satisfied"/>
    <s v="Near-by (&lt;=10)"/>
    <x v="0"/>
    <x v="1"/>
  </r>
  <r>
    <x v="2"/>
    <n v="30"/>
    <x v="1"/>
    <s v="Travel_Rarely"/>
    <n v="413"/>
    <x v="0"/>
    <n v="7"/>
    <x v="1"/>
    <s v="Marketing"/>
    <n v="585"/>
    <n v="4"/>
    <x v="1"/>
    <n v="57"/>
    <n v="3"/>
    <n v="1"/>
    <x v="6"/>
    <x v="1"/>
    <n v="2"/>
    <x v="0"/>
    <x v="1"/>
    <n v="2983"/>
    <n v="18398"/>
    <n v="0"/>
    <x v="1"/>
    <n v="14"/>
    <n v="3"/>
    <x v="0"/>
    <n v="1"/>
    <n v="0"/>
    <n v="4"/>
    <x v="1"/>
    <n v="3"/>
    <n v="3"/>
    <n v="2"/>
    <n v="1"/>
    <n v="2"/>
    <s v="Dissatisfied"/>
    <s v="Near-by (&lt;=10)"/>
    <x v="0"/>
    <x v="1"/>
  </r>
  <r>
    <x v="2"/>
    <n v="35"/>
    <x v="1"/>
    <s v="Travel_Rarely"/>
    <n v="1276"/>
    <x v="1"/>
    <n v="16"/>
    <x v="3"/>
    <s v="Life Sciences"/>
    <n v="586"/>
    <n v="4"/>
    <x v="1"/>
    <n v="72"/>
    <n v="3"/>
    <n v="3"/>
    <x v="4"/>
    <x v="2"/>
    <n v="3"/>
    <x v="1"/>
    <x v="8"/>
    <n v="7632"/>
    <n v="14295"/>
    <n v="4"/>
    <x v="0"/>
    <n v="12"/>
    <n v="3"/>
    <x v="0"/>
    <n v="3"/>
    <n v="0"/>
    <n v="10"/>
    <x v="2"/>
    <n v="3"/>
    <n v="8"/>
    <n v="7"/>
    <n v="0"/>
    <n v="0"/>
    <s v="Very Satisfied"/>
    <s v="Far (11-20)"/>
    <x v="0"/>
    <x v="1"/>
  </r>
  <r>
    <x v="2"/>
    <n v="31"/>
    <x v="0"/>
    <s v="Travel_Frequently"/>
    <n v="534"/>
    <x v="1"/>
    <n v="20"/>
    <x v="3"/>
    <s v="Life Sciences"/>
    <n v="587"/>
    <n v="1"/>
    <x v="1"/>
    <n v="66"/>
    <n v="3"/>
    <n v="3"/>
    <x v="4"/>
    <x v="2"/>
    <n v="3"/>
    <x v="1"/>
    <x v="3"/>
    <n v="9824"/>
    <n v="22908"/>
    <n v="3"/>
    <x v="1"/>
    <n v="12"/>
    <n v="3"/>
    <x v="0"/>
    <n v="1"/>
    <n v="0"/>
    <n v="12"/>
    <x v="2"/>
    <n v="3"/>
    <n v="1"/>
    <n v="0"/>
    <n v="0"/>
    <n v="0"/>
    <s v="Very Satisfied"/>
    <s v="Far (11-20)"/>
    <x v="1"/>
    <x v="1"/>
  </r>
  <r>
    <x v="2"/>
    <n v="34"/>
    <x v="0"/>
    <s v="Travel_Frequently"/>
    <n v="988"/>
    <x v="2"/>
    <n v="23"/>
    <x v="3"/>
    <s v="Human Resources"/>
    <n v="590"/>
    <n v="2"/>
    <x v="0"/>
    <n v="43"/>
    <n v="3"/>
    <n v="3"/>
    <x v="8"/>
    <x v="3"/>
    <n v="1"/>
    <x v="2"/>
    <x v="3"/>
    <n v="9950"/>
    <n v="11533"/>
    <n v="9"/>
    <x v="0"/>
    <n v="15"/>
    <n v="3"/>
    <x v="0"/>
    <n v="3"/>
    <n v="3"/>
    <n v="11"/>
    <x v="2"/>
    <n v="3"/>
    <n v="3"/>
    <n v="2"/>
    <n v="0"/>
    <n v="2"/>
    <s v="Very Dissatisfied"/>
    <s v="Very Far (&gt;20)"/>
    <x v="1"/>
    <x v="0"/>
  </r>
  <r>
    <x v="0"/>
    <n v="42"/>
    <x v="1"/>
    <s v="Travel_Frequently"/>
    <n v="1474"/>
    <x v="1"/>
    <n v="5"/>
    <x v="0"/>
    <s v="Other"/>
    <n v="591"/>
    <n v="2"/>
    <x v="1"/>
    <n v="97"/>
    <n v="3"/>
    <n v="1"/>
    <x v="2"/>
    <x v="2"/>
    <n v="3"/>
    <x v="1"/>
    <x v="1"/>
    <n v="2093"/>
    <n v="9260"/>
    <n v="4"/>
    <x v="1"/>
    <n v="17"/>
    <n v="3"/>
    <x v="0"/>
    <n v="4"/>
    <n v="1"/>
    <n v="8"/>
    <x v="5"/>
    <n v="3"/>
    <n v="2"/>
    <n v="2"/>
    <n v="2"/>
    <n v="0"/>
    <s v="Very Satisfied"/>
    <s v="Near-by (&lt;=10)"/>
    <x v="0"/>
    <x v="1"/>
  </r>
  <r>
    <x v="0"/>
    <n v="36"/>
    <x v="1"/>
    <s v="Non-Travel"/>
    <n v="635"/>
    <x v="0"/>
    <n v="10"/>
    <x v="2"/>
    <s v="Medical"/>
    <n v="592"/>
    <n v="2"/>
    <x v="1"/>
    <n v="32"/>
    <n v="3"/>
    <n v="3"/>
    <x v="0"/>
    <x v="0"/>
    <n v="4"/>
    <x v="0"/>
    <x v="3"/>
    <n v="9980"/>
    <n v="15318"/>
    <n v="1"/>
    <x v="1"/>
    <n v="14"/>
    <n v="3"/>
    <x v="0"/>
    <n v="4"/>
    <n v="0"/>
    <n v="10"/>
    <x v="1"/>
    <n v="2"/>
    <n v="10"/>
    <n v="3"/>
    <n v="9"/>
    <n v="7"/>
    <s v="Very Satisfied"/>
    <s v="Near-by (&lt;=10)"/>
    <x v="0"/>
    <x v="1"/>
  </r>
  <r>
    <x v="4"/>
    <n v="22"/>
    <x v="0"/>
    <s v="Travel_Frequently"/>
    <n v="1368"/>
    <x v="1"/>
    <n v="4"/>
    <x v="1"/>
    <s v="Technical Degree"/>
    <n v="593"/>
    <n v="3"/>
    <x v="1"/>
    <n v="99"/>
    <n v="2"/>
    <n v="1"/>
    <x v="2"/>
    <x v="2"/>
    <n v="3"/>
    <x v="0"/>
    <x v="2"/>
    <n v="3894"/>
    <n v="9129"/>
    <n v="5"/>
    <x v="1"/>
    <n v="16"/>
    <n v="3"/>
    <x v="0"/>
    <n v="3"/>
    <n v="0"/>
    <n v="4"/>
    <x v="1"/>
    <n v="3"/>
    <n v="2"/>
    <n v="2"/>
    <n v="1"/>
    <n v="2"/>
    <s v="Very Satisfied"/>
    <s v="Near-by (&lt;=10)"/>
    <x v="0"/>
    <x v="1"/>
  </r>
  <r>
    <x v="1"/>
    <n v="48"/>
    <x v="1"/>
    <s v="Travel_Rarely"/>
    <n v="163"/>
    <x v="0"/>
    <n v="2"/>
    <x v="4"/>
    <s v="Marketing"/>
    <n v="595"/>
    <n v="2"/>
    <x v="0"/>
    <n v="37"/>
    <n v="3"/>
    <n v="2"/>
    <x v="0"/>
    <x v="0"/>
    <n v="4"/>
    <x v="1"/>
    <x v="4"/>
    <n v="4051"/>
    <n v="19658"/>
    <n v="2"/>
    <x v="1"/>
    <n v="14"/>
    <n v="3"/>
    <x v="0"/>
    <n v="1"/>
    <n v="1"/>
    <n v="14"/>
    <x v="2"/>
    <n v="3"/>
    <n v="9"/>
    <n v="7"/>
    <n v="6"/>
    <n v="7"/>
    <s v="Very Satisfied"/>
    <s v="Near-by (&lt;=10)"/>
    <x v="1"/>
    <x v="0"/>
  </r>
  <r>
    <x v="1"/>
    <n v="55"/>
    <x v="1"/>
    <s v="Travel_Rarely"/>
    <n v="1117"/>
    <x v="0"/>
    <n v="18"/>
    <x v="4"/>
    <s v="Life Sciences"/>
    <n v="597"/>
    <n v="1"/>
    <x v="0"/>
    <n v="83"/>
    <n v="3"/>
    <n v="4"/>
    <x v="5"/>
    <x v="1"/>
    <n v="2"/>
    <x v="0"/>
    <x v="5"/>
    <n v="16835"/>
    <n v="9873"/>
    <n v="3"/>
    <x v="1"/>
    <n v="23"/>
    <n v="4"/>
    <x v="1"/>
    <n v="4"/>
    <n v="0"/>
    <n v="37"/>
    <x v="2"/>
    <n v="3"/>
    <n v="10"/>
    <n v="9"/>
    <n v="7"/>
    <n v="7"/>
    <s v="Dissatisfied"/>
    <s v="Far (11-20)"/>
    <x v="2"/>
    <x v="0"/>
  </r>
  <r>
    <x v="0"/>
    <n v="41"/>
    <x v="1"/>
    <s v="Non-Travel"/>
    <n v="267"/>
    <x v="0"/>
    <n v="10"/>
    <x v="0"/>
    <s v="Life Sciences"/>
    <n v="599"/>
    <n v="4"/>
    <x v="1"/>
    <n v="56"/>
    <n v="3"/>
    <n v="2"/>
    <x v="0"/>
    <x v="0"/>
    <n v="4"/>
    <x v="0"/>
    <x v="0"/>
    <n v="6230"/>
    <n v="13430"/>
    <n v="7"/>
    <x v="1"/>
    <n v="14"/>
    <n v="3"/>
    <x v="0"/>
    <n v="4"/>
    <n v="0"/>
    <n v="16"/>
    <x v="1"/>
    <n v="3"/>
    <n v="14"/>
    <n v="3"/>
    <n v="1"/>
    <n v="10"/>
    <s v="Very Satisfied"/>
    <s v="Near-by (&lt;=10)"/>
    <x v="1"/>
    <x v="1"/>
  </r>
  <r>
    <x v="2"/>
    <n v="35"/>
    <x v="1"/>
    <s v="Travel_Rarely"/>
    <n v="619"/>
    <x v="0"/>
    <n v="1"/>
    <x v="3"/>
    <s v="Marketing"/>
    <n v="600"/>
    <n v="2"/>
    <x v="1"/>
    <n v="85"/>
    <n v="3"/>
    <n v="2"/>
    <x v="0"/>
    <x v="2"/>
    <n v="3"/>
    <x v="1"/>
    <x v="4"/>
    <n v="4717"/>
    <n v="18659"/>
    <n v="9"/>
    <x v="1"/>
    <n v="11"/>
    <n v="3"/>
    <x v="0"/>
    <n v="3"/>
    <n v="0"/>
    <n v="15"/>
    <x v="2"/>
    <n v="3"/>
    <n v="11"/>
    <n v="9"/>
    <n v="6"/>
    <n v="9"/>
    <s v="Very Satisfied"/>
    <s v="Near-by (&lt;=10)"/>
    <x v="1"/>
    <x v="1"/>
  </r>
  <r>
    <x v="0"/>
    <n v="40"/>
    <x v="1"/>
    <s v="Travel_Rarely"/>
    <n v="302"/>
    <x v="1"/>
    <n v="6"/>
    <x v="3"/>
    <s v="Life Sciences"/>
    <n v="601"/>
    <n v="2"/>
    <x v="0"/>
    <n v="75"/>
    <n v="3"/>
    <n v="4"/>
    <x v="3"/>
    <x v="2"/>
    <n v="3"/>
    <x v="0"/>
    <x v="6"/>
    <n v="13237"/>
    <n v="20364"/>
    <n v="7"/>
    <x v="1"/>
    <n v="15"/>
    <n v="3"/>
    <x v="0"/>
    <n v="3"/>
    <n v="0"/>
    <n v="22"/>
    <x v="1"/>
    <n v="3"/>
    <n v="20"/>
    <n v="6"/>
    <n v="5"/>
    <n v="13"/>
    <s v="Very Satisfied"/>
    <s v="Near-by (&lt;=10)"/>
    <x v="3"/>
    <x v="0"/>
  </r>
  <r>
    <x v="0"/>
    <n v="39"/>
    <x v="1"/>
    <s v="Travel_Frequently"/>
    <n v="443"/>
    <x v="1"/>
    <n v="8"/>
    <x v="1"/>
    <s v="Life Sciences"/>
    <n v="602"/>
    <n v="3"/>
    <x v="0"/>
    <n v="48"/>
    <n v="3"/>
    <n v="1"/>
    <x v="2"/>
    <x v="2"/>
    <n v="3"/>
    <x v="1"/>
    <x v="2"/>
    <n v="3755"/>
    <n v="17872"/>
    <n v="1"/>
    <x v="1"/>
    <n v="11"/>
    <n v="3"/>
    <x v="0"/>
    <n v="1"/>
    <n v="1"/>
    <n v="8"/>
    <x v="1"/>
    <n v="3"/>
    <n v="8"/>
    <n v="3"/>
    <n v="0"/>
    <n v="7"/>
    <s v="Very Satisfied"/>
    <s v="Near-by (&lt;=10)"/>
    <x v="0"/>
    <x v="0"/>
  </r>
  <r>
    <x v="2"/>
    <n v="31"/>
    <x v="1"/>
    <s v="Travel_Rarely"/>
    <n v="828"/>
    <x v="0"/>
    <n v="2"/>
    <x v="1"/>
    <s v="Life Sciences"/>
    <n v="604"/>
    <n v="2"/>
    <x v="1"/>
    <n v="77"/>
    <n v="3"/>
    <n v="2"/>
    <x v="0"/>
    <x v="0"/>
    <n v="4"/>
    <x v="0"/>
    <x v="0"/>
    <n v="6582"/>
    <n v="8346"/>
    <n v="4"/>
    <x v="0"/>
    <n v="13"/>
    <n v="3"/>
    <x v="0"/>
    <n v="3"/>
    <n v="0"/>
    <n v="10"/>
    <x v="2"/>
    <n v="4"/>
    <n v="6"/>
    <n v="5"/>
    <n v="0"/>
    <n v="5"/>
    <s v="Very Satisfied"/>
    <s v="Near-by (&lt;=10)"/>
    <x v="0"/>
    <x v="1"/>
  </r>
  <r>
    <x v="0"/>
    <n v="42"/>
    <x v="1"/>
    <s v="Travel_Rarely"/>
    <n v="319"/>
    <x v="1"/>
    <n v="24"/>
    <x v="3"/>
    <s v="Medical"/>
    <n v="605"/>
    <n v="4"/>
    <x v="1"/>
    <n v="56"/>
    <n v="3"/>
    <n v="3"/>
    <x v="3"/>
    <x v="3"/>
    <n v="1"/>
    <x v="1"/>
    <x v="0"/>
    <n v="7406"/>
    <n v="6950"/>
    <n v="1"/>
    <x v="0"/>
    <n v="21"/>
    <n v="4"/>
    <x v="1"/>
    <n v="4"/>
    <n v="1"/>
    <n v="10"/>
    <x v="3"/>
    <n v="2"/>
    <n v="10"/>
    <n v="9"/>
    <n v="5"/>
    <n v="8"/>
    <s v="Very Dissatisfied"/>
    <s v="Very Far (&gt;20)"/>
    <x v="0"/>
    <x v="1"/>
  </r>
  <r>
    <x v="0"/>
    <n v="45"/>
    <x v="1"/>
    <s v="Travel_Rarely"/>
    <n v="561"/>
    <x v="0"/>
    <n v="2"/>
    <x v="3"/>
    <s v="Other"/>
    <n v="606"/>
    <n v="4"/>
    <x v="1"/>
    <n v="61"/>
    <n v="3"/>
    <n v="2"/>
    <x v="0"/>
    <x v="1"/>
    <n v="2"/>
    <x v="1"/>
    <x v="4"/>
    <n v="4805"/>
    <n v="16177"/>
    <n v="0"/>
    <x v="1"/>
    <n v="19"/>
    <n v="3"/>
    <x v="0"/>
    <n v="2"/>
    <n v="1"/>
    <n v="9"/>
    <x v="1"/>
    <n v="4"/>
    <n v="8"/>
    <n v="7"/>
    <n v="3"/>
    <n v="7"/>
    <s v="Dissatisfied"/>
    <s v="Near-by (&lt;=10)"/>
    <x v="0"/>
    <x v="1"/>
  </r>
  <r>
    <x v="2"/>
    <n v="26"/>
    <x v="0"/>
    <s v="Travel_Frequently"/>
    <n v="426"/>
    <x v="2"/>
    <n v="17"/>
    <x v="2"/>
    <s v="Life Sciences"/>
    <n v="608"/>
    <n v="2"/>
    <x v="0"/>
    <n v="58"/>
    <n v="3"/>
    <n v="1"/>
    <x v="8"/>
    <x v="2"/>
    <n v="3"/>
    <x v="2"/>
    <x v="1"/>
    <n v="2741"/>
    <n v="22808"/>
    <n v="0"/>
    <x v="0"/>
    <n v="11"/>
    <n v="3"/>
    <x v="0"/>
    <n v="2"/>
    <n v="1"/>
    <n v="8"/>
    <x v="2"/>
    <n v="2"/>
    <n v="7"/>
    <n v="7"/>
    <n v="1"/>
    <n v="0"/>
    <s v="Very Satisfied"/>
    <s v="Far (11-20)"/>
    <x v="0"/>
    <x v="0"/>
  </r>
  <r>
    <x v="2"/>
    <n v="29"/>
    <x v="1"/>
    <s v="Travel_Rarely"/>
    <n v="232"/>
    <x v="1"/>
    <n v="19"/>
    <x v="3"/>
    <s v="Technical Degree"/>
    <n v="611"/>
    <n v="4"/>
    <x v="1"/>
    <n v="34"/>
    <n v="3"/>
    <n v="2"/>
    <x v="3"/>
    <x v="0"/>
    <n v="4"/>
    <x v="2"/>
    <x v="4"/>
    <n v="4262"/>
    <n v="22645"/>
    <n v="4"/>
    <x v="1"/>
    <n v="12"/>
    <n v="3"/>
    <x v="0"/>
    <n v="2"/>
    <n v="2"/>
    <n v="8"/>
    <x v="2"/>
    <n v="4"/>
    <n v="3"/>
    <n v="2"/>
    <n v="1"/>
    <n v="2"/>
    <s v="Very Satisfied"/>
    <s v="Far (11-20)"/>
    <x v="0"/>
    <x v="1"/>
  </r>
  <r>
    <x v="2"/>
    <n v="33"/>
    <x v="1"/>
    <s v="Travel_Rarely"/>
    <n v="922"/>
    <x v="1"/>
    <n v="1"/>
    <x v="4"/>
    <s v="Medical"/>
    <n v="612"/>
    <n v="1"/>
    <x v="0"/>
    <n v="95"/>
    <n v="4"/>
    <n v="4"/>
    <x v="7"/>
    <x v="2"/>
    <n v="3"/>
    <x v="2"/>
    <x v="5"/>
    <n v="16184"/>
    <n v="22578"/>
    <n v="4"/>
    <x v="1"/>
    <n v="19"/>
    <n v="3"/>
    <x v="0"/>
    <n v="3"/>
    <n v="1"/>
    <n v="10"/>
    <x v="2"/>
    <n v="3"/>
    <n v="6"/>
    <n v="1"/>
    <n v="0"/>
    <n v="5"/>
    <s v="Very Satisfied"/>
    <s v="Near-by (&lt;=10)"/>
    <x v="0"/>
    <x v="0"/>
  </r>
  <r>
    <x v="2"/>
    <n v="31"/>
    <x v="1"/>
    <s v="Travel_Rarely"/>
    <n v="688"/>
    <x v="0"/>
    <n v="7"/>
    <x v="3"/>
    <s v="Life Sciences"/>
    <n v="613"/>
    <n v="3"/>
    <x v="1"/>
    <n v="44"/>
    <n v="2"/>
    <n v="3"/>
    <x v="5"/>
    <x v="0"/>
    <n v="4"/>
    <x v="2"/>
    <x v="6"/>
    <n v="11557"/>
    <n v="25291"/>
    <n v="9"/>
    <x v="1"/>
    <n v="21"/>
    <n v="4"/>
    <x v="1"/>
    <n v="3"/>
    <n v="1"/>
    <n v="10"/>
    <x v="1"/>
    <n v="2"/>
    <n v="5"/>
    <n v="4"/>
    <n v="0"/>
    <n v="1"/>
    <s v="Very Satisfied"/>
    <s v="Near-by (&lt;=10)"/>
    <x v="0"/>
    <x v="1"/>
  </r>
  <r>
    <x v="4"/>
    <n v="18"/>
    <x v="0"/>
    <s v="Travel_Frequently"/>
    <n v="1306"/>
    <x v="0"/>
    <n v="5"/>
    <x v="3"/>
    <s v="Marketing"/>
    <n v="614"/>
    <n v="2"/>
    <x v="1"/>
    <n v="69"/>
    <n v="3"/>
    <n v="1"/>
    <x v="6"/>
    <x v="1"/>
    <n v="2"/>
    <x v="0"/>
    <x v="7"/>
    <n v="1878"/>
    <n v="8059"/>
    <n v="1"/>
    <x v="0"/>
    <n v="14"/>
    <n v="3"/>
    <x v="0"/>
    <n v="4"/>
    <n v="0"/>
    <n v="0"/>
    <x v="1"/>
    <n v="3"/>
    <n v="0"/>
    <n v="0"/>
    <n v="0"/>
    <n v="0"/>
    <s v="Dissatisfied"/>
    <s v="Near-by (&lt;=10)"/>
    <x v="0"/>
    <x v="1"/>
  </r>
  <r>
    <x v="0"/>
    <n v="40"/>
    <x v="1"/>
    <s v="Non-Travel"/>
    <n v="1094"/>
    <x v="0"/>
    <n v="28"/>
    <x v="3"/>
    <s v="Other"/>
    <n v="615"/>
    <n v="3"/>
    <x v="1"/>
    <n v="58"/>
    <n v="1"/>
    <n v="3"/>
    <x v="0"/>
    <x v="3"/>
    <n v="1"/>
    <x v="2"/>
    <x v="3"/>
    <n v="10932"/>
    <n v="11373"/>
    <n v="3"/>
    <x v="1"/>
    <n v="15"/>
    <n v="3"/>
    <x v="0"/>
    <n v="3"/>
    <n v="1"/>
    <n v="20"/>
    <x v="2"/>
    <n v="3"/>
    <n v="1"/>
    <n v="0"/>
    <n v="0"/>
    <n v="1"/>
    <s v="Very Dissatisfied"/>
    <s v="Very Far (&gt;20)"/>
    <x v="1"/>
    <x v="1"/>
  </r>
  <r>
    <x v="0"/>
    <n v="41"/>
    <x v="1"/>
    <s v="Non-Travel"/>
    <n v="509"/>
    <x v="1"/>
    <n v="2"/>
    <x v="2"/>
    <s v="Other"/>
    <n v="616"/>
    <n v="1"/>
    <x v="0"/>
    <n v="62"/>
    <n v="2"/>
    <n v="2"/>
    <x v="4"/>
    <x v="2"/>
    <n v="3"/>
    <x v="0"/>
    <x v="0"/>
    <n v="6811"/>
    <n v="2112"/>
    <n v="2"/>
    <x v="0"/>
    <n v="17"/>
    <n v="3"/>
    <x v="0"/>
    <n v="1"/>
    <n v="0"/>
    <n v="10"/>
    <x v="1"/>
    <n v="3"/>
    <n v="8"/>
    <n v="7"/>
    <n v="0"/>
    <n v="7"/>
    <s v="Very Satisfied"/>
    <s v="Near-by (&lt;=10)"/>
    <x v="0"/>
    <x v="0"/>
  </r>
  <r>
    <x v="2"/>
    <n v="26"/>
    <x v="1"/>
    <s v="Travel_Rarely"/>
    <n v="775"/>
    <x v="0"/>
    <n v="29"/>
    <x v="0"/>
    <s v="Medical"/>
    <n v="618"/>
    <n v="1"/>
    <x v="1"/>
    <n v="45"/>
    <n v="3"/>
    <n v="2"/>
    <x v="0"/>
    <x v="2"/>
    <n v="3"/>
    <x v="2"/>
    <x v="4"/>
    <n v="4306"/>
    <n v="4267"/>
    <n v="5"/>
    <x v="1"/>
    <n v="12"/>
    <n v="3"/>
    <x v="0"/>
    <n v="1"/>
    <n v="2"/>
    <n v="8"/>
    <x v="3"/>
    <n v="3"/>
    <n v="0"/>
    <n v="0"/>
    <n v="0"/>
    <n v="0"/>
    <s v="Very Satisfied"/>
    <s v="Very Far (&gt;20)"/>
    <x v="0"/>
    <x v="1"/>
  </r>
  <r>
    <x v="2"/>
    <n v="35"/>
    <x v="1"/>
    <s v="Travel_Rarely"/>
    <n v="195"/>
    <x v="0"/>
    <n v="1"/>
    <x v="3"/>
    <s v="Medical"/>
    <n v="620"/>
    <n v="1"/>
    <x v="0"/>
    <n v="80"/>
    <n v="3"/>
    <n v="2"/>
    <x v="0"/>
    <x v="2"/>
    <n v="3"/>
    <x v="0"/>
    <x v="4"/>
    <n v="4859"/>
    <n v="6698"/>
    <n v="1"/>
    <x v="1"/>
    <n v="16"/>
    <n v="3"/>
    <x v="0"/>
    <n v="4"/>
    <n v="0"/>
    <n v="5"/>
    <x v="1"/>
    <n v="3"/>
    <n v="5"/>
    <n v="4"/>
    <n v="0"/>
    <n v="3"/>
    <s v="Very Satisfied"/>
    <s v="Near-by (&lt;=10)"/>
    <x v="0"/>
    <x v="0"/>
  </r>
  <r>
    <x v="2"/>
    <n v="34"/>
    <x v="1"/>
    <s v="Travel_Rarely"/>
    <n v="258"/>
    <x v="0"/>
    <n v="21"/>
    <x v="2"/>
    <s v="Life Sciences"/>
    <n v="621"/>
    <n v="4"/>
    <x v="1"/>
    <n v="74"/>
    <n v="4"/>
    <n v="2"/>
    <x v="0"/>
    <x v="0"/>
    <n v="4"/>
    <x v="0"/>
    <x v="0"/>
    <n v="5337"/>
    <n v="19921"/>
    <n v="1"/>
    <x v="1"/>
    <n v="12"/>
    <n v="3"/>
    <x v="0"/>
    <n v="4"/>
    <n v="0"/>
    <n v="10"/>
    <x v="1"/>
    <n v="3"/>
    <n v="10"/>
    <n v="7"/>
    <n v="5"/>
    <n v="7"/>
    <s v="Very Satisfied"/>
    <s v="Very Far (&gt;20)"/>
    <x v="0"/>
    <x v="1"/>
  </r>
  <r>
    <x v="2"/>
    <n v="26"/>
    <x v="0"/>
    <s v="Travel_Rarely"/>
    <n v="471"/>
    <x v="1"/>
    <n v="24"/>
    <x v="3"/>
    <s v="Technical Degree"/>
    <n v="622"/>
    <n v="3"/>
    <x v="1"/>
    <n v="66"/>
    <n v="1"/>
    <n v="1"/>
    <x v="2"/>
    <x v="0"/>
    <n v="4"/>
    <x v="0"/>
    <x v="1"/>
    <n v="2340"/>
    <n v="23213"/>
    <n v="1"/>
    <x v="0"/>
    <n v="18"/>
    <n v="3"/>
    <x v="0"/>
    <n v="2"/>
    <n v="0"/>
    <n v="1"/>
    <x v="1"/>
    <n v="1"/>
    <n v="1"/>
    <n v="0"/>
    <n v="0"/>
    <n v="0"/>
    <s v="Very Satisfied"/>
    <s v="Very Far (&gt;20)"/>
    <x v="0"/>
    <x v="1"/>
  </r>
  <r>
    <x v="0"/>
    <n v="37"/>
    <x v="1"/>
    <s v="Travel_Rarely"/>
    <n v="799"/>
    <x v="1"/>
    <n v="1"/>
    <x v="3"/>
    <s v="Technical Degree"/>
    <n v="623"/>
    <n v="2"/>
    <x v="0"/>
    <n v="59"/>
    <n v="3"/>
    <n v="3"/>
    <x v="3"/>
    <x v="0"/>
    <n v="4"/>
    <x v="0"/>
    <x v="0"/>
    <n v="7491"/>
    <n v="23848"/>
    <n v="4"/>
    <x v="1"/>
    <n v="17"/>
    <n v="3"/>
    <x v="0"/>
    <n v="4"/>
    <n v="0"/>
    <n v="12"/>
    <x v="1"/>
    <n v="4"/>
    <n v="6"/>
    <n v="5"/>
    <n v="1"/>
    <n v="2"/>
    <s v="Very Satisfied"/>
    <s v="Near-by (&lt;=10)"/>
    <x v="1"/>
    <x v="0"/>
  </r>
  <r>
    <x v="1"/>
    <n v="46"/>
    <x v="1"/>
    <s v="Travel_Frequently"/>
    <n v="1034"/>
    <x v="1"/>
    <n v="18"/>
    <x v="1"/>
    <s v="Medical"/>
    <n v="624"/>
    <n v="1"/>
    <x v="0"/>
    <n v="86"/>
    <n v="3"/>
    <n v="3"/>
    <x v="4"/>
    <x v="2"/>
    <n v="3"/>
    <x v="1"/>
    <x v="3"/>
    <n v="10527"/>
    <n v="8984"/>
    <n v="5"/>
    <x v="1"/>
    <n v="11"/>
    <n v="3"/>
    <x v="0"/>
    <n v="4"/>
    <n v="0"/>
    <n v="28"/>
    <x v="1"/>
    <n v="2"/>
    <n v="2"/>
    <n v="2"/>
    <n v="1"/>
    <n v="2"/>
    <s v="Very Satisfied"/>
    <s v="Far (11-20)"/>
    <x v="3"/>
    <x v="0"/>
  </r>
  <r>
    <x v="0"/>
    <n v="41"/>
    <x v="1"/>
    <s v="Travel_Rarely"/>
    <n v="1276"/>
    <x v="0"/>
    <n v="2"/>
    <x v="4"/>
    <s v="Life Sciences"/>
    <n v="625"/>
    <n v="2"/>
    <x v="0"/>
    <n v="91"/>
    <n v="3"/>
    <n v="4"/>
    <x v="5"/>
    <x v="3"/>
    <n v="1"/>
    <x v="1"/>
    <x v="5"/>
    <n v="16595"/>
    <n v="5626"/>
    <n v="7"/>
    <x v="1"/>
    <n v="16"/>
    <n v="3"/>
    <x v="0"/>
    <n v="2"/>
    <n v="1"/>
    <n v="22"/>
    <x v="2"/>
    <n v="3"/>
    <n v="18"/>
    <n v="16"/>
    <n v="11"/>
    <n v="8"/>
    <s v="Very Dissatisfied"/>
    <s v="Near-by (&lt;=10)"/>
    <x v="3"/>
    <x v="0"/>
  </r>
  <r>
    <x v="0"/>
    <n v="37"/>
    <x v="1"/>
    <s v="Non-Travel"/>
    <n v="142"/>
    <x v="0"/>
    <n v="9"/>
    <x v="2"/>
    <s v="Medical"/>
    <n v="626"/>
    <n v="1"/>
    <x v="1"/>
    <n v="69"/>
    <n v="3"/>
    <n v="3"/>
    <x v="0"/>
    <x v="1"/>
    <n v="2"/>
    <x v="2"/>
    <x v="8"/>
    <n v="8834"/>
    <n v="24666"/>
    <n v="1"/>
    <x v="1"/>
    <n v="13"/>
    <n v="3"/>
    <x v="0"/>
    <n v="4"/>
    <n v="1"/>
    <n v="9"/>
    <x v="6"/>
    <n v="3"/>
    <n v="9"/>
    <n v="5"/>
    <n v="7"/>
    <n v="7"/>
    <s v="Dissatisfied"/>
    <s v="Near-by (&lt;=10)"/>
    <x v="0"/>
    <x v="1"/>
  </r>
  <r>
    <x v="1"/>
    <n v="52"/>
    <x v="1"/>
    <s v="Travel_Rarely"/>
    <n v="956"/>
    <x v="1"/>
    <n v="6"/>
    <x v="0"/>
    <s v="Technical Degree"/>
    <n v="630"/>
    <n v="4"/>
    <x v="1"/>
    <n v="78"/>
    <n v="3"/>
    <n v="2"/>
    <x v="1"/>
    <x v="3"/>
    <n v="1"/>
    <x v="2"/>
    <x v="0"/>
    <n v="5577"/>
    <n v="22087"/>
    <n v="3"/>
    <x v="0"/>
    <n v="12"/>
    <n v="3"/>
    <x v="0"/>
    <n v="2"/>
    <n v="2"/>
    <n v="18"/>
    <x v="1"/>
    <n v="3"/>
    <n v="10"/>
    <n v="9"/>
    <n v="6"/>
    <n v="9"/>
    <s v="Very Dissatisfied"/>
    <s v="Near-by (&lt;=10)"/>
    <x v="1"/>
    <x v="1"/>
  </r>
  <r>
    <x v="2"/>
    <n v="32"/>
    <x v="0"/>
    <s v="Non-Travel"/>
    <n v="1474"/>
    <x v="0"/>
    <n v="11"/>
    <x v="2"/>
    <s v="Other"/>
    <n v="631"/>
    <n v="4"/>
    <x v="1"/>
    <n v="60"/>
    <n v="4"/>
    <n v="2"/>
    <x v="0"/>
    <x v="2"/>
    <n v="3"/>
    <x v="1"/>
    <x v="4"/>
    <n v="4707"/>
    <n v="23914"/>
    <n v="8"/>
    <x v="1"/>
    <n v="12"/>
    <n v="3"/>
    <x v="0"/>
    <n v="4"/>
    <n v="0"/>
    <n v="6"/>
    <x v="2"/>
    <n v="3"/>
    <n v="4"/>
    <n v="2"/>
    <n v="1"/>
    <n v="2"/>
    <s v="Very Satisfied"/>
    <s v="Far (11-20)"/>
    <x v="0"/>
    <x v="1"/>
  </r>
  <r>
    <x v="4"/>
    <n v="24"/>
    <x v="1"/>
    <s v="Travel_Frequently"/>
    <n v="535"/>
    <x v="0"/>
    <n v="24"/>
    <x v="3"/>
    <s v="Medical"/>
    <n v="632"/>
    <n v="4"/>
    <x v="1"/>
    <n v="38"/>
    <n v="3"/>
    <n v="1"/>
    <x v="6"/>
    <x v="0"/>
    <n v="4"/>
    <x v="1"/>
    <x v="1"/>
    <n v="2400"/>
    <n v="5530"/>
    <n v="0"/>
    <x v="1"/>
    <n v="13"/>
    <n v="3"/>
    <x v="0"/>
    <n v="3"/>
    <n v="2"/>
    <n v="3"/>
    <x v="1"/>
    <n v="3"/>
    <n v="2"/>
    <n v="2"/>
    <n v="2"/>
    <n v="1"/>
    <s v="Very Satisfied"/>
    <s v="Very Far (&gt;20)"/>
    <x v="0"/>
    <x v="1"/>
  </r>
  <r>
    <x v="0"/>
    <n v="38"/>
    <x v="1"/>
    <s v="Travel_Rarely"/>
    <n v="1495"/>
    <x v="1"/>
    <n v="10"/>
    <x v="3"/>
    <s v="Medical"/>
    <n v="634"/>
    <n v="3"/>
    <x v="0"/>
    <n v="76"/>
    <n v="3"/>
    <n v="2"/>
    <x v="4"/>
    <x v="2"/>
    <n v="3"/>
    <x v="1"/>
    <x v="3"/>
    <n v="9824"/>
    <n v="22174"/>
    <n v="3"/>
    <x v="1"/>
    <n v="19"/>
    <n v="3"/>
    <x v="0"/>
    <n v="3"/>
    <n v="1"/>
    <n v="18"/>
    <x v="5"/>
    <n v="3"/>
    <n v="1"/>
    <n v="0"/>
    <n v="0"/>
    <n v="0"/>
    <s v="Very Satisfied"/>
    <s v="Near-by (&lt;=10)"/>
    <x v="1"/>
    <x v="0"/>
  </r>
  <r>
    <x v="0"/>
    <n v="37"/>
    <x v="1"/>
    <s v="Travel_Rarely"/>
    <n v="446"/>
    <x v="1"/>
    <n v="1"/>
    <x v="2"/>
    <s v="Life Sciences"/>
    <n v="635"/>
    <n v="2"/>
    <x v="0"/>
    <n v="65"/>
    <n v="3"/>
    <n v="2"/>
    <x v="3"/>
    <x v="1"/>
    <n v="2"/>
    <x v="1"/>
    <x v="0"/>
    <n v="6447"/>
    <n v="15701"/>
    <n v="6"/>
    <x v="1"/>
    <n v="12"/>
    <n v="3"/>
    <x v="0"/>
    <n v="2"/>
    <n v="1"/>
    <n v="8"/>
    <x v="2"/>
    <n v="2"/>
    <n v="6"/>
    <n v="5"/>
    <n v="4"/>
    <n v="3"/>
    <s v="Dissatisfied"/>
    <s v="Near-by (&lt;=10)"/>
    <x v="0"/>
    <x v="0"/>
  </r>
  <r>
    <x v="1"/>
    <n v="49"/>
    <x v="1"/>
    <s v="Travel_Rarely"/>
    <n v="1245"/>
    <x v="1"/>
    <n v="18"/>
    <x v="2"/>
    <s v="Life Sciences"/>
    <n v="638"/>
    <n v="4"/>
    <x v="1"/>
    <n v="58"/>
    <n v="2"/>
    <n v="5"/>
    <x v="7"/>
    <x v="2"/>
    <n v="3"/>
    <x v="2"/>
    <x v="5"/>
    <n v="19502"/>
    <n v="2125"/>
    <n v="1"/>
    <x v="0"/>
    <n v="17"/>
    <n v="3"/>
    <x v="0"/>
    <n v="3"/>
    <n v="1"/>
    <n v="31"/>
    <x v="3"/>
    <n v="3"/>
    <n v="31"/>
    <n v="9"/>
    <n v="0"/>
    <n v="9"/>
    <s v="Very Satisfied"/>
    <s v="Far (11-20)"/>
    <x v="2"/>
    <x v="1"/>
  </r>
  <r>
    <x v="4"/>
    <n v="24"/>
    <x v="1"/>
    <s v="Travel_Rarely"/>
    <n v="691"/>
    <x v="1"/>
    <n v="23"/>
    <x v="3"/>
    <s v="Medical"/>
    <n v="639"/>
    <n v="2"/>
    <x v="1"/>
    <n v="89"/>
    <n v="4"/>
    <n v="1"/>
    <x v="1"/>
    <x v="0"/>
    <n v="4"/>
    <x v="1"/>
    <x v="1"/>
    <n v="2725"/>
    <n v="21630"/>
    <n v="1"/>
    <x v="0"/>
    <n v="11"/>
    <n v="3"/>
    <x v="0"/>
    <n v="2"/>
    <n v="2"/>
    <n v="6"/>
    <x v="1"/>
    <n v="3"/>
    <n v="6"/>
    <n v="5"/>
    <n v="1"/>
    <n v="4"/>
    <s v="Very Satisfied"/>
    <s v="Very Far (&gt;20)"/>
    <x v="0"/>
    <x v="1"/>
  </r>
  <r>
    <x v="2"/>
    <n v="26"/>
    <x v="1"/>
    <s v="Travel_Rarely"/>
    <n v="703"/>
    <x v="0"/>
    <n v="28"/>
    <x v="0"/>
    <s v="Marketing"/>
    <n v="641"/>
    <n v="1"/>
    <x v="1"/>
    <n v="66"/>
    <n v="3"/>
    <n v="2"/>
    <x v="0"/>
    <x v="1"/>
    <n v="2"/>
    <x v="1"/>
    <x v="0"/>
    <n v="6272"/>
    <n v="7428"/>
    <n v="1"/>
    <x v="1"/>
    <n v="20"/>
    <n v="4"/>
    <x v="1"/>
    <n v="4"/>
    <n v="2"/>
    <n v="6"/>
    <x v="3"/>
    <n v="4"/>
    <n v="5"/>
    <n v="3"/>
    <n v="1"/>
    <n v="4"/>
    <s v="Dissatisfied"/>
    <s v="Very Far (&gt;20)"/>
    <x v="0"/>
    <x v="1"/>
  </r>
  <r>
    <x v="4"/>
    <n v="24"/>
    <x v="1"/>
    <s v="Travel_Rarely"/>
    <n v="823"/>
    <x v="1"/>
    <n v="17"/>
    <x v="0"/>
    <s v="Other"/>
    <n v="643"/>
    <n v="4"/>
    <x v="1"/>
    <n v="94"/>
    <n v="2"/>
    <n v="1"/>
    <x v="2"/>
    <x v="1"/>
    <n v="2"/>
    <x v="1"/>
    <x v="1"/>
    <n v="2127"/>
    <n v="9100"/>
    <n v="1"/>
    <x v="1"/>
    <n v="21"/>
    <n v="4"/>
    <x v="1"/>
    <n v="4"/>
    <n v="1"/>
    <n v="1"/>
    <x v="2"/>
    <n v="3"/>
    <n v="1"/>
    <n v="0"/>
    <n v="0"/>
    <n v="0"/>
    <s v="Dissatisfied"/>
    <s v="Far (11-20)"/>
    <x v="0"/>
    <x v="1"/>
  </r>
  <r>
    <x v="1"/>
    <n v="50"/>
    <x v="1"/>
    <s v="Travel_Frequently"/>
    <n v="1246"/>
    <x v="2"/>
    <n v="3"/>
    <x v="3"/>
    <s v="Medical"/>
    <n v="644"/>
    <n v="1"/>
    <x v="1"/>
    <n v="99"/>
    <n v="3"/>
    <n v="5"/>
    <x v="5"/>
    <x v="1"/>
    <n v="2"/>
    <x v="1"/>
    <x v="5"/>
    <n v="18200"/>
    <n v="7999"/>
    <n v="1"/>
    <x v="1"/>
    <n v="11"/>
    <n v="3"/>
    <x v="0"/>
    <n v="3"/>
    <n v="1"/>
    <n v="32"/>
    <x v="2"/>
    <n v="3"/>
    <n v="32"/>
    <n v="5"/>
    <n v="10"/>
    <n v="7"/>
    <s v="Dissatisfied"/>
    <s v="Near-by (&lt;=10)"/>
    <x v="2"/>
    <x v="1"/>
  </r>
  <r>
    <x v="4"/>
    <n v="25"/>
    <x v="1"/>
    <s v="Travel_Rarely"/>
    <n v="622"/>
    <x v="0"/>
    <n v="13"/>
    <x v="1"/>
    <s v="Medical"/>
    <n v="645"/>
    <n v="2"/>
    <x v="1"/>
    <n v="40"/>
    <n v="3"/>
    <n v="1"/>
    <x v="6"/>
    <x v="2"/>
    <n v="3"/>
    <x v="1"/>
    <x v="1"/>
    <n v="2096"/>
    <n v="26376"/>
    <n v="1"/>
    <x v="1"/>
    <n v="11"/>
    <n v="3"/>
    <x v="0"/>
    <n v="3"/>
    <n v="0"/>
    <n v="7"/>
    <x v="4"/>
    <n v="3"/>
    <n v="7"/>
    <n v="4"/>
    <n v="0"/>
    <n v="6"/>
    <s v="Very Satisfied"/>
    <s v="Far (11-20)"/>
    <x v="0"/>
    <x v="1"/>
  </r>
  <r>
    <x v="4"/>
    <n v="24"/>
    <x v="0"/>
    <s v="Travel_Frequently"/>
    <n v="1287"/>
    <x v="1"/>
    <n v="7"/>
    <x v="3"/>
    <s v="Life Sciences"/>
    <n v="647"/>
    <n v="1"/>
    <x v="0"/>
    <n v="55"/>
    <n v="3"/>
    <n v="1"/>
    <x v="2"/>
    <x v="2"/>
    <n v="3"/>
    <x v="1"/>
    <x v="1"/>
    <n v="2886"/>
    <n v="14168"/>
    <n v="1"/>
    <x v="0"/>
    <n v="16"/>
    <n v="3"/>
    <x v="0"/>
    <n v="4"/>
    <n v="1"/>
    <n v="6"/>
    <x v="5"/>
    <n v="3"/>
    <n v="6"/>
    <n v="3"/>
    <n v="1"/>
    <n v="2"/>
    <s v="Very Satisfied"/>
    <s v="Near-by (&lt;=10)"/>
    <x v="0"/>
    <x v="0"/>
  </r>
  <r>
    <x v="2"/>
    <n v="30"/>
    <x v="0"/>
    <s v="Travel_Frequently"/>
    <n v="448"/>
    <x v="0"/>
    <n v="12"/>
    <x v="2"/>
    <s v="Life Sciences"/>
    <n v="648"/>
    <n v="2"/>
    <x v="1"/>
    <n v="74"/>
    <n v="2"/>
    <n v="1"/>
    <x v="6"/>
    <x v="3"/>
    <n v="1"/>
    <x v="1"/>
    <x v="1"/>
    <n v="2033"/>
    <n v="14470"/>
    <n v="1"/>
    <x v="1"/>
    <n v="18"/>
    <n v="3"/>
    <x v="0"/>
    <n v="3"/>
    <n v="1"/>
    <n v="1"/>
    <x v="2"/>
    <n v="4"/>
    <n v="1"/>
    <n v="0"/>
    <n v="0"/>
    <n v="0"/>
    <s v="Very Dissatisfied"/>
    <s v="Far (11-20)"/>
    <x v="0"/>
    <x v="1"/>
  </r>
  <r>
    <x v="2"/>
    <n v="34"/>
    <x v="1"/>
    <s v="Travel_Rarely"/>
    <n v="254"/>
    <x v="1"/>
    <n v="1"/>
    <x v="0"/>
    <s v="Life Sciences"/>
    <n v="649"/>
    <n v="2"/>
    <x v="1"/>
    <n v="83"/>
    <n v="2"/>
    <n v="1"/>
    <x v="1"/>
    <x v="0"/>
    <n v="4"/>
    <x v="1"/>
    <x v="2"/>
    <n v="3622"/>
    <n v="22794"/>
    <n v="1"/>
    <x v="0"/>
    <n v="13"/>
    <n v="3"/>
    <x v="0"/>
    <n v="4"/>
    <n v="1"/>
    <n v="6"/>
    <x v="1"/>
    <n v="3"/>
    <n v="6"/>
    <n v="5"/>
    <n v="1"/>
    <n v="3"/>
    <s v="Very Satisfied"/>
    <s v="Near-by (&lt;=10)"/>
    <x v="0"/>
    <x v="1"/>
  </r>
  <r>
    <x v="2"/>
    <n v="31"/>
    <x v="0"/>
    <s v="Travel_Rarely"/>
    <n v="1365"/>
    <x v="0"/>
    <n v="13"/>
    <x v="2"/>
    <s v="Medical"/>
    <n v="650"/>
    <n v="2"/>
    <x v="1"/>
    <n v="46"/>
    <n v="3"/>
    <n v="2"/>
    <x v="0"/>
    <x v="3"/>
    <n v="1"/>
    <x v="2"/>
    <x v="4"/>
    <n v="4233"/>
    <n v="11512"/>
    <n v="2"/>
    <x v="1"/>
    <n v="17"/>
    <n v="3"/>
    <x v="0"/>
    <n v="3"/>
    <n v="0"/>
    <n v="9"/>
    <x v="2"/>
    <n v="1"/>
    <n v="3"/>
    <n v="1"/>
    <n v="1"/>
    <n v="2"/>
    <s v="Very Dissatisfied"/>
    <s v="Far (11-20)"/>
    <x v="0"/>
    <x v="1"/>
  </r>
  <r>
    <x v="2"/>
    <n v="35"/>
    <x v="1"/>
    <s v="Travel_Rarely"/>
    <n v="538"/>
    <x v="1"/>
    <n v="25"/>
    <x v="0"/>
    <s v="Other"/>
    <n v="652"/>
    <n v="1"/>
    <x v="1"/>
    <n v="54"/>
    <n v="2"/>
    <n v="2"/>
    <x v="2"/>
    <x v="0"/>
    <n v="4"/>
    <x v="0"/>
    <x v="2"/>
    <n v="3681"/>
    <n v="14004"/>
    <n v="4"/>
    <x v="1"/>
    <n v="14"/>
    <n v="3"/>
    <x v="0"/>
    <n v="4"/>
    <n v="0"/>
    <n v="9"/>
    <x v="1"/>
    <n v="3"/>
    <n v="3"/>
    <n v="2"/>
    <n v="0"/>
    <n v="2"/>
    <s v="Very Satisfied"/>
    <s v="Very Far (&gt;20)"/>
    <x v="0"/>
    <x v="1"/>
  </r>
  <r>
    <x v="2"/>
    <n v="31"/>
    <x v="1"/>
    <s v="Travel_Rarely"/>
    <n v="525"/>
    <x v="0"/>
    <n v="6"/>
    <x v="2"/>
    <s v="Medical"/>
    <n v="653"/>
    <n v="1"/>
    <x v="1"/>
    <n v="66"/>
    <n v="4"/>
    <n v="2"/>
    <x v="0"/>
    <x v="0"/>
    <n v="4"/>
    <x v="2"/>
    <x v="0"/>
    <n v="5460"/>
    <n v="6219"/>
    <n v="4"/>
    <x v="1"/>
    <n v="22"/>
    <n v="4"/>
    <x v="1"/>
    <n v="4"/>
    <n v="2"/>
    <n v="13"/>
    <x v="5"/>
    <n v="4"/>
    <n v="7"/>
    <n v="7"/>
    <n v="5"/>
    <n v="7"/>
    <s v="Very Satisfied"/>
    <s v="Near-by (&lt;=10)"/>
    <x v="1"/>
    <x v="1"/>
  </r>
  <r>
    <x v="2"/>
    <n v="27"/>
    <x v="1"/>
    <s v="Travel_Rarely"/>
    <n v="798"/>
    <x v="1"/>
    <n v="6"/>
    <x v="2"/>
    <s v="Medical"/>
    <n v="655"/>
    <n v="1"/>
    <x v="0"/>
    <n v="66"/>
    <n v="2"/>
    <n v="1"/>
    <x v="1"/>
    <x v="2"/>
    <n v="3"/>
    <x v="2"/>
    <x v="1"/>
    <n v="2187"/>
    <n v="5013"/>
    <n v="0"/>
    <x v="1"/>
    <n v="12"/>
    <n v="3"/>
    <x v="0"/>
    <n v="3"/>
    <n v="2"/>
    <n v="6"/>
    <x v="3"/>
    <n v="2"/>
    <n v="5"/>
    <n v="3"/>
    <n v="0"/>
    <n v="3"/>
    <s v="Very Satisfied"/>
    <s v="Near-by (&lt;=10)"/>
    <x v="0"/>
    <x v="0"/>
  </r>
  <r>
    <x v="0"/>
    <n v="37"/>
    <x v="1"/>
    <s v="Travel_Rarely"/>
    <n v="558"/>
    <x v="0"/>
    <n v="2"/>
    <x v="3"/>
    <s v="Marketing"/>
    <n v="656"/>
    <n v="4"/>
    <x v="1"/>
    <n v="75"/>
    <n v="3"/>
    <n v="2"/>
    <x v="0"/>
    <x v="2"/>
    <n v="3"/>
    <x v="1"/>
    <x v="3"/>
    <n v="9602"/>
    <n v="3010"/>
    <n v="4"/>
    <x v="0"/>
    <n v="11"/>
    <n v="3"/>
    <x v="0"/>
    <n v="3"/>
    <n v="1"/>
    <n v="17"/>
    <x v="1"/>
    <n v="2"/>
    <n v="3"/>
    <n v="0"/>
    <n v="1"/>
    <n v="0"/>
    <s v="Very Satisfied"/>
    <s v="Near-by (&lt;=10)"/>
    <x v="1"/>
    <x v="1"/>
  </r>
  <r>
    <x v="4"/>
    <n v="20"/>
    <x v="1"/>
    <s v="Travel_Rarely"/>
    <n v="959"/>
    <x v="1"/>
    <n v="1"/>
    <x v="3"/>
    <s v="Life Sciences"/>
    <n v="657"/>
    <n v="4"/>
    <x v="0"/>
    <n v="83"/>
    <n v="2"/>
    <n v="1"/>
    <x v="1"/>
    <x v="1"/>
    <n v="2"/>
    <x v="0"/>
    <x v="1"/>
    <n v="2836"/>
    <n v="11757"/>
    <n v="1"/>
    <x v="1"/>
    <n v="13"/>
    <n v="3"/>
    <x v="0"/>
    <n v="4"/>
    <n v="0"/>
    <n v="1"/>
    <x v="0"/>
    <n v="4"/>
    <n v="1"/>
    <n v="0"/>
    <n v="0"/>
    <n v="0"/>
    <s v="Dissatisfied"/>
    <s v="Near-by (&lt;=10)"/>
    <x v="0"/>
    <x v="0"/>
  </r>
  <r>
    <x v="0"/>
    <n v="42"/>
    <x v="1"/>
    <s v="Travel_Rarely"/>
    <n v="622"/>
    <x v="1"/>
    <n v="2"/>
    <x v="2"/>
    <s v="Life Sciences"/>
    <n v="659"/>
    <n v="3"/>
    <x v="0"/>
    <n v="81"/>
    <n v="3"/>
    <n v="2"/>
    <x v="4"/>
    <x v="0"/>
    <n v="4"/>
    <x v="1"/>
    <x v="4"/>
    <n v="4089"/>
    <n v="5718"/>
    <n v="1"/>
    <x v="1"/>
    <n v="13"/>
    <n v="3"/>
    <x v="0"/>
    <n v="2"/>
    <n v="2"/>
    <n v="10"/>
    <x v="5"/>
    <n v="3"/>
    <n v="10"/>
    <n v="2"/>
    <n v="2"/>
    <n v="2"/>
    <s v="Very Satisfied"/>
    <s v="Near-by (&lt;=10)"/>
    <x v="0"/>
    <x v="0"/>
  </r>
  <r>
    <x v="0"/>
    <n v="43"/>
    <x v="1"/>
    <s v="Travel_Rarely"/>
    <n v="782"/>
    <x v="1"/>
    <n v="6"/>
    <x v="2"/>
    <s v="Other"/>
    <n v="661"/>
    <n v="2"/>
    <x v="1"/>
    <n v="50"/>
    <n v="2"/>
    <n v="4"/>
    <x v="7"/>
    <x v="0"/>
    <n v="4"/>
    <x v="2"/>
    <x v="5"/>
    <n v="16627"/>
    <n v="2671"/>
    <n v="4"/>
    <x v="0"/>
    <n v="14"/>
    <n v="3"/>
    <x v="0"/>
    <n v="3"/>
    <n v="1"/>
    <n v="21"/>
    <x v="1"/>
    <n v="2"/>
    <n v="1"/>
    <n v="0"/>
    <n v="0"/>
    <n v="0"/>
    <s v="Very Satisfied"/>
    <s v="Near-by (&lt;=10)"/>
    <x v="3"/>
    <x v="1"/>
  </r>
  <r>
    <x v="0"/>
    <n v="38"/>
    <x v="1"/>
    <s v="Travel_Rarely"/>
    <n v="362"/>
    <x v="1"/>
    <n v="1"/>
    <x v="1"/>
    <s v="Life Sciences"/>
    <n v="662"/>
    <n v="3"/>
    <x v="0"/>
    <n v="43"/>
    <n v="3"/>
    <n v="1"/>
    <x v="1"/>
    <x v="3"/>
    <n v="1"/>
    <x v="0"/>
    <x v="1"/>
    <n v="2619"/>
    <n v="14561"/>
    <n v="3"/>
    <x v="1"/>
    <n v="17"/>
    <n v="3"/>
    <x v="0"/>
    <n v="4"/>
    <n v="0"/>
    <n v="8"/>
    <x v="1"/>
    <n v="2"/>
    <n v="0"/>
    <n v="0"/>
    <n v="0"/>
    <n v="0"/>
    <s v="Very Dissatisfied"/>
    <s v="Near-by (&lt;=10)"/>
    <x v="0"/>
    <x v="0"/>
  </r>
  <r>
    <x v="0"/>
    <n v="43"/>
    <x v="1"/>
    <s v="Travel_Frequently"/>
    <n v="1001"/>
    <x v="1"/>
    <n v="9"/>
    <x v="4"/>
    <s v="Medical"/>
    <n v="663"/>
    <n v="4"/>
    <x v="1"/>
    <n v="72"/>
    <n v="3"/>
    <n v="2"/>
    <x v="2"/>
    <x v="2"/>
    <n v="3"/>
    <x v="2"/>
    <x v="0"/>
    <n v="5679"/>
    <n v="19627"/>
    <n v="3"/>
    <x v="0"/>
    <n v="13"/>
    <n v="3"/>
    <x v="0"/>
    <n v="2"/>
    <n v="1"/>
    <n v="10"/>
    <x v="1"/>
    <n v="3"/>
    <n v="8"/>
    <n v="7"/>
    <n v="4"/>
    <n v="7"/>
    <s v="Very Satisfied"/>
    <s v="Near-by (&lt;=10)"/>
    <x v="0"/>
    <x v="1"/>
  </r>
  <r>
    <x v="1"/>
    <n v="48"/>
    <x v="1"/>
    <s v="Travel_Rarely"/>
    <n v="1236"/>
    <x v="1"/>
    <n v="1"/>
    <x v="2"/>
    <s v="Life Sciences"/>
    <n v="664"/>
    <n v="4"/>
    <x v="0"/>
    <n v="40"/>
    <n v="2"/>
    <n v="4"/>
    <x v="5"/>
    <x v="3"/>
    <n v="1"/>
    <x v="1"/>
    <x v="5"/>
    <n v="15402"/>
    <n v="17997"/>
    <n v="7"/>
    <x v="1"/>
    <n v="11"/>
    <n v="3"/>
    <x v="0"/>
    <n v="1"/>
    <n v="1"/>
    <n v="21"/>
    <x v="1"/>
    <n v="1"/>
    <n v="3"/>
    <n v="2"/>
    <n v="0"/>
    <n v="2"/>
    <s v="Very Dissatisfied"/>
    <s v="Near-by (&lt;=10)"/>
    <x v="3"/>
    <x v="0"/>
  </r>
  <r>
    <x v="0"/>
    <n v="44"/>
    <x v="1"/>
    <s v="Travel_Rarely"/>
    <n v="1112"/>
    <x v="2"/>
    <n v="1"/>
    <x v="2"/>
    <s v="Life Sciences"/>
    <n v="665"/>
    <n v="1"/>
    <x v="0"/>
    <n v="50"/>
    <n v="2"/>
    <n v="2"/>
    <x v="8"/>
    <x v="2"/>
    <n v="3"/>
    <x v="0"/>
    <x v="0"/>
    <n v="5985"/>
    <n v="26894"/>
    <n v="4"/>
    <x v="1"/>
    <n v="11"/>
    <n v="3"/>
    <x v="0"/>
    <n v="2"/>
    <n v="0"/>
    <n v="10"/>
    <x v="4"/>
    <n v="4"/>
    <n v="2"/>
    <n v="2"/>
    <n v="0"/>
    <n v="2"/>
    <s v="Very Satisfied"/>
    <s v="Near-by (&lt;=10)"/>
    <x v="0"/>
    <x v="0"/>
  </r>
  <r>
    <x v="2"/>
    <n v="34"/>
    <x v="1"/>
    <s v="Travel_Rarely"/>
    <n v="204"/>
    <x v="0"/>
    <n v="14"/>
    <x v="3"/>
    <s v="Technical Degree"/>
    <n v="666"/>
    <n v="3"/>
    <x v="0"/>
    <n v="31"/>
    <n v="3"/>
    <n v="1"/>
    <x v="6"/>
    <x v="2"/>
    <n v="3"/>
    <x v="2"/>
    <x v="1"/>
    <n v="2579"/>
    <n v="2912"/>
    <n v="1"/>
    <x v="0"/>
    <n v="18"/>
    <n v="3"/>
    <x v="0"/>
    <n v="4"/>
    <n v="2"/>
    <n v="8"/>
    <x v="1"/>
    <n v="3"/>
    <n v="8"/>
    <n v="2"/>
    <n v="0"/>
    <n v="6"/>
    <s v="Very Satisfied"/>
    <s v="Far (11-20)"/>
    <x v="0"/>
    <x v="0"/>
  </r>
  <r>
    <x v="2"/>
    <n v="27"/>
    <x v="0"/>
    <s v="Travel_Rarely"/>
    <n v="1420"/>
    <x v="0"/>
    <n v="2"/>
    <x v="1"/>
    <s v="Marketing"/>
    <n v="667"/>
    <n v="3"/>
    <x v="1"/>
    <n v="85"/>
    <n v="3"/>
    <n v="1"/>
    <x v="6"/>
    <x v="3"/>
    <n v="1"/>
    <x v="2"/>
    <x v="2"/>
    <n v="3041"/>
    <n v="16346"/>
    <n v="0"/>
    <x v="1"/>
    <n v="11"/>
    <n v="3"/>
    <x v="0"/>
    <n v="2"/>
    <n v="1"/>
    <n v="5"/>
    <x v="1"/>
    <n v="3"/>
    <n v="4"/>
    <n v="3"/>
    <n v="0"/>
    <n v="2"/>
    <s v="Very Dissatisfied"/>
    <s v="Near-by (&lt;=10)"/>
    <x v="0"/>
    <x v="1"/>
  </r>
  <r>
    <x v="4"/>
    <n v="21"/>
    <x v="1"/>
    <s v="Travel_Rarely"/>
    <n v="1343"/>
    <x v="0"/>
    <n v="22"/>
    <x v="1"/>
    <s v="Technical Degree"/>
    <n v="669"/>
    <n v="3"/>
    <x v="1"/>
    <n v="49"/>
    <n v="3"/>
    <n v="1"/>
    <x v="6"/>
    <x v="2"/>
    <n v="3"/>
    <x v="0"/>
    <x v="2"/>
    <n v="3447"/>
    <n v="24444"/>
    <n v="1"/>
    <x v="1"/>
    <n v="11"/>
    <n v="3"/>
    <x v="0"/>
    <n v="3"/>
    <n v="0"/>
    <n v="3"/>
    <x v="2"/>
    <n v="3"/>
    <n v="3"/>
    <n v="2"/>
    <n v="1"/>
    <n v="2"/>
    <s v="Very Satisfied"/>
    <s v="Very Far (&gt;20)"/>
    <x v="0"/>
    <x v="1"/>
  </r>
  <r>
    <x v="0"/>
    <n v="44"/>
    <x v="1"/>
    <s v="Travel_Rarely"/>
    <n v="1315"/>
    <x v="1"/>
    <n v="3"/>
    <x v="2"/>
    <s v="Other"/>
    <n v="671"/>
    <n v="4"/>
    <x v="1"/>
    <n v="35"/>
    <n v="3"/>
    <n v="5"/>
    <x v="5"/>
    <x v="0"/>
    <n v="4"/>
    <x v="1"/>
    <x v="5"/>
    <n v="19513"/>
    <n v="9358"/>
    <n v="4"/>
    <x v="0"/>
    <n v="12"/>
    <n v="3"/>
    <x v="0"/>
    <n v="1"/>
    <n v="1"/>
    <n v="26"/>
    <x v="2"/>
    <n v="4"/>
    <n v="2"/>
    <n v="2"/>
    <n v="0"/>
    <n v="1"/>
    <s v="Very Satisfied"/>
    <s v="Near-by (&lt;=10)"/>
    <x v="3"/>
    <x v="1"/>
  </r>
  <r>
    <x v="4"/>
    <n v="22"/>
    <x v="1"/>
    <s v="Travel_Rarely"/>
    <n v="604"/>
    <x v="1"/>
    <n v="6"/>
    <x v="1"/>
    <s v="Medical"/>
    <n v="675"/>
    <n v="1"/>
    <x v="1"/>
    <n v="69"/>
    <n v="3"/>
    <n v="1"/>
    <x v="1"/>
    <x v="2"/>
    <n v="3"/>
    <x v="1"/>
    <x v="1"/>
    <n v="2773"/>
    <n v="12145"/>
    <n v="0"/>
    <x v="1"/>
    <n v="20"/>
    <n v="4"/>
    <x v="1"/>
    <n v="4"/>
    <n v="0"/>
    <n v="3"/>
    <x v="1"/>
    <n v="3"/>
    <n v="2"/>
    <n v="2"/>
    <n v="2"/>
    <n v="2"/>
    <s v="Very Satisfied"/>
    <s v="Near-by (&lt;=10)"/>
    <x v="0"/>
    <x v="1"/>
  </r>
  <r>
    <x v="2"/>
    <n v="33"/>
    <x v="1"/>
    <s v="Travel_Rarely"/>
    <n v="1216"/>
    <x v="0"/>
    <n v="8"/>
    <x v="2"/>
    <s v="Marketing"/>
    <n v="677"/>
    <n v="3"/>
    <x v="1"/>
    <n v="39"/>
    <n v="3"/>
    <n v="2"/>
    <x v="0"/>
    <x v="2"/>
    <n v="3"/>
    <x v="2"/>
    <x v="0"/>
    <n v="7104"/>
    <n v="20431"/>
    <n v="0"/>
    <x v="1"/>
    <n v="12"/>
    <n v="3"/>
    <x v="0"/>
    <n v="4"/>
    <n v="0"/>
    <n v="6"/>
    <x v="1"/>
    <n v="3"/>
    <n v="5"/>
    <n v="0"/>
    <n v="1"/>
    <n v="2"/>
    <s v="Very Satisfied"/>
    <s v="Near-by (&lt;=10)"/>
    <x v="0"/>
    <x v="1"/>
  </r>
  <r>
    <x v="2"/>
    <n v="32"/>
    <x v="1"/>
    <s v="Travel_Rarely"/>
    <n v="646"/>
    <x v="1"/>
    <n v="9"/>
    <x v="2"/>
    <s v="Life Sciences"/>
    <n v="679"/>
    <n v="1"/>
    <x v="0"/>
    <n v="92"/>
    <n v="3"/>
    <n v="2"/>
    <x v="1"/>
    <x v="0"/>
    <n v="4"/>
    <x v="1"/>
    <x v="0"/>
    <n v="6322"/>
    <n v="18089"/>
    <n v="1"/>
    <x v="0"/>
    <n v="12"/>
    <n v="3"/>
    <x v="0"/>
    <n v="4"/>
    <n v="1"/>
    <n v="6"/>
    <x v="2"/>
    <n v="2"/>
    <n v="6"/>
    <n v="4"/>
    <n v="0"/>
    <n v="5"/>
    <s v="Very Satisfied"/>
    <s v="Near-by (&lt;=10)"/>
    <x v="0"/>
    <x v="0"/>
  </r>
  <r>
    <x v="2"/>
    <n v="30"/>
    <x v="1"/>
    <s v="Travel_Frequently"/>
    <n v="160"/>
    <x v="1"/>
    <n v="3"/>
    <x v="3"/>
    <s v="Medical"/>
    <n v="680"/>
    <n v="3"/>
    <x v="0"/>
    <n v="71"/>
    <n v="3"/>
    <n v="1"/>
    <x v="1"/>
    <x v="2"/>
    <n v="3"/>
    <x v="2"/>
    <x v="1"/>
    <n v="2083"/>
    <n v="22653"/>
    <n v="1"/>
    <x v="1"/>
    <n v="20"/>
    <n v="4"/>
    <x v="1"/>
    <n v="3"/>
    <n v="1"/>
    <n v="1"/>
    <x v="2"/>
    <n v="3"/>
    <n v="1"/>
    <n v="0"/>
    <n v="0"/>
    <n v="0"/>
    <s v="Very Satisfied"/>
    <s v="Near-by (&lt;=10)"/>
    <x v="0"/>
    <x v="0"/>
  </r>
  <r>
    <x v="1"/>
    <n v="53"/>
    <x v="1"/>
    <s v="Travel_Rarely"/>
    <n v="238"/>
    <x v="0"/>
    <n v="1"/>
    <x v="1"/>
    <s v="Medical"/>
    <n v="682"/>
    <n v="4"/>
    <x v="0"/>
    <n v="34"/>
    <n v="3"/>
    <n v="2"/>
    <x v="0"/>
    <x v="3"/>
    <n v="1"/>
    <x v="0"/>
    <x v="8"/>
    <n v="8381"/>
    <n v="7507"/>
    <n v="7"/>
    <x v="1"/>
    <n v="20"/>
    <n v="4"/>
    <x v="1"/>
    <n v="4"/>
    <n v="0"/>
    <n v="18"/>
    <x v="2"/>
    <n v="4"/>
    <n v="14"/>
    <n v="7"/>
    <n v="8"/>
    <n v="10"/>
    <s v="Very Dissatisfied"/>
    <s v="Near-by (&lt;=10)"/>
    <x v="1"/>
    <x v="0"/>
  </r>
  <r>
    <x v="2"/>
    <n v="34"/>
    <x v="1"/>
    <s v="Travel_Rarely"/>
    <n v="1397"/>
    <x v="1"/>
    <n v="1"/>
    <x v="4"/>
    <s v="Life Sciences"/>
    <n v="683"/>
    <n v="2"/>
    <x v="1"/>
    <n v="42"/>
    <n v="3"/>
    <n v="1"/>
    <x v="1"/>
    <x v="0"/>
    <n v="4"/>
    <x v="1"/>
    <x v="1"/>
    <n v="2691"/>
    <n v="7660"/>
    <n v="1"/>
    <x v="1"/>
    <n v="12"/>
    <n v="3"/>
    <x v="0"/>
    <n v="4"/>
    <n v="1"/>
    <n v="10"/>
    <x v="5"/>
    <n v="2"/>
    <n v="10"/>
    <n v="9"/>
    <n v="8"/>
    <n v="8"/>
    <s v="Very Satisfied"/>
    <s v="Near-by (&lt;=10)"/>
    <x v="0"/>
    <x v="1"/>
  </r>
  <r>
    <x v="0"/>
    <n v="45"/>
    <x v="0"/>
    <s v="Travel_Frequently"/>
    <n v="306"/>
    <x v="0"/>
    <n v="26"/>
    <x v="2"/>
    <s v="Life Sciences"/>
    <n v="684"/>
    <n v="1"/>
    <x v="0"/>
    <n v="100"/>
    <n v="3"/>
    <n v="2"/>
    <x v="0"/>
    <x v="3"/>
    <n v="1"/>
    <x v="1"/>
    <x v="4"/>
    <n v="4286"/>
    <n v="5630"/>
    <n v="2"/>
    <x v="1"/>
    <n v="14"/>
    <n v="3"/>
    <x v="0"/>
    <n v="4"/>
    <n v="2"/>
    <n v="5"/>
    <x v="5"/>
    <n v="3"/>
    <n v="1"/>
    <n v="1"/>
    <n v="0"/>
    <n v="0"/>
    <s v="Very Dissatisfied"/>
    <s v="Very Far (&gt;20)"/>
    <x v="0"/>
    <x v="0"/>
  </r>
  <r>
    <x v="2"/>
    <n v="26"/>
    <x v="1"/>
    <s v="Travel_Rarely"/>
    <n v="991"/>
    <x v="1"/>
    <n v="6"/>
    <x v="3"/>
    <s v="Life Sciences"/>
    <n v="686"/>
    <n v="3"/>
    <x v="0"/>
    <n v="71"/>
    <n v="3"/>
    <n v="1"/>
    <x v="2"/>
    <x v="0"/>
    <n v="4"/>
    <x v="1"/>
    <x v="1"/>
    <n v="2659"/>
    <n v="17759"/>
    <n v="1"/>
    <x v="0"/>
    <n v="13"/>
    <n v="3"/>
    <x v="0"/>
    <n v="3"/>
    <n v="1"/>
    <n v="3"/>
    <x v="2"/>
    <n v="3"/>
    <n v="3"/>
    <n v="2"/>
    <n v="0"/>
    <n v="2"/>
    <s v="Very Satisfied"/>
    <s v="Near-by (&lt;=10)"/>
    <x v="0"/>
    <x v="0"/>
  </r>
  <r>
    <x v="0"/>
    <n v="37"/>
    <x v="1"/>
    <s v="Travel_Rarely"/>
    <n v="482"/>
    <x v="1"/>
    <n v="3"/>
    <x v="3"/>
    <s v="Other"/>
    <n v="689"/>
    <n v="3"/>
    <x v="1"/>
    <n v="36"/>
    <n v="3"/>
    <n v="3"/>
    <x v="3"/>
    <x v="2"/>
    <n v="3"/>
    <x v="1"/>
    <x v="3"/>
    <n v="9434"/>
    <n v="9606"/>
    <n v="1"/>
    <x v="1"/>
    <n v="15"/>
    <n v="3"/>
    <x v="0"/>
    <n v="3"/>
    <n v="1"/>
    <n v="10"/>
    <x v="2"/>
    <n v="3"/>
    <n v="10"/>
    <n v="7"/>
    <n v="7"/>
    <n v="8"/>
    <s v="Very Satisfied"/>
    <s v="Near-by (&lt;=10)"/>
    <x v="0"/>
    <x v="1"/>
  </r>
  <r>
    <x v="2"/>
    <n v="29"/>
    <x v="1"/>
    <s v="Travel_Rarely"/>
    <n v="1176"/>
    <x v="0"/>
    <n v="3"/>
    <x v="0"/>
    <s v="Medical"/>
    <n v="690"/>
    <n v="2"/>
    <x v="0"/>
    <n v="62"/>
    <n v="3"/>
    <n v="2"/>
    <x v="0"/>
    <x v="2"/>
    <n v="3"/>
    <x v="1"/>
    <x v="0"/>
    <n v="5561"/>
    <n v="3487"/>
    <n v="1"/>
    <x v="1"/>
    <n v="14"/>
    <n v="3"/>
    <x v="0"/>
    <n v="1"/>
    <n v="1"/>
    <n v="6"/>
    <x v="3"/>
    <n v="2"/>
    <n v="6"/>
    <n v="0"/>
    <n v="1"/>
    <n v="2"/>
    <s v="Very Satisfied"/>
    <s v="Near-by (&lt;=10)"/>
    <x v="0"/>
    <x v="0"/>
  </r>
  <r>
    <x v="2"/>
    <n v="35"/>
    <x v="1"/>
    <s v="Travel_Rarely"/>
    <n v="1017"/>
    <x v="1"/>
    <n v="6"/>
    <x v="2"/>
    <s v="Life Sciences"/>
    <n v="691"/>
    <n v="2"/>
    <x v="1"/>
    <n v="82"/>
    <n v="1"/>
    <n v="2"/>
    <x v="1"/>
    <x v="0"/>
    <n v="4"/>
    <x v="0"/>
    <x v="0"/>
    <n v="6646"/>
    <n v="19368"/>
    <n v="1"/>
    <x v="1"/>
    <n v="13"/>
    <n v="3"/>
    <x v="0"/>
    <n v="2"/>
    <n v="0"/>
    <n v="17"/>
    <x v="1"/>
    <n v="3"/>
    <n v="17"/>
    <n v="11"/>
    <n v="11"/>
    <n v="8"/>
    <s v="Very Satisfied"/>
    <s v="Near-by (&lt;=10)"/>
    <x v="1"/>
    <x v="1"/>
  </r>
  <r>
    <x v="2"/>
    <n v="33"/>
    <x v="1"/>
    <s v="Travel_Frequently"/>
    <n v="1296"/>
    <x v="1"/>
    <n v="6"/>
    <x v="3"/>
    <s v="Life Sciences"/>
    <n v="692"/>
    <n v="3"/>
    <x v="1"/>
    <n v="30"/>
    <n v="3"/>
    <n v="2"/>
    <x v="4"/>
    <x v="0"/>
    <n v="4"/>
    <x v="2"/>
    <x v="8"/>
    <n v="7725"/>
    <n v="5335"/>
    <n v="3"/>
    <x v="1"/>
    <n v="23"/>
    <n v="4"/>
    <x v="1"/>
    <n v="3"/>
    <n v="1"/>
    <n v="15"/>
    <x v="2"/>
    <n v="1"/>
    <n v="13"/>
    <n v="11"/>
    <n v="4"/>
    <n v="7"/>
    <s v="Very Satisfied"/>
    <s v="Near-by (&lt;=10)"/>
    <x v="1"/>
    <x v="1"/>
  </r>
  <r>
    <x v="1"/>
    <n v="54"/>
    <x v="1"/>
    <s v="Travel_Rarely"/>
    <n v="397"/>
    <x v="2"/>
    <n v="19"/>
    <x v="2"/>
    <s v="Medical"/>
    <n v="698"/>
    <n v="3"/>
    <x v="1"/>
    <n v="88"/>
    <n v="3"/>
    <n v="3"/>
    <x v="8"/>
    <x v="1"/>
    <n v="2"/>
    <x v="1"/>
    <x v="3"/>
    <n v="10725"/>
    <n v="6729"/>
    <n v="2"/>
    <x v="1"/>
    <n v="15"/>
    <n v="3"/>
    <x v="0"/>
    <n v="3"/>
    <n v="1"/>
    <n v="16"/>
    <x v="4"/>
    <n v="4"/>
    <n v="9"/>
    <n v="7"/>
    <n v="7"/>
    <n v="1"/>
    <s v="Dissatisfied"/>
    <s v="Far (11-20)"/>
    <x v="1"/>
    <x v="1"/>
  </r>
  <r>
    <x v="0"/>
    <n v="36"/>
    <x v="1"/>
    <s v="Travel_Rarely"/>
    <n v="913"/>
    <x v="1"/>
    <n v="9"/>
    <x v="0"/>
    <s v="Medical"/>
    <n v="699"/>
    <n v="2"/>
    <x v="1"/>
    <n v="48"/>
    <n v="2"/>
    <n v="2"/>
    <x v="3"/>
    <x v="1"/>
    <n v="2"/>
    <x v="2"/>
    <x v="8"/>
    <n v="8847"/>
    <n v="13934"/>
    <n v="2"/>
    <x v="0"/>
    <n v="11"/>
    <n v="3"/>
    <x v="0"/>
    <n v="3"/>
    <n v="1"/>
    <n v="13"/>
    <x v="2"/>
    <n v="3"/>
    <n v="3"/>
    <n v="2"/>
    <n v="0"/>
    <n v="2"/>
    <s v="Dissatisfied"/>
    <s v="Near-by (&lt;=10)"/>
    <x v="1"/>
    <x v="1"/>
  </r>
  <r>
    <x v="2"/>
    <n v="27"/>
    <x v="1"/>
    <s v="Travel_Rarely"/>
    <n v="1115"/>
    <x v="1"/>
    <n v="3"/>
    <x v="2"/>
    <s v="Medical"/>
    <n v="700"/>
    <n v="1"/>
    <x v="1"/>
    <n v="54"/>
    <n v="2"/>
    <n v="1"/>
    <x v="1"/>
    <x v="0"/>
    <n v="4"/>
    <x v="0"/>
    <x v="1"/>
    <n v="2045"/>
    <n v="15174"/>
    <n v="0"/>
    <x v="1"/>
    <n v="13"/>
    <n v="3"/>
    <x v="0"/>
    <n v="4"/>
    <n v="0"/>
    <n v="5"/>
    <x v="0"/>
    <n v="3"/>
    <n v="4"/>
    <n v="2"/>
    <n v="1"/>
    <n v="1"/>
    <s v="Very Satisfied"/>
    <s v="Near-by (&lt;=10)"/>
    <x v="0"/>
    <x v="1"/>
  </r>
  <r>
    <x v="4"/>
    <n v="20"/>
    <x v="0"/>
    <s v="Travel_Rarely"/>
    <n v="1362"/>
    <x v="1"/>
    <n v="10"/>
    <x v="1"/>
    <s v="Medical"/>
    <n v="701"/>
    <n v="4"/>
    <x v="1"/>
    <n v="32"/>
    <n v="3"/>
    <n v="1"/>
    <x v="1"/>
    <x v="2"/>
    <n v="3"/>
    <x v="0"/>
    <x v="7"/>
    <n v="1009"/>
    <n v="26999"/>
    <n v="1"/>
    <x v="0"/>
    <n v="11"/>
    <n v="3"/>
    <x v="0"/>
    <n v="4"/>
    <n v="0"/>
    <n v="1"/>
    <x v="3"/>
    <n v="3"/>
    <n v="1"/>
    <n v="0"/>
    <n v="1"/>
    <n v="1"/>
    <s v="Very Satisfied"/>
    <s v="Near-by (&lt;=10)"/>
    <x v="0"/>
    <x v="1"/>
  </r>
  <r>
    <x v="2"/>
    <n v="33"/>
    <x v="0"/>
    <s v="Travel_Frequently"/>
    <n v="1076"/>
    <x v="1"/>
    <n v="3"/>
    <x v="3"/>
    <s v="Life Sciences"/>
    <n v="702"/>
    <n v="1"/>
    <x v="1"/>
    <n v="70"/>
    <n v="3"/>
    <n v="1"/>
    <x v="1"/>
    <x v="3"/>
    <n v="1"/>
    <x v="0"/>
    <x v="2"/>
    <n v="3348"/>
    <n v="3164"/>
    <n v="1"/>
    <x v="0"/>
    <n v="11"/>
    <n v="3"/>
    <x v="0"/>
    <n v="1"/>
    <n v="0"/>
    <n v="10"/>
    <x v="1"/>
    <n v="3"/>
    <n v="10"/>
    <n v="8"/>
    <n v="9"/>
    <n v="7"/>
    <s v="Very Dissatisfied"/>
    <s v="Near-by (&lt;=10)"/>
    <x v="0"/>
    <x v="1"/>
  </r>
  <r>
    <x v="2"/>
    <n v="35"/>
    <x v="1"/>
    <s v="Non-Travel"/>
    <n v="727"/>
    <x v="1"/>
    <n v="3"/>
    <x v="3"/>
    <s v="Life Sciences"/>
    <n v="704"/>
    <n v="3"/>
    <x v="1"/>
    <n v="41"/>
    <n v="2"/>
    <n v="1"/>
    <x v="2"/>
    <x v="2"/>
    <n v="3"/>
    <x v="1"/>
    <x v="7"/>
    <n v="1281"/>
    <n v="16900"/>
    <n v="1"/>
    <x v="1"/>
    <n v="18"/>
    <n v="3"/>
    <x v="0"/>
    <n v="3"/>
    <n v="2"/>
    <n v="1"/>
    <x v="1"/>
    <n v="3"/>
    <n v="1"/>
    <n v="0"/>
    <n v="0"/>
    <n v="0"/>
    <s v="Very Satisfied"/>
    <s v="Near-by (&lt;=10)"/>
    <x v="0"/>
    <x v="1"/>
  </r>
  <r>
    <x v="4"/>
    <n v="23"/>
    <x v="1"/>
    <s v="Travel_Rarely"/>
    <n v="885"/>
    <x v="1"/>
    <n v="4"/>
    <x v="3"/>
    <s v="Medical"/>
    <n v="705"/>
    <n v="1"/>
    <x v="1"/>
    <n v="58"/>
    <n v="4"/>
    <n v="1"/>
    <x v="1"/>
    <x v="3"/>
    <n v="1"/>
    <x v="1"/>
    <x v="1"/>
    <n v="2819"/>
    <n v="8544"/>
    <n v="2"/>
    <x v="1"/>
    <n v="16"/>
    <n v="3"/>
    <x v="0"/>
    <n v="1"/>
    <n v="1"/>
    <n v="5"/>
    <x v="1"/>
    <n v="4"/>
    <n v="3"/>
    <n v="2"/>
    <n v="0"/>
    <n v="2"/>
    <s v="Very Dissatisfied"/>
    <s v="Near-by (&lt;=10)"/>
    <x v="0"/>
    <x v="1"/>
  </r>
  <r>
    <x v="4"/>
    <n v="25"/>
    <x v="1"/>
    <s v="Travel_Rarely"/>
    <n v="810"/>
    <x v="0"/>
    <n v="8"/>
    <x v="3"/>
    <s v="Life Sciences"/>
    <n v="707"/>
    <n v="4"/>
    <x v="1"/>
    <n v="57"/>
    <n v="4"/>
    <n v="2"/>
    <x v="0"/>
    <x v="1"/>
    <n v="2"/>
    <x v="1"/>
    <x v="4"/>
    <n v="4851"/>
    <n v="15678"/>
    <n v="0"/>
    <x v="1"/>
    <n v="22"/>
    <n v="4"/>
    <x v="1"/>
    <n v="3"/>
    <n v="1"/>
    <n v="4"/>
    <x v="5"/>
    <n v="3"/>
    <n v="3"/>
    <n v="2"/>
    <n v="1"/>
    <n v="2"/>
    <s v="Dissatisfied"/>
    <s v="Near-by (&lt;=10)"/>
    <x v="0"/>
    <x v="1"/>
  </r>
  <r>
    <x v="0"/>
    <n v="38"/>
    <x v="1"/>
    <s v="Travel_Rarely"/>
    <n v="243"/>
    <x v="0"/>
    <n v="7"/>
    <x v="2"/>
    <s v="Marketing"/>
    <n v="709"/>
    <n v="4"/>
    <x v="0"/>
    <n v="46"/>
    <n v="2"/>
    <n v="2"/>
    <x v="0"/>
    <x v="0"/>
    <n v="4"/>
    <x v="0"/>
    <x v="4"/>
    <n v="4028"/>
    <n v="7791"/>
    <n v="0"/>
    <x v="1"/>
    <n v="20"/>
    <n v="4"/>
    <x v="1"/>
    <n v="1"/>
    <n v="0"/>
    <n v="8"/>
    <x v="2"/>
    <n v="3"/>
    <n v="7"/>
    <n v="7"/>
    <n v="0"/>
    <n v="5"/>
    <s v="Very Satisfied"/>
    <s v="Near-by (&lt;=10)"/>
    <x v="0"/>
    <x v="0"/>
  </r>
  <r>
    <x v="2"/>
    <n v="29"/>
    <x v="1"/>
    <s v="Travel_Frequently"/>
    <n v="806"/>
    <x v="1"/>
    <n v="1"/>
    <x v="2"/>
    <s v="Life Sciences"/>
    <n v="710"/>
    <n v="2"/>
    <x v="1"/>
    <n v="76"/>
    <n v="1"/>
    <n v="1"/>
    <x v="1"/>
    <x v="0"/>
    <n v="4"/>
    <x v="2"/>
    <x v="1"/>
    <n v="2720"/>
    <n v="18959"/>
    <n v="1"/>
    <x v="1"/>
    <n v="18"/>
    <n v="3"/>
    <x v="0"/>
    <n v="4"/>
    <n v="1"/>
    <n v="10"/>
    <x v="3"/>
    <n v="3"/>
    <n v="10"/>
    <n v="7"/>
    <n v="2"/>
    <n v="8"/>
    <s v="Very Satisfied"/>
    <s v="Near-by (&lt;=10)"/>
    <x v="0"/>
    <x v="1"/>
  </r>
  <r>
    <x v="1"/>
    <n v="48"/>
    <x v="1"/>
    <s v="Travel_Rarely"/>
    <n v="817"/>
    <x v="0"/>
    <n v="2"/>
    <x v="1"/>
    <s v="Marketing"/>
    <n v="712"/>
    <n v="2"/>
    <x v="1"/>
    <n v="56"/>
    <n v="4"/>
    <n v="2"/>
    <x v="0"/>
    <x v="1"/>
    <n v="2"/>
    <x v="1"/>
    <x v="8"/>
    <n v="8120"/>
    <n v="18597"/>
    <n v="3"/>
    <x v="1"/>
    <n v="12"/>
    <n v="3"/>
    <x v="0"/>
    <n v="4"/>
    <n v="0"/>
    <n v="12"/>
    <x v="1"/>
    <n v="3"/>
    <n v="2"/>
    <n v="2"/>
    <n v="2"/>
    <n v="2"/>
    <s v="Dissatisfied"/>
    <s v="Near-by (&lt;=10)"/>
    <x v="1"/>
    <x v="1"/>
  </r>
  <r>
    <x v="2"/>
    <n v="27"/>
    <x v="1"/>
    <s v="Travel_Frequently"/>
    <n v="1410"/>
    <x v="0"/>
    <n v="3"/>
    <x v="1"/>
    <s v="Medical"/>
    <n v="714"/>
    <n v="4"/>
    <x v="0"/>
    <n v="71"/>
    <n v="4"/>
    <n v="2"/>
    <x v="0"/>
    <x v="0"/>
    <n v="4"/>
    <x v="2"/>
    <x v="4"/>
    <n v="4647"/>
    <n v="16673"/>
    <n v="1"/>
    <x v="0"/>
    <n v="20"/>
    <n v="4"/>
    <x v="1"/>
    <n v="2"/>
    <n v="2"/>
    <n v="6"/>
    <x v="1"/>
    <n v="3"/>
    <n v="6"/>
    <n v="5"/>
    <n v="0"/>
    <n v="4"/>
    <s v="Very Satisfied"/>
    <s v="Near-by (&lt;=10)"/>
    <x v="0"/>
    <x v="0"/>
  </r>
  <r>
    <x v="0"/>
    <n v="37"/>
    <x v="1"/>
    <s v="Travel_Rarely"/>
    <n v="1225"/>
    <x v="1"/>
    <n v="10"/>
    <x v="0"/>
    <s v="Life Sciences"/>
    <n v="715"/>
    <n v="4"/>
    <x v="1"/>
    <n v="80"/>
    <n v="4"/>
    <n v="1"/>
    <x v="1"/>
    <x v="0"/>
    <n v="4"/>
    <x v="0"/>
    <x v="4"/>
    <n v="4680"/>
    <n v="15232"/>
    <n v="3"/>
    <x v="1"/>
    <n v="17"/>
    <n v="3"/>
    <x v="0"/>
    <n v="1"/>
    <n v="0"/>
    <n v="4"/>
    <x v="2"/>
    <n v="3"/>
    <n v="1"/>
    <n v="0"/>
    <n v="0"/>
    <n v="0"/>
    <s v="Very Satisfied"/>
    <s v="Near-by (&lt;=10)"/>
    <x v="0"/>
    <x v="1"/>
  </r>
  <r>
    <x v="1"/>
    <n v="50"/>
    <x v="1"/>
    <s v="Travel_Rarely"/>
    <n v="1207"/>
    <x v="1"/>
    <n v="28"/>
    <x v="1"/>
    <s v="Medical"/>
    <n v="716"/>
    <n v="4"/>
    <x v="1"/>
    <n v="74"/>
    <n v="4"/>
    <n v="1"/>
    <x v="2"/>
    <x v="2"/>
    <n v="3"/>
    <x v="1"/>
    <x v="2"/>
    <n v="3221"/>
    <n v="3297"/>
    <n v="1"/>
    <x v="0"/>
    <n v="11"/>
    <n v="3"/>
    <x v="0"/>
    <n v="3"/>
    <n v="3"/>
    <n v="20"/>
    <x v="1"/>
    <n v="3"/>
    <n v="20"/>
    <n v="8"/>
    <n v="3"/>
    <n v="8"/>
    <s v="Very Satisfied"/>
    <s v="Very Far (&gt;20)"/>
    <x v="1"/>
    <x v="1"/>
  </r>
  <r>
    <x v="2"/>
    <n v="34"/>
    <x v="1"/>
    <s v="Travel_Rarely"/>
    <n v="1442"/>
    <x v="1"/>
    <n v="9"/>
    <x v="3"/>
    <s v="Medical"/>
    <n v="717"/>
    <n v="4"/>
    <x v="0"/>
    <n v="46"/>
    <n v="2"/>
    <n v="3"/>
    <x v="4"/>
    <x v="1"/>
    <n v="2"/>
    <x v="0"/>
    <x v="8"/>
    <n v="8621"/>
    <n v="17654"/>
    <n v="1"/>
    <x v="1"/>
    <n v="14"/>
    <n v="3"/>
    <x v="0"/>
    <n v="2"/>
    <n v="0"/>
    <n v="9"/>
    <x v="1"/>
    <n v="4"/>
    <n v="8"/>
    <n v="7"/>
    <n v="7"/>
    <n v="7"/>
    <s v="Dissatisfied"/>
    <s v="Near-by (&lt;=10)"/>
    <x v="0"/>
    <x v="0"/>
  </r>
  <r>
    <x v="4"/>
    <n v="24"/>
    <x v="0"/>
    <s v="Travel_Rarely"/>
    <n v="693"/>
    <x v="0"/>
    <n v="3"/>
    <x v="0"/>
    <s v="Life Sciences"/>
    <n v="720"/>
    <n v="1"/>
    <x v="0"/>
    <n v="65"/>
    <n v="3"/>
    <n v="2"/>
    <x v="0"/>
    <x v="2"/>
    <n v="3"/>
    <x v="0"/>
    <x v="4"/>
    <n v="4577"/>
    <n v="24785"/>
    <n v="9"/>
    <x v="1"/>
    <n v="14"/>
    <n v="3"/>
    <x v="0"/>
    <n v="1"/>
    <n v="0"/>
    <n v="4"/>
    <x v="1"/>
    <n v="3"/>
    <n v="2"/>
    <n v="2"/>
    <n v="2"/>
    <n v="0"/>
    <s v="Very Satisfied"/>
    <s v="Near-by (&lt;=10)"/>
    <x v="0"/>
    <x v="0"/>
  </r>
  <r>
    <x v="0"/>
    <n v="39"/>
    <x v="1"/>
    <s v="Travel_Rarely"/>
    <n v="408"/>
    <x v="1"/>
    <n v="2"/>
    <x v="2"/>
    <s v="Technical Degree"/>
    <n v="721"/>
    <n v="4"/>
    <x v="0"/>
    <n v="80"/>
    <n v="2"/>
    <n v="2"/>
    <x v="4"/>
    <x v="2"/>
    <n v="3"/>
    <x v="0"/>
    <x v="4"/>
    <n v="4553"/>
    <n v="20978"/>
    <n v="1"/>
    <x v="1"/>
    <n v="11"/>
    <n v="3"/>
    <x v="0"/>
    <n v="1"/>
    <n v="0"/>
    <n v="20"/>
    <x v="5"/>
    <n v="3"/>
    <n v="20"/>
    <n v="7"/>
    <n v="11"/>
    <n v="10"/>
    <s v="Very Satisfied"/>
    <s v="Near-by (&lt;=10)"/>
    <x v="1"/>
    <x v="0"/>
  </r>
  <r>
    <x v="2"/>
    <n v="32"/>
    <x v="1"/>
    <s v="Travel_Rarely"/>
    <n v="929"/>
    <x v="0"/>
    <n v="10"/>
    <x v="3"/>
    <s v="Marketing"/>
    <n v="722"/>
    <n v="4"/>
    <x v="1"/>
    <n v="55"/>
    <n v="3"/>
    <n v="2"/>
    <x v="0"/>
    <x v="0"/>
    <n v="4"/>
    <x v="0"/>
    <x v="0"/>
    <n v="5396"/>
    <n v="21703"/>
    <n v="1"/>
    <x v="1"/>
    <n v="12"/>
    <n v="3"/>
    <x v="0"/>
    <n v="4"/>
    <n v="0"/>
    <n v="10"/>
    <x v="2"/>
    <n v="2"/>
    <n v="10"/>
    <n v="7"/>
    <n v="0"/>
    <n v="8"/>
    <s v="Very Satisfied"/>
    <s v="Near-by (&lt;=10)"/>
    <x v="0"/>
    <x v="1"/>
  </r>
  <r>
    <x v="1"/>
    <n v="50"/>
    <x v="0"/>
    <s v="Travel_Frequently"/>
    <n v="562"/>
    <x v="0"/>
    <n v="8"/>
    <x v="0"/>
    <s v="Technical Degree"/>
    <n v="723"/>
    <n v="2"/>
    <x v="1"/>
    <n v="50"/>
    <n v="3"/>
    <n v="2"/>
    <x v="0"/>
    <x v="2"/>
    <n v="3"/>
    <x v="1"/>
    <x v="0"/>
    <n v="6796"/>
    <n v="23452"/>
    <n v="3"/>
    <x v="0"/>
    <n v="14"/>
    <n v="3"/>
    <x v="0"/>
    <n v="1"/>
    <n v="1"/>
    <n v="18"/>
    <x v="5"/>
    <n v="3"/>
    <n v="4"/>
    <n v="3"/>
    <n v="1"/>
    <n v="3"/>
    <s v="Very Satisfied"/>
    <s v="Near-by (&lt;=10)"/>
    <x v="1"/>
    <x v="1"/>
  </r>
  <r>
    <x v="0"/>
    <n v="38"/>
    <x v="1"/>
    <s v="Travel_Rarely"/>
    <n v="827"/>
    <x v="1"/>
    <n v="1"/>
    <x v="2"/>
    <s v="Life Sciences"/>
    <n v="724"/>
    <n v="2"/>
    <x v="0"/>
    <n v="33"/>
    <n v="4"/>
    <n v="2"/>
    <x v="4"/>
    <x v="0"/>
    <n v="4"/>
    <x v="0"/>
    <x v="8"/>
    <n v="7625"/>
    <n v="19383"/>
    <n v="0"/>
    <x v="1"/>
    <n v="13"/>
    <n v="3"/>
    <x v="0"/>
    <n v="3"/>
    <n v="0"/>
    <n v="10"/>
    <x v="5"/>
    <n v="2"/>
    <n v="9"/>
    <n v="7"/>
    <n v="1"/>
    <n v="8"/>
    <s v="Very Satisfied"/>
    <s v="Near-by (&lt;=10)"/>
    <x v="0"/>
    <x v="0"/>
  </r>
  <r>
    <x v="2"/>
    <n v="27"/>
    <x v="1"/>
    <s v="Travel_Rarely"/>
    <n v="608"/>
    <x v="1"/>
    <n v="1"/>
    <x v="0"/>
    <s v="Life Sciences"/>
    <n v="725"/>
    <n v="3"/>
    <x v="0"/>
    <n v="68"/>
    <n v="3"/>
    <n v="3"/>
    <x v="3"/>
    <x v="3"/>
    <n v="1"/>
    <x v="1"/>
    <x v="0"/>
    <n v="7412"/>
    <n v="6009"/>
    <n v="1"/>
    <x v="1"/>
    <n v="11"/>
    <n v="3"/>
    <x v="0"/>
    <n v="4"/>
    <n v="0"/>
    <n v="9"/>
    <x v="1"/>
    <n v="3"/>
    <n v="9"/>
    <n v="7"/>
    <n v="0"/>
    <n v="7"/>
    <s v="Very Dissatisfied"/>
    <s v="Near-by (&lt;=10)"/>
    <x v="0"/>
    <x v="0"/>
  </r>
  <r>
    <x v="2"/>
    <n v="32"/>
    <x v="1"/>
    <s v="Travel_Rarely"/>
    <n v="1018"/>
    <x v="1"/>
    <n v="3"/>
    <x v="0"/>
    <s v="Life Sciences"/>
    <n v="727"/>
    <n v="3"/>
    <x v="0"/>
    <n v="39"/>
    <n v="3"/>
    <n v="3"/>
    <x v="7"/>
    <x v="0"/>
    <n v="4"/>
    <x v="0"/>
    <x v="6"/>
    <n v="11159"/>
    <n v="19373"/>
    <n v="3"/>
    <x v="1"/>
    <n v="15"/>
    <n v="3"/>
    <x v="0"/>
    <n v="4"/>
    <n v="0"/>
    <n v="10"/>
    <x v="6"/>
    <n v="3"/>
    <n v="7"/>
    <n v="7"/>
    <n v="7"/>
    <n v="7"/>
    <s v="Very Satisfied"/>
    <s v="Near-by (&lt;=10)"/>
    <x v="0"/>
    <x v="0"/>
  </r>
  <r>
    <x v="1"/>
    <n v="47"/>
    <x v="1"/>
    <s v="Travel_Rarely"/>
    <n v="703"/>
    <x v="0"/>
    <n v="14"/>
    <x v="2"/>
    <s v="Marketing"/>
    <n v="728"/>
    <n v="4"/>
    <x v="1"/>
    <n v="42"/>
    <n v="3"/>
    <n v="2"/>
    <x v="0"/>
    <x v="3"/>
    <n v="1"/>
    <x v="0"/>
    <x v="4"/>
    <n v="4960"/>
    <n v="11825"/>
    <n v="2"/>
    <x v="1"/>
    <n v="12"/>
    <n v="3"/>
    <x v="0"/>
    <n v="4"/>
    <n v="0"/>
    <n v="20"/>
    <x v="2"/>
    <n v="3"/>
    <n v="7"/>
    <n v="7"/>
    <n v="1"/>
    <n v="7"/>
    <s v="Very Dissatisfied"/>
    <s v="Far (11-20)"/>
    <x v="1"/>
    <x v="1"/>
  </r>
  <r>
    <x v="0"/>
    <n v="40"/>
    <x v="1"/>
    <s v="Travel_Frequently"/>
    <n v="580"/>
    <x v="0"/>
    <n v="5"/>
    <x v="2"/>
    <s v="Life Sciences"/>
    <n v="729"/>
    <n v="4"/>
    <x v="1"/>
    <n v="48"/>
    <n v="2"/>
    <n v="3"/>
    <x v="0"/>
    <x v="3"/>
    <n v="1"/>
    <x v="1"/>
    <x v="3"/>
    <n v="10475"/>
    <n v="23772"/>
    <n v="5"/>
    <x v="0"/>
    <n v="21"/>
    <n v="4"/>
    <x v="1"/>
    <n v="3"/>
    <n v="1"/>
    <n v="20"/>
    <x v="2"/>
    <n v="3"/>
    <n v="18"/>
    <n v="13"/>
    <n v="1"/>
    <n v="12"/>
    <s v="Very Dissatisfied"/>
    <s v="Near-by (&lt;=10)"/>
    <x v="1"/>
    <x v="1"/>
  </r>
  <r>
    <x v="1"/>
    <n v="53"/>
    <x v="1"/>
    <s v="Travel_Rarely"/>
    <n v="970"/>
    <x v="1"/>
    <n v="7"/>
    <x v="3"/>
    <s v="Life Sciences"/>
    <n v="730"/>
    <n v="3"/>
    <x v="1"/>
    <n v="59"/>
    <n v="4"/>
    <n v="4"/>
    <x v="7"/>
    <x v="2"/>
    <n v="3"/>
    <x v="1"/>
    <x v="6"/>
    <n v="14814"/>
    <n v="13514"/>
    <n v="3"/>
    <x v="1"/>
    <n v="19"/>
    <n v="3"/>
    <x v="0"/>
    <n v="3"/>
    <n v="0"/>
    <n v="32"/>
    <x v="1"/>
    <n v="3"/>
    <n v="5"/>
    <n v="1"/>
    <n v="1"/>
    <n v="3"/>
    <s v="Very Satisfied"/>
    <s v="Near-by (&lt;=10)"/>
    <x v="2"/>
    <x v="1"/>
  </r>
  <r>
    <x v="0"/>
    <n v="41"/>
    <x v="1"/>
    <s v="Travel_Rarely"/>
    <n v="427"/>
    <x v="2"/>
    <n v="10"/>
    <x v="2"/>
    <s v="Human Resources"/>
    <n v="731"/>
    <n v="2"/>
    <x v="1"/>
    <n v="73"/>
    <n v="2"/>
    <n v="5"/>
    <x v="5"/>
    <x v="0"/>
    <n v="4"/>
    <x v="2"/>
    <x v="5"/>
    <n v="19141"/>
    <n v="8861"/>
    <n v="3"/>
    <x v="1"/>
    <n v="15"/>
    <n v="3"/>
    <x v="0"/>
    <n v="2"/>
    <n v="3"/>
    <n v="23"/>
    <x v="2"/>
    <n v="2"/>
    <n v="21"/>
    <n v="6"/>
    <n v="12"/>
    <n v="6"/>
    <s v="Very Satisfied"/>
    <s v="Near-by (&lt;=10)"/>
    <x v="3"/>
    <x v="1"/>
  </r>
  <r>
    <x v="3"/>
    <n v="60"/>
    <x v="1"/>
    <s v="Travel_Rarely"/>
    <n v="1179"/>
    <x v="0"/>
    <n v="16"/>
    <x v="2"/>
    <s v="Marketing"/>
    <n v="732"/>
    <n v="1"/>
    <x v="1"/>
    <n v="84"/>
    <n v="3"/>
    <n v="2"/>
    <x v="0"/>
    <x v="3"/>
    <n v="1"/>
    <x v="0"/>
    <x v="0"/>
    <n v="5405"/>
    <n v="11924"/>
    <n v="8"/>
    <x v="1"/>
    <n v="14"/>
    <n v="3"/>
    <x v="0"/>
    <n v="4"/>
    <n v="0"/>
    <n v="10"/>
    <x v="4"/>
    <n v="3"/>
    <n v="2"/>
    <n v="2"/>
    <n v="2"/>
    <n v="2"/>
    <s v="Very Dissatisfied"/>
    <s v="Far (11-20)"/>
    <x v="0"/>
    <x v="1"/>
  </r>
  <r>
    <x v="2"/>
    <n v="27"/>
    <x v="1"/>
    <s v="Travel_Frequently"/>
    <n v="294"/>
    <x v="1"/>
    <n v="10"/>
    <x v="0"/>
    <s v="Life Sciences"/>
    <n v="733"/>
    <n v="4"/>
    <x v="1"/>
    <n v="32"/>
    <n v="3"/>
    <n v="3"/>
    <x v="3"/>
    <x v="3"/>
    <n v="1"/>
    <x v="2"/>
    <x v="8"/>
    <n v="8793"/>
    <n v="4809"/>
    <n v="1"/>
    <x v="1"/>
    <n v="21"/>
    <n v="4"/>
    <x v="1"/>
    <n v="3"/>
    <n v="2"/>
    <n v="9"/>
    <x v="5"/>
    <n v="2"/>
    <n v="9"/>
    <n v="7"/>
    <n v="1"/>
    <n v="7"/>
    <s v="Very Dissatisfied"/>
    <s v="Near-by (&lt;=10)"/>
    <x v="0"/>
    <x v="1"/>
  </r>
  <r>
    <x v="0"/>
    <n v="41"/>
    <x v="1"/>
    <s v="Travel_Rarely"/>
    <n v="314"/>
    <x v="2"/>
    <n v="1"/>
    <x v="3"/>
    <s v="Human Resources"/>
    <n v="734"/>
    <n v="4"/>
    <x v="1"/>
    <n v="59"/>
    <n v="2"/>
    <n v="5"/>
    <x v="5"/>
    <x v="2"/>
    <n v="3"/>
    <x v="1"/>
    <x v="5"/>
    <n v="19189"/>
    <n v="19562"/>
    <n v="1"/>
    <x v="1"/>
    <n v="12"/>
    <n v="3"/>
    <x v="0"/>
    <n v="2"/>
    <n v="1"/>
    <n v="22"/>
    <x v="1"/>
    <n v="3"/>
    <n v="22"/>
    <n v="7"/>
    <n v="2"/>
    <n v="10"/>
    <s v="Very Satisfied"/>
    <s v="Near-by (&lt;=10)"/>
    <x v="3"/>
    <x v="1"/>
  </r>
  <r>
    <x v="1"/>
    <n v="50"/>
    <x v="1"/>
    <s v="Travel_Rarely"/>
    <n v="316"/>
    <x v="0"/>
    <n v="8"/>
    <x v="2"/>
    <s v="Marketing"/>
    <n v="738"/>
    <n v="4"/>
    <x v="1"/>
    <n v="54"/>
    <n v="3"/>
    <n v="1"/>
    <x v="6"/>
    <x v="1"/>
    <n v="2"/>
    <x v="1"/>
    <x v="2"/>
    <n v="3875"/>
    <n v="9983"/>
    <n v="7"/>
    <x v="1"/>
    <n v="15"/>
    <n v="3"/>
    <x v="0"/>
    <n v="4"/>
    <n v="1"/>
    <n v="4"/>
    <x v="2"/>
    <n v="3"/>
    <n v="2"/>
    <n v="2"/>
    <n v="2"/>
    <n v="2"/>
    <s v="Dissatisfied"/>
    <s v="Near-by (&lt;=10)"/>
    <x v="0"/>
    <x v="1"/>
  </r>
  <r>
    <x v="2"/>
    <n v="28"/>
    <x v="0"/>
    <s v="Travel_Rarely"/>
    <n v="654"/>
    <x v="1"/>
    <n v="1"/>
    <x v="0"/>
    <s v="Life Sciences"/>
    <n v="741"/>
    <n v="1"/>
    <x v="0"/>
    <n v="67"/>
    <n v="1"/>
    <n v="1"/>
    <x v="1"/>
    <x v="1"/>
    <n v="2"/>
    <x v="0"/>
    <x v="1"/>
    <n v="2216"/>
    <n v="3872"/>
    <n v="7"/>
    <x v="0"/>
    <n v="13"/>
    <n v="3"/>
    <x v="0"/>
    <n v="4"/>
    <n v="0"/>
    <n v="10"/>
    <x v="5"/>
    <n v="3"/>
    <n v="7"/>
    <n v="7"/>
    <n v="3"/>
    <n v="7"/>
    <s v="Dissatisfied"/>
    <s v="Near-by (&lt;=10)"/>
    <x v="0"/>
    <x v="0"/>
  </r>
  <r>
    <x v="0"/>
    <n v="36"/>
    <x v="1"/>
    <s v="Non-Travel"/>
    <n v="427"/>
    <x v="1"/>
    <n v="8"/>
    <x v="3"/>
    <s v="Life Sciences"/>
    <n v="742"/>
    <n v="1"/>
    <x v="0"/>
    <n v="63"/>
    <n v="4"/>
    <n v="3"/>
    <x v="7"/>
    <x v="3"/>
    <n v="1"/>
    <x v="1"/>
    <x v="6"/>
    <n v="11713"/>
    <n v="20335"/>
    <n v="9"/>
    <x v="1"/>
    <n v="14"/>
    <n v="3"/>
    <x v="0"/>
    <n v="1"/>
    <n v="1"/>
    <n v="10"/>
    <x v="2"/>
    <n v="3"/>
    <n v="8"/>
    <n v="7"/>
    <n v="0"/>
    <n v="5"/>
    <s v="Very Dissatisfied"/>
    <s v="Near-by (&lt;=10)"/>
    <x v="0"/>
    <x v="0"/>
  </r>
  <r>
    <x v="0"/>
    <n v="38"/>
    <x v="1"/>
    <s v="Travel_Rarely"/>
    <n v="168"/>
    <x v="1"/>
    <n v="1"/>
    <x v="3"/>
    <s v="Life Sciences"/>
    <n v="743"/>
    <n v="3"/>
    <x v="0"/>
    <n v="81"/>
    <n v="3"/>
    <n v="3"/>
    <x v="3"/>
    <x v="2"/>
    <n v="3"/>
    <x v="0"/>
    <x v="8"/>
    <n v="7861"/>
    <n v="15397"/>
    <n v="4"/>
    <x v="0"/>
    <n v="14"/>
    <n v="3"/>
    <x v="0"/>
    <n v="4"/>
    <n v="0"/>
    <n v="10"/>
    <x v="5"/>
    <n v="4"/>
    <n v="1"/>
    <n v="0"/>
    <n v="0"/>
    <n v="0"/>
    <s v="Very Satisfied"/>
    <s v="Near-by (&lt;=10)"/>
    <x v="0"/>
    <x v="0"/>
  </r>
  <r>
    <x v="0"/>
    <n v="44"/>
    <x v="1"/>
    <s v="Non-Travel"/>
    <n v="381"/>
    <x v="1"/>
    <n v="24"/>
    <x v="3"/>
    <s v="Medical"/>
    <n v="744"/>
    <n v="1"/>
    <x v="1"/>
    <n v="49"/>
    <n v="1"/>
    <n v="1"/>
    <x v="2"/>
    <x v="2"/>
    <n v="3"/>
    <x v="0"/>
    <x v="2"/>
    <n v="3708"/>
    <n v="2104"/>
    <n v="2"/>
    <x v="1"/>
    <n v="14"/>
    <n v="3"/>
    <x v="0"/>
    <n v="3"/>
    <n v="0"/>
    <n v="9"/>
    <x v="3"/>
    <n v="3"/>
    <n v="5"/>
    <n v="2"/>
    <n v="1"/>
    <n v="4"/>
    <s v="Very Satisfied"/>
    <s v="Very Far (&gt;20)"/>
    <x v="0"/>
    <x v="1"/>
  </r>
  <r>
    <x v="1"/>
    <n v="47"/>
    <x v="1"/>
    <s v="Travel_Frequently"/>
    <n v="217"/>
    <x v="0"/>
    <n v="3"/>
    <x v="3"/>
    <s v="Medical"/>
    <n v="746"/>
    <n v="4"/>
    <x v="0"/>
    <n v="49"/>
    <n v="3"/>
    <n v="4"/>
    <x v="0"/>
    <x v="2"/>
    <n v="3"/>
    <x v="2"/>
    <x v="6"/>
    <n v="13770"/>
    <n v="10225"/>
    <n v="9"/>
    <x v="0"/>
    <n v="12"/>
    <n v="3"/>
    <x v="0"/>
    <n v="4"/>
    <n v="2"/>
    <n v="28"/>
    <x v="2"/>
    <n v="2"/>
    <n v="22"/>
    <n v="2"/>
    <n v="11"/>
    <n v="13"/>
    <s v="Very Satisfied"/>
    <s v="Near-by (&lt;=10)"/>
    <x v="3"/>
    <x v="0"/>
  </r>
  <r>
    <x v="2"/>
    <n v="30"/>
    <x v="1"/>
    <s v="Travel_Rarely"/>
    <n v="501"/>
    <x v="0"/>
    <n v="27"/>
    <x v="4"/>
    <s v="Marketing"/>
    <n v="747"/>
    <n v="3"/>
    <x v="1"/>
    <n v="99"/>
    <n v="3"/>
    <n v="2"/>
    <x v="0"/>
    <x v="0"/>
    <n v="4"/>
    <x v="2"/>
    <x v="0"/>
    <n v="5304"/>
    <n v="25275"/>
    <n v="7"/>
    <x v="1"/>
    <n v="23"/>
    <n v="4"/>
    <x v="1"/>
    <n v="4"/>
    <n v="1"/>
    <n v="10"/>
    <x v="2"/>
    <n v="2"/>
    <n v="8"/>
    <n v="7"/>
    <n v="7"/>
    <n v="7"/>
    <s v="Very Satisfied"/>
    <s v="Very Far (&gt;20)"/>
    <x v="0"/>
    <x v="1"/>
  </r>
  <r>
    <x v="2"/>
    <n v="29"/>
    <x v="1"/>
    <s v="Travel_Rarely"/>
    <n v="1396"/>
    <x v="0"/>
    <n v="10"/>
    <x v="3"/>
    <s v="Life Sciences"/>
    <n v="749"/>
    <n v="3"/>
    <x v="1"/>
    <n v="99"/>
    <n v="3"/>
    <n v="1"/>
    <x v="6"/>
    <x v="2"/>
    <n v="3"/>
    <x v="0"/>
    <x v="1"/>
    <n v="2642"/>
    <n v="2755"/>
    <n v="1"/>
    <x v="1"/>
    <n v="11"/>
    <n v="3"/>
    <x v="0"/>
    <n v="3"/>
    <n v="0"/>
    <n v="1"/>
    <x v="6"/>
    <n v="3"/>
    <n v="1"/>
    <n v="0"/>
    <n v="0"/>
    <n v="0"/>
    <s v="Very Satisfied"/>
    <s v="Near-by (&lt;=10)"/>
    <x v="0"/>
    <x v="1"/>
  </r>
  <r>
    <x v="0"/>
    <n v="42"/>
    <x v="0"/>
    <s v="Travel_Frequently"/>
    <n v="933"/>
    <x v="1"/>
    <n v="19"/>
    <x v="3"/>
    <s v="Medical"/>
    <n v="752"/>
    <n v="3"/>
    <x v="1"/>
    <n v="57"/>
    <n v="4"/>
    <n v="1"/>
    <x v="1"/>
    <x v="2"/>
    <n v="3"/>
    <x v="2"/>
    <x v="1"/>
    <n v="2759"/>
    <n v="20366"/>
    <n v="6"/>
    <x v="0"/>
    <n v="12"/>
    <n v="3"/>
    <x v="0"/>
    <n v="4"/>
    <n v="0"/>
    <n v="7"/>
    <x v="2"/>
    <n v="3"/>
    <n v="2"/>
    <n v="2"/>
    <n v="2"/>
    <n v="2"/>
    <s v="Very Satisfied"/>
    <s v="Far (11-20)"/>
    <x v="0"/>
    <x v="1"/>
  </r>
  <r>
    <x v="0"/>
    <n v="43"/>
    <x v="1"/>
    <s v="Travel_Frequently"/>
    <n v="775"/>
    <x v="0"/>
    <n v="15"/>
    <x v="3"/>
    <s v="Life Sciences"/>
    <n v="754"/>
    <n v="4"/>
    <x v="1"/>
    <n v="47"/>
    <n v="2"/>
    <n v="2"/>
    <x v="0"/>
    <x v="0"/>
    <n v="4"/>
    <x v="1"/>
    <x v="0"/>
    <n v="6804"/>
    <n v="23683"/>
    <n v="3"/>
    <x v="1"/>
    <n v="18"/>
    <n v="3"/>
    <x v="0"/>
    <n v="3"/>
    <n v="1"/>
    <n v="7"/>
    <x v="3"/>
    <n v="3"/>
    <n v="2"/>
    <n v="2"/>
    <n v="2"/>
    <n v="2"/>
    <s v="Very Satisfied"/>
    <s v="Far (11-20)"/>
    <x v="0"/>
    <x v="1"/>
  </r>
  <r>
    <x v="2"/>
    <n v="34"/>
    <x v="1"/>
    <s v="Travel_Rarely"/>
    <n v="970"/>
    <x v="1"/>
    <n v="8"/>
    <x v="0"/>
    <s v="Medical"/>
    <n v="757"/>
    <n v="2"/>
    <x v="0"/>
    <n v="96"/>
    <n v="3"/>
    <n v="2"/>
    <x v="4"/>
    <x v="2"/>
    <n v="3"/>
    <x v="0"/>
    <x v="0"/>
    <n v="6142"/>
    <n v="7360"/>
    <n v="3"/>
    <x v="1"/>
    <n v="11"/>
    <n v="3"/>
    <x v="0"/>
    <n v="4"/>
    <n v="0"/>
    <n v="10"/>
    <x v="2"/>
    <n v="3"/>
    <n v="5"/>
    <n v="1"/>
    <n v="4"/>
    <n v="3"/>
    <s v="Very Satisfied"/>
    <s v="Near-by (&lt;=10)"/>
    <x v="0"/>
    <x v="0"/>
  </r>
  <r>
    <x v="4"/>
    <n v="23"/>
    <x v="1"/>
    <s v="Travel_Rarely"/>
    <n v="650"/>
    <x v="1"/>
    <n v="9"/>
    <x v="1"/>
    <s v="Medical"/>
    <n v="758"/>
    <n v="2"/>
    <x v="1"/>
    <n v="37"/>
    <n v="3"/>
    <n v="1"/>
    <x v="2"/>
    <x v="3"/>
    <n v="1"/>
    <x v="1"/>
    <x v="1"/>
    <n v="2500"/>
    <n v="4344"/>
    <n v="1"/>
    <x v="1"/>
    <n v="14"/>
    <n v="3"/>
    <x v="0"/>
    <n v="4"/>
    <n v="1"/>
    <n v="5"/>
    <x v="2"/>
    <n v="4"/>
    <n v="4"/>
    <n v="3"/>
    <n v="0"/>
    <n v="2"/>
    <s v="Very Dissatisfied"/>
    <s v="Near-by (&lt;=10)"/>
    <x v="0"/>
    <x v="1"/>
  </r>
  <r>
    <x v="0"/>
    <n v="39"/>
    <x v="1"/>
    <s v="Travel_Rarely"/>
    <n v="141"/>
    <x v="2"/>
    <n v="3"/>
    <x v="3"/>
    <s v="Human Resources"/>
    <n v="760"/>
    <n v="3"/>
    <x v="0"/>
    <n v="44"/>
    <n v="4"/>
    <n v="2"/>
    <x v="8"/>
    <x v="1"/>
    <n v="2"/>
    <x v="1"/>
    <x v="0"/>
    <n v="6389"/>
    <n v="18767"/>
    <n v="9"/>
    <x v="1"/>
    <n v="15"/>
    <n v="3"/>
    <x v="0"/>
    <n v="3"/>
    <n v="1"/>
    <n v="12"/>
    <x v="1"/>
    <n v="1"/>
    <n v="8"/>
    <n v="3"/>
    <n v="3"/>
    <n v="6"/>
    <s v="Dissatisfied"/>
    <s v="Near-by (&lt;=10)"/>
    <x v="1"/>
    <x v="0"/>
  </r>
  <r>
    <x v="3"/>
    <n v="56"/>
    <x v="1"/>
    <s v="Travel_Rarely"/>
    <n v="832"/>
    <x v="1"/>
    <n v="9"/>
    <x v="3"/>
    <s v="Medical"/>
    <n v="762"/>
    <n v="3"/>
    <x v="1"/>
    <n v="81"/>
    <n v="3"/>
    <n v="4"/>
    <x v="4"/>
    <x v="0"/>
    <n v="4"/>
    <x v="1"/>
    <x v="6"/>
    <n v="11103"/>
    <n v="20420"/>
    <n v="7"/>
    <x v="1"/>
    <n v="11"/>
    <n v="3"/>
    <x v="0"/>
    <n v="3"/>
    <n v="0"/>
    <n v="30"/>
    <x v="4"/>
    <n v="2"/>
    <n v="10"/>
    <n v="7"/>
    <n v="1"/>
    <n v="1"/>
    <s v="Very Satisfied"/>
    <s v="Near-by (&lt;=10)"/>
    <x v="3"/>
    <x v="1"/>
  </r>
  <r>
    <x v="0"/>
    <n v="40"/>
    <x v="1"/>
    <s v="Travel_Rarely"/>
    <n v="804"/>
    <x v="1"/>
    <n v="2"/>
    <x v="1"/>
    <s v="Medical"/>
    <n v="763"/>
    <n v="4"/>
    <x v="0"/>
    <n v="86"/>
    <n v="2"/>
    <n v="1"/>
    <x v="1"/>
    <x v="0"/>
    <n v="4"/>
    <x v="0"/>
    <x v="1"/>
    <n v="2342"/>
    <n v="22929"/>
    <n v="0"/>
    <x v="0"/>
    <n v="20"/>
    <n v="4"/>
    <x v="1"/>
    <n v="4"/>
    <n v="0"/>
    <n v="5"/>
    <x v="2"/>
    <n v="2"/>
    <n v="4"/>
    <n v="2"/>
    <n v="2"/>
    <n v="3"/>
    <s v="Very Satisfied"/>
    <s v="Near-by (&lt;=10)"/>
    <x v="0"/>
    <x v="0"/>
  </r>
  <r>
    <x v="2"/>
    <n v="27"/>
    <x v="1"/>
    <s v="Travel_Rarely"/>
    <n v="975"/>
    <x v="1"/>
    <n v="7"/>
    <x v="3"/>
    <s v="Medical"/>
    <n v="764"/>
    <n v="4"/>
    <x v="0"/>
    <n v="55"/>
    <n v="2"/>
    <n v="2"/>
    <x v="4"/>
    <x v="3"/>
    <n v="1"/>
    <x v="0"/>
    <x v="0"/>
    <n v="6811"/>
    <n v="23398"/>
    <n v="8"/>
    <x v="1"/>
    <n v="19"/>
    <n v="3"/>
    <x v="0"/>
    <n v="1"/>
    <n v="0"/>
    <n v="9"/>
    <x v="2"/>
    <n v="1"/>
    <n v="7"/>
    <n v="6"/>
    <n v="0"/>
    <n v="7"/>
    <s v="Very Dissatisfied"/>
    <s v="Near-by (&lt;=10)"/>
    <x v="0"/>
    <x v="0"/>
  </r>
  <r>
    <x v="2"/>
    <n v="29"/>
    <x v="1"/>
    <s v="Travel_Rarely"/>
    <n v="1090"/>
    <x v="0"/>
    <n v="10"/>
    <x v="3"/>
    <s v="Marketing"/>
    <n v="766"/>
    <n v="4"/>
    <x v="1"/>
    <n v="83"/>
    <n v="3"/>
    <n v="1"/>
    <x v="6"/>
    <x v="1"/>
    <n v="2"/>
    <x v="2"/>
    <x v="1"/>
    <n v="2297"/>
    <n v="17967"/>
    <n v="1"/>
    <x v="1"/>
    <n v="14"/>
    <n v="3"/>
    <x v="0"/>
    <n v="4"/>
    <n v="2"/>
    <n v="2"/>
    <x v="2"/>
    <n v="3"/>
    <n v="2"/>
    <n v="2"/>
    <n v="2"/>
    <n v="2"/>
    <s v="Dissatisfied"/>
    <s v="Near-by (&lt;=10)"/>
    <x v="0"/>
    <x v="1"/>
  </r>
  <r>
    <x v="1"/>
    <n v="53"/>
    <x v="1"/>
    <s v="Travel_Rarely"/>
    <n v="346"/>
    <x v="1"/>
    <n v="6"/>
    <x v="3"/>
    <s v="Life Sciences"/>
    <n v="769"/>
    <n v="4"/>
    <x v="1"/>
    <n v="86"/>
    <n v="3"/>
    <n v="2"/>
    <x v="2"/>
    <x v="0"/>
    <n v="4"/>
    <x v="0"/>
    <x v="1"/>
    <n v="2450"/>
    <n v="10919"/>
    <n v="2"/>
    <x v="1"/>
    <n v="17"/>
    <n v="3"/>
    <x v="0"/>
    <n v="4"/>
    <n v="0"/>
    <n v="19"/>
    <x v="5"/>
    <n v="3"/>
    <n v="2"/>
    <n v="2"/>
    <n v="2"/>
    <n v="2"/>
    <s v="Very Satisfied"/>
    <s v="Near-by (&lt;=10)"/>
    <x v="1"/>
    <x v="1"/>
  </r>
  <r>
    <x v="2"/>
    <n v="35"/>
    <x v="1"/>
    <s v="Non-Travel"/>
    <n v="1225"/>
    <x v="1"/>
    <n v="2"/>
    <x v="2"/>
    <s v="Life Sciences"/>
    <n v="771"/>
    <n v="4"/>
    <x v="0"/>
    <n v="61"/>
    <n v="3"/>
    <n v="2"/>
    <x v="4"/>
    <x v="3"/>
    <n v="1"/>
    <x v="2"/>
    <x v="0"/>
    <n v="5093"/>
    <n v="4761"/>
    <n v="2"/>
    <x v="1"/>
    <n v="11"/>
    <n v="3"/>
    <x v="0"/>
    <n v="1"/>
    <n v="1"/>
    <n v="16"/>
    <x v="2"/>
    <n v="4"/>
    <n v="1"/>
    <n v="0"/>
    <n v="0"/>
    <n v="0"/>
    <s v="Very Dissatisfied"/>
    <s v="Near-by (&lt;=10)"/>
    <x v="1"/>
    <x v="0"/>
  </r>
  <r>
    <x v="2"/>
    <n v="32"/>
    <x v="1"/>
    <s v="Travel_Frequently"/>
    <n v="430"/>
    <x v="1"/>
    <n v="24"/>
    <x v="2"/>
    <s v="Life Sciences"/>
    <n v="772"/>
    <n v="1"/>
    <x v="1"/>
    <n v="80"/>
    <n v="3"/>
    <n v="2"/>
    <x v="2"/>
    <x v="0"/>
    <n v="4"/>
    <x v="1"/>
    <x v="0"/>
    <n v="5309"/>
    <n v="21146"/>
    <n v="1"/>
    <x v="1"/>
    <n v="15"/>
    <n v="3"/>
    <x v="0"/>
    <n v="4"/>
    <n v="2"/>
    <n v="10"/>
    <x v="2"/>
    <n v="3"/>
    <n v="10"/>
    <n v="8"/>
    <n v="4"/>
    <n v="7"/>
    <s v="Very Satisfied"/>
    <s v="Very Far (&gt;20)"/>
    <x v="0"/>
    <x v="1"/>
  </r>
  <r>
    <x v="0"/>
    <n v="38"/>
    <x v="1"/>
    <s v="Travel_Rarely"/>
    <n v="268"/>
    <x v="1"/>
    <n v="2"/>
    <x v="4"/>
    <s v="Medical"/>
    <n v="773"/>
    <n v="4"/>
    <x v="1"/>
    <n v="92"/>
    <n v="3"/>
    <n v="1"/>
    <x v="1"/>
    <x v="2"/>
    <n v="3"/>
    <x v="1"/>
    <x v="2"/>
    <n v="3057"/>
    <n v="20471"/>
    <n v="6"/>
    <x v="0"/>
    <n v="13"/>
    <n v="3"/>
    <x v="0"/>
    <n v="2"/>
    <n v="1"/>
    <n v="6"/>
    <x v="0"/>
    <n v="1"/>
    <n v="1"/>
    <n v="0"/>
    <n v="0"/>
    <n v="1"/>
    <s v="Very Satisfied"/>
    <s v="Near-by (&lt;=10)"/>
    <x v="0"/>
    <x v="1"/>
  </r>
  <r>
    <x v="2"/>
    <n v="34"/>
    <x v="1"/>
    <s v="Travel_Rarely"/>
    <n v="167"/>
    <x v="1"/>
    <n v="8"/>
    <x v="4"/>
    <s v="Life Sciences"/>
    <n v="775"/>
    <n v="2"/>
    <x v="0"/>
    <n v="32"/>
    <n v="3"/>
    <n v="2"/>
    <x v="3"/>
    <x v="3"/>
    <n v="1"/>
    <x v="2"/>
    <x v="0"/>
    <n v="5121"/>
    <n v="4187"/>
    <n v="3"/>
    <x v="1"/>
    <n v="14"/>
    <n v="3"/>
    <x v="0"/>
    <n v="3"/>
    <n v="1"/>
    <n v="7"/>
    <x v="1"/>
    <n v="3"/>
    <n v="0"/>
    <n v="0"/>
    <n v="0"/>
    <n v="0"/>
    <s v="Very Dissatisfied"/>
    <s v="Near-by (&lt;=10)"/>
    <x v="0"/>
    <x v="0"/>
  </r>
  <r>
    <x v="1"/>
    <n v="52"/>
    <x v="1"/>
    <s v="Travel_Rarely"/>
    <n v="621"/>
    <x v="0"/>
    <n v="3"/>
    <x v="2"/>
    <s v="Marketing"/>
    <n v="776"/>
    <n v="3"/>
    <x v="1"/>
    <n v="31"/>
    <n v="2"/>
    <n v="4"/>
    <x v="5"/>
    <x v="3"/>
    <n v="1"/>
    <x v="1"/>
    <x v="5"/>
    <n v="16856"/>
    <n v="10084"/>
    <n v="1"/>
    <x v="1"/>
    <n v="11"/>
    <n v="3"/>
    <x v="0"/>
    <n v="1"/>
    <n v="0"/>
    <n v="34"/>
    <x v="1"/>
    <n v="4"/>
    <n v="34"/>
    <n v="6"/>
    <n v="1"/>
    <n v="16"/>
    <s v="Very Dissatisfied"/>
    <s v="Near-by (&lt;=10)"/>
    <x v="2"/>
    <x v="1"/>
  </r>
  <r>
    <x v="2"/>
    <n v="33"/>
    <x v="0"/>
    <s v="Travel_Rarely"/>
    <n v="527"/>
    <x v="1"/>
    <n v="1"/>
    <x v="2"/>
    <s v="Other"/>
    <n v="780"/>
    <n v="4"/>
    <x v="1"/>
    <n v="63"/>
    <n v="3"/>
    <n v="1"/>
    <x v="1"/>
    <x v="0"/>
    <n v="4"/>
    <x v="0"/>
    <x v="1"/>
    <n v="2686"/>
    <n v="5207"/>
    <n v="1"/>
    <x v="0"/>
    <n v="13"/>
    <n v="3"/>
    <x v="0"/>
    <n v="3"/>
    <n v="0"/>
    <n v="10"/>
    <x v="2"/>
    <n v="2"/>
    <n v="10"/>
    <n v="9"/>
    <n v="7"/>
    <n v="8"/>
    <s v="Very Satisfied"/>
    <s v="Near-by (&lt;=10)"/>
    <x v="0"/>
    <x v="1"/>
  </r>
  <r>
    <x v="4"/>
    <n v="25"/>
    <x v="1"/>
    <s v="Travel_Rarely"/>
    <n v="883"/>
    <x v="0"/>
    <n v="26"/>
    <x v="1"/>
    <s v="Medical"/>
    <n v="781"/>
    <n v="3"/>
    <x v="0"/>
    <n v="32"/>
    <n v="3"/>
    <n v="2"/>
    <x v="0"/>
    <x v="0"/>
    <n v="4"/>
    <x v="0"/>
    <x v="0"/>
    <n v="6180"/>
    <n v="22807"/>
    <n v="1"/>
    <x v="1"/>
    <n v="23"/>
    <n v="4"/>
    <x v="1"/>
    <n v="2"/>
    <n v="0"/>
    <n v="6"/>
    <x v="3"/>
    <n v="2"/>
    <n v="6"/>
    <n v="5"/>
    <n v="1"/>
    <n v="4"/>
    <s v="Very Satisfied"/>
    <s v="Very Far (&gt;20)"/>
    <x v="0"/>
    <x v="0"/>
  </r>
  <r>
    <x v="0"/>
    <n v="45"/>
    <x v="1"/>
    <s v="Travel_Rarely"/>
    <n v="954"/>
    <x v="0"/>
    <n v="2"/>
    <x v="0"/>
    <s v="Technical Degree"/>
    <n v="783"/>
    <n v="2"/>
    <x v="1"/>
    <n v="46"/>
    <n v="1"/>
    <n v="2"/>
    <x v="6"/>
    <x v="2"/>
    <n v="3"/>
    <x v="0"/>
    <x v="0"/>
    <n v="6632"/>
    <n v="12388"/>
    <n v="0"/>
    <x v="1"/>
    <n v="13"/>
    <n v="3"/>
    <x v="0"/>
    <n v="1"/>
    <n v="0"/>
    <n v="9"/>
    <x v="1"/>
    <n v="3"/>
    <n v="8"/>
    <n v="7"/>
    <n v="3"/>
    <n v="1"/>
    <s v="Very Satisfied"/>
    <s v="Near-by (&lt;=10)"/>
    <x v="0"/>
    <x v="1"/>
  </r>
  <r>
    <x v="4"/>
    <n v="23"/>
    <x v="1"/>
    <s v="Travel_Rarely"/>
    <n v="310"/>
    <x v="1"/>
    <n v="10"/>
    <x v="1"/>
    <s v="Medical"/>
    <n v="784"/>
    <n v="1"/>
    <x v="1"/>
    <n v="79"/>
    <n v="4"/>
    <n v="1"/>
    <x v="1"/>
    <x v="2"/>
    <n v="3"/>
    <x v="0"/>
    <x v="2"/>
    <n v="3505"/>
    <n v="19630"/>
    <n v="1"/>
    <x v="1"/>
    <n v="18"/>
    <n v="3"/>
    <x v="0"/>
    <n v="4"/>
    <n v="0"/>
    <n v="2"/>
    <x v="1"/>
    <n v="3"/>
    <n v="2"/>
    <n v="2"/>
    <n v="0"/>
    <n v="2"/>
    <s v="Very Satisfied"/>
    <s v="Near-by (&lt;=10)"/>
    <x v="0"/>
    <x v="1"/>
  </r>
  <r>
    <x v="1"/>
    <n v="47"/>
    <x v="0"/>
    <s v="Travel_Frequently"/>
    <n v="719"/>
    <x v="0"/>
    <n v="27"/>
    <x v="0"/>
    <s v="Life Sciences"/>
    <n v="785"/>
    <n v="2"/>
    <x v="0"/>
    <n v="77"/>
    <n v="4"/>
    <n v="2"/>
    <x v="0"/>
    <x v="2"/>
    <n v="3"/>
    <x v="0"/>
    <x v="0"/>
    <n v="6397"/>
    <n v="10339"/>
    <n v="4"/>
    <x v="0"/>
    <n v="12"/>
    <n v="3"/>
    <x v="0"/>
    <n v="4"/>
    <n v="0"/>
    <n v="8"/>
    <x v="2"/>
    <n v="3"/>
    <n v="5"/>
    <n v="4"/>
    <n v="1"/>
    <n v="3"/>
    <s v="Very Satisfied"/>
    <s v="Very Far (&gt;20)"/>
    <x v="0"/>
    <x v="0"/>
  </r>
  <r>
    <x v="2"/>
    <n v="34"/>
    <x v="1"/>
    <s v="Travel_Rarely"/>
    <n v="304"/>
    <x v="0"/>
    <n v="2"/>
    <x v="3"/>
    <s v="Other"/>
    <n v="786"/>
    <n v="4"/>
    <x v="1"/>
    <n v="60"/>
    <n v="3"/>
    <n v="2"/>
    <x v="0"/>
    <x v="0"/>
    <n v="4"/>
    <x v="0"/>
    <x v="0"/>
    <n v="6274"/>
    <n v="18686"/>
    <n v="1"/>
    <x v="1"/>
    <n v="22"/>
    <n v="4"/>
    <x v="1"/>
    <n v="3"/>
    <n v="0"/>
    <n v="6"/>
    <x v="3"/>
    <n v="3"/>
    <n v="6"/>
    <n v="5"/>
    <n v="1"/>
    <n v="4"/>
    <s v="Very Satisfied"/>
    <s v="Near-by (&lt;=10)"/>
    <x v="0"/>
    <x v="1"/>
  </r>
  <r>
    <x v="1"/>
    <n v="55"/>
    <x v="0"/>
    <s v="Travel_Rarely"/>
    <n v="725"/>
    <x v="1"/>
    <n v="2"/>
    <x v="3"/>
    <s v="Medical"/>
    <n v="787"/>
    <n v="4"/>
    <x v="1"/>
    <n v="78"/>
    <n v="3"/>
    <n v="5"/>
    <x v="5"/>
    <x v="3"/>
    <n v="1"/>
    <x v="1"/>
    <x v="5"/>
    <n v="19859"/>
    <n v="21199"/>
    <n v="5"/>
    <x v="0"/>
    <n v="13"/>
    <n v="3"/>
    <x v="0"/>
    <n v="4"/>
    <n v="1"/>
    <n v="24"/>
    <x v="2"/>
    <n v="3"/>
    <n v="5"/>
    <n v="2"/>
    <n v="1"/>
    <n v="4"/>
    <s v="Very Dissatisfied"/>
    <s v="Near-by (&lt;=10)"/>
    <x v="3"/>
    <x v="1"/>
  </r>
  <r>
    <x v="0"/>
    <n v="36"/>
    <x v="1"/>
    <s v="Non-Travel"/>
    <n v="1434"/>
    <x v="0"/>
    <n v="8"/>
    <x v="2"/>
    <s v="Life Sciences"/>
    <n v="789"/>
    <n v="1"/>
    <x v="1"/>
    <n v="76"/>
    <n v="2"/>
    <n v="3"/>
    <x v="0"/>
    <x v="3"/>
    <n v="1"/>
    <x v="0"/>
    <x v="8"/>
    <n v="7587"/>
    <n v="14229"/>
    <n v="1"/>
    <x v="1"/>
    <n v="15"/>
    <n v="3"/>
    <x v="0"/>
    <n v="2"/>
    <n v="0"/>
    <n v="10"/>
    <x v="4"/>
    <n v="3"/>
    <n v="10"/>
    <n v="7"/>
    <n v="0"/>
    <n v="9"/>
    <s v="Very Dissatisfied"/>
    <s v="Near-by (&lt;=10)"/>
    <x v="0"/>
    <x v="1"/>
  </r>
  <r>
    <x v="1"/>
    <n v="52"/>
    <x v="1"/>
    <s v="Non-Travel"/>
    <n v="715"/>
    <x v="1"/>
    <n v="19"/>
    <x v="2"/>
    <s v="Medical"/>
    <n v="791"/>
    <n v="4"/>
    <x v="1"/>
    <n v="41"/>
    <n v="3"/>
    <n v="1"/>
    <x v="1"/>
    <x v="0"/>
    <n v="4"/>
    <x v="1"/>
    <x v="4"/>
    <n v="4258"/>
    <n v="26589"/>
    <n v="0"/>
    <x v="1"/>
    <n v="18"/>
    <n v="3"/>
    <x v="0"/>
    <n v="1"/>
    <n v="1"/>
    <n v="5"/>
    <x v="1"/>
    <n v="3"/>
    <n v="4"/>
    <n v="3"/>
    <n v="1"/>
    <n v="2"/>
    <s v="Very Satisfied"/>
    <s v="Far (11-20)"/>
    <x v="0"/>
    <x v="1"/>
  </r>
  <r>
    <x v="2"/>
    <n v="26"/>
    <x v="1"/>
    <s v="Travel_Frequently"/>
    <n v="575"/>
    <x v="1"/>
    <n v="1"/>
    <x v="0"/>
    <s v="Life Sciences"/>
    <n v="792"/>
    <n v="1"/>
    <x v="0"/>
    <n v="71"/>
    <n v="1"/>
    <n v="1"/>
    <x v="2"/>
    <x v="0"/>
    <n v="4"/>
    <x v="2"/>
    <x v="4"/>
    <n v="4364"/>
    <n v="5288"/>
    <n v="3"/>
    <x v="1"/>
    <n v="14"/>
    <n v="3"/>
    <x v="0"/>
    <n v="1"/>
    <n v="1"/>
    <n v="5"/>
    <x v="2"/>
    <n v="3"/>
    <n v="2"/>
    <n v="2"/>
    <n v="2"/>
    <n v="0"/>
    <s v="Very Satisfied"/>
    <s v="Near-by (&lt;=10)"/>
    <x v="0"/>
    <x v="0"/>
  </r>
  <r>
    <x v="2"/>
    <n v="29"/>
    <x v="1"/>
    <s v="Travel_Rarely"/>
    <n v="657"/>
    <x v="1"/>
    <n v="27"/>
    <x v="3"/>
    <s v="Medical"/>
    <n v="793"/>
    <n v="2"/>
    <x v="0"/>
    <n v="66"/>
    <n v="3"/>
    <n v="2"/>
    <x v="4"/>
    <x v="2"/>
    <n v="3"/>
    <x v="1"/>
    <x v="4"/>
    <n v="4335"/>
    <n v="25549"/>
    <n v="4"/>
    <x v="1"/>
    <n v="12"/>
    <n v="3"/>
    <x v="0"/>
    <n v="1"/>
    <n v="1"/>
    <n v="11"/>
    <x v="1"/>
    <n v="2"/>
    <n v="8"/>
    <n v="7"/>
    <n v="1"/>
    <n v="1"/>
    <s v="Very Satisfied"/>
    <s v="Very Far (&gt;20)"/>
    <x v="1"/>
    <x v="0"/>
  </r>
  <r>
    <x v="2"/>
    <n v="26"/>
    <x v="0"/>
    <s v="Travel_Rarely"/>
    <n v="1146"/>
    <x v="0"/>
    <n v="8"/>
    <x v="3"/>
    <s v="Technical Degree"/>
    <n v="796"/>
    <n v="4"/>
    <x v="1"/>
    <n v="38"/>
    <n v="2"/>
    <n v="2"/>
    <x v="0"/>
    <x v="3"/>
    <n v="1"/>
    <x v="0"/>
    <x v="0"/>
    <n v="5326"/>
    <n v="3064"/>
    <n v="6"/>
    <x v="1"/>
    <n v="17"/>
    <n v="3"/>
    <x v="0"/>
    <n v="3"/>
    <n v="0"/>
    <n v="6"/>
    <x v="2"/>
    <n v="2"/>
    <n v="4"/>
    <n v="3"/>
    <n v="1"/>
    <n v="2"/>
    <s v="Very Dissatisfied"/>
    <s v="Near-by (&lt;=10)"/>
    <x v="0"/>
    <x v="1"/>
  </r>
  <r>
    <x v="2"/>
    <n v="34"/>
    <x v="1"/>
    <s v="Travel_Rarely"/>
    <n v="182"/>
    <x v="1"/>
    <n v="1"/>
    <x v="2"/>
    <s v="Life Sciences"/>
    <n v="797"/>
    <n v="2"/>
    <x v="0"/>
    <n v="72"/>
    <n v="4"/>
    <n v="1"/>
    <x v="1"/>
    <x v="0"/>
    <n v="4"/>
    <x v="0"/>
    <x v="2"/>
    <n v="3280"/>
    <n v="13551"/>
    <n v="2"/>
    <x v="1"/>
    <n v="16"/>
    <n v="3"/>
    <x v="0"/>
    <n v="3"/>
    <n v="0"/>
    <n v="10"/>
    <x v="2"/>
    <n v="3"/>
    <n v="4"/>
    <n v="2"/>
    <n v="1"/>
    <n v="3"/>
    <s v="Very Satisfied"/>
    <s v="Near-by (&lt;=10)"/>
    <x v="0"/>
    <x v="0"/>
  </r>
  <r>
    <x v="1"/>
    <n v="54"/>
    <x v="1"/>
    <s v="Travel_Rarely"/>
    <n v="376"/>
    <x v="1"/>
    <n v="19"/>
    <x v="2"/>
    <s v="Medical"/>
    <n v="799"/>
    <n v="4"/>
    <x v="0"/>
    <n v="95"/>
    <n v="3"/>
    <n v="2"/>
    <x v="3"/>
    <x v="3"/>
    <n v="1"/>
    <x v="2"/>
    <x v="0"/>
    <n v="5485"/>
    <n v="22670"/>
    <n v="9"/>
    <x v="0"/>
    <n v="11"/>
    <n v="3"/>
    <x v="0"/>
    <n v="2"/>
    <n v="2"/>
    <n v="9"/>
    <x v="5"/>
    <n v="3"/>
    <n v="5"/>
    <n v="3"/>
    <n v="1"/>
    <n v="4"/>
    <s v="Very Dissatisfied"/>
    <s v="Far (11-20)"/>
    <x v="0"/>
    <x v="0"/>
  </r>
  <r>
    <x v="2"/>
    <n v="27"/>
    <x v="1"/>
    <s v="Travel_Frequently"/>
    <n v="829"/>
    <x v="0"/>
    <n v="8"/>
    <x v="1"/>
    <s v="Marketing"/>
    <n v="800"/>
    <n v="3"/>
    <x v="1"/>
    <n v="84"/>
    <n v="3"/>
    <n v="2"/>
    <x v="0"/>
    <x v="0"/>
    <n v="4"/>
    <x v="1"/>
    <x v="4"/>
    <n v="4342"/>
    <n v="24008"/>
    <n v="0"/>
    <x v="1"/>
    <n v="19"/>
    <n v="3"/>
    <x v="0"/>
    <n v="2"/>
    <n v="1"/>
    <n v="5"/>
    <x v="1"/>
    <n v="3"/>
    <n v="4"/>
    <n v="2"/>
    <n v="1"/>
    <n v="1"/>
    <s v="Very Satisfied"/>
    <s v="Near-by (&lt;=10)"/>
    <x v="0"/>
    <x v="1"/>
  </r>
  <r>
    <x v="0"/>
    <n v="37"/>
    <x v="1"/>
    <s v="Travel_Rarely"/>
    <n v="571"/>
    <x v="1"/>
    <n v="10"/>
    <x v="1"/>
    <s v="Life Sciences"/>
    <n v="802"/>
    <n v="4"/>
    <x v="0"/>
    <n v="82"/>
    <n v="3"/>
    <n v="1"/>
    <x v="1"/>
    <x v="3"/>
    <n v="1"/>
    <x v="2"/>
    <x v="1"/>
    <n v="2782"/>
    <n v="19905"/>
    <n v="0"/>
    <x v="0"/>
    <n v="13"/>
    <n v="3"/>
    <x v="0"/>
    <n v="2"/>
    <n v="2"/>
    <n v="6"/>
    <x v="1"/>
    <n v="2"/>
    <n v="5"/>
    <n v="3"/>
    <n v="4"/>
    <n v="3"/>
    <s v="Very Dissatisfied"/>
    <s v="Near-by (&lt;=10)"/>
    <x v="0"/>
    <x v="0"/>
  </r>
  <r>
    <x v="0"/>
    <n v="38"/>
    <x v="1"/>
    <s v="Travel_Frequently"/>
    <n v="240"/>
    <x v="1"/>
    <n v="2"/>
    <x v="2"/>
    <s v="Life Sciences"/>
    <n v="803"/>
    <n v="1"/>
    <x v="0"/>
    <n v="75"/>
    <n v="4"/>
    <n v="2"/>
    <x v="3"/>
    <x v="3"/>
    <n v="1"/>
    <x v="0"/>
    <x v="0"/>
    <n v="5980"/>
    <n v="26085"/>
    <n v="6"/>
    <x v="0"/>
    <n v="12"/>
    <n v="3"/>
    <x v="0"/>
    <n v="4"/>
    <n v="0"/>
    <n v="17"/>
    <x v="2"/>
    <n v="3"/>
    <n v="15"/>
    <n v="7"/>
    <n v="4"/>
    <n v="12"/>
    <s v="Very Dissatisfied"/>
    <s v="Near-by (&lt;=10)"/>
    <x v="1"/>
    <x v="0"/>
  </r>
  <r>
    <x v="2"/>
    <n v="34"/>
    <x v="1"/>
    <s v="Travel_Rarely"/>
    <n v="121"/>
    <x v="1"/>
    <n v="2"/>
    <x v="2"/>
    <s v="Medical"/>
    <n v="804"/>
    <n v="3"/>
    <x v="0"/>
    <n v="86"/>
    <n v="2"/>
    <n v="1"/>
    <x v="1"/>
    <x v="3"/>
    <n v="1"/>
    <x v="0"/>
    <x v="4"/>
    <n v="4381"/>
    <n v="7530"/>
    <n v="1"/>
    <x v="1"/>
    <n v="11"/>
    <n v="3"/>
    <x v="0"/>
    <n v="3"/>
    <n v="0"/>
    <n v="6"/>
    <x v="1"/>
    <n v="3"/>
    <n v="6"/>
    <n v="5"/>
    <n v="1"/>
    <n v="3"/>
    <s v="Very Dissatisfied"/>
    <s v="Near-by (&lt;=10)"/>
    <x v="0"/>
    <x v="0"/>
  </r>
  <r>
    <x v="2"/>
    <n v="35"/>
    <x v="1"/>
    <s v="Travel_Rarely"/>
    <n v="384"/>
    <x v="0"/>
    <n v="8"/>
    <x v="2"/>
    <s v="Life Sciences"/>
    <n v="805"/>
    <n v="1"/>
    <x v="0"/>
    <n v="72"/>
    <n v="3"/>
    <n v="1"/>
    <x v="6"/>
    <x v="0"/>
    <n v="4"/>
    <x v="1"/>
    <x v="1"/>
    <n v="2572"/>
    <n v="20317"/>
    <n v="1"/>
    <x v="1"/>
    <n v="16"/>
    <n v="3"/>
    <x v="0"/>
    <n v="2"/>
    <n v="1"/>
    <n v="3"/>
    <x v="4"/>
    <n v="2"/>
    <n v="3"/>
    <n v="2"/>
    <n v="0"/>
    <n v="2"/>
    <s v="Very Satisfied"/>
    <s v="Near-by (&lt;=10)"/>
    <x v="0"/>
    <x v="0"/>
  </r>
  <r>
    <x v="2"/>
    <n v="30"/>
    <x v="1"/>
    <s v="Travel_Rarely"/>
    <n v="921"/>
    <x v="1"/>
    <n v="1"/>
    <x v="3"/>
    <s v="Life Sciences"/>
    <n v="806"/>
    <n v="4"/>
    <x v="1"/>
    <n v="38"/>
    <n v="1"/>
    <n v="1"/>
    <x v="2"/>
    <x v="2"/>
    <n v="3"/>
    <x v="1"/>
    <x v="2"/>
    <n v="3833"/>
    <n v="24375"/>
    <n v="3"/>
    <x v="1"/>
    <n v="21"/>
    <n v="4"/>
    <x v="1"/>
    <n v="3"/>
    <n v="2"/>
    <n v="7"/>
    <x v="2"/>
    <n v="3"/>
    <n v="2"/>
    <n v="2"/>
    <n v="0"/>
    <n v="2"/>
    <s v="Very Satisfied"/>
    <s v="Near-by (&lt;=10)"/>
    <x v="0"/>
    <x v="1"/>
  </r>
  <r>
    <x v="0"/>
    <n v="40"/>
    <x v="1"/>
    <s v="Travel_Frequently"/>
    <n v="791"/>
    <x v="1"/>
    <n v="2"/>
    <x v="0"/>
    <s v="Medical"/>
    <n v="807"/>
    <n v="3"/>
    <x v="0"/>
    <n v="38"/>
    <n v="4"/>
    <n v="2"/>
    <x v="4"/>
    <x v="1"/>
    <n v="2"/>
    <x v="1"/>
    <x v="4"/>
    <n v="4244"/>
    <n v="9931"/>
    <n v="1"/>
    <x v="1"/>
    <n v="24"/>
    <n v="4"/>
    <x v="1"/>
    <n v="4"/>
    <n v="1"/>
    <n v="8"/>
    <x v="2"/>
    <n v="3"/>
    <n v="8"/>
    <n v="7"/>
    <n v="3"/>
    <n v="7"/>
    <s v="Dissatisfied"/>
    <s v="Near-by (&lt;=10)"/>
    <x v="0"/>
    <x v="0"/>
  </r>
  <r>
    <x v="2"/>
    <n v="34"/>
    <x v="1"/>
    <s v="Travel_Rarely"/>
    <n v="1111"/>
    <x v="0"/>
    <n v="8"/>
    <x v="0"/>
    <s v="Life Sciences"/>
    <n v="808"/>
    <n v="3"/>
    <x v="0"/>
    <n v="93"/>
    <n v="3"/>
    <n v="2"/>
    <x v="0"/>
    <x v="3"/>
    <n v="1"/>
    <x v="1"/>
    <x v="0"/>
    <n v="6500"/>
    <n v="13305"/>
    <n v="5"/>
    <x v="1"/>
    <n v="17"/>
    <n v="3"/>
    <x v="0"/>
    <n v="2"/>
    <n v="1"/>
    <n v="6"/>
    <x v="4"/>
    <n v="3"/>
    <n v="3"/>
    <n v="2"/>
    <n v="1"/>
    <n v="2"/>
    <s v="Very Dissatisfied"/>
    <s v="Near-by (&lt;=10)"/>
    <x v="0"/>
    <x v="0"/>
  </r>
  <r>
    <x v="0"/>
    <n v="42"/>
    <x v="1"/>
    <s v="Travel_Frequently"/>
    <n v="570"/>
    <x v="1"/>
    <n v="8"/>
    <x v="3"/>
    <s v="Life Sciences"/>
    <n v="809"/>
    <n v="2"/>
    <x v="1"/>
    <n v="66"/>
    <n v="3"/>
    <n v="5"/>
    <x v="5"/>
    <x v="0"/>
    <n v="4"/>
    <x v="2"/>
    <x v="5"/>
    <n v="18430"/>
    <n v="16225"/>
    <n v="1"/>
    <x v="1"/>
    <n v="13"/>
    <n v="3"/>
    <x v="0"/>
    <n v="2"/>
    <n v="1"/>
    <n v="24"/>
    <x v="5"/>
    <n v="2"/>
    <n v="24"/>
    <n v="7"/>
    <n v="14"/>
    <n v="9"/>
    <s v="Very Satisfied"/>
    <s v="Near-by (&lt;=10)"/>
    <x v="3"/>
    <x v="1"/>
  </r>
  <r>
    <x v="4"/>
    <n v="23"/>
    <x v="0"/>
    <s v="Travel_Rarely"/>
    <n v="1243"/>
    <x v="1"/>
    <n v="6"/>
    <x v="3"/>
    <s v="Life Sciences"/>
    <n v="811"/>
    <n v="3"/>
    <x v="1"/>
    <n v="63"/>
    <n v="4"/>
    <n v="1"/>
    <x v="2"/>
    <x v="3"/>
    <n v="1"/>
    <x v="1"/>
    <x v="7"/>
    <n v="1601"/>
    <n v="3445"/>
    <n v="1"/>
    <x v="0"/>
    <n v="21"/>
    <n v="4"/>
    <x v="1"/>
    <n v="3"/>
    <n v="2"/>
    <n v="1"/>
    <x v="2"/>
    <n v="3"/>
    <n v="0"/>
    <n v="0"/>
    <n v="0"/>
    <n v="0"/>
    <s v="Very Dissatisfied"/>
    <s v="Near-by (&lt;=10)"/>
    <x v="0"/>
    <x v="1"/>
  </r>
  <r>
    <x v="4"/>
    <n v="24"/>
    <x v="1"/>
    <s v="Non-Travel"/>
    <n v="1092"/>
    <x v="1"/>
    <n v="9"/>
    <x v="3"/>
    <s v="Life Sciences"/>
    <n v="812"/>
    <n v="3"/>
    <x v="1"/>
    <n v="60"/>
    <n v="2"/>
    <n v="1"/>
    <x v="2"/>
    <x v="1"/>
    <n v="2"/>
    <x v="2"/>
    <x v="1"/>
    <n v="2694"/>
    <n v="26551"/>
    <n v="1"/>
    <x v="1"/>
    <n v="11"/>
    <n v="3"/>
    <x v="0"/>
    <n v="3"/>
    <n v="3"/>
    <n v="1"/>
    <x v="5"/>
    <n v="3"/>
    <n v="1"/>
    <n v="0"/>
    <n v="0"/>
    <n v="0"/>
    <s v="Dissatisfied"/>
    <s v="Near-by (&lt;=10)"/>
    <x v="0"/>
    <x v="1"/>
  </r>
  <r>
    <x v="1"/>
    <n v="52"/>
    <x v="1"/>
    <s v="Travel_Rarely"/>
    <n v="1325"/>
    <x v="1"/>
    <n v="11"/>
    <x v="2"/>
    <s v="Life Sciences"/>
    <n v="813"/>
    <n v="4"/>
    <x v="0"/>
    <n v="82"/>
    <n v="3"/>
    <n v="2"/>
    <x v="2"/>
    <x v="2"/>
    <n v="3"/>
    <x v="1"/>
    <x v="2"/>
    <n v="3149"/>
    <n v="21821"/>
    <n v="8"/>
    <x v="1"/>
    <n v="20"/>
    <n v="4"/>
    <x v="1"/>
    <n v="2"/>
    <n v="1"/>
    <n v="9"/>
    <x v="1"/>
    <n v="3"/>
    <n v="5"/>
    <n v="2"/>
    <n v="1"/>
    <n v="4"/>
    <s v="Very Satisfied"/>
    <s v="Far (11-20)"/>
    <x v="0"/>
    <x v="0"/>
  </r>
  <r>
    <x v="1"/>
    <n v="50"/>
    <x v="1"/>
    <s v="Travel_Rarely"/>
    <n v="691"/>
    <x v="1"/>
    <n v="2"/>
    <x v="3"/>
    <s v="Medical"/>
    <n v="815"/>
    <n v="3"/>
    <x v="1"/>
    <n v="64"/>
    <n v="3"/>
    <n v="4"/>
    <x v="7"/>
    <x v="2"/>
    <n v="3"/>
    <x v="1"/>
    <x v="5"/>
    <n v="17639"/>
    <n v="6881"/>
    <n v="5"/>
    <x v="1"/>
    <n v="16"/>
    <n v="3"/>
    <x v="0"/>
    <n v="4"/>
    <n v="0"/>
    <n v="30"/>
    <x v="1"/>
    <n v="3"/>
    <n v="4"/>
    <n v="3"/>
    <n v="0"/>
    <n v="3"/>
    <s v="Very Satisfied"/>
    <s v="Near-by (&lt;=10)"/>
    <x v="3"/>
    <x v="1"/>
  </r>
  <r>
    <x v="2"/>
    <n v="29"/>
    <x v="0"/>
    <s v="Travel_Rarely"/>
    <n v="805"/>
    <x v="1"/>
    <n v="1"/>
    <x v="0"/>
    <s v="Life Sciences"/>
    <n v="816"/>
    <n v="2"/>
    <x v="0"/>
    <n v="36"/>
    <n v="2"/>
    <n v="1"/>
    <x v="2"/>
    <x v="3"/>
    <n v="1"/>
    <x v="1"/>
    <x v="1"/>
    <n v="2319"/>
    <n v="6689"/>
    <n v="1"/>
    <x v="0"/>
    <n v="11"/>
    <n v="3"/>
    <x v="0"/>
    <n v="4"/>
    <n v="1"/>
    <n v="1"/>
    <x v="4"/>
    <n v="3"/>
    <n v="1"/>
    <n v="0"/>
    <n v="0"/>
    <n v="0"/>
    <s v="Very Dissatisfied"/>
    <s v="Near-by (&lt;=10)"/>
    <x v="0"/>
    <x v="0"/>
  </r>
  <r>
    <x v="2"/>
    <n v="33"/>
    <x v="1"/>
    <s v="Travel_Rarely"/>
    <n v="213"/>
    <x v="1"/>
    <n v="7"/>
    <x v="3"/>
    <s v="Medical"/>
    <n v="817"/>
    <n v="3"/>
    <x v="1"/>
    <n v="49"/>
    <n v="3"/>
    <n v="3"/>
    <x v="7"/>
    <x v="2"/>
    <n v="3"/>
    <x v="1"/>
    <x v="6"/>
    <n v="11691"/>
    <n v="25995"/>
    <n v="0"/>
    <x v="1"/>
    <n v="11"/>
    <n v="3"/>
    <x v="0"/>
    <n v="4"/>
    <n v="0"/>
    <n v="14"/>
    <x v="1"/>
    <n v="4"/>
    <n v="13"/>
    <n v="9"/>
    <n v="3"/>
    <n v="7"/>
    <s v="Very Satisfied"/>
    <s v="Near-by (&lt;=10)"/>
    <x v="1"/>
    <x v="1"/>
  </r>
  <r>
    <x v="2"/>
    <n v="33"/>
    <x v="0"/>
    <s v="Travel_Rarely"/>
    <n v="118"/>
    <x v="0"/>
    <n v="16"/>
    <x v="3"/>
    <s v="Marketing"/>
    <n v="819"/>
    <n v="1"/>
    <x v="0"/>
    <n v="69"/>
    <n v="3"/>
    <n v="2"/>
    <x v="0"/>
    <x v="3"/>
    <n v="1"/>
    <x v="0"/>
    <x v="0"/>
    <n v="5324"/>
    <n v="26507"/>
    <n v="5"/>
    <x v="1"/>
    <n v="15"/>
    <n v="3"/>
    <x v="0"/>
    <n v="3"/>
    <n v="0"/>
    <n v="6"/>
    <x v="1"/>
    <n v="3"/>
    <n v="3"/>
    <n v="2"/>
    <n v="0"/>
    <n v="2"/>
    <s v="Very Dissatisfied"/>
    <s v="Far (11-20)"/>
    <x v="0"/>
    <x v="0"/>
  </r>
  <r>
    <x v="1"/>
    <n v="47"/>
    <x v="1"/>
    <s v="Travel_Rarely"/>
    <n v="202"/>
    <x v="1"/>
    <n v="2"/>
    <x v="0"/>
    <s v="Other"/>
    <n v="820"/>
    <n v="3"/>
    <x v="0"/>
    <n v="33"/>
    <n v="3"/>
    <n v="4"/>
    <x v="5"/>
    <x v="0"/>
    <n v="4"/>
    <x v="1"/>
    <x v="5"/>
    <n v="16752"/>
    <n v="12982"/>
    <n v="1"/>
    <x v="0"/>
    <n v="11"/>
    <n v="3"/>
    <x v="0"/>
    <n v="3"/>
    <n v="1"/>
    <n v="26"/>
    <x v="1"/>
    <n v="2"/>
    <n v="26"/>
    <n v="14"/>
    <n v="3"/>
    <n v="0"/>
    <s v="Very Satisfied"/>
    <s v="Near-by (&lt;=10)"/>
    <x v="3"/>
    <x v="0"/>
  </r>
  <r>
    <x v="0"/>
    <n v="36"/>
    <x v="1"/>
    <s v="Travel_Rarely"/>
    <n v="676"/>
    <x v="1"/>
    <n v="1"/>
    <x v="3"/>
    <s v="Other"/>
    <n v="823"/>
    <n v="3"/>
    <x v="0"/>
    <n v="35"/>
    <n v="3"/>
    <n v="2"/>
    <x v="3"/>
    <x v="1"/>
    <n v="2"/>
    <x v="1"/>
    <x v="0"/>
    <n v="5228"/>
    <n v="23361"/>
    <n v="0"/>
    <x v="1"/>
    <n v="15"/>
    <n v="3"/>
    <x v="0"/>
    <n v="1"/>
    <n v="1"/>
    <n v="10"/>
    <x v="2"/>
    <n v="3"/>
    <n v="9"/>
    <n v="7"/>
    <n v="0"/>
    <n v="5"/>
    <s v="Dissatisfied"/>
    <s v="Near-by (&lt;=10)"/>
    <x v="0"/>
    <x v="0"/>
  </r>
  <r>
    <x v="2"/>
    <n v="29"/>
    <x v="1"/>
    <s v="Travel_Rarely"/>
    <n v="1252"/>
    <x v="1"/>
    <n v="23"/>
    <x v="0"/>
    <s v="Life Sciences"/>
    <n v="824"/>
    <n v="3"/>
    <x v="1"/>
    <n v="81"/>
    <n v="4"/>
    <n v="1"/>
    <x v="1"/>
    <x v="2"/>
    <n v="3"/>
    <x v="1"/>
    <x v="1"/>
    <n v="2700"/>
    <n v="23779"/>
    <n v="1"/>
    <x v="1"/>
    <n v="24"/>
    <n v="4"/>
    <x v="1"/>
    <n v="3"/>
    <n v="1"/>
    <n v="10"/>
    <x v="1"/>
    <n v="3"/>
    <n v="10"/>
    <n v="7"/>
    <n v="0"/>
    <n v="7"/>
    <s v="Very Satisfied"/>
    <s v="Very Far (&gt;20)"/>
    <x v="0"/>
    <x v="1"/>
  </r>
  <r>
    <x v="3"/>
    <n v="58"/>
    <x v="0"/>
    <s v="Travel_Rarely"/>
    <n v="286"/>
    <x v="1"/>
    <n v="2"/>
    <x v="2"/>
    <s v="Life Sciences"/>
    <n v="825"/>
    <n v="4"/>
    <x v="1"/>
    <n v="31"/>
    <n v="3"/>
    <n v="5"/>
    <x v="7"/>
    <x v="1"/>
    <n v="2"/>
    <x v="0"/>
    <x v="5"/>
    <n v="19246"/>
    <n v="25761"/>
    <n v="7"/>
    <x v="0"/>
    <n v="12"/>
    <n v="3"/>
    <x v="0"/>
    <n v="4"/>
    <n v="0"/>
    <n v="40"/>
    <x v="2"/>
    <n v="3"/>
    <n v="31"/>
    <n v="15"/>
    <n v="13"/>
    <n v="8"/>
    <s v="Dissatisfied"/>
    <s v="Near-by (&lt;=10)"/>
    <x v="2"/>
    <x v="1"/>
  </r>
  <r>
    <x v="2"/>
    <n v="35"/>
    <x v="1"/>
    <s v="Travel_Rarely"/>
    <n v="1258"/>
    <x v="1"/>
    <n v="1"/>
    <x v="2"/>
    <s v="Life Sciences"/>
    <n v="826"/>
    <n v="4"/>
    <x v="0"/>
    <n v="40"/>
    <n v="4"/>
    <n v="1"/>
    <x v="1"/>
    <x v="2"/>
    <n v="3"/>
    <x v="0"/>
    <x v="1"/>
    <n v="2506"/>
    <n v="13301"/>
    <n v="3"/>
    <x v="1"/>
    <n v="13"/>
    <n v="3"/>
    <x v="0"/>
    <n v="3"/>
    <n v="0"/>
    <n v="7"/>
    <x v="0"/>
    <n v="3"/>
    <n v="2"/>
    <n v="2"/>
    <n v="2"/>
    <n v="2"/>
    <s v="Very Satisfied"/>
    <s v="Near-by (&lt;=10)"/>
    <x v="0"/>
    <x v="0"/>
  </r>
  <r>
    <x v="0"/>
    <n v="42"/>
    <x v="1"/>
    <s v="Travel_Rarely"/>
    <n v="932"/>
    <x v="1"/>
    <n v="1"/>
    <x v="0"/>
    <s v="Life Sciences"/>
    <n v="827"/>
    <n v="4"/>
    <x v="0"/>
    <n v="43"/>
    <n v="2"/>
    <n v="2"/>
    <x v="3"/>
    <x v="0"/>
    <n v="4"/>
    <x v="1"/>
    <x v="0"/>
    <n v="6062"/>
    <n v="4051"/>
    <n v="9"/>
    <x v="0"/>
    <n v="13"/>
    <n v="3"/>
    <x v="0"/>
    <n v="4"/>
    <n v="1"/>
    <n v="8"/>
    <x v="5"/>
    <n v="3"/>
    <n v="4"/>
    <n v="3"/>
    <n v="0"/>
    <n v="2"/>
    <s v="Very Satisfied"/>
    <s v="Near-by (&lt;=10)"/>
    <x v="0"/>
    <x v="0"/>
  </r>
  <r>
    <x v="2"/>
    <n v="28"/>
    <x v="0"/>
    <s v="Travel_Rarely"/>
    <n v="890"/>
    <x v="1"/>
    <n v="2"/>
    <x v="2"/>
    <s v="Medical"/>
    <n v="828"/>
    <n v="3"/>
    <x v="1"/>
    <n v="46"/>
    <n v="3"/>
    <n v="1"/>
    <x v="1"/>
    <x v="2"/>
    <n v="3"/>
    <x v="0"/>
    <x v="4"/>
    <n v="4382"/>
    <n v="16374"/>
    <n v="6"/>
    <x v="1"/>
    <n v="17"/>
    <n v="3"/>
    <x v="0"/>
    <n v="4"/>
    <n v="0"/>
    <n v="5"/>
    <x v="1"/>
    <n v="2"/>
    <n v="2"/>
    <n v="2"/>
    <n v="2"/>
    <n v="1"/>
    <s v="Very Satisfied"/>
    <s v="Near-by (&lt;=10)"/>
    <x v="0"/>
    <x v="1"/>
  </r>
  <r>
    <x v="0"/>
    <n v="36"/>
    <x v="1"/>
    <s v="Travel_Rarely"/>
    <n v="1041"/>
    <x v="2"/>
    <n v="13"/>
    <x v="3"/>
    <s v="Human Resources"/>
    <n v="829"/>
    <n v="3"/>
    <x v="1"/>
    <n v="36"/>
    <n v="3"/>
    <n v="1"/>
    <x v="8"/>
    <x v="1"/>
    <n v="2"/>
    <x v="1"/>
    <x v="1"/>
    <n v="2143"/>
    <n v="25527"/>
    <n v="4"/>
    <x v="1"/>
    <n v="13"/>
    <n v="3"/>
    <x v="0"/>
    <n v="2"/>
    <n v="1"/>
    <n v="8"/>
    <x v="2"/>
    <n v="3"/>
    <n v="5"/>
    <n v="2"/>
    <n v="0"/>
    <n v="4"/>
    <s v="Dissatisfied"/>
    <s v="Far (11-20)"/>
    <x v="0"/>
    <x v="1"/>
  </r>
  <r>
    <x v="2"/>
    <n v="32"/>
    <x v="1"/>
    <s v="Travel_Rarely"/>
    <n v="859"/>
    <x v="1"/>
    <n v="4"/>
    <x v="3"/>
    <s v="Life Sciences"/>
    <n v="830"/>
    <n v="3"/>
    <x v="0"/>
    <n v="98"/>
    <n v="2"/>
    <n v="2"/>
    <x v="3"/>
    <x v="2"/>
    <n v="3"/>
    <x v="1"/>
    <x v="0"/>
    <n v="6162"/>
    <n v="19124"/>
    <n v="1"/>
    <x v="1"/>
    <n v="12"/>
    <n v="3"/>
    <x v="0"/>
    <n v="3"/>
    <n v="1"/>
    <n v="14"/>
    <x v="1"/>
    <n v="3"/>
    <n v="14"/>
    <n v="13"/>
    <n v="6"/>
    <n v="8"/>
    <s v="Very Satisfied"/>
    <s v="Near-by (&lt;=10)"/>
    <x v="1"/>
    <x v="0"/>
  </r>
  <r>
    <x v="0"/>
    <n v="40"/>
    <x v="1"/>
    <s v="Travel_Frequently"/>
    <n v="720"/>
    <x v="1"/>
    <n v="16"/>
    <x v="2"/>
    <s v="Medical"/>
    <n v="832"/>
    <n v="1"/>
    <x v="1"/>
    <n v="51"/>
    <n v="2"/>
    <n v="2"/>
    <x v="2"/>
    <x v="2"/>
    <n v="3"/>
    <x v="0"/>
    <x v="0"/>
    <n v="5094"/>
    <n v="11983"/>
    <n v="6"/>
    <x v="1"/>
    <n v="14"/>
    <n v="3"/>
    <x v="0"/>
    <n v="4"/>
    <n v="0"/>
    <n v="10"/>
    <x v="6"/>
    <n v="3"/>
    <n v="1"/>
    <n v="0"/>
    <n v="0"/>
    <n v="0"/>
    <s v="Very Satisfied"/>
    <s v="Far (11-20)"/>
    <x v="0"/>
    <x v="1"/>
  </r>
  <r>
    <x v="2"/>
    <n v="30"/>
    <x v="1"/>
    <s v="Travel_Rarely"/>
    <n v="946"/>
    <x v="1"/>
    <n v="2"/>
    <x v="3"/>
    <s v="Medical"/>
    <n v="833"/>
    <n v="3"/>
    <x v="0"/>
    <n v="52"/>
    <n v="2"/>
    <n v="2"/>
    <x v="3"/>
    <x v="0"/>
    <n v="4"/>
    <x v="0"/>
    <x v="0"/>
    <n v="6877"/>
    <n v="20234"/>
    <n v="5"/>
    <x v="0"/>
    <n v="24"/>
    <n v="4"/>
    <x v="1"/>
    <n v="2"/>
    <n v="0"/>
    <n v="12"/>
    <x v="5"/>
    <n v="2"/>
    <n v="0"/>
    <n v="0"/>
    <n v="0"/>
    <n v="0"/>
    <s v="Very Satisfied"/>
    <s v="Near-by (&lt;=10)"/>
    <x v="1"/>
    <x v="0"/>
  </r>
  <r>
    <x v="0"/>
    <n v="45"/>
    <x v="1"/>
    <s v="Travel_Rarely"/>
    <n v="252"/>
    <x v="1"/>
    <n v="2"/>
    <x v="3"/>
    <s v="Life Sciences"/>
    <n v="834"/>
    <n v="2"/>
    <x v="0"/>
    <n v="95"/>
    <n v="2"/>
    <n v="1"/>
    <x v="1"/>
    <x v="2"/>
    <n v="3"/>
    <x v="0"/>
    <x v="1"/>
    <n v="2274"/>
    <n v="6153"/>
    <n v="1"/>
    <x v="1"/>
    <n v="14"/>
    <n v="3"/>
    <x v="0"/>
    <n v="4"/>
    <n v="0"/>
    <n v="1"/>
    <x v="1"/>
    <n v="3"/>
    <n v="1"/>
    <n v="0"/>
    <n v="0"/>
    <n v="0"/>
    <s v="Very Satisfied"/>
    <s v="Near-by (&lt;=10)"/>
    <x v="0"/>
    <x v="0"/>
  </r>
  <r>
    <x v="0"/>
    <n v="42"/>
    <x v="1"/>
    <s v="Travel_Rarely"/>
    <n v="933"/>
    <x v="1"/>
    <n v="29"/>
    <x v="3"/>
    <s v="Life Sciences"/>
    <n v="836"/>
    <n v="2"/>
    <x v="1"/>
    <n v="98"/>
    <n v="3"/>
    <n v="2"/>
    <x v="3"/>
    <x v="1"/>
    <n v="2"/>
    <x v="1"/>
    <x v="4"/>
    <n v="4434"/>
    <n v="11806"/>
    <n v="1"/>
    <x v="1"/>
    <n v="13"/>
    <n v="3"/>
    <x v="0"/>
    <n v="4"/>
    <n v="1"/>
    <n v="10"/>
    <x v="1"/>
    <n v="2"/>
    <n v="9"/>
    <n v="8"/>
    <n v="7"/>
    <n v="8"/>
    <s v="Dissatisfied"/>
    <s v="Very Far (&gt;20)"/>
    <x v="0"/>
    <x v="1"/>
  </r>
  <r>
    <x v="0"/>
    <n v="38"/>
    <x v="1"/>
    <s v="Travel_Frequently"/>
    <n v="471"/>
    <x v="1"/>
    <n v="12"/>
    <x v="3"/>
    <s v="Life Sciences"/>
    <n v="837"/>
    <n v="1"/>
    <x v="1"/>
    <n v="45"/>
    <n v="2"/>
    <n v="2"/>
    <x v="4"/>
    <x v="3"/>
    <n v="1"/>
    <x v="2"/>
    <x v="0"/>
    <n v="6288"/>
    <n v="4284"/>
    <n v="2"/>
    <x v="1"/>
    <n v="15"/>
    <n v="3"/>
    <x v="0"/>
    <n v="3"/>
    <n v="1"/>
    <n v="13"/>
    <x v="1"/>
    <n v="2"/>
    <n v="4"/>
    <n v="3"/>
    <n v="1"/>
    <n v="2"/>
    <s v="Very Dissatisfied"/>
    <s v="Far (11-20)"/>
    <x v="1"/>
    <x v="1"/>
  </r>
  <r>
    <x v="2"/>
    <n v="34"/>
    <x v="1"/>
    <s v="Travel_Frequently"/>
    <n v="702"/>
    <x v="1"/>
    <n v="16"/>
    <x v="2"/>
    <s v="Life Sciences"/>
    <n v="838"/>
    <n v="3"/>
    <x v="0"/>
    <n v="100"/>
    <n v="2"/>
    <n v="1"/>
    <x v="1"/>
    <x v="0"/>
    <n v="4"/>
    <x v="0"/>
    <x v="1"/>
    <n v="2553"/>
    <n v="8306"/>
    <n v="1"/>
    <x v="1"/>
    <n v="16"/>
    <n v="3"/>
    <x v="0"/>
    <n v="3"/>
    <n v="0"/>
    <n v="6"/>
    <x v="1"/>
    <n v="3"/>
    <n v="5"/>
    <n v="2"/>
    <n v="1"/>
    <n v="3"/>
    <s v="Very Satisfied"/>
    <s v="Far (11-20)"/>
    <x v="0"/>
    <x v="0"/>
  </r>
  <r>
    <x v="1"/>
    <n v="49"/>
    <x v="0"/>
    <s v="Travel_Rarely"/>
    <n v="1184"/>
    <x v="0"/>
    <n v="11"/>
    <x v="3"/>
    <s v="Marketing"/>
    <n v="840"/>
    <n v="3"/>
    <x v="0"/>
    <n v="43"/>
    <n v="3"/>
    <n v="3"/>
    <x v="0"/>
    <x v="0"/>
    <n v="4"/>
    <x v="1"/>
    <x v="8"/>
    <n v="7654"/>
    <n v="5860"/>
    <n v="1"/>
    <x v="1"/>
    <n v="18"/>
    <n v="3"/>
    <x v="0"/>
    <n v="1"/>
    <n v="2"/>
    <n v="9"/>
    <x v="1"/>
    <n v="4"/>
    <n v="9"/>
    <n v="8"/>
    <n v="7"/>
    <n v="7"/>
    <s v="Very Satisfied"/>
    <s v="Far (11-20)"/>
    <x v="0"/>
    <x v="0"/>
  </r>
  <r>
    <x v="1"/>
    <n v="55"/>
    <x v="0"/>
    <s v="Travel_Rarely"/>
    <n v="436"/>
    <x v="0"/>
    <n v="2"/>
    <x v="1"/>
    <s v="Medical"/>
    <n v="842"/>
    <n v="3"/>
    <x v="1"/>
    <n v="37"/>
    <n v="3"/>
    <n v="2"/>
    <x v="0"/>
    <x v="0"/>
    <n v="4"/>
    <x v="0"/>
    <x v="0"/>
    <n v="5160"/>
    <n v="21519"/>
    <n v="4"/>
    <x v="1"/>
    <n v="16"/>
    <n v="3"/>
    <x v="0"/>
    <n v="3"/>
    <n v="0"/>
    <n v="12"/>
    <x v="1"/>
    <n v="2"/>
    <n v="9"/>
    <n v="7"/>
    <n v="7"/>
    <n v="3"/>
    <s v="Very Satisfied"/>
    <s v="Near-by (&lt;=10)"/>
    <x v="1"/>
    <x v="1"/>
  </r>
  <r>
    <x v="0"/>
    <n v="43"/>
    <x v="1"/>
    <s v="Travel_Rarely"/>
    <n v="589"/>
    <x v="1"/>
    <n v="14"/>
    <x v="0"/>
    <s v="Life Sciences"/>
    <n v="843"/>
    <n v="2"/>
    <x v="1"/>
    <n v="94"/>
    <n v="3"/>
    <n v="4"/>
    <x v="7"/>
    <x v="3"/>
    <n v="1"/>
    <x v="1"/>
    <x v="5"/>
    <n v="17159"/>
    <n v="5200"/>
    <n v="6"/>
    <x v="1"/>
    <n v="24"/>
    <n v="4"/>
    <x v="1"/>
    <n v="3"/>
    <n v="1"/>
    <n v="22"/>
    <x v="1"/>
    <n v="3"/>
    <n v="4"/>
    <n v="1"/>
    <n v="1"/>
    <n v="0"/>
    <s v="Very Dissatisfied"/>
    <s v="Far (11-20)"/>
    <x v="3"/>
    <x v="1"/>
  </r>
  <r>
    <x v="2"/>
    <n v="27"/>
    <x v="1"/>
    <s v="Travel_Rarely"/>
    <n v="269"/>
    <x v="1"/>
    <n v="5"/>
    <x v="1"/>
    <s v="Technical Degree"/>
    <n v="844"/>
    <n v="3"/>
    <x v="1"/>
    <n v="42"/>
    <n v="2"/>
    <n v="3"/>
    <x v="7"/>
    <x v="0"/>
    <n v="4"/>
    <x v="2"/>
    <x v="6"/>
    <n v="12808"/>
    <n v="8842"/>
    <n v="1"/>
    <x v="0"/>
    <n v="16"/>
    <n v="3"/>
    <x v="0"/>
    <n v="2"/>
    <n v="1"/>
    <n v="9"/>
    <x v="1"/>
    <n v="3"/>
    <n v="9"/>
    <n v="8"/>
    <n v="0"/>
    <n v="8"/>
    <s v="Very Satisfied"/>
    <s v="Near-by (&lt;=10)"/>
    <x v="0"/>
    <x v="1"/>
  </r>
  <r>
    <x v="2"/>
    <n v="35"/>
    <x v="1"/>
    <s v="Travel_Rarely"/>
    <n v="950"/>
    <x v="1"/>
    <n v="7"/>
    <x v="3"/>
    <s v="Other"/>
    <n v="845"/>
    <n v="3"/>
    <x v="1"/>
    <n v="59"/>
    <n v="3"/>
    <n v="3"/>
    <x v="3"/>
    <x v="2"/>
    <n v="3"/>
    <x v="0"/>
    <x v="3"/>
    <n v="10221"/>
    <n v="18869"/>
    <n v="3"/>
    <x v="1"/>
    <n v="21"/>
    <n v="4"/>
    <x v="1"/>
    <n v="2"/>
    <n v="0"/>
    <n v="17"/>
    <x v="1"/>
    <n v="4"/>
    <n v="8"/>
    <n v="5"/>
    <n v="1"/>
    <n v="6"/>
    <s v="Very Satisfied"/>
    <s v="Near-by (&lt;=10)"/>
    <x v="1"/>
    <x v="1"/>
  </r>
  <r>
    <x v="2"/>
    <n v="28"/>
    <x v="1"/>
    <s v="Travel_Rarely"/>
    <n v="760"/>
    <x v="0"/>
    <n v="2"/>
    <x v="2"/>
    <s v="Marketing"/>
    <n v="846"/>
    <n v="2"/>
    <x v="0"/>
    <n v="81"/>
    <n v="3"/>
    <n v="2"/>
    <x v="0"/>
    <x v="1"/>
    <n v="2"/>
    <x v="1"/>
    <x v="4"/>
    <n v="4779"/>
    <n v="3698"/>
    <n v="1"/>
    <x v="0"/>
    <n v="20"/>
    <n v="4"/>
    <x v="1"/>
    <n v="1"/>
    <n v="0"/>
    <n v="8"/>
    <x v="2"/>
    <n v="3"/>
    <n v="8"/>
    <n v="7"/>
    <n v="7"/>
    <n v="5"/>
    <s v="Dissatisfied"/>
    <s v="Near-by (&lt;=10)"/>
    <x v="0"/>
    <x v="0"/>
  </r>
  <r>
    <x v="2"/>
    <n v="34"/>
    <x v="1"/>
    <s v="Travel_Rarely"/>
    <n v="829"/>
    <x v="2"/>
    <n v="3"/>
    <x v="0"/>
    <s v="Human Resources"/>
    <n v="847"/>
    <n v="3"/>
    <x v="1"/>
    <n v="88"/>
    <n v="3"/>
    <n v="1"/>
    <x v="8"/>
    <x v="0"/>
    <n v="4"/>
    <x v="1"/>
    <x v="2"/>
    <n v="3737"/>
    <n v="2243"/>
    <n v="0"/>
    <x v="1"/>
    <n v="19"/>
    <n v="3"/>
    <x v="0"/>
    <n v="3"/>
    <n v="1"/>
    <n v="4"/>
    <x v="4"/>
    <n v="1"/>
    <n v="3"/>
    <n v="2"/>
    <n v="0"/>
    <n v="2"/>
    <s v="Very Satisfied"/>
    <s v="Near-by (&lt;=10)"/>
    <x v="0"/>
    <x v="1"/>
  </r>
  <r>
    <x v="2"/>
    <n v="26"/>
    <x v="0"/>
    <s v="Travel_Frequently"/>
    <n v="887"/>
    <x v="1"/>
    <n v="5"/>
    <x v="0"/>
    <s v="Medical"/>
    <n v="848"/>
    <n v="3"/>
    <x v="0"/>
    <n v="88"/>
    <n v="2"/>
    <n v="1"/>
    <x v="1"/>
    <x v="2"/>
    <n v="3"/>
    <x v="1"/>
    <x v="1"/>
    <n v="2366"/>
    <n v="20898"/>
    <n v="1"/>
    <x v="0"/>
    <n v="14"/>
    <n v="3"/>
    <x v="0"/>
    <n v="1"/>
    <n v="1"/>
    <n v="8"/>
    <x v="2"/>
    <n v="3"/>
    <n v="8"/>
    <n v="7"/>
    <n v="1"/>
    <n v="7"/>
    <s v="Very Satisfied"/>
    <s v="Near-by (&lt;=10)"/>
    <x v="0"/>
    <x v="0"/>
  </r>
  <r>
    <x v="2"/>
    <n v="27"/>
    <x v="1"/>
    <s v="Non-Travel"/>
    <n v="443"/>
    <x v="1"/>
    <n v="3"/>
    <x v="3"/>
    <s v="Medical"/>
    <n v="850"/>
    <n v="4"/>
    <x v="1"/>
    <n v="50"/>
    <n v="3"/>
    <n v="1"/>
    <x v="1"/>
    <x v="0"/>
    <n v="4"/>
    <x v="1"/>
    <x v="7"/>
    <n v="1706"/>
    <n v="16571"/>
    <n v="1"/>
    <x v="1"/>
    <n v="11"/>
    <n v="3"/>
    <x v="0"/>
    <n v="3"/>
    <n v="3"/>
    <n v="0"/>
    <x v="6"/>
    <n v="2"/>
    <n v="0"/>
    <n v="0"/>
    <n v="0"/>
    <n v="0"/>
    <s v="Very Satisfied"/>
    <s v="Near-by (&lt;=10)"/>
    <x v="0"/>
    <x v="1"/>
  </r>
  <r>
    <x v="1"/>
    <n v="51"/>
    <x v="1"/>
    <s v="Travel_Rarely"/>
    <n v="1318"/>
    <x v="0"/>
    <n v="26"/>
    <x v="2"/>
    <s v="Marketing"/>
    <n v="851"/>
    <n v="1"/>
    <x v="0"/>
    <n v="66"/>
    <n v="3"/>
    <n v="4"/>
    <x v="5"/>
    <x v="2"/>
    <n v="3"/>
    <x v="1"/>
    <x v="5"/>
    <n v="16307"/>
    <n v="5594"/>
    <n v="2"/>
    <x v="1"/>
    <n v="14"/>
    <n v="3"/>
    <x v="0"/>
    <n v="3"/>
    <n v="1"/>
    <n v="29"/>
    <x v="2"/>
    <n v="2"/>
    <n v="20"/>
    <n v="6"/>
    <n v="4"/>
    <n v="17"/>
    <s v="Very Satisfied"/>
    <s v="Very Far (&gt;20)"/>
    <x v="3"/>
    <x v="0"/>
  </r>
  <r>
    <x v="0"/>
    <n v="44"/>
    <x v="1"/>
    <s v="Travel_Rarely"/>
    <n v="625"/>
    <x v="1"/>
    <n v="4"/>
    <x v="3"/>
    <s v="Medical"/>
    <n v="852"/>
    <n v="4"/>
    <x v="1"/>
    <n v="50"/>
    <n v="3"/>
    <n v="2"/>
    <x v="4"/>
    <x v="1"/>
    <n v="2"/>
    <x v="0"/>
    <x v="0"/>
    <n v="5933"/>
    <n v="5197"/>
    <n v="9"/>
    <x v="1"/>
    <n v="12"/>
    <n v="3"/>
    <x v="0"/>
    <n v="4"/>
    <n v="0"/>
    <n v="10"/>
    <x v="2"/>
    <n v="2"/>
    <n v="5"/>
    <n v="2"/>
    <n v="2"/>
    <n v="3"/>
    <s v="Dissatisfied"/>
    <s v="Near-by (&lt;=10)"/>
    <x v="0"/>
    <x v="1"/>
  </r>
  <r>
    <x v="4"/>
    <n v="25"/>
    <x v="1"/>
    <s v="Travel_Rarely"/>
    <n v="180"/>
    <x v="1"/>
    <n v="2"/>
    <x v="1"/>
    <s v="Medical"/>
    <n v="854"/>
    <n v="1"/>
    <x v="1"/>
    <n v="65"/>
    <n v="4"/>
    <n v="1"/>
    <x v="1"/>
    <x v="3"/>
    <n v="1"/>
    <x v="0"/>
    <x v="2"/>
    <n v="3424"/>
    <n v="21632"/>
    <n v="7"/>
    <x v="1"/>
    <n v="13"/>
    <n v="3"/>
    <x v="0"/>
    <n v="3"/>
    <n v="0"/>
    <n v="6"/>
    <x v="1"/>
    <n v="2"/>
    <n v="4"/>
    <n v="3"/>
    <n v="0"/>
    <n v="1"/>
    <s v="Very Dissatisfied"/>
    <s v="Near-by (&lt;=10)"/>
    <x v="0"/>
    <x v="1"/>
  </r>
  <r>
    <x v="2"/>
    <n v="33"/>
    <x v="1"/>
    <s v="Travel_Rarely"/>
    <n v="586"/>
    <x v="0"/>
    <n v="1"/>
    <x v="3"/>
    <s v="Medical"/>
    <n v="855"/>
    <n v="1"/>
    <x v="1"/>
    <n v="48"/>
    <n v="4"/>
    <n v="2"/>
    <x v="0"/>
    <x v="3"/>
    <n v="1"/>
    <x v="2"/>
    <x v="4"/>
    <n v="4037"/>
    <n v="21816"/>
    <n v="1"/>
    <x v="1"/>
    <n v="22"/>
    <n v="4"/>
    <x v="1"/>
    <n v="1"/>
    <n v="1"/>
    <n v="9"/>
    <x v="3"/>
    <n v="3"/>
    <n v="9"/>
    <n v="8"/>
    <n v="0"/>
    <n v="8"/>
    <s v="Very Dissatisfied"/>
    <s v="Near-by (&lt;=10)"/>
    <x v="0"/>
    <x v="1"/>
  </r>
  <r>
    <x v="2"/>
    <n v="35"/>
    <x v="1"/>
    <s v="Travel_Rarely"/>
    <n v="1343"/>
    <x v="1"/>
    <n v="27"/>
    <x v="1"/>
    <s v="Medical"/>
    <n v="856"/>
    <n v="3"/>
    <x v="0"/>
    <n v="53"/>
    <n v="2"/>
    <n v="1"/>
    <x v="1"/>
    <x v="3"/>
    <n v="1"/>
    <x v="0"/>
    <x v="1"/>
    <n v="2559"/>
    <n v="17852"/>
    <n v="1"/>
    <x v="1"/>
    <n v="11"/>
    <n v="3"/>
    <x v="0"/>
    <n v="4"/>
    <n v="0"/>
    <n v="6"/>
    <x v="1"/>
    <n v="2"/>
    <n v="6"/>
    <n v="5"/>
    <n v="1"/>
    <n v="1"/>
    <s v="Very Dissatisfied"/>
    <s v="Very Far (&gt;20)"/>
    <x v="0"/>
    <x v="0"/>
  </r>
  <r>
    <x v="0"/>
    <n v="36"/>
    <x v="1"/>
    <s v="Travel_Rarely"/>
    <n v="928"/>
    <x v="0"/>
    <n v="1"/>
    <x v="0"/>
    <s v="Life Sciences"/>
    <n v="857"/>
    <n v="2"/>
    <x v="1"/>
    <n v="56"/>
    <n v="3"/>
    <n v="2"/>
    <x v="0"/>
    <x v="0"/>
    <n v="4"/>
    <x v="1"/>
    <x v="0"/>
    <n v="6201"/>
    <n v="2823"/>
    <n v="1"/>
    <x v="0"/>
    <n v="14"/>
    <n v="3"/>
    <x v="0"/>
    <n v="4"/>
    <n v="1"/>
    <n v="18"/>
    <x v="4"/>
    <n v="2"/>
    <n v="18"/>
    <n v="14"/>
    <n v="4"/>
    <n v="11"/>
    <s v="Very Satisfied"/>
    <s v="Near-by (&lt;=10)"/>
    <x v="1"/>
    <x v="1"/>
  </r>
  <r>
    <x v="2"/>
    <n v="32"/>
    <x v="1"/>
    <s v="Travel_Rarely"/>
    <n v="117"/>
    <x v="0"/>
    <n v="13"/>
    <x v="2"/>
    <s v="Life Sciences"/>
    <n v="859"/>
    <n v="2"/>
    <x v="1"/>
    <n v="73"/>
    <n v="3"/>
    <n v="2"/>
    <x v="0"/>
    <x v="0"/>
    <n v="4"/>
    <x v="2"/>
    <x v="4"/>
    <n v="4403"/>
    <n v="9250"/>
    <n v="2"/>
    <x v="1"/>
    <n v="11"/>
    <n v="3"/>
    <x v="0"/>
    <n v="3"/>
    <n v="1"/>
    <n v="8"/>
    <x v="1"/>
    <n v="2"/>
    <n v="5"/>
    <n v="2"/>
    <n v="0"/>
    <n v="3"/>
    <s v="Very Satisfied"/>
    <s v="Far (11-20)"/>
    <x v="0"/>
    <x v="1"/>
  </r>
  <r>
    <x v="2"/>
    <n v="30"/>
    <x v="1"/>
    <s v="Travel_Frequently"/>
    <n v="1012"/>
    <x v="1"/>
    <n v="5"/>
    <x v="2"/>
    <s v="Life Sciences"/>
    <n v="861"/>
    <n v="2"/>
    <x v="1"/>
    <n v="75"/>
    <n v="2"/>
    <n v="1"/>
    <x v="1"/>
    <x v="0"/>
    <n v="4"/>
    <x v="2"/>
    <x v="2"/>
    <n v="3761"/>
    <n v="2373"/>
    <n v="9"/>
    <x v="1"/>
    <n v="12"/>
    <n v="3"/>
    <x v="0"/>
    <n v="2"/>
    <n v="1"/>
    <n v="10"/>
    <x v="1"/>
    <n v="2"/>
    <n v="5"/>
    <n v="4"/>
    <n v="0"/>
    <n v="3"/>
    <s v="Very Satisfied"/>
    <s v="Near-by (&lt;=10)"/>
    <x v="0"/>
    <x v="1"/>
  </r>
  <r>
    <x v="1"/>
    <n v="53"/>
    <x v="1"/>
    <s v="Travel_Rarely"/>
    <n v="661"/>
    <x v="0"/>
    <n v="7"/>
    <x v="0"/>
    <s v="Marketing"/>
    <n v="862"/>
    <n v="1"/>
    <x v="0"/>
    <n v="78"/>
    <n v="2"/>
    <n v="3"/>
    <x v="0"/>
    <x v="0"/>
    <n v="4"/>
    <x v="1"/>
    <x v="3"/>
    <n v="10934"/>
    <n v="20715"/>
    <n v="7"/>
    <x v="0"/>
    <n v="18"/>
    <n v="3"/>
    <x v="0"/>
    <n v="4"/>
    <n v="1"/>
    <n v="35"/>
    <x v="1"/>
    <n v="3"/>
    <n v="5"/>
    <n v="2"/>
    <n v="0"/>
    <n v="4"/>
    <s v="Very Satisfied"/>
    <s v="Near-by (&lt;=10)"/>
    <x v="2"/>
    <x v="0"/>
  </r>
  <r>
    <x v="0"/>
    <n v="45"/>
    <x v="1"/>
    <s v="Travel_Rarely"/>
    <n v="930"/>
    <x v="0"/>
    <n v="9"/>
    <x v="3"/>
    <s v="Marketing"/>
    <n v="864"/>
    <n v="4"/>
    <x v="1"/>
    <n v="74"/>
    <n v="3"/>
    <n v="3"/>
    <x v="0"/>
    <x v="3"/>
    <n v="1"/>
    <x v="2"/>
    <x v="3"/>
    <n v="10761"/>
    <n v="19239"/>
    <n v="4"/>
    <x v="0"/>
    <n v="12"/>
    <n v="3"/>
    <x v="0"/>
    <n v="3"/>
    <n v="1"/>
    <n v="18"/>
    <x v="2"/>
    <n v="3"/>
    <n v="5"/>
    <n v="4"/>
    <n v="0"/>
    <n v="2"/>
    <s v="Very Dissatisfied"/>
    <s v="Near-by (&lt;=10)"/>
    <x v="1"/>
    <x v="1"/>
  </r>
  <r>
    <x v="2"/>
    <n v="32"/>
    <x v="1"/>
    <s v="Travel_Rarely"/>
    <n v="638"/>
    <x v="1"/>
    <n v="8"/>
    <x v="0"/>
    <s v="Medical"/>
    <n v="865"/>
    <n v="3"/>
    <x v="0"/>
    <n v="91"/>
    <n v="4"/>
    <n v="2"/>
    <x v="1"/>
    <x v="2"/>
    <n v="3"/>
    <x v="1"/>
    <x v="0"/>
    <n v="5175"/>
    <n v="22162"/>
    <n v="5"/>
    <x v="1"/>
    <n v="12"/>
    <n v="3"/>
    <x v="0"/>
    <n v="3"/>
    <n v="1"/>
    <n v="9"/>
    <x v="1"/>
    <n v="2"/>
    <n v="5"/>
    <n v="3"/>
    <n v="1"/>
    <n v="3"/>
    <s v="Very Satisfied"/>
    <s v="Near-by (&lt;=10)"/>
    <x v="0"/>
    <x v="0"/>
  </r>
  <r>
    <x v="1"/>
    <n v="52"/>
    <x v="1"/>
    <s v="Travel_Frequently"/>
    <n v="890"/>
    <x v="1"/>
    <n v="25"/>
    <x v="2"/>
    <s v="Medical"/>
    <n v="867"/>
    <n v="3"/>
    <x v="0"/>
    <n v="81"/>
    <n v="2"/>
    <n v="4"/>
    <x v="3"/>
    <x v="0"/>
    <n v="4"/>
    <x v="1"/>
    <x v="6"/>
    <n v="13826"/>
    <n v="19028"/>
    <n v="3"/>
    <x v="1"/>
    <n v="22"/>
    <n v="4"/>
    <x v="1"/>
    <n v="3"/>
    <n v="0"/>
    <n v="31"/>
    <x v="1"/>
    <n v="3"/>
    <n v="9"/>
    <n v="8"/>
    <n v="0"/>
    <n v="0"/>
    <s v="Very Satisfied"/>
    <s v="Very Far (&gt;20)"/>
    <x v="2"/>
    <x v="0"/>
  </r>
  <r>
    <x v="0"/>
    <n v="37"/>
    <x v="1"/>
    <s v="Travel_Rarely"/>
    <n v="342"/>
    <x v="0"/>
    <n v="16"/>
    <x v="2"/>
    <s v="Marketing"/>
    <n v="868"/>
    <n v="4"/>
    <x v="1"/>
    <n v="66"/>
    <n v="2"/>
    <n v="2"/>
    <x v="0"/>
    <x v="2"/>
    <n v="3"/>
    <x v="2"/>
    <x v="0"/>
    <n v="6334"/>
    <n v="24558"/>
    <n v="4"/>
    <x v="1"/>
    <n v="19"/>
    <n v="3"/>
    <x v="0"/>
    <n v="4"/>
    <n v="2"/>
    <n v="9"/>
    <x v="2"/>
    <n v="3"/>
    <n v="1"/>
    <n v="0"/>
    <n v="0"/>
    <n v="0"/>
    <s v="Very Satisfied"/>
    <s v="Far (11-20)"/>
    <x v="0"/>
    <x v="1"/>
  </r>
  <r>
    <x v="2"/>
    <n v="28"/>
    <x v="1"/>
    <s v="Travel_Rarely"/>
    <n v="1169"/>
    <x v="2"/>
    <n v="8"/>
    <x v="0"/>
    <s v="Medical"/>
    <n v="869"/>
    <n v="2"/>
    <x v="1"/>
    <n v="63"/>
    <n v="2"/>
    <n v="1"/>
    <x v="8"/>
    <x v="0"/>
    <n v="4"/>
    <x v="2"/>
    <x v="4"/>
    <n v="4936"/>
    <n v="23965"/>
    <n v="1"/>
    <x v="1"/>
    <n v="13"/>
    <n v="3"/>
    <x v="0"/>
    <n v="4"/>
    <n v="1"/>
    <n v="6"/>
    <x v="6"/>
    <n v="3"/>
    <n v="5"/>
    <n v="1"/>
    <n v="0"/>
    <n v="4"/>
    <s v="Very Satisfied"/>
    <s v="Near-by (&lt;=10)"/>
    <x v="0"/>
    <x v="1"/>
  </r>
  <r>
    <x v="4"/>
    <n v="22"/>
    <x v="1"/>
    <s v="Travel_Rarely"/>
    <n v="1230"/>
    <x v="1"/>
    <n v="1"/>
    <x v="0"/>
    <s v="Life Sciences"/>
    <n v="872"/>
    <n v="4"/>
    <x v="1"/>
    <n v="33"/>
    <n v="2"/>
    <n v="2"/>
    <x v="3"/>
    <x v="0"/>
    <n v="4"/>
    <x v="1"/>
    <x v="4"/>
    <n v="4775"/>
    <n v="19146"/>
    <n v="6"/>
    <x v="1"/>
    <n v="22"/>
    <n v="4"/>
    <x v="1"/>
    <n v="1"/>
    <n v="2"/>
    <n v="4"/>
    <x v="2"/>
    <n v="1"/>
    <n v="2"/>
    <n v="2"/>
    <n v="2"/>
    <n v="2"/>
    <s v="Very Satisfied"/>
    <s v="Near-by (&lt;=10)"/>
    <x v="0"/>
    <x v="1"/>
  </r>
  <r>
    <x v="0"/>
    <n v="44"/>
    <x v="1"/>
    <s v="Travel_Rarely"/>
    <n v="986"/>
    <x v="1"/>
    <n v="8"/>
    <x v="2"/>
    <s v="Life Sciences"/>
    <n v="874"/>
    <n v="1"/>
    <x v="1"/>
    <n v="62"/>
    <n v="4"/>
    <n v="1"/>
    <x v="2"/>
    <x v="0"/>
    <n v="4"/>
    <x v="1"/>
    <x v="1"/>
    <n v="2818"/>
    <n v="5044"/>
    <n v="2"/>
    <x v="0"/>
    <n v="24"/>
    <n v="4"/>
    <x v="1"/>
    <n v="3"/>
    <n v="1"/>
    <n v="10"/>
    <x v="2"/>
    <n v="2"/>
    <n v="3"/>
    <n v="2"/>
    <n v="0"/>
    <n v="2"/>
    <s v="Very Satisfied"/>
    <s v="Near-by (&lt;=10)"/>
    <x v="0"/>
    <x v="1"/>
  </r>
  <r>
    <x v="0"/>
    <n v="42"/>
    <x v="1"/>
    <s v="Travel_Frequently"/>
    <n v="1271"/>
    <x v="1"/>
    <n v="2"/>
    <x v="1"/>
    <s v="Medical"/>
    <n v="875"/>
    <n v="2"/>
    <x v="1"/>
    <n v="35"/>
    <n v="3"/>
    <n v="1"/>
    <x v="1"/>
    <x v="0"/>
    <n v="4"/>
    <x v="0"/>
    <x v="1"/>
    <n v="2515"/>
    <n v="9068"/>
    <n v="5"/>
    <x v="0"/>
    <n v="14"/>
    <n v="3"/>
    <x v="0"/>
    <n v="4"/>
    <n v="0"/>
    <n v="8"/>
    <x v="2"/>
    <n v="3"/>
    <n v="2"/>
    <n v="1"/>
    <n v="2"/>
    <n v="2"/>
    <s v="Very Satisfied"/>
    <s v="Near-by (&lt;=10)"/>
    <x v="0"/>
    <x v="1"/>
  </r>
  <r>
    <x v="0"/>
    <n v="36"/>
    <x v="1"/>
    <s v="Travel_Rarely"/>
    <n v="1278"/>
    <x v="2"/>
    <n v="8"/>
    <x v="3"/>
    <s v="Life Sciences"/>
    <n v="878"/>
    <n v="1"/>
    <x v="1"/>
    <n v="77"/>
    <n v="2"/>
    <n v="1"/>
    <x v="8"/>
    <x v="3"/>
    <n v="1"/>
    <x v="1"/>
    <x v="1"/>
    <n v="2342"/>
    <n v="8635"/>
    <n v="0"/>
    <x v="1"/>
    <n v="21"/>
    <n v="4"/>
    <x v="1"/>
    <n v="3"/>
    <n v="0"/>
    <n v="6"/>
    <x v="1"/>
    <n v="3"/>
    <n v="5"/>
    <n v="4"/>
    <n v="0"/>
    <n v="3"/>
    <s v="Very Dissatisfied"/>
    <s v="Near-by (&lt;=10)"/>
    <x v="0"/>
    <x v="1"/>
  </r>
  <r>
    <x v="4"/>
    <n v="25"/>
    <x v="1"/>
    <s v="Travel_Rarely"/>
    <n v="141"/>
    <x v="0"/>
    <n v="3"/>
    <x v="1"/>
    <s v="Other"/>
    <n v="879"/>
    <n v="3"/>
    <x v="1"/>
    <n v="98"/>
    <n v="3"/>
    <n v="2"/>
    <x v="0"/>
    <x v="3"/>
    <n v="1"/>
    <x v="1"/>
    <x v="4"/>
    <n v="4194"/>
    <n v="14363"/>
    <n v="1"/>
    <x v="0"/>
    <n v="18"/>
    <n v="3"/>
    <x v="0"/>
    <n v="4"/>
    <n v="0"/>
    <n v="5"/>
    <x v="1"/>
    <n v="3"/>
    <n v="5"/>
    <n v="3"/>
    <n v="0"/>
    <n v="3"/>
    <s v="Very Dissatisfied"/>
    <s v="Near-by (&lt;=10)"/>
    <x v="0"/>
    <x v="1"/>
  </r>
  <r>
    <x v="2"/>
    <n v="35"/>
    <x v="1"/>
    <s v="Travel_Rarely"/>
    <n v="607"/>
    <x v="1"/>
    <n v="9"/>
    <x v="3"/>
    <s v="Life Sciences"/>
    <n v="880"/>
    <n v="4"/>
    <x v="0"/>
    <n v="66"/>
    <n v="2"/>
    <n v="3"/>
    <x v="3"/>
    <x v="2"/>
    <n v="3"/>
    <x v="1"/>
    <x v="3"/>
    <n v="10685"/>
    <n v="23457"/>
    <n v="1"/>
    <x v="0"/>
    <n v="20"/>
    <n v="4"/>
    <x v="1"/>
    <n v="2"/>
    <n v="1"/>
    <n v="17"/>
    <x v="2"/>
    <n v="3"/>
    <n v="17"/>
    <n v="14"/>
    <n v="5"/>
    <n v="15"/>
    <s v="Very Satisfied"/>
    <s v="Near-by (&lt;=10)"/>
    <x v="1"/>
    <x v="0"/>
  </r>
  <r>
    <x v="2"/>
    <n v="35"/>
    <x v="0"/>
    <s v="Travel_Frequently"/>
    <n v="130"/>
    <x v="1"/>
    <n v="25"/>
    <x v="2"/>
    <s v="Life Sciences"/>
    <n v="881"/>
    <n v="4"/>
    <x v="0"/>
    <n v="96"/>
    <n v="3"/>
    <n v="1"/>
    <x v="1"/>
    <x v="1"/>
    <n v="2"/>
    <x v="2"/>
    <x v="1"/>
    <n v="2022"/>
    <n v="16612"/>
    <n v="1"/>
    <x v="0"/>
    <n v="19"/>
    <n v="3"/>
    <x v="0"/>
    <n v="1"/>
    <n v="1"/>
    <n v="10"/>
    <x v="1"/>
    <n v="2"/>
    <n v="10"/>
    <n v="2"/>
    <n v="7"/>
    <n v="8"/>
    <s v="Dissatisfied"/>
    <s v="Very Far (&gt;20)"/>
    <x v="0"/>
    <x v="0"/>
  </r>
  <r>
    <x v="2"/>
    <n v="32"/>
    <x v="1"/>
    <s v="Non-Travel"/>
    <n v="300"/>
    <x v="1"/>
    <n v="1"/>
    <x v="3"/>
    <s v="Life Sciences"/>
    <n v="882"/>
    <n v="4"/>
    <x v="1"/>
    <n v="61"/>
    <n v="3"/>
    <n v="1"/>
    <x v="2"/>
    <x v="0"/>
    <n v="4"/>
    <x v="2"/>
    <x v="1"/>
    <n v="2314"/>
    <n v="9148"/>
    <n v="0"/>
    <x v="1"/>
    <n v="12"/>
    <n v="3"/>
    <x v="0"/>
    <n v="2"/>
    <n v="1"/>
    <n v="4"/>
    <x v="2"/>
    <n v="3"/>
    <n v="3"/>
    <n v="0"/>
    <n v="0"/>
    <n v="2"/>
    <s v="Very Satisfied"/>
    <s v="Near-by (&lt;=10)"/>
    <x v="0"/>
    <x v="1"/>
  </r>
  <r>
    <x v="4"/>
    <n v="25"/>
    <x v="1"/>
    <s v="Travel_Rarely"/>
    <n v="583"/>
    <x v="0"/>
    <n v="4"/>
    <x v="1"/>
    <s v="Marketing"/>
    <n v="885"/>
    <n v="3"/>
    <x v="1"/>
    <n v="87"/>
    <n v="2"/>
    <n v="2"/>
    <x v="0"/>
    <x v="3"/>
    <n v="1"/>
    <x v="1"/>
    <x v="4"/>
    <n v="4256"/>
    <n v="18154"/>
    <n v="1"/>
    <x v="1"/>
    <n v="12"/>
    <n v="3"/>
    <x v="0"/>
    <n v="1"/>
    <n v="0"/>
    <n v="5"/>
    <x v="4"/>
    <n v="4"/>
    <n v="5"/>
    <n v="2"/>
    <n v="0"/>
    <n v="3"/>
    <s v="Very Dissatisfied"/>
    <s v="Near-by (&lt;=10)"/>
    <x v="0"/>
    <x v="1"/>
  </r>
  <r>
    <x v="1"/>
    <n v="49"/>
    <x v="1"/>
    <s v="Travel_Rarely"/>
    <n v="1418"/>
    <x v="1"/>
    <n v="1"/>
    <x v="3"/>
    <s v="Technical Degree"/>
    <n v="887"/>
    <n v="3"/>
    <x v="0"/>
    <n v="36"/>
    <n v="3"/>
    <n v="1"/>
    <x v="1"/>
    <x v="3"/>
    <n v="1"/>
    <x v="1"/>
    <x v="2"/>
    <n v="3580"/>
    <n v="10554"/>
    <n v="2"/>
    <x v="1"/>
    <n v="16"/>
    <n v="3"/>
    <x v="0"/>
    <n v="2"/>
    <n v="1"/>
    <n v="7"/>
    <x v="2"/>
    <n v="3"/>
    <n v="4"/>
    <n v="2"/>
    <n v="0"/>
    <n v="2"/>
    <s v="Very Dissatisfied"/>
    <s v="Near-by (&lt;=10)"/>
    <x v="0"/>
    <x v="0"/>
  </r>
  <r>
    <x v="4"/>
    <n v="24"/>
    <x v="1"/>
    <s v="Non-Travel"/>
    <n v="1269"/>
    <x v="1"/>
    <n v="4"/>
    <x v="1"/>
    <s v="Life Sciences"/>
    <n v="888"/>
    <n v="1"/>
    <x v="1"/>
    <n v="46"/>
    <n v="2"/>
    <n v="1"/>
    <x v="2"/>
    <x v="0"/>
    <n v="4"/>
    <x v="1"/>
    <x v="2"/>
    <n v="3162"/>
    <n v="10778"/>
    <n v="0"/>
    <x v="1"/>
    <n v="17"/>
    <n v="3"/>
    <x v="0"/>
    <n v="4"/>
    <n v="0"/>
    <n v="6"/>
    <x v="2"/>
    <n v="2"/>
    <n v="5"/>
    <n v="2"/>
    <n v="3"/>
    <n v="4"/>
    <s v="Very Satisfied"/>
    <s v="Near-by (&lt;=10)"/>
    <x v="0"/>
    <x v="1"/>
  </r>
  <r>
    <x v="2"/>
    <n v="32"/>
    <x v="1"/>
    <s v="Travel_Frequently"/>
    <n v="379"/>
    <x v="0"/>
    <n v="5"/>
    <x v="0"/>
    <s v="Life Sciences"/>
    <n v="889"/>
    <n v="2"/>
    <x v="1"/>
    <n v="48"/>
    <n v="3"/>
    <n v="2"/>
    <x v="0"/>
    <x v="1"/>
    <n v="2"/>
    <x v="1"/>
    <x v="0"/>
    <n v="6524"/>
    <n v="8891"/>
    <n v="1"/>
    <x v="1"/>
    <n v="14"/>
    <n v="3"/>
    <x v="0"/>
    <n v="4"/>
    <n v="1"/>
    <n v="10"/>
    <x v="1"/>
    <n v="3"/>
    <n v="10"/>
    <n v="8"/>
    <n v="5"/>
    <n v="3"/>
    <s v="Dissatisfied"/>
    <s v="Near-by (&lt;=10)"/>
    <x v="0"/>
    <x v="1"/>
  </r>
  <r>
    <x v="0"/>
    <n v="38"/>
    <x v="1"/>
    <s v="Travel_Rarely"/>
    <n v="395"/>
    <x v="0"/>
    <n v="9"/>
    <x v="3"/>
    <s v="Marketing"/>
    <n v="893"/>
    <n v="2"/>
    <x v="1"/>
    <n v="98"/>
    <n v="2"/>
    <n v="1"/>
    <x v="6"/>
    <x v="1"/>
    <n v="2"/>
    <x v="1"/>
    <x v="1"/>
    <n v="2899"/>
    <n v="12102"/>
    <n v="0"/>
    <x v="1"/>
    <n v="19"/>
    <n v="3"/>
    <x v="0"/>
    <n v="4"/>
    <n v="1"/>
    <n v="3"/>
    <x v="1"/>
    <n v="3"/>
    <n v="2"/>
    <n v="2"/>
    <n v="1"/>
    <n v="2"/>
    <s v="Dissatisfied"/>
    <s v="Near-by (&lt;=10)"/>
    <x v="0"/>
    <x v="1"/>
  </r>
  <r>
    <x v="0"/>
    <n v="42"/>
    <x v="1"/>
    <s v="Travel_Rarely"/>
    <n v="1265"/>
    <x v="1"/>
    <n v="3"/>
    <x v="3"/>
    <s v="Life Sciences"/>
    <n v="894"/>
    <n v="3"/>
    <x v="0"/>
    <n v="95"/>
    <n v="4"/>
    <n v="2"/>
    <x v="2"/>
    <x v="0"/>
    <n v="4"/>
    <x v="1"/>
    <x v="0"/>
    <n v="5231"/>
    <n v="23726"/>
    <n v="2"/>
    <x v="0"/>
    <n v="13"/>
    <n v="3"/>
    <x v="0"/>
    <n v="2"/>
    <n v="1"/>
    <n v="17"/>
    <x v="4"/>
    <n v="2"/>
    <n v="5"/>
    <n v="3"/>
    <n v="1"/>
    <n v="3"/>
    <s v="Very Satisfied"/>
    <s v="Near-by (&lt;=10)"/>
    <x v="1"/>
    <x v="0"/>
  </r>
  <r>
    <x v="2"/>
    <n v="31"/>
    <x v="1"/>
    <s v="Travel_Rarely"/>
    <n v="1222"/>
    <x v="1"/>
    <n v="11"/>
    <x v="2"/>
    <s v="Life Sciences"/>
    <n v="895"/>
    <n v="4"/>
    <x v="1"/>
    <n v="48"/>
    <n v="3"/>
    <n v="1"/>
    <x v="1"/>
    <x v="0"/>
    <n v="4"/>
    <x v="1"/>
    <x v="1"/>
    <n v="2356"/>
    <n v="14871"/>
    <n v="3"/>
    <x v="0"/>
    <n v="19"/>
    <n v="3"/>
    <x v="0"/>
    <n v="2"/>
    <n v="1"/>
    <n v="8"/>
    <x v="2"/>
    <n v="3"/>
    <n v="6"/>
    <n v="4"/>
    <n v="0"/>
    <n v="2"/>
    <s v="Very Satisfied"/>
    <s v="Far (11-20)"/>
    <x v="0"/>
    <x v="1"/>
  </r>
  <r>
    <x v="2"/>
    <n v="29"/>
    <x v="0"/>
    <s v="Travel_Rarely"/>
    <n v="341"/>
    <x v="0"/>
    <n v="1"/>
    <x v="3"/>
    <s v="Medical"/>
    <n v="896"/>
    <n v="2"/>
    <x v="0"/>
    <n v="48"/>
    <n v="2"/>
    <n v="1"/>
    <x v="6"/>
    <x v="2"/>
    <n v="3"/>
    <x v="2"/>
    <x v="1"/>
    <n v="2800"/>
    <n v="23522"/>
    <n v="6"/>
    <x v="0"/>
    <n v="19"/>
    <n v="3"/>
    <x v="0"/>
    <n v="3"/>
    <n v="3"/>
    <n v="5"/>
    <x v="1"/>
    <n v="3"/>
    <n v="3"/>
    <n v="2"/>
    <n v="0"/>
    <n v="2"/>
    <s v="Very Satisfied"/>
    <s v="Near-by (&lt;=10)"/>
    <x v="0"/>
    <x v="0"/>
  </r>
  <r>
    <x v="1"/>
    <n v="53"/>
    <x v="1"/>
    <s v="Travel_Rarely"/>
    <n v="868"/>
    <x v="0"/>
    <n v="8"/>
    <x v="3"/>
    <s v="Marketing"/>
    <n v="897"/>
    <n v="1"/>
    <x v="1"/>
    <n v="73"/>
    <n v="3"/>
    <n v="4"/>
    <x v="0"/>
    <x v="0"/>
    <n v="4"/>
    <x v="1"/>
    <x v="6"/>
    <n v="11836"/>
    <n v="22789"/>
    <n v="5"/>
    <x v="1"/>
    <n v="14"/>
    <n v="3"/>
    <x v="0"/>
    <n v="3"/>
    <n v="1"/>
    <n v="28"/>
    <x v="1"/>
    <n v="3"/>
    <n v="2"/>
    <n v="0"/>
    <n v="2"/>
    <n v="2"/>
    <s v="Very Satisfied"/>
    <s v="Near-by (&lt;=10)"/>
    <x v="3"/>
    <x v="1"/>
  </r>
  <r>
    <x v="2"/>
    <n v="35"/>
    <x v="1"/>
    <s v="Travel_Rarely"/>
    <n v="672"/>
    <x v="1"/>
    <n v="25"/>
    <x v="3"/>
    <s v="Technical Degree"/>
    <n v="899"/>
    <n v="4"/>
    <x v="1"/>
    <n v="78"/>
    <n v="2"/>
    <n v="3"/>
    <x v="3"/>
    <x v="1"/>
    <n v="2"/>
    <x v="1"/>
    <x v="3"/>
    <n v="10903"/>
    <n v="9129"/>
    <n v="3"/>
    <x v="1"/>
    <n v="16"/>
    <n v="3"/>
    <x v="0"/>
    <n v="1"/>
    <n v="0"/>
    <n v="16"/>
    <x v="2"/>
    <n v="3"/>
    <n v="13"/>
    <n v="10"/>
    <n v="4"/>
    <n v="8"/>
    <s v="Dissatisfied"/>
    <s v="Very Far (&gt;20)"/>
    <x v="1"/>
    <x v="1"/>
  </r>
  <r>
    <x v="0"/>
    <n v="37"/>
    <x v="1"/>
    <s v="Travel_Frequently"/>
    <n v="1231"/>
    <x v="0"/>
    <n v="21"/>
    <x v="0"/>
    <s v="Medical"/>
    <n v="900"/>
    <n v="3"/>
    <x v="0"/>
    <n v="54"/>
    <n v="3"/>
    <n v="1"/>
    <x v="6"/>
    <x v="0"/>
    <n v="4"/>
    <x v="1"/>
    <x v="1"/>
    <n v="2973"/>
    <n v="21222"/>
    <n v="5"/>
    <x v="1"/>
    <n v="15"/>
    <n v="3"/>
    <x v="0"/>
    <n v="2"/>
    <n v="1"/>
    <n v="10"/>
    <x v="1"/>
    <n v="3"/>
    <n v="5"/>
    <n v="4"/>
    <n v="0"/>
    <n v="0"/>
    <s v="Very Satisfied"/>
    <s v="Very Far (&gt;20)"/>
    <x v="0"/>
    <x v="0"/>
  </r>
  <r>
    <x v="1"/>
    <n v="53"/>
    <x v="1"/>
    <s v="Travel_Rarely"/>
    <n v="102"/>
    <x v="1"/>
    <n v="23"/>
    <x v="2"/>
    <s v="Life Sciences"/>
    <n v="901"/>
    <n v="4"/>
    <x v="0"/>
    <n v="72"/>
    <n v="3"/>
    <n v="4"/>
    <x v="7"/>
    <x v="0"/>
    <n v="4"/>
    <x v="0"/>
    <x v="6"/>
    <n v="14275"/>
    <n v="20206"/>
    <n v="6"/>
    <x v="1"/>
    <n v="18"/>
    <n v="3"/>
    <x v="0"/>
    <n v="3"/>
    <n v="0"/>
    <n v="33"/>
    <x v="0"/>
    <n v="3"/>
    <n v="12"/>
    <n v="9"/>
    <n v="3"/>
    <n v="8"/>
    <s v="Very Satisfied"/>
    <s v="Very Far (&gt;20)"/>
    <x v="2"/>
    <x v="0"/>
  </r>
  <r>
    <x v="0"/>
    <n v="43"/>
    <x v="1"/>
    <s v="Travel_Frequently"/>
    <n v="422"/>
    <x v="1"/>
    <n v="1"/>
    <x v="3"/>
    <s v="Life Sciences"/>
    <n v="902"/>
    <n v="4"/>
    <x v="0"/>
    <n v="33"/>
    <n v="3"/>
    <n v="2"/>
    <x v="4"/>
    <x v="0"/>
    <n v="4"/>
    <x v="1"/>
    <x v="0"/>
    <n v="5562"/>
    <n v="21782"/>
    <n v="4"/>
    <x v="1"/>
    <n v="13"/>
    <n v="3"/>
    <x v="0"/>
    <n v="2"/>
    <n v="1"/>
    <n v="12"/>
    <x v="2"/>
    <n v="2"/>
    <n v="5"/>
    <n v="2"/>
    <n v="2"/>
    <n v="2"/>
    <s v="Very Satisfied"/>
    <s v="Near-by (&lt;=10)"/>
    <x v="1"/>
    <x v="0"/>
  </r>
  <r>
    <x v="1"/>
    <n v="47"/>
    <x v="1"/>
    <s v="Travel_Rarely"/>
    <n v="249"/>
    <x v="0"/>
    <n v="2"/>
    <x v="0"/>
    <s v="Marketing"/>
    <n v="903"/>
    <n v="3"/>
    <x v="0"/>
    <n v="35"/>
    <n v="3"/>
    <n v="2"/>
    <x v="0"/>
    <x v="0"/>
    <n v="4"/>
    <x v="1"/>
    <x v="4"/>
    <n v="4537"/>
    <n v="17783"/>
    <n v="0"/>
    <x v="0"/>
    <n v="22"/>
    <n v="4"/>
    <x v="1"/>
    <n v="1"/>
    <n v="1"/>
    <n v="8"/>
    <x v="2"/>
    <n v="3"/>
    <n v="7"/>
    <n v="6"/>
    <n v="7"/>
    <n v="7"/>
    <s v="Very Satisfied"/>
    <s v="Near-by (&lt;=10)"/>
    <x v="0"/>
    <x v="0"/>
  </r>
  <r>
    <x v="0"/>
    <n v="37"/>
    <x v="1"/>
    <s v="Non-Travel"/>
    <n v="1252"/>
    <x v="0"/>
    <n v="19"/>
    <x v="0"/>
    <s v="Medical"/>
    <n v="904"/>
    <n v="1"/>
    <x v="1"/>
    <n v="32"/>
    <n v="3"/>
    <n v="3"/>
    <x v="0"/>
    <x v="1"/>
    <n v="2"/>
    <x v="0"/>
    <x v="8"/>
    <n v="7642"/>
    <n v="4814"/>
    <n v="1"/>
    <x v="0"/>
    <n v="13"/>
    <n v="3"/>
    <x v="0"/>
    <n v="4"/>
    <n v="0"/>
    <n v="10"/>
    <x v="2"/>
    <n v="3"/>
    <n v="10"/>
    <n v="0"/>
    <n v="0"/>
    <n v="9"/>
    <s v="Dissatisfied"/>
    <s v="Far (11-20)"/>
    <x v="0"/>
    <x v="1"/>
  </r>
  <r>
    <x v="1"/>
    <n v="50"/>
    <x v="1"/>
    <s v="Non-Travel"/>
    <n v="881"/>
    <x v="1"/>
    <n v="2"/>
    <x v="2"/>
    <s v="Life Sciences"/>
    <n v="905"/>
    <n v="1"/>
    <x v="1"/>
    <n v="98"/>
    <n v="3"/>
    <n v="4"/>
    <x v="5"/>
    <x v="3"/>
    <n v="1"/>
    <x v="2"/>
    <x v="5"/>
    <n v="17924"/>
    <n v="4544"/>
    <n v="1"/>
    <x v="1"/>
    <n v="11"/>
    <n v="3"/>
    <x v="0"/>
    <n v="4"/>
    <n v="1"/>
    <n v="31"/>
    <x v="1"/>
    <n v="3"/>
    <n v="31"/>
    <n v="6"/>
    <n v="14"/>
    <n v="7"/>
    <s v="Very Dissatisfied"/>
    <s v="Near-by (&lt;=10)"/>
    <x v="2"/>
    <x v="1"/>
  </r>
  <r>
    <x v="0"/>
    <n v="39"/>
    <x v="1"/>
    <s v="Travel_Rarely"/>
    <n v="1383"/>
    <x v="2"/>
    <n v="2"/>
    <x v="3"/>
    <s v="Life Sciences"/>
    <n v="909"/>
    <n v="4"/>
    <x v="0"/>
    <n v="42"/>
    <n v="2"/>
    <n v="2"/>
    <x v="8"/>
    <x v="0"/>
    <n v="4"/>
    <x v="1"/>
    <x v="0"/>
    <n v="5204"/>
    <n v="7790"/>
    <n v="8"/>
    <x v="1"/>
    <n v="11"/>
    <n v="3"/>
    <x v="0"/>
    <n v="3"/>
    <n v="2"/>
    <n v="13"/>
    <x v="2"/>
    <n v="3"/>
    <n v="5"/>
    <n v="4"/>
    <n v="0"/>
    <n v="4"/>
    <s v="Very Satisfied"/>
    <s v="Near-by (&lt;=10)"/>
    <x v="1"/>
    <x v="0"/>
  </r>
  <r>
    <x v="2"/>
    <n v="33"/>
    <x v="1"/>
    <s v="Travel_Rarely"/>
    <n v="1075"/>
    <x v="2"/>
    <n v="3"/>
    <x v="0"/>
    <s v="Human Resources"/>
    <n v="910"/>
    <n v="4"/>
    <x v="1"/>
    <n v="57"/>
    <n v="3"/>
    <n v="1"/>
    <x v="8"/>
    <x v="1"/>
    <n v="2"/>
    <x v="2"/>
    <x v="1"/>
    <n v="2277"/>
    <n v="22650"/>
    <n v="3"/>
    <x v="0"/>
    <n v="11"/>
    <n v="3"/>
    <x v="0"/>
    <n v="3"/>
    <n v="1"/>
    <n v="7"/>
    <x v="5"/>
    <n v="4"/>
    <n v="4"/>
    <n v="3"/>
    <n v="0"/>
    <n v="3"/>
    <s v="Dissatisfied"/>
    <s v="Near-by (&lt;=10)"/>
    <x v="0"/>
    <x v="1"/>
  </r>
  <r>
    <x v="2"/>
    <n v="32"/>
    <x v="0"/>
    <s v="Travel_Rarely"/>
    <n v="374"/>
    <x v="1"/>
    <n v="25"/>
    <x v="2"/>
    <s v="Life Sciences"/>
    <n v="911"/>
    <n v="1"/>
    <x v="1"/>
    <n v="87"/>
    <n v="3"/>
    <n v="1"/>
    <x v="2"/>
    <x v="0"/>
    <n v="4"/>
    <x v="0"/>
    <x v="1"/>
    <n v="2795"/>
    <n v="18016"/>
    <n v="1"/>
    <x v="0"/>
    <n v="24"/>
    <n v="4"/>
    <x v="1"/>
    <n v="3"/>
    <n v="0"/>
    <n v="1"/>
    <x v="2"/>
    <n v="1"/>
    <n v="1"/>
    <n v="0"/>
    <n v="0"/>
    <n v="1"/>
    <s v="Very Satisfied"/>
    <s v="Very Far (&gt;20)"/>
    <x v="0"/>
    <x v="1"/>
  </r>
  <r>
    <x v="2"/>
    <n v="29"/>
    <x v="1"/>
    <s v="Travel_Rarely"/>
    <n v="1086"/>
    <x v="1"/>
    <n v="7"/>
    <x v="1"/>
    <s v="Medical"/>
    <n v="912"/>
    <n v="1"/>
    <x v="0"/>
    <n v="62"/>
    <n v="2"/>
    <n v="1"/>
    <x v="2"/>
    <x v="0"/>
    <n v="4"/>
    <x v="2"/>
    <x v="1"/>
    <n v="2532"/>
    <n v="6054"/>
    <n v="6"/>
    <x v="1"/>
    <n v="14"/>
    <n v="3"/>
    <x v="0"/>
    <n v="3"/>
    <n v="3"/>
    <n v="8"/>
    <x v="3"/>
    <n v="3"/>
    <n v="4"/>
    <n v="3"/>
    <n v="0"/>
    <n v="3"/>
    <s v="Very Satisfied"/>
    <s v="Near-by (&lt;=10)"/>
    <x v="0"/>
    <x v="0"/>
  </r>
  <r>
    <x v="0"/>
    <n v="44"/>
    <x v="1"/>
    <s v="Travel_Rarely"/>
    <n v="661"/>
    <x v="1"/>
    <n v="9"/>
    <x v="0"/>
    <s v="Life Sciences"/>
    <n v="913"/>
    <n v="2"/>
    <x v="1"/>
    <n v="61"/>
    <n v="3"/>
    <n v="1"/>
    <x v="1"/>
    <x v="3"/>
    <n v="1"/>
    <x v="1"/>
    <x v="1"/>
    <n v="2559"/>
    <n v="7508"/>
    <n v="1"/>
    <x v="0"/>
    <n v="13"/>
    <n v="3"/>
    <x v="0"/>
    <n v="4"/>
    <n v="0"/>
    <n v="8"/>
    <x v="0"/>
    <n v="3"/>
    <n v="8"/>
    <n v="7"/>
    <n v="7"/>
    <n v="1"/>
    <s v="Very Dissatisfied"/>
    <s v="Near-by (&lt;=10)"/>
    <x v="0"/>
    <x v="1"/>
  </r>
  <r>
    <x v="2"/>
    <n v="28"/>
    <x v="1"/>
    <s v="Travel_Rarely"/>
    <n v="821"/>
    <x v="0"/>
    <n v="5"/>
    <x v="2"/>
    <s v="Medical"/>
    <n v="916"/>
    <n v="1"/>
    <x v="1"/>
    <n v="98"/>
    <n v="3"/>
    <n v="2"/>
    <x v="0"/>
    <x v="0"/>
    <n v="4"/>
    <x v="0"/>
    <x v="4"/>
    <n v="4908"/>
    <n v="24252"/>
    <n v="1"/>
    <x v="1"/>
    <n v="14"/>
    <n v="3"/>
    <x v="0"/>
    <n v="2"/>
    <n v="0"/>
    <n v="4"/>
    <x v="1"/>
    <n v="3"/>
    <n v="4"/>
    <n v="2"/>
    <n v="0"/>
    <n v="2"/>
    <s v="Very Satisfied"/>
    <s v="Near-by (&lt;=10)"/>
    <x v="0"/>
    <x v="1"/>
  </r>
  <r>
    <x v="3"/>
    <n v="58"/>
    <x v="0"/>
    <s v="Travel_Frequently"/>
    <n v="781"/>
    <x v="1"/>
    <n v="2"/>
    <x v="1"/>
    <s v="Life Sciences"/>
    <n v="918"/>
    <n v="4"/>
    <x v="1"/>
    <n v="57"/>
    <n v="2"/>
    <n v="1"/>
    <x v="2"/>
    <x v="0"/>
    <n v="4"/>
    <x v="2"/>
    <x v="1"/>
    <n v="2380"/>
    <n v="13384"/>
    <n v="9"/>
    <x v="0"/>
    <n v="14"/>
    <n v="3"/>
    <x v="0"/>
    <n v="4"/>
    <n v="1"/>
    <n v="3"/>
    <x v="1"/>
    <n v="2"/>
    <n v="1"/>
    <n v="0"/>
    <n v="0"/>
    <n v="0"/>
    <s v="Very Satisfied"/>
    <s v="Near-by (&lt;=10)"/>
    <x v="0"/>
    <x v="1"/>
  </r>
  <r>
    <x v="0"/>
    <n v="43"/>
    <x v="1"/>
    <s v="Travel_Rarely"/>
    <n v="177"/>
    <x v="1"/>
    <n v="8"/>
    <x v="3"/>
    <s v="Life Sciences"/>
    <n v="920"/>
    <n v="1"/>
    <x v="0"/>
    <n v="55"/>
    <n v="3"/>
    <n v="2"/>
    <x v="3"/>
    <x v="1"/>
    <n v="2"/>
    <x v="2"/>
    <x v="4"/>
    <n v="4765"/>
    <n v="23814"/>
    <n v="4"/>
    <x v="1"/>
    <n v="21"/>
    <n v="4"/>
    <x v="1"/>
    <n v="3"/>
    <n v="1"/>
    <n v="4"/>
    <x v="2"/>
    <n v="4"/>
    <n v="1"/>
    <n v="0"/>
    <n v="0"/>
    <n v="0"/>
    <s v="Dissatisfied"/>
    <s v="Near-by (&lt;=10)"/>
    <x v="0"/>
    <x v="0"/>
  </r>
  <r>
    <x v="4"/>
    <n v="20"/>
    <x v="0"/>
    <s v="Travel_Rarely"/>
    <n v="500"/>
    <x v="0"/>
    <n v="2"/>
    <x v="3"/>
    <s v="Medical"/>
    <n v="922"/>
    <n v="3"/>
    <x v="0"/>
    <n v="49"/>
    <n v="2"/>
    <n v="1"/>
    <x v="6"/>
    <x v="2"/>
    <n v="3"/>
    <x v="0"/>
    <x v="1"/>
    <n v="2044"/>
    <n v="22052"/>
    <n v="1"/>
    <x v="1"/>
    <n v="13"/>
    <n v="3"/>
    <x v="0"/>
    <n v="4"/>
    <n v="0"/>
    <n v="2"/>
    <x v="1"/>
    <n v="2"/>
    <n v="2"/>
    <n v="2"/>
    <n v="0"/>
    <n v="2"/>
    <s v="Very Satisfied"/>
    <s v="Near-by (&lt;=10)"/>
    <x v="0"/>
    <x v="0"/>
  </r>
  <r>
    <x v="4"/>
    <n v="21"/>
    <x v="0"/>
    <s v="Travel_Rarely"/>
    <n v="1427"/>
    <x v="1"/>
    <n v="18"/>
    <x v="1"/>
    <s v="Other"/>
    <n v="923"/>
    <n v="4"/>
    <x v="0"/>
    <n v="65"/>
    <n v="3"/>
    <n v="1"/>
    <x v="1"/>
    <x v="0"/>
    <n v="4"/>
    <x v="0"/>
    <x v="1"/>
    <n v="2693"/>
    <n v="8870"/>
    <n v="1"/>
    <x v="1"/>
    <n v="19"/>
    <n v="3"/>
    <x v="0"/>
    <n v="1"/>
    <n v="0"/>
    <n v="1"/>
    <x v="1"/>
    <n v="2"/>
    <n v="1"/>
    <n v="0"/>
    <n v="0"/>
    <n v="0"/>
    <s v="Very Satisfied"/>
    <s v="Far (11-20)"/>
    <x v="0"/>
    <x v="0"/>
  </r>
  <r>
    <x v="0"/>
    <n v="36"/>
    <x v="1"/>
    <s v="Travel_Rarely"/>
    <n v="1425"/>
    <x v="1"/>
    <n v="14"/>
    <x v="1"/>
    <s v="Life Sciences"/>
    <n v="924"/>
    <n v="3"/>
    <x v="1"/>
    <n v="68"/>
    <n v="3"/>
    <n v="2"/>
    <x v="4"/>
    <x v="0"/>
    <n v="4"/>
    <x v="1"/>
    <x v="0"/>
    <n v="6586"/>
    <n v="4821"/>
    <n v="0"/>
    <x v="0"/>
    <n v="17"/>
    <n v="3"/>
    <x v="0"/>
    <n v="1"/>
    <n v="1"/>
    <n v="17"/>
    <x v="2"/>
    <n v="2"/>
    <n v="16"/>
    <n v="8"/>
    <n v="4"/>
    <n v="11"/>
    <s v="Very Satisfied"/>
    <s v="Far (11-20)"/>
    <x v="1"/>
    <x v="1"/>
  </r>
  <r>
    <x v="1"/>
    <n v="47"/>
    <x v="1"/>
    <s v="Travel_Rarely"/>
    <n v="1454"/>
    <x v="0"/>
    <n v="2"/>
    <x v="2"/>
    <s v="Life Sciences"/>
    <n v="925"/>
    <n v="4"/>
    <x v="0"/>
    <n v="65"/>
    <n v="2"/>
    <n v="1"/>
    <x v="6"/>
    <x v="0"/>
    <n v="4"/>
    <x v="0"/>
    <x v="2"/>
    <n v="3294"/>
    <n v="13137"/>
    <n v="1"/>
    <x v="0"/>
    <n v="18"/>
    <n v="3"/>
    <x v="0"/>
    <n v="1"/>
    <n v="0"/>
    <n v="3"/>
    <x v="1"/>
    <n v="2"/>
    <n v="3"/>
    <n v="2"/>
    <n v="1"/>
    <n v="2"/>
    <s v="Very Satisfied"/>
    <s v="Near-by (&lt;=10)"/>
    <x v="0"/>
    <x v="0"/>
  </r>
  <r>
    <x v="4"/>
    <n v="22"/>
    <x v="0"/>
    <s v="Travel_Rarely"/>
    <n v="617"/>
    <x v="1"/>
    <n v="3"/>
    <x v="1"/>
    <s v="Life Sciences"/>
    <n v="926"/>
    <n v="2"/>
    <x v="0"/>
    <n v="34"/>
    <n v="3"/>
    <n v="2"/>
    <x v="3"/>
    <x v="2"/>
    <n v="3"/>
    <x v="1"/>
    <x v="4"/>
    <n v="4171"/>
    <n v="10022"/>
    <n v="0"/>
    <x v="0"/>
    <n v="19"/>
    <n v="3"/>
    <x v="0"/>
    <n v="1"/>
    <n v="1"/>
    <n v="4"/>
    <x v="1"/>
    <n v="4"/>
    <n v="3"/>
    <n v="2"/>
    <n v="0"/>
    <n v="2"/>
    <s v="Very Satisfied"/>
    <s v="Near-by (&lt;=10)"/>
    <x v="0"/>
    <x v="0"/>
  </r>
  <r>
    <x v="0"/>
    <n v="41"/>
    <x v="0"/>
    <s v="Travel_Rarely"/>
    <n v="1085"/>
    <x v="1"/>
    <n v="2"/>
    <x v="2"/>
    <s v="Life Sciences"/>
    <n v="927"/>
    <n v="2"/>
    <x v="0"/>
    <n v="57"/>
    <n v="1"/>
    <n v="1"/>
    <x v="2"/>
    <x v="0"/>
    <n v="4"/>
    <x v="2"/>
    <x v="1"/>
    <n v="2778"/>
    <n v="17725"/>
    <n v="4"/>
    <x v="0"/>
    <n v="13"/>
    <n v="3"/>
    <x v="0"/>
    <n v="3"/>
    <n v="1"/>
    <n v="10"/>
    <x v="4"/>
    <n v="2"/>
    <n v="7"/>
    <n v="7"/>
    <n v="1"/>
    <n v="0"/>
    <s v="Very Satisfied"/>
    <s v="Near-by (&lt;=10)"/>
    <x v="0"/>
    <x v="0"/>
  </r>
  <r>
    <x v="2"/>
    <n v="28"/>
    <x v="1"/>
    <s v="Travel_Rarely"/>
    <n v="995"/>
    <x v="1"/>
    <n v="9"/>
    <x v="3"/>
    <s v="Medical"/>
    <n v="930"/>
    <n v="3"/>
    <x v="0"/>
    <n v="77"/>
    <n v="3"/>
    <n v="1"/>
    <x v="1"/>
    <x v="2"/>
    <n v="3"/>
    <x v="2"/>
    <x v="1"/>
    <n v="2377"/>
    <n v="9834"/>
    <n v="5"/>
    <x v="1"/>
    <n v="18"/>
    <n v="3"/>
    <x v="0"/>
    <n v="2"/>
    <n v="1"/>
    <n v="6"/>
    <x v="2"/>
    <n v="3"/>
    <n v="2"/>
    <n v="2"/>
    <n v="2"/>
    <n v="2"/>
    <s v="Very Satisfied"/>
    <s v="Near-by (&lt;=10)"/>
    <x v="0"/>
    <x v="0"/>
  </r>
  <r>
    <x v="0"/>
    <n v="39"/>
    <x v="0"/>
    <s v="Travel_Rarely"/>
    <n v="1122"/>
    <x v="1"/>
    <n v="6"/>
    <x v="3"/>
    <s v="Medical"/>
    <n v="932"/>
    <n v="4"/>
    <x v="1"/>
    <n v="70"/>
    <n v="3"/>
    <n v="1"/>
    <x v="2"/>
    <x v="3"/>
    <n v="1"/>
    <x v="1"/>
    <x v="1"/>
    <n v="2404"/>
    <n v="4303"/>
    <n v="7"/>
    <x v="0"/>
    <n v="21"/>
    <n v="4"/>
    <x v="1"/>
    <n v="4"/>
    <n v="0"/>
    <n v="8"/>
    <x v="2"/>
    <n v="1"/>
    <n v="2"/>
    <n v="2"/>
    <n v="2"/>
    <n v="2"/>
    <s v="Very Dissatisfied"/>
    <s v="Near-by (&lt;=10)"/>
    <x v="0"/>
    <x v="1"/>
  </r>
  <r>
    <x v="2"/>
    <n v="27"/>
    <x v="1"/>
    <s v="Travel_Rarely"/>
    <n v="618"/>
    <x v="1"/>
    <n v="4"/>
    <x v="3"/>
    <s v="Life Sciences"/>
    <n v="933"/>
    <n v="2"/>
    <x v="0"/>
    <n v="76"/>
    <n v="3"/>
    <n v="1"/>
    <x v="1"/>
    <x v="2"/>
    <n v="3"/>
    <x v="0"/>
    <x v="1"/>
    <n v="2318"/>
    <n v="17808"/>
    <n v="1"/>
    <x v="1"/>
    <n v="19"/>
    <n v="3"/>
    <x v="0"/>
    <n v="3"/>
    <n v="0"/>
    <n v="1"/>
    <x v="2"/>
    <n v="3"/>
    <n v="1"/>
    <n v="1"/>
    <n v="0"/>
    <n v="0"/>
    <s v="Very Satisfied"/>
    <s v="Near-by (&lt;=10)"/>
    <x v="0"/>
    <x v="0"/>
  </r>
  <r>
    <x v="2"/>
    <n v="34"/>
    <x v="1"/>
    <s v="Travel_Rarely"/>
    <n v="546"/>
    <x v="1"/>
    <n v="10"/>
    <x v="3"/>
    <s v="Life Sciences"/>
    <n v="934"/>
    <n v="2"/>
    <x v="1"/>
    <n v="83"/>
    <n v="3"/>
    <n v="1"/>
    <x v="2"/>
    <x v="1"/>
    <n v="2"/>
    <x v="2"/>
    <x v="1"/>
    <n v="2008"/>
    <n v="6896"/>
    <n v="1"/>
    <x v="1"/>
    <n v="14"/>
    <n v="3"/>
    <x v="0"/>
    <n v="2"/>
    <n v="2"/>
    <n v="1"/>
    <x v="1"/>
    <n v="3"/>
    <n v="1"/>
    <n v="0"/>
    <n v="1"/>
    <n v="0"/>
    <s v="Dissatisfied"/>
    <s v="Near-by (&lt;=10)"/>
    <x v="0"/>
    <x v="1"/>
  </r>
  <r>
    <x v="0"/>
    <n v="42"/>
    <x v="1"/>
    <s v="Travel_Rarely"/>
    <n v="462"/>
    <x v="0"/>
    <n v="14"/>
    <x v="0"/>
    <s v="Medical"/>
    <n v="936"/>
    <n v="3"/>
    <x v="0"/>
    <n v="68"/>
    <n v="2"/>
    <n v="2"/>
    <x v="0"/>
    <x v="2"/>
    <n v="3"/>
    <x v="0"/>
    <x v="0"/>
    <n v="6244"/>
    <n v="7824"/>
    <n v="7"/>
    <x v="1"/>
    <n v="17"/>
    <n v="3"/>
    <x v="0"/>
    <n v="1"/>
    <n v="0"/>
    <n v="10"/>
    <x v="6"/>
    <n v="3"/>
    <n v="5"/>
    <n v="4"/>
    <n v="0"/>
    <n v="3"/>
    <s v="Very Satisfied"/>
    <s v="Far (11-20)"/>
    <x v="0"/>
    <x v="0"/>
  </r>
  <r>
    <x v="2"/>
    <n v="33"/>
    <x v="1"/>
    <s v="Travel_Rarely"/>
    <n v="1198"/>
    <x v="1"/>
    <n v="1"/>
    <x v="2"/>
    <s v="Other"/>
    <n v="939"/>
    <n v="3"/>
    <x v="1"/>
    <n v="100"/>
    <n v="2"/>
    <n v="1"/>
    <x v="1"/>
    <x v="3"/>
    <n v="1"/>
    <x v="0"/>
    <x v="1"/>
    <n v="2799"/>
    <n v="3339"/>
    <n v="3"/>
    <x v="0"/>
    <n v="11"/>
    <n v="3"/>
    <x v="0"/>
    <n v="2"/>
    <n v="0"/>
    <n v="6"/>
    <x v="4"/>
    <n v="3"/>
    <n v="3"/>
    <n v="2"/>
    <n v="0"/>
    <n v="2"/>
    <s v="Very Dissatisfied"/>
    <s v="Near-by (&lt;=10)"/>
    <x v="0"/>
    <x v="1"/>
  </r>
  <r>
    <x v="3"/>
    <n v="58"/>
    <x v="1"/>
    <s v="Travel_Rarely"/>
    <n v="1272"/>
    <x v="1"/>
    <n v="5"/>
    <x v="3"/>
    <s v="Technical Degree"/>
    <n v="940"/>
    <n v="3"/>
    <x v="0"/>
    <n v="37"/>
    <n v="2"/>
    <n v="3"/>
    <x v="4"/>
    <x v="1"/>
    <n v="2"/>
    <x v="2"/>
    <x v="3"/>
    <n v="10552"/>
    <n v="9255"/>
    <n v="2"/>
    <x v="0"/>
    <n v="13"/>
    <n v="3"/>
    <x v="0"/>
    <n v="4"/>
    <n v="1"/>
    <n v="24"/>
    <x v="1"/>
    <n v="3"/>
    <n v="6"/>
    <n v="0"/>
    <n v="0"/>
    <n v="4"/>
    <s v="Dissatisfied"/>
    <s v="Near-by (&lt;=10)"/>
    <x v="3"/>
    <x v="0"/>
  </r>
  <r>
    <x v="2"/>
    <n v="31"/>
    <x v="1"/>
    <s v="Travel_Rarely"/>
    <n v="154"/>
    <x v="0"/>
    <n v="7"/>
    <x v="2"/>
    <s v="Life Sciences"/>
    <n v="941"/>
    <n v="2"/>
    <x v="1"/>
    <n v="41"/>
    <n v="2"/>
    <n v="1"/>
    <x v="6"/>
    <x v="2"/>
    <n v="3"/>
    <x v="1"/>
    <x v="1"/>
    <n v="2329"/>
    <n v="11737"/>
    <n v="3"/>
    <x v="1"/>
    <n v="15"/>
    <n v="3"/>
    <x v="0"/>
    <n v="2"/>
    <n v="0"/>
    <n v="13"/>
    <x v="2"/>
    <n v="4"/>
    <n v="7"/>
    <n v="7"/>
    <n v="5"/>
    <n v="2"/>
    <s v="Very Satisfied"/>
    <s v="Near-by (&lt;=10)"/>
    <x v="1"/>
    <x v="1"/>
  </r>
  <r>
    <x v="2"/>
    <n v="35"/>
    <x v="1"/>
    <s v="Travel_Rarely"/>
    <n v="1137"/>
    <x v="1"/>
    <n v="21"/>
    <x v="1"/>
    <s v="Life Sciences"/>
    <n v="942"/>
    <n v="4"/>
    <x v="0"/>
    <n v="51"/>
    <n v="3"/>
    <n v="2"/>
    <x v="4"/>
    <x v="0"/>
    <n v="4"/>
    <x v="1"/>
    <x v="4"/>
    <n v="4014"/>
    <n v="19170"/>
    <n v="1"/>
    <x v="0"/>
    <n v="25"/>
    <n v="4"/>
    <x v="1"/>
    <n v="4"/>
    <n v="1"/>
    <n v="10"/>
    <x v="2"/>
    <n v="1"/>
    <n v="10"/>
    <n v="6"/>
    <n v="0"/>
    <n v="7"/>
    <s v="Very Satisfied"/>
    <s v="Very Far (&gt;20)"/>
    <x v="0"/>
    <x v="0"/>
  </r>
  <r>
    <x v="1"/>
    <n v="49"/>
    <x v="1"/>
    <s v="Travel_Rarely"/>
    <n v="527"/>
    <x v="1"/>
    <n v="8"/>
    <x v="0"/>
    <s v="Other"/>
    <n v="944"/>
    <n v="1"/>
    <x v="0"/>
    <n v="51"/>
    <n v="3"/>
    <n v="3"/>
    <x v="2"/>
    <x v="1"/>
    <n v="2"/>
    <x v="1"/>
    <x v="0"/>
    <n v="7403"/>
    <n v="22477"/>
    <n v="4"/>
    <x v="1"/>
    <n v="11"/>
    <n v="3"/>
    <x v="0"/>
    <n v="3"/>
    <n v="1"/>
    <n v="29"/>
    <x v="1"/>
    <n v="2"/>
    <n v="26"/>
    <n v="9"/>
    <n v="1"/>
    <n v="7"/>
    <s v="Dissatisfied"/>
    <s v="Near-by (&lt;=10)"/>
    <x v="3"/>
    <x v="0"/>
  </r>
  <r>
    <x v="1"/>
    <n v="48"/>
    <x v="1"/>
    <s v="Travel_Rarely"/>
    <n v="1469"/>
    <x v="1"/>
    <n v="20"/>
    <x v="2"/>
    <s v="Medical"/>
    <n v="945"/>
    <n v="4"/>
    <x v="1"/>
    <n v="51"/>
    <n v="3"/>
    <n v="1"/>
    <x v="1"/>
    <x v="2"/>
    <n v="3"/>
    <x v="1"/>
    <x v="1"/>
    <n v="2259"/>
    <n v="5543"/>
    <n v="4"/>
    <x v="1"/>
    <n v="17"/>
    <n v="3"/>
    <x v="0"/>
    <n v="1"/>
    <n v="2"/>
    <n v="13"/>
    <x v="2"/>
    <n v="2"/>
    <n v="0"/>
    <n v="0"/>
    <n v="0"/>
    <n v="0"/>
    <s v="Very Satisfied"/>
    <s v="Far (11-20)"/>
    <x v="1"/>
    <x v="1"/>
  </r>
  <r>
    <x v="2"/>
    <n v="31"/>
    <x v="1"/>
    <s v="Non-Travel"/>
    <n v="1188"/>
    <x v="0"/>
    <n v="20"/>
    <x v="0"/>
    <s v="Marketing"/>
    <n v="947"/>
    <n v="4"/>
    <x v="0"/>
    <n v="45"/>
    <n v="3"/>
    <n v="2"/>
    <x v="0"/>
    <x v="2"/>
    <n v="3"/>
    <x v="1"/>
    <x v="0"/>
    <n v="6932"/>
    <n v="24406"/>
    <n v="1"/>
    <x v="1"/>
    <n v="13"/>
    <n v="3"/>
    <x v="0"/>
    <n v="4"/>
    <n v="1"/>
    <n v="9"/>
    <x v="2"/>
    <n v="2"/>
    <n v="9"/>
    <n v="8"/>
    <n v="0"/>
    <n v="0"/>
    <s v="Very Satisfied"/>
    <s v="Far (11-20)"/>
    <x v="0"/>
    <x v="0"/>
  </r>
  <r>
    <x v="0"/>
    <n v="36"/>
    <x v="1"/>
    <s v="Travel_Rarely"/>
    <n v="188"/>
    <x v="1"/>
    <n v="7"/>
    <x v="2"/>
    <s v="Other"/>
    <n v="949"/>
    <n v="2"/>
    <x v="1"/>
    <n v="65"/>
    <n v="3"/>
    <n v="1"/>
    <x v="1"/>
    <x v="0"/>
    <n v="4"/>
    <x v="0"/>
    <x v="4"/>
    <n v="4678"/>
    <n v="23293"/>
    <n v="2"/>
    <x v="1"/>
    <n v="18"/>
    <n v="3"/>
    <x v="0"/>
    <n v="3"/>
    <n v="0"/>
    <n v="8"/>
    <x v="6"/>
    <n v="3"/>
    <n v="6"/>
    <n v="2"/>
    <n v="0"/>
    <n v="1"/>
    <s v="Very Satisfied"/>
    <s v="Near-by (&lt;=10)"/>
    <x v="0"/>
    <x v="1"/>
  </r>
  <r>
    <x v="0"/>
    <n v="38"/>
    <x v="1"/>
    <s v="Travel_Rarely"/>
    <n v="1333"/>
    <x v="1"/>
    <n v="1"/>
    <x v="3"/>
    <s v="Technical Degree"/>
    <n v="950"/>
    <n v="4"/>
    <x v="0"/>
    <n v="80"/>
    <n v="3"/>
    <n v="3"/>
    <x v="7"/>
    <x v="3"/>
    <n v="1"/>
    <x v="1"/>
    <x v="6"/>
    <n v="13582"/>
    <n v="16292"/>
    <n v="1"/>
    <x v="1"/>
    <n v="13"/>
    <n v="3"/>
    <x v="0"/>
    <n v="2"/>
    <n v="1"/>
    <n v="15"/>
    <x v="1"/>
    <n v="3"/>
    <n v="15"/>
    <n v="12"/>
    <n v="5"/>
    <n v="11"/>
    <s v="Very Dissatisfied"/>
    <s v="Near-by (&lt;=10)"/>
    <x v="1"/>
    <x v="0"/>
  </r>
  <r>
    <x v="2"/>
    <n v="32"/>
    <x v="1"/>
    <s v="Non-Travel"/>
    <n v="1184"/>
    <x v="1"/>
    <n v="1"/>
    <x v="3"/>
    <s v="Life Sciences"/>
    <n v="951"/>
    <n v="3"/>
    <x v="0"/>
    <n v="70"/>
    <n v="2"/>
    <n v="1"/>
    <x v="2"/>
    <x v="1"/>
    <n v="2"/>
    <x v="1"/>
    <x v="1"/>
    <n v="2332"/>
    <n v="3974"/>
    <n v="6"/>
    <x v="1"/>
    <n v="20"/>
    <n v="4"/>
    <x v="1"/>
    <n v="3"/>
    <n v="0"/>
    <n v="5"/>
    <x v="1"/>
    <n v="3"/>
    <n v="3"/>
    <n v="0"/>
    <n v="0"/>
    <n v="2"/>
    <s v="Dissatisfied"/>
    <s v="Near-by (&lt;=10)"/>
    <x v="0"/>
    <x v="0"/>
  </r>
  <r>
    <x v="4"/>
    <n v="25"/>
    <x v="0"/>
    <s v="Travel_Rarely"/>
    <n v="867"/>
    <x v="0"/>
    <n v="19"/>
    <x v="0"/>
    <s v="Marketing"/>
    <n v="952"/>
    <n v="3"/>
    <x v="1"/>
    <n v="36"/>
    <n v="2"/>
    <n v="1"/>
    <x v="6"/>
    <x v="1"/>
    <n v="2"/>
    <x v="1"/>
    <x v="1"/>
    <n v="2413"/>
    <n v="18798"/>
    <n v="1"/>
    <x v="0"/>
    <n v="18"/>
    <n v="3"/>
    <x v="0"/>
    <n v="3"/>
    <n v="3"/>
    <n v="1"/>
    <x v="2"/>
    <n v="3"/>
    <n v="1"/>
    <n v="0"/>
    <n v="0"/>
    <n v="0"/>
    <s v="Dissatisfied"/>
    <s v="Far (11-20)"/>
    <x v="0"/>
    <x v="1"/>
  </r>
  <r>
    <x v="0"/>
    <n v="40"/>
    <x v="1"/>
    <s v="Travel_Rarely"/>
    <n v="658"/>
    <x v="0"/>
    <n v="10"/>
    <x v="2"/>
    <s v="Marketing"/>
    <n v="954"/>
    <n v="1"/>
    <x v="1"/>
    <n v="67"/>
    <n v="2"/>
    <n v="3"/>
    <x v="0"/>
    <x v="1"/>
    <n v="2"/>
    <x v="2"/>
    <x v="3"/>
    <n v="9705"/>
    <n v="20652"/>
    <n v="2"/>
    <x v="1"/>
    <n v="12"/>
    <n v="3"/>
    <x v="0"/>
    <n v="2"/>
    <n v="1"/>
    <n v="11"/>
    <x v="2"/>
    <n v="2"/>
    <n v="1"/>
    <n v="0"/>
    <n v="0"/>
    <n v="0"/>
    <s v="Dissatisfied"/>
    <s v="Near-by (&lt;=10)"/>
    <x v="1"/>
    <x v="1"/>
  </r>
  <r>
    <x v="2"/>
    <n v="26"/>
    <x v="1"/>
    <s v="Travel_Frequently"/>
    <n v="1283"/>
    <x v="0"/>
    <n v="1"/>
    <x v="3"/>
    <s v="Medical"/>
    <n v="956"/>
    <n v="3"/>
    <x v="1"/>
    <n v="52"/>
    <n v="2"/>
    <n v="2"/>
    <x v="0"/>
    <x v="3"/>
    <n v="1"/>
    <x v="0"/>
    <x v="4"/>
    <n v="4294"/>
    <n v="11148"/>
    <n v="1"/>
    <x v="1"/>
    <n v="12"/>
    <n v="3"/>
    <x v="0"/>
    <n v="2"/>
    <n v="0"/>
    <n v="7"/>
    <x v="2"/>
    <n v="3"/>
    <n v="7"/>
    <n v="7"/>
    <n v="0"/>
    <n v="7"/>
    <s v="Very Dissatisfied"/>
    <s v="Near-by (&lt;=10)"/>
    <x v="0"/>
    <x v="1"/>
  </r>
  <r>
    <x v="0"/>
    <n v="41"/>
    <x v="1"/>
    <s v="Travel_Rarely"/>
    <n v="263"/>
    <x v="1"/>
    <n v="6"/>
    <x v="3"/>
    <s v="Medical"/>
    <n v="957"/>
    <n v="4"/>
    <x v="1"/>
    <n v="59"/>
    <n v="3"/>
    <n v="1"/>
    <x v="2"/>
    <x v="3"/>
    <n v="1"/>
    <x v="0"/>
    <x v="4"/>
    <n v="4721"/>
    <n v="3119"/>
    <n v="2"/>
    <x v="0"/>
    <n v="13"/>
    <n v="3"/>
    <x v="0"/>
    <n v="3"/>
    <n v="0"/>
    <n v="20"/>
    <x v="1"/>
    <n v="3"/>
    <n v="18"/>
    <n v="13"/>
    <n v="2"/>
    <n v="17"/>
    <s v="Very Dissatisfied"/>
    <s v="Near-by (&lt;=10)"/>
    <x v="1"/>
    <x v="1"/>
  </r>
  <r>
    <x v="0"/>
    <n v="36"/>
    <x v="1"/>
    <s v="Travel_Rarely"/>
    <n v="938"/>
    <x v="1"/>
    <n v="2"/>
    <x v="2"/>
    <s v="Medical"/>
    <n v="958"/>
    <n v="3"/>
    <x v="1"/>
    <n v="79"/>
    <n v="3"/>
    <n v="1"/>
    <x v="2"/>
    <x v="2"/>
    <n v="3"/>
    <x v="0"/>
    <x v="1"/>
    <n v="2519"/>
    <n v="12287"/>
    <n v="4"/>
    <x v="1"/>
    <n v="21"/>
    <n v="4"/>
    <x v="1"/>
    <n v="3"/>
    <n v="0"/>
    <n v="16"/>
    <x v="6"/>
    <n v="3"/>
    <n v="11"/>
    <n v="8"/>
    <n v="3"/>
    <n v="9"/>
    <s v="Very Satisfied"/>
    <s v="Near-by (&lt;=10)"/>
    <x v="1"/>
    <x v="1"/>
  </r>
  <r>
    <x v="4"/>
    <n v="19"/>
    <x v="0"/>
    <s v="Travel_Rarely"/>
    <n v="419"/>
    <x v="0"/>
    <n v="21"/>
    <x v="3"/>
    <s v="Other"/>
    <n v="959"/>
    <n v="4"/>
    <x v="1"/>
    <n v="37"/>
    <n v="2"/>
    <n v="1"/>
    <x v="6"/>
    <x v="1"/>
    <n v="2"/>
    <x v="0"/>
    <x v="1"/>
    <n v="2121"/>
    <n v="9947"/>
    <n v="1"/>
    <x v="0"/>
    <n v="13"/>
    <n v="3"/>
    <x v="0"/>
    <n v="2"/>
    <n v="0"/>
    <n v="1"/>
    <x v="1"/>
    <n v="4"/>
    <n v="1"/>
    <n v="0"/>
    <n v="0"/>
    <n v="0"/>
    <s v="Dissatisfied"/>
    <s v="Very Far (&gt;20)"/>
    <x v="0"/>
    <x v="1"/>
  </r>
  <r>
    <x v="4"/>
    <n v="20"/>
    <x v="0"/>
    <s v="Travel_Rarely"/>
    <n v="129"/>
    <x v="1"/>
    <n v="4"/>
    <x v="3"/>
    <s v="Technical Degree"/>
    <n v="960"/>
    <n v="1"/>
    <x v="1"/>
    <n v="84"/>
    <n v="3"/>
    <n v="1"/>
    <x v="2"/>
    <x v="3"/>
    <n v="1"/>
    <x v="0"/>
    <x v="1"/>
    <n v="2973"/>
    <n v="13008"/>
    <n v="1"/>
    <x v="1"/>
    <n v="19"/>
    <n v="3"/>
    <x v="0"/>
    <n v="2"/>
    <n v="0"/>
    <n v="1"/>
    <x v="2"/>
    <n v="3"/>
    <n v="1"/>
    <n v="0"/>
    <n v="0"/>
    <n v="0"/>
    <s v="Very Dissatisfied"/>
    <s v="Near-by (&lt;=10)"/>
    <x v="0"/>
    <x v="1"/>
  </r>
  <r>
    <x v="2"/>
    <n v="31"/>
    <x v="1"/>
    <s v="Travel_Rarely"/>
    <n v="616"/>
    <x v="1"/>
    <n v="12"/>
    <x v="3"/>
    <s v="Medical"/>
    <n v="961"/>
    <n v="4"/>
    <x v="0"/>
    <n v="41"/>
    <n v="3"/>
    <n v="2"/>
    <x v="4"/>
    <x v="0"/>
    <n v="4"/>
    <x v="1"/>
    <x v="0"/>
    <n v="5855"/>
    <n v="17369"/>
    <n v="0"/>
    <x v="0"/>
    <n v="11"/>
    <n v="3"/>
    <x v="0"/>
    <n v="3"/>
    <n v="2"/>
    <n v="10"/>
    <x v="2"/>
    <n v="1"/>
    <n v="9"/>
    <n v="7"/>
    <n v="8"/>
    <n v="5"/>
    <s v="Very Satisfied"/>
    <s v="Far (11-20)"/>
    <x v="0"/>
    <x v="0"/>
  </r>
  <r>
    <x v="0"/>
    <n v="40"/>
    <x v="1"/>
    <s v="Travel_Frequently"/>
    <n v="1469"/>
    <x v="1"/>
    <n v="9"/>
    <x v="2"/>
    <s v="Medical"/>
    <n v="964"/>
    <n v="4"/>
    <x v="1"/>
    <n v="35"/>
    <n v="3"/>
    <n v="1"/>
    <x v="1"/>
    <x v="1"/>
    <n v="2"/>
    <x v="2"/>
    <x v="2"/>
    <n v="3617"/>
    <n v="25063"/>
    <n v="8"/>
    <x v="0"/>
    <n v="14"/>
    <n v="3"/>
    <x v="0"/>
    <n v="4"/>
    <n v="1"/>
    <n v="3"/>
    <x v="2"/>
    <n v="3"/>
    <n v="1"/>
    <n v="1"/>
    <n v="0"/>
    <n v="0"/>
    <s v="Dissatisfied"/>
    <s v="Near-by (&lt;=10)"/>
    <x v="0"/>
    <x v="1"/>
  </r>
  <r>
    <x v="2"/>
    <n v="32"/>
    <x v="1"/>
    <s v="Travel_Rarely"/>
    <n v="498"/>
    <x v="1"/>
    <n v="3"/>
    <x v="2"/>
    <s v="Medical"/>
    <n v="966"/>
    <n v="3"/>
    <x v="0"/>
    <n v="93"/>
    <n v="3"/>
    <n v="2"/>
    <x v="3"/>
    <x v="3"/>
    <n v="1"/>
    <x v="1"/>
    <x v="0"/>
    <n v="6725"/>
    <n v="13554"/>
    <n v="1"/>
    <x v="1"/>
    <n v="12"/>
    <n v="3"/>
    <x v="0"/>
    <n v="3"/>
    <n v="1"/>
    <n v="8"/>
    <x v="2"/>
    <n v="4"/>
    <n v="8"/>
    <n v="7"/>
    <n v="6"/>
    <n v="3"/>
    <s v="Very Dissatisfied"/>
    <s v="Near-by (&lt;=10)"/>
    <x v="0"/>
    <x v="0"/>
  </r>
  <r>
    <x v="0"/>
    <n v="36"/>
    <x v="0"/>
    <s v="Travel_Rarely"/>
    <n v="530"/>
    <x v="0"/>
    <n v="3"/>
    <x v="1"/>
    <s v="Life Sciences"/>
    <n v="967"/>
    <n v="3"/>
    <x v="1"/>
    <n v="51"/>
    <n v="2"/>
    <n v="3"/>
    <x v="0"/>
    <x v="0"/>
    <n v="4"/>
    <x v="1"/>
    <x v="3"/>
    <n v="10325"/>
    <n v="5518"/>
    <n v="1"/>
    <x v="0"/>
    <n v="11"/>
    <n v="3"/>
    <x v="0"/>
    <n v="1"/>
    <n v="1"/>
    <n v="16"/>
    <x v="6"/>
    <n v="3"/>
    <n v="16"/>
    <n v="7"/>
    <n v="3"/>
    <n v="7"/>
    <s v="Very Satisfied"/>
    <s v="Near-by (&lt;=10)"/>
    <x v="1"/>
    <x v="1"/>
  </r>
  <r>
    <x v="2"/>
    <n v="33"/>
    <x v="1"/>
    <s v="Travel_Rarely"/>
    <n v="1069"/>
    <x v="1"/>
    <n v="1"/>
    <x v="3"/>
    <s v="Life Sciences"/>
    <n v="969"/>
    <n v="2"/>
    <x v="0"/>
    <n v="42"/>
    <n v="2"/>
    <n v="2"/>
    <x v="4"/>
    <x v="0"/>
    <n v="4"/>
    <x v="0"/>
    <x v="0"/>
    <n v="6949"/>
    <n v="12291"/>
    <n v="0"/>
    <x v="1"/>
    <n v="14"/>
    <n v="3"/>
    <x v="0"/>
    <n v="1"/>
    <n v="0"/>
    <n v="6"/>
    <x v="1"/>
    <n v="3"/>
    <n v="5"/>
    <n v="0"/>
    <n v="1"/>
    <n v="4"/>
    <s v="Very Satisfied"/>
    <s v="Near-by (&lt;=10)"/>
    <x v="0"/>
    <x v="0"/>
  </r>
  <r>
    <x v="0"/>
    <n v="37"/>
    <x v="0"/>
    <s v="Travel_Rarely"/>
    <n v="625"/>
    <x v="0"/>
    <n v="1"/>
    <x v="2"/>
    <s v="Life Sciences"/>
    <n v="970"/>
    <n v="1"/>
    <x v="1"/>
    <n v="46"/>
    <n v="2"/>
    <n v="3"/>
    <x v="0"/>
    <x v="2"/>
    <n v="3"/>
    <x v="1"/>
    <x v="3"/>
    <n v="10609"/>
    <n v="14922"/>
    <n v="5"/>
    <x v="1"/>
    <n v="11"/>
    <n v="3"/>
    <x v="0"/>
    <n v="3"/>
    <n v="0"/>
    <n v="17"/>
    <x v="2"/>
    <n v="1"/>
    <n v="14"/>
    <n v="1"/>
    <n v="11"/>
    <n v="7"/>
    <s v="Very Satisfied"/>
    <s v="Near-by (&lt;=10)"/>
    <x v="1"/>
    <x v="1"/>
  </r>
  <r>
    <x v="0"/>
    <n v="45"/>
    <x v="1"/>
    <s v="Non-Travel"/>
    <n v="805"/>
    <x v="1"/>
    <n v="4"/>
    <x v="0"/>
    <s v="Life Sciences"/>
    <n v="972"/>
    <n v="3"/>
    <x v="1"/>
    <n v="57"/>
    <n v="3"/>
    <n v="2"/>
    <x v="2"/>
    <x v="1"/>
    <n v="2"/>
    <x v="1"/>
    <x v="4"/>
    <n v="4447"/>
    <n v="23163"/>
    <n v="1"/>
    <x v="1"/>
    <n v="12"/>
    <n v="3"/>
    <x v="0"/>
    <n v="2"/>
    <n v="0"/>
    <n v="9"/>
    <x v="3"/>
    <n v="2"/>
    <n v="9"/>
    <n v="7"/>
    <n v="0"/>
    <n v="8"/>
    <s v="Dissatisfied"/>
    <s v="Near-by (&lt;=10)"/>
    <x v="0"/>
    <x v="1"/>
  </r>
  <r>
    <x v="2"/>
    <n v="29"/>
    <x v="1"/>
    <s v="Travel_Frequently"/>
    <n v="1404"/>
    <x v="0"/>
    <n v="20"/>
    <x v="3"/>
    <s v="Technical Degree"/>
    <n v="974"/>
    <n v="3"/>
    <x v="0"/>
    <n v="84"/>
    <n v="3"/>
    <n v="1"/>
    <x v="6"/>
    <x v="0"/>
    <n v="4"/>
    <x v="1"/>
    <x v="1"/>
    <n v="2157"/>
    <n v="18203"/>
    <n v="1"/>
    <x v="1"/>
    <n v="15"/>
    <n v="3"/>
    <x v="0"/>
    <n v="2"/>
    <n v="1"/>
    <n v="3"/>
    <x v="3"/>
    <n v="3"/>
    <n v="3"/>
    <n v="1"/>
    <n v="0"/>
    <n v="2"/>
    <s v="Very Satisfied"/>
    <s v="Far (11-20)"/>
    <x v="0"/>
    <x v="0"/>
  </r>
  <r>
    <x v="2"/>
    <n v="35"/>
    <x v="1"/>
    <s v="Travel_Rarely"/>
    <n v="1219"/>
    <x v="0"/>
    <n v="18"/>
    <x v="3"/>
    <s v="Medical"/>
    <n v="975"/>
    <n v="3"/>
    <x v="0"/>
    <n v="86"/>
    <n v="3"/>
    <n v="2"/>
    <x v="0"/>
    <x v="2"/>
    <n v="3"/>
    <x v="1"/>
    <x v="4"/>
    <n v="4601"/>
    <n v="6179"/>
    <n v="1"/>
    <x v="1"/>
    <n v="16"/>
    <n v="3"/>
    <x v="0"/>
    <n v="2"/>
    <n v="0"/>
    <n v="5"/>
    <x v="1"/>
    <n v="3"/>
    <n v="5"/>
    <n v="2"/>
    <n v="1"/>
    <n v="0"/>
    <s v="Very Satisfied"/>
    <s v="Far (11-20)"/>
    <x v="0"/>
    <x v="0"/>
  </r>
  <r>
    <x v="1"/>
    <n v="52"/>
    <x v="1"/>
    <s v="Travel_Rarely"/>
    <n v="1053"/>
    <x v="1"/>
    <n v="1"/>
    <x v="0"/>
    <s v="Life Sciences"/>
    <n v="976"/>
    <n v="4"/>
    <x v="1"/>
    <n v="70"/>
    <n v="3"/>
    <n v="4"/>
    <x v="5"/>
    <x v="0"/>
    <n v="4"/>
    <x v="1"/>
    <x v="5"/>
    <n v="17099"/>
    <n v="13829"/>
    <n v="2"/>
    <x v="1"/>
    <n v="15"/>
    <n v="3"/>
    <x v="0"/>
    <n v="2"/>
    <n v="1"/>
    <n v="26"/>
    <x v="2"/>
    <n v="2"/>
    <n v="9"/>
    <n v="8"/>
    <n v="7"/>
    <n v="8"/>
    <s v="Very Satisfied"/>
    <s v="Near-by (&lt;=10)"/>
    <x v="3"/>
    <x v="1"/>
  </r>
  <r>
    <x v="3"/>
    <n v="58"/>
    <x v="0"/>
    <s v="Travel_Rarely"/>
    <n v="289"/>
    <x v="1"/>
    <n v="2"/>
    <x v="3"/>
    <s v="Technical Degree"/>
    <n v="977"/>
    <n v="4"/>
    <x v="1"/>
    <n v="51"/>
    <n v="3"/>
    <n v="1"/>
    <x v="1"/>
    <x v="2"/>
    <n v="3"/>
    <x v="0"/>
    <x v="1"/>
    <n v="2479"/>
    <n v="26227"/>
    <n v="4"/>
    <x v="1"/>
    <n v="24"/>
    <n v="4"/>
    <x v="1"/>
    <n v="1"/>
    <n v="0"/>
    <n v="7"/>
    <x v="5"/>
    <n v="3"/>
    <n v="1"/>
    <n v="0"/>
    <n v="0"/>
    <n v="0"/>
    <s v="Very Satisfied"/>
    <s v="Near-by (&lt;=10)"/>
    <x v="0"/>
    <x v="1"/>
  </r>
  <r>
    <x v="1"/>
    <n v="53"/>
    <x v="1"/>
    <s v="Travel_Rarely"/>
    <n v="1376"/>
    <x v="0"/>
    <n v="2"/>
    <x v="0"/>
    <s v="Medical"/>
    <n v="981"/>
    <n v="3"/>
    <x v="1"/>
    <n v="45"/>
    <n v="3"/>
    <n v="4"/>
    <x v="5"/>
    <x v="2"/>
    <n v="3"/>
    <x v="2"/>
    <x v="6"/>
    <n v="14852"/>
    <n v="13938"/>
    <n v="6"/>
    <x v="1"/>
    <n v="13"/>
    <n v="3"/>
    <x v="0"/>
    <n v="3"/>
    <n v="1"/>
    <n v="22"/>
    <x v="1"/>
    <n v="4"/>
    <n v="17"/>
    <n v="13"/>
    <n v="15"/>
    <n v="2"/>
    <s v="Very Satisfied"/>
    <s v="Near-by (&lt;=10)"/>
    <x v="3"/>
    <x v="1"/>
  </r>
  <r>
    <x v="2"/>
    <n v="30"/>
    <x v="1"/>
    <s v="Travel_Rarely"/>
    <n v="231"/>
    <x v="0"/>
    <n v="8"/>
    <x v="0"/>
    <s v="Other"/>
    <n v="982"/>
    <n v="3"/>
    <x v="1"/>
    <n v="62"/>
    <n v="3"/>
    <n v="3"/>
    <x v="0"/>
    <x v="2"/>
    <n v="3"/>
    <x v="2"/>
    <x v="0"/>
    <n v="7264"/>
    <n v="9977"/>
    <n v="5"/>
    <x v="1"/>
    <n v="11"/>
    <n v="3"/>
    <x v="0"/>
    <n v="1"/>
    <n v="1"/>
    <n v="10"/>
    <x v="2"/>
    <n v="4"/>
    <n v="8"/>
    <n v="4"/>
    <n v="7"/>
    <n v="7"/>
    <s v="Very Satisfied"/>
    <s v="Near-by (&lt;=10)"/>
    <x v="0"/>
    <x v="1"/>
  </r>
  <r>
    <x v="0"/>
    <n v="38"/>
    <x v="1"/>
    <s v="Non-Travel"/>
    <n v="152"/>
    <x v="0"/>
    <n v="10"/>
    <x v="3"/>
    <s v="Technical Degree"/>
    <n v="983"/>
    <n v="3"/>
    <x v="0"/>
    <n v="85"/>
    <n v="3"/>
    <n v="2"/>
    <x v="0"/>
    <x v="0"/>
    <n v="4"/>
    <x v="0"/>
    <x v="0"/>
    <n v="5666"/>
    <n v="19899"/>
    <n v="1"/>
    <x v="0"/>
    <n v="13"/>
    <n v="3"/>
    <x v="0"/>
    <n v="2"/>
    <n v="0"/>
    <n v="6"/>
    <x v="4"/>
    <n v="3"/>
    <n v="5"/>
    <n v="3"/>
    <n v="1"/>
    <n v="3"/>
    <s v="Very Satisfied"/>
    <s v="Near-by (&lt;=10)"/>
    <x v="0"/>
    <x v="0"/>
  </r>
  <r>
    <x v="2"/>
    <n v="35"/>
    <x v="1"/>
    <s v="Travel_Rarely"/>
    <n v="882"/>
    <x v="0"/>
    <n v="3"/>
    <x v="2"/>
    <s v="Life Sciences"/>
    <n v="984"/>
    <n v="4"/>
    <x v="1"/>
    <n v="92"/>
    <n v="3"/>
    <n v="3"/>
    <x v="0"/>
    <x v="0"/>
    <n v="4"/>
    <x v="2"/>
    <x v="8"/>
    <n v="7823"/>
    <n v="6812"/>
    <n v="6"/>
    <x v="1"/>
    <n v="13"/>
    <n v="3"/>
    <x v="0"/>
    <n v="2"/>
    <n v="1"/>
    <n v="12"/>
    <x v="2"/>
    <n v="3"/>
    <n v="10"/>
    <n v="9"/>
    <n v="0"/>
    <n v="8"/>
    <s v="Very Satisfied"/>
    <s v="Near-by (&lt;=10)"/>
    <x v="1"/>
    <x v="1"/>
  </r>
  <r>
    <x v="0"/>
    <n v="39"/>
    <x v="1"/>
    <s v="Travel_Rarely"/>
    <n v="903"/>
    <x v="0"/>
    <n v="2"/>
    <x v="4"/>
    <s v="Life Sciences"/>
    <n v="985"/>
    <n v="1"/>
    <x v="1"/>
    <n v="41"/>
    <n v="4"/>
    <n v="3"/>
    <x v="0"/>
    <x v="2"/>
    <n v="3"/>
    <x v="0"/>
    <x v="8"/>
    <n v="7880"/>
    <n v="2560"/>
    <n v="0"/>
    <x v="1"/>
    <n v="18"/>
    <n v="3"/>
    <x v="0"/>
    <n v="4"/>
    <n v="0"/>
    <n v="9"/>
    <x v="1"/>
    <n v="3"/>
    <n v="8"/>
    <n v="7"/>
    <n v="0"/>
    <n v="7"/>
    <s v="Very Satisfied"/>
    <s v="Near-by (&lt;=10)"/>
    <x v="0"/>
    <x v="1"/>
  </r>
  <r>
    <x v="0"/>
    <n v="40"/>
    <x v="0"/>
    <s v="Non-Travel"/>
    <n v="1479"/>
    <x v="0"/>
    <n v="24"/>
    <x v="3"/>
    <s v="Life Sciences"/>
    <n v="986"/>
    <n v="2"/>
    <x v="0"/>
    <n v="100"/>
    <n v="4"/>
    <n v="4"/>
    <x v="0"/>
    <x v="1"/>
    <n v="2"/>
    <x v="0"/>
    <x v="6"/>
    <n v="13194"/>
    <n v="17071"/>
    <n v="4"/>
    <x v="0"/>
    <n v="16"/>
    <n v="3"/>
    <x v="0"/>
    <n v="4"/>
    <n v="0"/>
    <n v="22"/>
    <x v="2"/>
    <n v="2"/>
    <n v="1"/>
    <n v="0"/>
    <n v="0"/>
    <n v="0"/>
    <s v="Dissatisfied"/>
    <s v="Very Far (&gt;20)"/>
    <x v="3"/>
    <x v="0"/>
  </r>
  <r>
    <x v="1"/>
    <n v="47"/>
    <x v="1"/>
    <s v="Travel_Frequently"/>
    <n v="1379"/>
    <x v="1"/>
    <n v="16"/>
    <x v="2"/>
    <s v="Medical"/>
    <n v="987"/>
    <n v="3"/>
    <x v="1"/>
    <n v="64"/>
    <n v="4"/>
    <n v="2"/>
    <x v="3"/>
    <x v="2"/>
    <n v="3"/>
    <x v="2"/>
    <x v="0"/>
    <n v="5067"/>
    <n v="6759"/>
    <n v="1"/>
    <x v="0"/>
    <n v="19"/>
    <n v="3"/>
    <x v="0"/>
    <n v="3"/>
    <n v="0"/>
    <n v="20"/>
    <x v="1"/>
    <n v="4"/>
    <n v="19"/>
    <n v="10"/>
    <n v="2"/>
    <n v="7"/>
    <s v="Very Satisfied"/>
    <s v="Far (11-20)"/>
    <x v="1"/>
    <x v="1"/>
  </r>
  <r>
    <x v="0"/>
    <n v="36"/>
    <x v="1"/>
    <s v="Non-Travel"/>
    <n v="1229"/>
    <x v="0"/>
    <n v="8"/>
    <x v="2"/>
    <s v="Technical Degree"/>
    <n v="990"/>
    <n v="1"/>
    <x v="1"/>
    <n v="84"/>
    <n v="3"/>
    <n v="2"/>
    <x v="0"/>
    <x v="0"/>
    <n v="4"/>
    <x v="2"/>
    <x v="0"/>
    <n v="5079"/>
    <n v="25952"/>
    <n v="4"/>
    <x v="1"/>
    <n v="13"/>
    <n v="3"/>
    <x v="0"/>
    <n v="4"/>
    <n v="2"/>
    <n v="12"/>
    <x v="1"/>
    <n v="3"/>
    <n v="7"/>
    <n v="7"/>
    <n v="0"/>
    <n v="7"/>
    <s v="Very Satisfied"/>
    <s v="Near-by (&lt;=10)"/>
    <x v="1"/>
    <x v="1"/>
  </r>
  <r>
    <x v="2"/>
    <n v="31"/>
    <x v="0"/>
    <s v="Non-Travel"/>
    <n v="335"/>
    <x v="1"/>
    <n v="9"/>
    <x v="0"/>
    <s v="Medical"/>
    <n v="991"/>
    <n v="3"/>
    <x v="1"/>
    <n v="46"/>
    <n v="2"/>
    <n v="1"/>
    <x v="1"/>
    <x v="3"/>
    <n v="1"/>
    <x v="0"/>
    <x v="1"/>
    <n v="2321"/>
    <n v="10322"/>
    <n v="0"/>
    <x v="0"/>
    <n v="22"/>
    <n v="4"/>
    <x v="1"/>
    <n v="1"/>
    <n v="0"/>
    <n v="4"/>
    <x v="0"/>
    <n v="3"/>
    <n v="3"/>
    <n v="2"/>
    <n v="1"/>
    <n v="2"/>
    <s v="Very Dissatisfied"/>
    <s v="Near-by (&lt;=10)"/>
    <x v="0"/>
    <x v="1"/>
  </r>
  <r>
    <x v="2"/>
    <n v="33"/>
    <x v="1"/>
    <s v="Non-Travel"/>
    <n v="722"/>
    <x v="0"/>
    <n v="17"/>
    <x v="3"/>
    <s v="Life Sciences"/>
    <n v="992"/>
    <n v="4"/>
    <x v="1"/>
    <n v="38"/>
    <n v="3"/>
    <n v="4"/>
    <x v="5"/>
    <x v="2"/>
    <n v="3"/>
    <x v="0"/>
    <x v="5"/>
    <n v="17444"/>
    <n v="20489"/>
    <n v="1"/>
    <x v="1"/>
    <n v="11"/>
    <n v="3"/>
    <x v="0"/>
    <n v="4"/>
    <n v="0"/>
    <n v="10"/>
    <x v="2"/>
    <n v="3"/>
    <n v="10"/>
    <n v="8"/>
    <n v="6"/>
    <n v="0"/>
    <s v="Very Satisfied"/>
    <s v="Far (11-20)"/>
    <x v="0"/>
    <x v="1"/>
  </r>
  <r>
    <x v="2"/>
    <n v="29"/>
    <x v="0"/>
    <s v="Travel_Rarely"/>
    <n v="906"/>
    <x v="1"/>
    <n v="10"/>
    <x v="3"/>
    <s v="Life Sciences"/>
    <n v="994"/>
    <n v="4"/>
    <x v="0"/>
    <n v="92"/>
    <n v="2"/>
    <n v="1"/>
    <x v="1"/>
    <x v="3"/>
    <n v="1"/>
    <x v="0"/>
    <x v="1"/>
    <n v="2404"/>
    <n v="11479"/>
    <n v="6"/>
    <x v="0"/>
    <n v="20"/>
    <n v="4"/>
    <x v="1"/>
    <n v="3"/>
    <n v="0"/>
    <n v="3"/>
    <x v="3"/>
    <n v="3"/>
    <n v="0"/>
    <n v="0"/>
    <n v="0"/>
    <n v="0"/>
    <s v="Very Dissatisfied"/>
    <s v="Near-by (&lt;=10)"/>
    <x v="0"/>
    <x v="0"/>
  </r>
  <r>
    <x v="2"/>
    <n v="33"/>
    <x v="1"/>
    <s v="Travel_Rarely"/>
    <n v="461"/>
    <x v="1"/>
    <n v="13"/>
    <x v="1"/>
    <s v="Life Sciences"/>
    <n v="995"/>
    <n v="2"/>
    <x v="0"/>
    <n v="53"/>
    <n v="3"/>
    <n v="1"/>
    <x v="1"/>
    <x v="0"/>
    <n v="4"/>
    <x v="0"/>
    <x v="2"/>
    <n v="3452"/>
    <n v="17241"/>
    <n v="3"/>
    <x v="1"/>
    <n v="18"/>
    <n v="3"/>
    <x v="0"/>
    <n v="1"/>
    <n v="0"/>
    <n v="5"/>
    <x v="5"/>
    <n v="3"/>
    <n v="3"/>
    <n v="2"/>
    <n v="0"/>
    <n v="2"/>
    <s v="Very Satisfied"/>
    <s v="Far (11-20)"/>
    <x v="0"/>
    <x v="0"/>
  </r>
  <r>
    <x v="0"/>
    <n v="45"/>
    <x v="1"/>
    <s v="Travel_Rarely"/>
    <n v="974"/>
    <x v="1"/>
    <n v="1"/>
    <x v="2"/>
    <s v="Medical"/>
    <n v="996"/>
    <n v="4"/>
    <x v="0"/>
    <n v="91"/>
    <n v="3"/>
    <n v="1"/>
    <x v="2"/>
    <x v="0"/>
    <n v="4"/>
    <x v="2"/>
    <x v="1"/>
    <n v="2270"/>
    <n v="11005"/>
    <n v="3"/>
    <x v="1"/>
    <n v="14"/>
    <n v="3"/>
    <x v="0"/>
    <n v="4"/>
    <n v="2"/>
    <n v="8"/>
    <x v="2"/>
    <n v="3"/>
    <n v="5"/>
    <n v="3"/>
    <n v="0"/>
    <n v="2"/>
    <s v="Very Satisfied"/>
    <s v="Near-by (&lt;=10)"/>
    <x v="0"/>
    <x v="0"/>
  </r>
  <r>
    <x v="1"/>
    <n v="50"/>
    <x v="1"/>
    <s v="Travel_Rarely"/>
    <n v="1126"/>
    <x v="1"/>
    <n v="1"/>
    <x v="0"/>
    <s v="Medical"/>
    <n v="997"/>
    <n v="4"/>
    <x v="1"/>
    <n v="66"/>
    <n v="3"/>
    <n v="4"/>
    <x v="7"/>
    <x v="0"/>
    <n v="4"/>
    <x v="2"/>
    <x v="5"/>
    <n v="17399"/>
    <n v="6615"/>
    <n v="9"/>
    <x v="1"/>
    <n v="22"/>
    <n v="4"/>
    <x v="1"/>
    <n v="3"/>
    <n v="1"/>
    <n v="32"/>
    <x v="4"/>
    <n v="2"/>
    <n v="5"/>
    <n v="4"/>
    <n v="1"/>
    <n v="3"/>
    <s v="Very Satisfied"/>
    <s v="Near-by (&lt;=10)"/>
    <x v="2"/>
    <x v="1"/>
  </r>
  <r>
    <x v="2"/>
    <n v="33"/>
    <x v="1"/>
    <s v="Travel_Frequently"/>
    <n v="827"/>
    <x v="1"/>
    <n v="1"/>
    <x v="2"/>
    <s v="Other"/>
    <n v="998"/>
    <n v="3"/>
    <x v="0"/>
    <n v="84"/>
    <n v="4"/>
    <n v="2"/>
    <x v="4"/>
    <x v="1"/>
    <n v="2"/>
    <x v="1"/>
    <x v="0"/>
    <n v="5488"/>
    <n v="20161"/>
    <n v="1"/>
    <x v="0"/>
    <n v="13"/>
    <n v="3"/>
    <x v="0"/>
    <n v="1"/>
    <n v="1"/>
    <n v="6"/>
    <x v="2"/>
    <n v="3"/>
    <n v="6"/>
    <n v="5"/>
    <n v="1"/>
    <n v="2"/>
    <s v="Dissatisfied"/>
    <s v="Near-by (&lt;=10)"/>
    <x v="0"/>
    <x v="0"/>
  </r>
  <r>
    <x v="0"/>
    <n v="41"/>
    <x v="1"/>
    <s v="Travel_Frequently"/>
    <n v="840"/>
    <x v="1"/>
    <n v="9"/>
    <x v="3"/>
    <s v="Medical"/>
    <n v="999"/>
    <n v="1"/>
    <x v="1"/>
    <n v="64"/>
    <n v="3"/>
    <n v="5"/>
    <x v="7"/>
    <x v="2"/>
    <n v="3"/>
    <x v="2"/>
    <x v="5"/>
    <n v="19419"/>
    <n v="3735"/>
    <n v="2"/>
    <x v="1"/>
    <n v="17"/>
    <n v="3"/>
    <x v="0"/>
    <n v="2"/>
    <n v="1"/>
    <n v="21"/>
    <x v="2"/>
    <n v="4"/>
    <n v="18"/>
    <n v="16"/>
    <n v="0"/>
    <n v="11"/>
    <s v="Very Satisfied"/>
    <s v="Near-by (&lt;=10)"/>
    <x v="3"/>
    <x v="1"/>
  </r>
  <r>
    <x v="2"/>
    <n v="27"/>
    <x v="1"/>
    <s v="Travel_Rarely"/>
    <n v="1134"/>
    <x v="1"/>
    <n v="16"/>
    <x v="2"/>
    <s v="Technical Degree"/>
    <n v="1001"/>
    <n v="3"/>
    <x v="0"/>
    <n v="37"/>
    <n v="3"/>
    <n v="1"/>
    <x v="2"/>
    <x v="1"/>
    <n v="2"/>
    <x v="1"/>
    <x v="1"/>
    <n v="2811"/>
    <n v="12086"/>
    <n v="9"/>
    <x v="1"/>
    <n v="14"/>
    <n v="3"/>
    <x v="0"/>
    <n v="2"/>
    <n v="1"/>
    <n v="4"/>
    <x v="2"/>
    <n v="3"/>
    <n v="2"/>
    <n v="2"/>
    <n v="2"/>
    <n v="2"/>
    <s v="Dissatisfied"/>
    <s v="Far (11-20)"/>
    <x v="0"/>
    <x v="0"/>
  </r>
  <r>
    <x v="0"/>
    <n v="45"/>
    <x v="1"/>
    <s v="Non-Travel"/>
    <n v="248"/>
    <x v="1"/>
    <n v="23"/>
    <x v="0"/>
    <s v="Life Sciences"/>
    <n v="1002"/>
    <n v="4"/>
    <x v="1"/>
    <n v="42"/>
    <n v="3"/>
    <n v="2"/>
    <x v="2"/>
    <x v="3"/>
    <n v="1"/>
    <x v="1"/>
    <x v="2"/>
    <n v="3633"/>
    <n v="14039"/>
    <n v="1"/>
    <x v="0"/>
    <n v="15"/>
    <n v="3"/>
    <x v="0"/>
    <n v="3"/>
    <n v="1"/>
    <n v="9"/>
    <x v="2"/>
    <n v="3"/>
    <n v="9"/>
    <n v="8"/>
    <n v="0"/>
    <n v="8"/>
    <s v="Very Dissatisfied"/>
    <s v="Very Far (&gt;20)"/>
    <x v="0"/>
    <x v="1"/>
  </r>
  <r>
    <x v="1"/>
    <n v="47"/>
    <x v="1"/>
    <s v="Travel_Rarely"/>
    <n v="955"/>
    <x v="0"/>
    <n v="4"/>
    <x v="0"/>
    <s v="Life Sciences"/>
    <n v="1003"/>
    <n v="4"/>
    <x v="0"/>
    <n v="83"/>
    <n v="3"/>
    <n v="2"/>
    <x v="0"/>
    <x v="0"/>
    <n v="4"/>
    <x v="0"/>
    <x v="4"/>
    <n v="4163"/>
    <n v="8571"/>
    <n v="1"/>
    <x v="0"/>
    <n v="17"/>
    <n v="3"/>
    <x v="0"/>
    <n v="3"/>
    <n v="0"/>
    <n v="9"/>
    <x v="0"/>
    <n v="3"/>
    <n v="9"/>
    <n v="0"/>
    <n v="0"/>
    <n v="7"/>
    <s v="Very Satisfied"/>
    <s v="Near-by (&lt;=10)"/>
    <x v="0"/>
    <x v="0"/>
  </r>
  <r>
    <x v="2"/>
    <n v="30"/>
    <x v="0"/>
    <s v="Travel_Rarely"/>
    <n v="138"/>
    <x v="1"/>
    <n v="22"/>
    <x v="3"/>
    <s v="Life Sciences"/>
    <n v="1004"/>
    <n v="1"/>
    <x v="0"/>
    <n v="48"/>
    <n v="3"/>
    <n v="1"/>
    <x v="1"/>
    <x v="2"/>
    <n v="3"/>
    <x v="1"/>
    <x v="1"/>
    <n v="2132"/>
    <n v="11539"/>
    <n v="4"/>
    <x v="0"/>
    <n v="11"/>
    <n v="3"/>
    <x v="0"/>
    <n v="2"/>
    <n v="0"/>
    <n v="7"/>
    <x v="2"/>
    <n v="3"/>
    <n v="5"/>
    <n v="2"/>
    <n v="0"/>
    <n v="1"/>
    <s v="Very Satisfied"/>
    <s v="Very Far (&gt;20)"/>
    <x v="0"/>
    <x v="0"/>
  </r>
  <r>
    <x v="1"/>
    <n v="50"/>
    <x v="1"/>
    <s v="Travel_Rarely"/>
    <n v="939"/>
    <x v="1"/>
    <n v="24"/>
    <x v="3"/>
    <s v="Life Sciences"/>
    <n v="1005"/>
    <n v="4"/>
    <x v="1"/>
    <n v="95"/>
    <n v="3"/>
    <n v="4"/>
    <x v="3"/>
    <x v="2"/>
    <n v="3"/>
    <x v="1"/>
    <x v="6"/>
    <n v="13973"/>
    <n v="4161"/>
    <n v="3"/>
    <x v="0"/>
    <n v="18"/>
    <n v="3"/>
    <x v="0"/>
    <n v="4"/>
    <n v="1"/>
    <n v="22"/>
    <x v="2"/>
    <n v="3"/>
    <n v="12"/>
    <n v="11"/>
    <n v="1"/>
    <n v="5"/>
    <s v="Very Satisfied"/>
    <s v="Very Far (&gt;20)"/>
    <x v="3"/>
    <x v="1"/>
  </r>
  <r>
    <x v="0"/>
    <n v="38"/>
    <x v="1"/>
    <s v="Travel_Frequently"/>
    <n v="1391"/>
    <x v="1"/>
    <n v="10"/>
    <x v="1"/>
    <s v="Medical"/>
    <n v="1006"/>
    <n v="3"/>
    <x v="1"/>
    <n v="66"/>
    <n v="3"/>
    <n v="1"/>
    <x v="1"/>
    <x v="2"/>
    <n v="3"/>
    <x v="1"/>
    <x v="1"/>
    <n v="2684"/>
    <n v="12127"/>
    <n v="0"/>
    <x v="1"/>
    <n v="17"/>
    <n v="3"/>
    <x v="0"/>
    <n v="2"/>
    <n v="1"/>
    <n v="3"/>
    <x v="0"/>
    <n v="2"/>
    <n v="2"/>
    <n v="1"/>
    <n v="0"/>
    <n v="2"/>
    <s v="Very Satisfied"/>
    <s v="Near-by (&lt;=10)"/>
    <x v="0"/>
    <x v="1"/>
  </r>
  <r>
    <x v="1"/>
    <n v="46"/>
    <x v="1"/>
    <s v="Travel_Rarely"/>
    <n v="566"/>
    <x v="1"/>
    <n v="7"/>
    <x v="0"/>
    <s v="Medical"/>
    <n v="1007"/>
    <n v="4"/>
    <x v="1"/>
    <n v="75"/>
    <n v="3"/>
    <n v="3"/>
    <x v="3"/>
    <x v="2"/>
    <n v="3"/>
    <x v="2"/>
    <x v="3"/>
    <n v="10845"/>
    <n v="24208"/>
    <n v="6"/>
    <x v="1"/>
    <n v="13"/>
    <n v="3"/>
    <x v="0"/>
    <n v="2"/>
    <n v="1"/>
    <n v="13"/>
    <x v="1"/>
    <n v="3"/>
    <n v="8"/>
    <n v="7"/>
    <n v="0"/>
    <n v="7"/>
    <s v="Very Satisfied"/>
    <s v="Near-by (&lt;=10)"/>
    <x v="1"/>
    <x v="1"/>
  </r>
  <r>
    <x v="4"/>
    <n v="24"/>
    <x v="1"/>
    <s v="Travel_Rarely"/>
    <n v="1206"/>
    <x v="1"/>
    <n v="17"/>
    <x v="1"/>
    <s v="Medical"/>
    <n v="1009"/>
    <n v="4"/>
    <x v="0"/>
    <n v="41"/>
    <n v="2"/>
    <n v="2"/>
    <x v="3"/>
    <x v="2"/>
    <n v="3"/>
    <x v="2"/>
    <x v="4"/>
    <n v="4377"/>
    <n v="24117"/>
    <n v="1"/>
    <x v="1"/>
    <n v="15"/>
    <n v="3"/>
    <x v="0"/>
    <n v="2"/>
    <n v="2"/>
    <n v="5"/>
    <x v="6"/>
    <n v="3"/>
    <n v="4"/>
    <n v="2"/>
    <n v="3"/>
    <n v="2"/>
    <s v="Very Satisfied"/>
    <s v="Far (11-20)"/>
    <x v="0"/>
    <x v="0"/>
  </r>
  <r>
    <x v="2"/>
    <n v="35"/>
    <x v="0"/>
    <s v="Travel_Rarely"/>
    <n v="622"/>
    <x v="1"/>
    <n v="14"/>
    <x v="2"/>
    <s v="Other"/>
    <n v="1010"/>
    <n v="3"/>
    <x v="1"/>
    <n v="39"/>
    <n v="2"/>
    <n v="1"/>
    <x v="2"/>
    <x v="1"/>
    <n v="2"/>
    <x v="2"/>
    <x v="2"/>
    <n v="3743"/>
    <n v="10074"/>
    <n v="1"/>
    <x v="0"/>
    <n v="24"/>
    <n v="4"/>
    <x v="1"/>
    <n v="4"/>
    <n v="1"/>
    <n v="5"/>
    <x v="2"/>
    <n v="1"/>
    <n v="4"/>
    <n v="2"/>
    <n v="0"/>
    <n v="2"/>
    <s v="Dissatisfied"/>
    <s v="Far (11-20)"/>
    <x v="0"/>
    <x v="1"/>
  </r>
  <r>
    <x v="2"/>
    <n v="31"/>
    <x v="1"/>
    <s v="Travel_Frequently"/>
    <n v="853"/>
    <x v="1"/>
    <n v="1"/>
    <x v="1"/>
    <s v="Life Sciences"/>
    <n v="1011"/>
    <n v="3"/>
    <x v="0"/>
    <n v="96"/>
    <n v="3"/>
    <n v="2"/>
    <x v="3"/>
    <x v="3"/>
    <n v="1"/>
    <x v="1"/>
    <x v="4"/>
    <n v="4148"/>
    <n v="11275"/>
    <n v="1"/>
    <x v="1"/>
    <n v="12"/>
    <n v="3"/>
    <x v="0"/>
    <n v="3"/>
    <n v="1"/>
    <n v="4"/>
    <x v="4"/>
    <n v="3"/>
    <n v="4"/>
    <n v="3"/>
    <n v="0"/>
    <n v="3"/>
    <s v="Very Dissatisfied"/>
    <s v="Near-by (&lt;=10)"/>
    <x v="0"/>
    <x v="0"/>
  </r>
  <r>
    <x v="4"/>
    <n v="18"/>
    <x v="1"/>
    <s v="Non-Travel"/>
    <n v="287"/>
    <x v="1"/>
    <n v="5"/>
    <x v="0"/>
    <s v="Life Sciences"/>
    <n v="1012"/>
    <n v="2"/>
    <x v="1"/>
    <n v="73"/>
    <n v="3"/>
    <n v="1"/>
    <x v="1"/>
    <x v="0"/>
    <n v="4"/>
    <x v="0"/>
    <x v="7"/>
    <n v="1051"/>
    <n v="13493"/>
    <n v="1"/>
    <x v="1"/>
    <n v="15"/>
    <n v="3"/>
    <x v="0"/>
    <n v="4"/>
    <n v="0"/>
    <n v="0"/>
    <x v="2"/>
    <n v="3"/>
    <n v="0"/>
    <n v="0"/>
    <n v="0"/>
    <n v="0"/>
    <s v="Very Satisfied"/>
    <s v="Near-by (&lt;=10)"/>
    <x v="0"/>
    <x v="1"/>
  </r>
  <r>
    <x v="1"/>
    <n v="54"/>
    <x v="1"/>
    <s v="Travel_Rarely"/>
    <n v="1441"/>
    <x v="1"/>
    <n v="17"/>
    <x v="3"/>
    <s v="Technical Degree"/>
    <n v="1013"/>
    <n v="3"/>
    <x v="0"/>
    <n v="56"/>
    <n v="3"/>
    <n v="3"/>
    <x v="3"/>
    <x v="2"/>
    <n v="3"/>
    <x v="1"/>
    <x v="3"/>
    <n v="10739"/>
    <n v="13943"/>
    <n v="8"/>
    <x v="1"/>
    <n v="11"/>
    <n v="3"/>
    <x v="0"/>
    <n v="3"/>
    <n v="1"/>
    <n v="22"/>
    <x v="2"/>
    <n v="3"/>
    <n v="10"/>
    <n v="7"/>
    <n v="0"/>
    <n v="8"/>
    <s v="Very Satisfied"/>
    <s v="Far (11-20)"/>
    <x v="3"/>
    <x v="0"/>
  </r>
  <r>
    <x v="2"/>
    <n v="35"/>
    <x v="1"/>
    <s v="Travel_Rarely"/>
    <n v="583"/>
    <x v="1"/>
    <n v="25"/>
    <x v="2"/>
    <s v="Medical"/>
    <n v="1014"/>
    <n v="3"/>
    <x v="0"/>
    <n v="57"/>
    <n v="3"/>
    <n v="3"/>
    <x v="4"/>
    <x v="2"/>
    <n v="3"/>
    <x v="2"/>
    <x v="3"/>
    <n v="10388"/>
    <n v="6975"/>
    <n v="1"/>
    <x v="0"/>
    <n v="11"/>
    <n v="3"/>
    <x v="0"/>
    <n v="3"/>
    <n v="1"/>
    <n v="16"/>
    <x v="1"/>
    <n v="2"/>
    <n v="16"/>
    <n v="10"/>
    <n v="10"/>
    <n v="1"/>
    <s v="Very Satisfied"/>
    <s v="Very Far (&gt;20)"/>
    <x v="1"/>
    <x v="0"/>
  </r>
  <r>
    <x v="2"/>
    <n v="30"/>
    <x v="1"/>
    <s v="Travel_Rarely"/>
    <n v="153"/>
    <x v="1"/>
    <n v="8"/>
    <x v="0"/>
    <s v="Life Sciences"/>
    <n v="1015"/>
    <n v="2"/>
    <x v="0"/>
    <n v="73"/>
    <n v="4"/>
    <n v="3"/>
    <x v="7"/>
    <x v="3"/>
    <n v="1"/>
    <x v="1"/>
    <x v="6"/>
    <n v="11416"/>
    <n v="17802"/>
    <n v="0"/>
    <x v="0"/>
    <n v="12"/>
    <n v="3"/>
    <x v="0"/>
    <n v="3"/>
    <n v="3"/>
    <n v="9"/>
    <x v="5"/>
    <n v="2"/>
    <n v="8"/>
    <n v="7"/>
    <n v="1"/>
    <n v="7"/>
    <s v="Very Dissatisfied"/>
    <s v="Near-by (&lt;=10)"/>
    <x v="0"/>
    <x v="0"/>
  </r>
  <r>
    <x v="4"/>
    <n v="20"/>
    <x v="0"/>
    <s v="Travel_Rarely"/>
    <n v="1097"/>
    <x v="1"/>
    <n v="11"/>
    <x v="3"/>
    <s v="Medical"/>
    <n v="1016"/>
    <n v="4"/>
    <x v="0"/>
    <n v="98"/>
    <n v="2"/>
    <n v="1"/>
    <x v="1"/>
    <x v="3"/>
    <n v="1"/>
    <x v="0"/>
    <x v="1"/>
    <n v="2600"/>
    <n v="18275"/>
    <n v="1"/>
    <x v="0"/>
    <n v="15"/>
    <n v="3"/>
    <x v="0"/>
    <n v="1"/>
    <n v="0"/>
    <n v="1"/>
    <x v="2"/>
    <n v="3"/>
    <n v="1"/>
    <n v="0"/>
    <n v="0"/>
    <n v="0"/>
    <s v="Very Dissatisfied"/>
    <s v="Far (11-20)"/>
    <x v="0"/>
    <x v="0"/>
  </r>
  <r>
    <x v="2"/>
    <n v="30"/>
    <x v="0"/>
    <s v="Travel_Frequently"/>
    <n v="109"/>
    <x v="1"/>
    <n v="5"/>
    <x v="3"/>
    <s v="Medical"/>
    <n v="1017"/>
    <n v="2"/>
    <x v="0"/>
    <n v="60"/>
    <n v="3"/>
    <n v="1"/>
    <x v="2"/>
    <x v="1"/>
    <n v="2"/>
    <x v="0"/>
    <x v="1"/>
    <n v="2422"/>
    <n v="25725"/>
    <n v="0"/>
    <x v="1"/>
    <n v="17"/>
    <n v="3"/>
    <x v="0"/>
    <n v="1"/>
    <n v="0"/>
    <n v="4"/>
    <x v="1"/>
    <n v="3"/>
    <n v="3"/>
    <n v="2"/>
    <n v="1"/>
    <n v="2"/>
    <s v="Dissatisfied"/>
    <s v="Near-by (&lt;=10)"/>
    <x v="0"/>
    <x v="0"/>
  </r>
  <r>
    <x v="2"/>
    <n v="26"/>
    <x v="1"/>
    <s v="Travel_Rarely"/>
    <n v="1066"/>
    <x v="1"/>
    <n v="2"/>
    <x v="0"/>
    <s v="Medical"/>
    <n v="1018"/>
    <n v="4"/>
    <x v="1"/>
    <n v="32"/>
    <n v="4"/>
    <n v="2"/>
    <x v="3"/>
    <x v="0"/>
    <n v="4"/>
    <x v="1"/>
    <x v="0"/>
    <n v="5472"/>
    <n v="3334"/>
    <n v="1"/>
    <x v="1"/>
    <n v="12"/>
    <n v="3"/>
    <x v="0"/>
    <n v="2"/>
    <n v="0"/>
    <n v="8"/>
    <x v="2"/>
    <n v="3"/>
    <n v="8"/>
    <n v="7"/>
    <n v="1"/>
    <n v="3"/>
    <s v="Very Satisfied"/>
    <s v="Near-by (&lt;=10)"/>
    <x v="0"/>
    <x v="1"/>
  </r>
  <r>
    <x v="4"/>
    <n v="22"/>
    <x v="1"/>
    <s v="Travel_Rarely"/>
    <n v="217"/>
    <x v="1"/>
    <n v="8"/>
    <x v="1"/>
    <s v="Life Sciences"/>
    <n v="1019"/>
    <n v="2"/>
    <x v="1"/>
    <n v="94"/>
    <n v="1"/>
    <n v="1"/>
    <x v="2"/>
    <x v="3"/>
    <n v="1"/>
    <x v="1"/>
    <x v="1"/>
    <n v="2451"/>
    <n v="6881"/>
    <n v="1"/>
    <x v="1"/>
    <n v="15"/>
    <n v="3"/>
    <x v="0"/>
    <n v="1"/>
    <n v="1"/>
    <n v="4"/>
    <x v="1"/>
    <n v="2"/>
    <n v="4"/>
    <n v="3"/>
    <n v="1"/>
    <n v="1"/>
    <s v="Very Dissatisfied"/>
    <s v="Near-by (&lt;=10)"/>
    <x v="0"/>
    <x v="1"/>
  </r>
  <r>
    <x v="1"/>
    <n v="48"/>
    <x v="1"/>
    <s v="Travel_Rarely"/>
    <n v="277"/>
    <x v="1"/>
    <n v="6"/>
    <x v="3"/>
    <s v="Life Sciences"/>
    <n v="1022"/>
    <n v="1"/>
    <x v="1"/>
    <n v="97"/>
    <n v="2"/>
    <n v="2"/>
    <x v="4"/>
    <x v="2"/>
    <n v="3"/>
    <x v="0"/>
    <x v="4"/>
    <n v="4240"/>
    <n v="13119"/>
    <n v="2"/>
    <x v="1"/>
    <n v="13"/>
    <n v="3"/>
    <x v="0"/>
    <n v="4"/>
    <n v="0"/>
    <n v="19"/>
    <x v="0"/>
    <n v="3"/>
    <n v="2"/>
    <n v="2"/>
    <n v="2"/>
    <n v="2"/>
    <s v="Very Satisfied"/>
    <s v="Near-by (&lt;=10)"/>
    <x v="1"/>
    <x v="1"/>
  </r>
  <r>
    <x v="1"/>
    <n v="48"/>
    <x v="1"/>
    <s v="Travel_Rarely"/>
    <n v="1355"/>
    <x v="1"/>
    <n v="4"/>
    <x v="2"/>
    <s v="Life Sciences"/>
    <n v="1024"/>
    <n v="3"/>
    <x v="1"/>
    <n v="78"/>
    <n v="2"/>
    <n v="3"/>
    <x v="4"/>
    <x v="2"/>
    <n v="3"/>
    <x v="0"/>
    <x v="3"/>
    <n v="10999"/>
    <n v="22245"/>
    <n v="7"/>
    <x v="1"/>
    <n v="14"/>
    <n v="3"/>
    <x v="0"/>
    <n v="2"/>
    <n v="0"/>
    <n v="27"/>
    <x v="1"/>
    <n v="3"/>
    <n v="15"/>
    <n v="11"/>
    <n v="4"/>
    <n v="8"/>
    <s v="Very Satisfied"/>
    <s v="Near-by (&lt;=10)"/>
    <x v="3"/>
    <x v="1"/>
  </r>
  <r>
    <x v="0"/>
    <n v="41"/>
    <x v="1"/>
    <s v="Travel_Rarely"/>
    <n v="549"/>
    <x v="1"/>
    <n v="7"/>
    <x v="0"/>
    <s v="Medical"/>
    <n v="1025"/>
    <n v="4"/>
    <x v="0"/>
    <n v="42"/>
    <n v="3"/>
    <n v="2"/>
    <x v="3"/>
    <x v="2"/>
    <n v="3"/>
    <x v="0"/>
    <x v="0"/>
    <n v="5003"/>
    <n v="23371"/>
    <n v="6"/>
    <x v="1"/>
    <n v="14"/>
    <n v="3"/>
    <x v="0"/>
    <n v="2"/>
    <n v="0"/>
    <n v="8"/>
    <x v="6"/>
    <n v="3"/>
    <n v="2"/>
    <n v="2"/>
    <n v="2"/>
    <n v="1"/>
    <s v="Very Satisfied"/>
    <s v="Near-by (&lt;=10)"/>
    <x v="0"/>
    <x v="0"/>
  </r>
  <r>
    <x v="0"/>
    <n v="39"/>
    <x v="1"/>
    <s v="Travel_Rarely"/>
    <n v="466"/>
    <x v="1"/>
    <n v="1"/>
    <x v="1"/>
    <s v="Life Sciences"/>
    <n v="1026"/>
    <n v="4"/>
    <x v="0"/>
    <n v="65"/>
    <n v="2"/>
    <n v="4"/>
    <x v="3"/>
    <x v="0"/>
    <n v="4"/>
    <x v="1"/>
    <x v="6"/>
    <n v="12742"/>
    <n v="7060"/>
    <n v="1"/>
    <x v="1"/>
    <n v="16"/>
    <n v="3"/>
    <x v="0"/>
    <n v="3"/>
    <n v="1"/>
    <n v="21"/>
    <x v="1"/>
    <n v="3"/>
    <n v="21"/>
    <n v="6"/>
    <n v="11"/>
    <n v="8"/>
    <s v="Very Satisfied"/>
    <s v="Near-by (&lt;=10)"/>
    <x v="3"/>
    <x v="0"/>
  </r>
  <r>
    <x v="2"/>
    <n v="27"/>
    <x v="1"/>
    <s v="Travel_Rarely"/>
    <n v="1055"/>
    <x v="1"/>
    <n v="2"/>
    <x v="2"/>
    <s v="Life Sciences"/>
    <n v="1027"/>
    <n v="1"/>
    <x v="0"/>
    <n v="47"/>
    <n v="3"/>
    <n v="2"/>
    <x v="3"/>
    <x v="0"/>
    <n v="4"/>
    <x v="1"/>
    <x v="4"/>
    <n v="4227"/>
    <n v="4658"/>
    <n v="0"/>
    <x v="1"/>
    <n v="18"/>
    <n v="3"/>
    <x v="0"/>
    <n v="2"/>
    <n v="1"/>
    <n v="4"/>
    <x v="2"/>
    <n v="3"/>
    <n v="3"/>
    <n v="2"/>
    <n v="2"/>
    <n v="2"/>
    <s v="Very Satisfied"/>
    <s v="Near-by (&lt;=10)"/>
    <x v="0"/>
    <x v="0"/>
  </r>
  <r>
    <x v="2"/>
    <n v="35"/>
    <x v="1"/>
    <s v="Travel_Rarely"/>
    <n v="802"/>
    <x v="1"/>
    <n v="10"/>
    <x v="3"/>
    <s v="Other"/>
    <n v="1028"/>
    <n v="2"/>
    <x v="1"/>
    <n v="45"/>
    <n v="3"/>
    <n v="1"/>
    <x v="2"/>
    <x v="0"/>
    <n v="4"/>
    <x v="2"/>
    <x v="2"/>
    <n v="3917"/>
    <n v="9541"/>
    <n v="1"/>
    <x v="1"/>
    <n v="20"/>
    <n v="4"/>
    <x v="1"/>
    <n v="1"/>
    <n v="1"/>
    <n v="3"/>
    <x v="5"/>
    <n v="2"/>
    <n v="3"/>
    <n v="2"/>
    <n v="1"/>
    <n v="2"/>
    <s v="Very Satisfied"/>
    <s v="Near-by (&lt;=10)"/>
    <x v="0"/>
    <x v="1"/>
  </r>
  <r>
    <x v="0"/>
    <n v="42"/>
    <x v="1"/>
    <s v="Travel_Rarely"/>
    <n v="265"/>
    <x v="0"/>
    <n v="5"/>
    <x v="0"/>
    <s v="Marketing"/>
    <n v="1029"/>
    <n v="4"/>
    <x v="1"/>
    <n v="90"/>
    <n v="3"/>
    <n v="5"/>
    <x v="5"/>
    <x v="2"/>
    <n v="3"/>
    <x v="1"/>
    <x v="5"/>
    <n v="18303"/>
    <n v="7770"/>
    <n v="6"/>
    <x v="1"/>
    <n v="13"/>
    <n v="3"/>
    <x v="0"/>
    <n v="2"/>
    <n v="0"/>
    <n v="21"/>
    <x v="1"/>
    <n v="4"/>
    <n v="1"/>
    <n v="0"/>
    <n v="0"/>
    <n v="0"/>
    <s v="Very Satisfied"/>
    <s v="Near-by (&lt;=10)"/>
    <x v="3"/>
    <x v="1"/>
  </r>
  <r>
    <x v="1"/>
    <n v="50"/>
    <x v="1"/>
    <s v="Travel_Rarely"/>
    <n v="804"/>
    <x v="1"/>
    <n v="9"/>
    <x v="3"/>
    <s v="Life Sciences"/>
    <n v="1030"/>
    <n v="1"/>
    <x v="1"/>
    <n v="64"/>
    <n v="3"/>
    <n v="1"/>
    <x v="2"/>
    <x v="0"/>
    <n v="4"/>
    <x v="1"/>
    <x v="1"/>
    <n v="2380"/>
    <n v="20165"/>
    <n v="4"/>
    <x v="1"/>
    <n v="18"/>
    <n v="3"/>
    <x v="0"/>
    <n v="2"/>
    <n v="0"/>
    <n v="8"/>
    <x v="3"/>
    <n v="3"/>
    <n v="1"/>
    <n v="0"/>
    <n v="0"/>
    <n v="0"/>
    <s v="Very Satisfied"/>
    <s v="Near-by (&lt;=10)"/>
    <x v="0"/>
    <x v="1"/>
  </r>
  <r>
    <x v="3"/>
    <n v="59"/>
    <x v="1"/>
    <s v="Travel_Rarely"/>
    <n v="715"/>
    <x v="1"/>
    <n v="2"/>
    <x v="3"/>
    <s v="Life Sciences"/>
    <n v="1032"/>
    <n v="3"/>
    <x v="0"/>
    <n v="69"/>
    <n v="2"/>
    <n v="4"/>
    <x v="3"/>
    <x v="0"/>
    <n v="4"/>
    <x v="0"/>
    <x v="6"/>
    <n v="13726"/>
    <n v="21829"/>
    <n v="3"/>
    <x v="0"/>
    <n v="13"/>
    <n v="3"/>
    <x v="0"/>
    <n v="1"/>
    <n v="0"/>
    <n v="30"/>
    <x v="5"/>
    <n v="3"/>
    <n v="5"/>
    <n v="3"/>
    <n v="4"/>
    <n v="3"/>
    <s v="Very Satisfied"/>
    <s v="Near-by (&lt;=10)"/>
    <x v="3"/>
    <x v="0"/>
  </r>
  <r>
    <x v="0"/>
    <n v="37"/>
    <x v="0"/>
    <s v="Travel_Rarely"/>
    <n v="1141"/>
    <x v="1"/>
    <n v="11"/>
    <x v="0"/>
    <s v="Medical"/>
    <n v="1033"/>
    <n v="1"/>
    <x v="0"/>
    <n v="61"/>
    <n v="1"/>
    <n v="2"/>
    <x v="4"/>
    <x v="1"/>
    <n v="2"/>
    <x v="1"/>
    <x v="4"/>
    <n v="4777"/>
    <n v="14382"/>
    <n v="5"/>
    <x v="1"/>
    <n v="15"/>
    <n v="3"/>
    <x v="0"/>
    <n v="1"/>
    <n v="0"/>
    <n v="15"/>
    <x v="2"/>
    <n v="1"/>
    <n v="1"/>
    <n v="0"/>
    <n v="0"/>
    <n v="0"/>
    <s v="Dissatisfied"/>
    <s v="Far (11-20)"/>
    <x v="1"/>
    <x v="0"/>
  </r>
  <r>
    <x v="1"/>
    <n v="55"/>
    <x v="1"/>
    <s v="Travel_Frequently"/>
    <n v="135"/>
    <x v="1"/>
    <n v="18"/>
    <x v="2"/>
    <s v="Medical"/>
    <n v="1034"/>
    <n v="3"/>
    <x v="1"/>
    <n v="62"/>
    <n v="3"/>
    <n v="2"/>
    <x v="4"/>
    <x v="1"/>
    <n v="2"/>
    <x v="1"/>
    <x v="0"/>
    <n v="6385"/>
    <n v="12992"/>
    <n v="3"/>
    <x v="0"/>
    <n v="14"/>
    <n v="3"/>
    <x v="0"/>
    <n v="4"/>
    <n v="2"/>
    <n v="17"/>
    <x v="1"/>
    <n v="3"/>
    <n v="8"/>
    <n v="7"/>
    <n v="6"/>
    <n v="7"/>
    <s v="Dissatisfied"/>
    <s v="Far (11-20)"/>
    <x v="1"/>
    <x v="1"/>
  </r>
  <r>
    <x v="0"/>
    <n v="41"/>
    <x v="1"/>
    <s v="Non-Travel"/>
    <n v="247"/>
    <x v="1"/>
    <n v="7"/>
    <x v="1"/>
    <s v="Life Sciences"/>
    <n v="1035"/>
    <n v="2"/>
    <x v="0"/>
    <n v="55"/>
    <n v="1"/>
    <n v="5"/>
    <x v="7"/>
    <x v="2"/>
    <n v="3"/>
    <x v="2"/>
    <x v="5"/>
    <n v="19973"/>
    <n v="20284"/>
    <n v="1"/>
    <x v="1"/>
    <n v="22"/>
    <n v="4"/>
    <x v="1"/>
    <n v="2"/>
    <n v="2"/>
    <n v="21"/>
    <x v="1"/>
    <n v="3"/>
    <n v="21"/>
    <n v="16"/>
    <n v="5"/>
    <n v="10"/>
    <s v="Very Satisfied"/>
    <s v="Near-by (&lt;=10)"/>
    <x v="3"/>
    <x v="0"/>
  </r>
  <r>
    <x v="0"/>
    <n v="38"/>
    <x v="1"/>
    <s v="Travel_Rarely"/>
    <n v="1035"/>
    <x v="0"/>
    <n v="3"/>
    <x v="2"/>
    <s v="Life Sciences"/>
    <n v="1036"/>
    <n v="2"/>
    <x v="1"/>
    <n v="42"/>
    <n v="3"/>
    <n v="2"/>
    <x v="0"/>
    <x v="0"/>
    <n v="4"/>
    <x v="0"/>
    <x v="0"/>
    <n v="6861"/>
    <n v="4981"/>
    <n v="8"/>
    <x v="0"/>
    <n v="12"/>
    <n v="3"/>
    <x v="0"/>
    <n v="3"/>
    <n v="0"/>
    <n v="19"/>
    <x v="4"/>
    <n v="3"/>
    <n v="1"/>
    <n v="0"/>
    <n v="0"/>
    <n v="0"/>
    <s v="Very Satisfied"/>
    <s v="Near-by (&lt;=10)"/>
    <x v="1"/>
    <x v="1"/>
  </r>
  <r>
    <x v="2"/>
    <n v="26"/>
    <x v="0"/>
    <s v="Non-Travel"/>
    <n v="265"/>
    <x v="0"/>
    <n v="29"/>
    <x v="0"/>
    <s v="Medical"/>
    <n v="1037"/>
    <n v="2"/>
    <x v="1"/>
    <n v="79"/>
    <n v="1"/>
    <n v="2"/>
    <x v="0"/>
    <x v="3"/>
    <n v="1"/>
    <x v="0"/>
    <x v="4"/>
    <n v="4969"/>
    <n v="21813"/>
    <n v="8"/>
    <x v="1"/>
    <n v="18"/>
    <n v="3"/>
    <x v="0"/>
    <n v="4"/>
    <n v="0"/>
    <n v="7"/>
    <x v="6"/>
    <n v="3"/>
    <n v="2"/>
    <n v="2"/>
    <n v="2"/>
    <n v="2"/>
    <s v="Very Dissatisfied"/>
    <s v="Very Far (&gt;20)"/>
    <x v="0"/>
    <x v="1"/>
  </r>
  <r>
    <x v="1"/>
    <n v="52"/>
    <x v="0"/>
    <s v="Travel_Rarely"/>
    <n v="266"/>
    <x v="0"/>
    <n v="2"/>
    <x v="1"/>
    <s v="Marketing"/>
    <n v="1038"/>
    <n v="1"/>
    <x v="0"/>
    <n v="57"/>
    <n v="1"/>
    <n v="5"/>
    <x v="5"/>
    <x v="0"/>
    <n v="4"/>
    <x v="1"/>
    <x v="5"/>
    <n v="19845"/>
    <n v="25846"/>
    <n v="1"/>
    <x v="1"/>
    <n v="15"/>
    <n v="3"/>
    <x v="0"/>
    <n v="4"/>
    <n v="1"/>
    <n v="33"/>
    <x v="1"/>
    <n v="3"/>
    <n v="32"/>
    <n v="14"/>
    <n v="6"/>
    <n v="9"/>
    <s v="Very Satisfied"/>
    <s v="Near-by (&lt;=10)"/>
    <x v="2"/>
    <x v="0"/>
  </r>
  <r>
    <x v="0"/>
    <n v="44"/>
    <x v="1"/>
    <s v="Travel_Rarely"/>
    <n v="1448"/>
    <x v="0"/>
    <n v="28"/>
    <x v="3"/>
    <s v="Medical"/>
    <n v="1039"/>
    <n v="4"/>
    <x v="0"/>
    <n v="53"/>
    <n v="4"/>
    <n v="4"/>
    <x v="0"/>
    <x v="0"/>
    <n v="4"/>
    <x v="1"/>
    <x v="6"/>
    <n v="13320"/>
    <n v="11737"/>
    <n v="3"/>
    <x v="0"/>
    <n v="18"/>
    <n v="3"/>
    <x v="0"/>
    <n v="3"/>
    <n v="1"/>
    <n v="23"/>
    <x v="2"/>
    <n v="3"/>
    <n v="12"/>
    <n v="11"/>
    <n v="11"/>
    <n v="11"/>
    <s v="Very Satisfied"/>
    <s v="Very Far (&gt;20)"/>
    <x v="3"/>
    <x v="0"/>
  </r>
  <r>
    <x v="1"/>
    <n v="50"/>
    <x v="1"/>
    <s v="Non-Travel"/>
    <n v="145"/>
    <x v="0"/>
    <n v="1"/>
    <x v="3"/>
    <s v="Life Sciences"/>
    <n v="1040"/>
    <n v="4"/>
    <x v="0"/>
    <n v="95"/>
    <n v="3"/>
    <n v="2"/>
    <x v="0"/>
    <x v="2"/>
    <n v="3"/>
    <x v="1"/>
    <x v="0"/>
    <n v="6347"/>
    <n v="24920"/>
    <n v="0"/>
    <x v="1"/>
    <n v="12"/>
    <n v="3"/>
    <x v="0"/>
    <n v="1"/>
    <n v="1"/>
    <n v="19"/>
    <x v="1"/>
    <n v="3"/>
    <n v="18"/>
    <n v="7"/>
    <n v="0"/>
    <n v="13"/>
    <s v="Very Satisfied"/>
    <s v="Near-by (&lt;=10)"/>
    <x v="1"/>
    <x v="0"/>
  </r>
  <r>
    <x v="0"/>
    <n v="36"/>
    <x v="0"/>
    <s v="Travel_Rarely"/>
    <n v="885"/>
    <x v="1"/>
    <n v="16"/>
    <x v="2"/>
    <s v="Life Sciences"/>
    <n v="1042"/>
    <n v="3"/>
    <x v="0"/>
    <n v="43"/>
    <n v="4"/>
    <n v="1"/>
    <x v="2"/>
    <x v="3"/>
    <n v="1"/>
    <x v="0"/>
    <x v="1"/>
    <n v="2743"/>
    <n v="8269"/>
    <n v="1"/>
    <x v="1"/>
    <n v="16"/>
    <n v="3"/>
    <x v="0"/>
    <n v="3"/>
    <n v="0"/>
    <n v="18"/>
    <x v="4"/>
    <n v="3"/>
    <n v="17"/>
    <n v="13"/>
    <n v="15"/>
    <n v="14"/>
    <s v="Very Dissatisfied"/>
    <s v="Far (11-20)"/>
    <x v="1"/>
    <x v="0"/>
  </r>
  <r>
    <x v="0"/>
    <n v="39"/>
    <x v="1"/>
    <s v="Travel_Frequently"/>
    <n v="945"/>
    <x v="1"/>
    <n v="22"/>
    <x v="3"/>
    <s v="Medical"/>
    <n v="1043"/>
    <n v="4"/>
    <x v="0"/>
    <n v="82"/>
    <n v="3"/>
    <n v="3"/>
    <x v="3"/>
    <x v="3"/>
    <n v="1"/>
    <x v="0"/>
    <x v="3"/>
    <n v="10880"/>
    <n v="5083"/>
    <n v="1"/>
    <x v="0"/>
    <n v="13"/>
    <n v="3"/>
    <x v="0"/>
    <n v="3"/>
    <n v="0"/>
    <n v="21"/>
    <x v="2"/>
    <n v="3"/>
    <n v="21"/>
    <n v="6"/>
    <n v="2"/>
    <n v="8"/>
    <s v="Very Dissatisfied"/>
    <s v="Very Far (&gt;20)"/>
    <x v="3"/>
    <x v="0"/>
  </r>
  <r>
    <x v="2"/>
    <n v="33"/>
    <x v="1"/>
    <s v="Non-Travel"/>
    <n v="1038"/>
    <x v="0"/>
    <n v="8"/>
    <x v="1"/>
    <s v="Life Sciences"/>
    <n v="1044"/>
    <n v="2"/>
    <x v="0"/>
    <n v="88"/>
    <n v="2"/>
    <n v="1"/>
    <x v="6"/>
    <x v="0"/>
    <n v="4"/>
    <x v="0"/>
    <x v="1"/>
    <n v="2342"/>
    <n v="21437"/>
    <n v="0"/>
    <x v="1"/>
    <n v="19"/>
    <n v="3"/>
    <x v="0"/>
    <n v="4"/>
    <n v="0"/>
    <n v="3"/>
    <x v="2"/>
    <n v="2"/>
    <n v="2"/>
    <n v="2"/>
    <n v="2"/>
    <n v="2"/>
    <s v="Very Satisfied"/>
    <s v="Near-by (&lt;=10)"/>
    <x v="0"/>
    <x v="0"/>
  </r>
  <r>
    <x v="0"/>
    <n v="45"/>
    <x v="1"/>
    <s v="Travel_Rarely"/>
    <n v="1234"/>
    <x v="0"/>
    <n v="11"/>
    <x v="0"/>
    <s v="Life Sciences"/>
    <n v="1045"/>
    <n v="4"/>
    <x v="0"/>
    <n v="90"/>
    <n v="3"/>
    <n v="4"/>
    <x v="5"/>
    <x v="0"/>
    <n v="4"/>
    <x v="1"/>
    <x v="5"/>
    <n v="17650"/>
    <n v="5404"/>
    <n v="3"/>
    <x v="1"/>
    <n v="13"/>
    <n v="3"/>
    <x v="0"/>
    <n v="2"/>
    <n v="1"/>
    <n v="26"/>
    <x v="5"/>
    <n v="4"/>
    <n v="9"/>
    <n v="3"/>
    <n v="1"/>
    <n v="1"/>
    <s v="Very Satisfied"/>
    <s v="Far (11-20)"/>
    <x v="3"/>
    <x v="0"/>
  </r>
  <r>
    <x v="2"/>
    <n v="32"/>
    <x v="1"/>
    <s v="Non-Travel"/>
    <n v="1109"/>
    <x v="1"/>
    <n v="29"/>
    <x v="2"/>
    <s v="Medical"/>
    <n v="1046"/>
    <n v="4"/>
    <x v="0"/>
    <n v="69"/>
    <n v="3"/>
    <n v="1"/>
    <x v="2"/>
    <x v="2"/>
    <n v="3"/>
    <x v="0"/>
    <x v="4"/>
    <n v="4025"/>
    <n v="11135"/>
    <n v="9"/>
    <x v="1"/>
    <n v="12"/>
    <n v="3"/>
    <x v="0"/>
    <n v="2"/>
    <n v="0"/>
    <n v="10"/>
    <x v="2"/>
    <n v="3"/>
    <n v="8"/>
    <n v="7"/>
    <n v="7"/>
    <n v="7"/>
    <s v="Very Satisfied"/>
    <s v="Very Far (&gt;20)"/>
    <x v="0"/>
    <x v="0"/>
  </r>
  <r>
    <x v="2"/>
    <n v="34"/>
    <x v="1"/>
    <s v="Travel_Rarely"/>
    <n v="216"/>
    <x v="0"/>
    <n v="1"/>
    <x v="2"/>
    <s v="Marketing"/>
    <n v="1047"/>
    <n v="2"/>
    <x v="1"/>
    <n v="75"/>
    <n v="4"/>
    <n v="2"/>
    <x v="0"/>
    <x v="0"/>
    <n v="4"/>
    <x v="2"/>
    <x v="3"/>
    <n v="9725"/>
    <n v="12278"/>
    <n v="0"/>
    <x v="1"/>
    <n v="11"/>
    <n v="3"/>
    <x v="0"/>
    <n v="4"/>
    <n v="1"/>
    <n v="16"/>
    <x v="2"/>
    <n v="2"/>
    <n v="15"/>
    <n v="1"/>
    <n v="0"/>
    <n v="9"/>
    <s v="Very Satisfied"/>
    <s v="Near-by (&lt;=10)"/>
    <x v="1"/>
    <x v="1"/>
  </r>
  <r>
    <x v="3"/>
    <n v="59"/>
    <x v="1"/>
    <s v="Travel_Rarely"/>
    <n v="1089"/>
    <x v="0"/>
    <n v="1"/>
    <x v="0"/>
    <s v="Technical Degree"/>
    <n v="1048"/>
    <n v="2"/>
    <x v="1"/>
    <n v="66"/>
    <n v="3"/>
    <n v="3"/>
    <x v="5"/>
    <x v="0"/>
    <n v="4"/>
    <x v="1"/>
    <x v="6"/>
    <n v="11904"/>
    <n v="11038"/>
    <n v="3"/>
    <x v="0"/>
    <n v="14"/>
    <n v="3"/>
    <x v="0"/>
    <n v="3"/>
    <n v="1"/>
    <n v="14"/>
    <x v="4"/>
    <n v="1"/>
    <n v="6"/>
    <n v="4"/>
    <n v="0"/>
    <n v="4"/>
    <s v="Very Satisfied"/>
    <s v="Near-by (&lt;=10)"/>
    <x v="1"/>
    <x v="1"/>
  </r>
  <r>
    <x v="0"/>
    <n v="45"/>
    <x v="1"/>
    <s v="Travel_Rarely"/>
    <n v="788"/>
    <x v="2"/>
    <n v="24"/>
    <x v="2"/>
    <s v="Medical"/>
    <n v="1049"/>
    <n v="2"/>
    <x v="1"/>
    <n v="36"/>
    <n v="3"/>
    <n v="1"/>
    <x v="8"/>
    <x v="1"/>
    <n v="2"/>
    <x v="0"/>
    <x v="1"/>
    <n v="2177"/>
    <n v="8318"/>
    <n v="1"/>
    <x v="1"/>
    <n v="16"/>
    <n v="3"/>
    <x v="0"/>
    <n v="1"/>
    <n v="0"/>
    <n v="6"/>
    <x v="1"/>
    <n v="3"/>
    <n v="6"/>
    <n v="3"/>
    <n v="0"/>
    <n v="4"/>
    <s v="Dissatisfied"/>
    <s v="Very Far (&gt;20)"/>
    <x v="0"/>
    <x v="1"/>
  </r>
  <r>
    <x v="1"/>
    <n v="53"/>
    <x v="1"/>
    <s v="Travel_Frequently"/>
    <n v="124"/>
    <x v="0"/>
    <n v="2"/>
    <x v="3"/>
    <s v="Marketing"/>
    <n v="1050"/>
    <n v="3"/>
    <x v="0"/>
    <n v="38"/>
    <n v="2"/>
    <n v="3"/>
    <x v="0"/>
    <x v="1"/>
    <n v="2"/>
    <x v="1"/>
    <x v="8"/>
    <n v="7525"/>
    <n v="23537"/>
    <n v="2"/>
    <x v="1"/>
    <n v="12"/>
    <n v="3"/>
    <x v="0"/>
    <n v="1"/>
    <n v="1"/>
    <n v="30"/>
    <x v="2"/>
    <n v="3"/>
    <n v="15"/>
    <n v="7"/>
    <n v="6"/>
    <n v="12"/>
    <s v="Dissatisfied"/>
    <s v="Near-by (&lt;=10)"/>
    <x v="3"/>
    <x v="0"/>
  </r>
  <r>
    <x v="0"/>
    <n v="36"/>
    <x v="0"/>
    <s v="Travel_Rarely"/>
    <n v="660"/>
    <x v="1"/>
    <n v="15"/>
    <x v="3"/>
    <s v="Other"/>
    <n v="1052"/>
    <n v="1"/>
    <x v="1"/>
    <n v="81"/>
    <n v="3"/>
    <n v="2"/>
    <x v="2"/>
    <x v="2"/>
    <n v="3"/>
    <x v="2"/>
    <x v="4"/>
    <n v="4834"/>
    <n v="7858"/>
    <n v="7"/>
    <x v="1"/>
    <n v="14"/>
    <n v="3"/>
    <x v="0"/>
    <n v="2"/>
    <n v="1"/>
    <n v="9"/>
    <x v="1"/>
    <n v="2"/>
    <n v="1"/>
    <n v="0"/>
    <n v="0"/>
    <n v="0"/>
    <s v="Very Satisfied"/>
    <s v="Far (11-20)"/>
    <x v="0"/>
    <x v="1"/>
  </r>
  <r>
    <x v="2"/>
    <n v="26"/>
    <x v="0"/>
    <s v="Travel_Frequently"/>
    <n v="342"/>
    <x v="1"/>
    <n v="2"/>
    <x v="3"/>
    <s v="Life Sciences"/>
    <n v="1053"/>
    <n v="1"/>
    <x v="1"/>
    <n v="57"/>
    <n v="3"/>
    <n v="1"/>
    <x v="1"/>
    <x v="3"/>
    <n v="1"/>
    <x v="1"/>
    <x v="1"/>
    <n v="2042"/>
    <n v="15346"/>
    <n v="6"/>
    <x v="0"/>
    <n v="14"/>
    <n v="3"/>
    <x v="0"/>
    <n v="2"/>
    <n v="1"/>
    <n v="6"/>
    <x v="2"/>
    <n v="3"/>
    <n v="3"/>
    <n v="2"/>
    <n v="1"/>
    <n v="2"/>
    <s v="Very Dissatisfied"/>
    <s v="Near-by (&lt;=10)"/>
    <x v="0"/>
    <x v="1"/>
  </r>
  <r>
    <x v="2"/>
    <n v="34"/>
    <x v="1"/>
    <s v="Travel_Rarely"/>
    <n v="1333"/>
    <x v="0"/>
    <n v="10"/>
    <x v="2"/>
    <s v="Life Sciences"/>
    <n v="1055"/>
    <n v="3"/>
    <x v="0"/>
    <n v="87"/>
    <n v="3"/>
    <n v="1"/>
    <x v="6"/>
    <x v="2"/>
    <n v="3"/>
    <x v="1"/>
    <x v="1"/>
    <n v="2220"/>
    <n v="18410"/>
    <n v="1"/>
    <x v="0"/>
    <n v="19"/>
    <n v="3"/>
    <x v="0"/>
    <n v="4"/>
    <n v="1"/>
    <n v="1"/>
    <x v="2"/>
    <n v="3"/>
    <n v="1"/>
    <n v="1"/>
    <n v="0"/>
    <n v="0"/>
    <s v="Very Satisfied"/>
    <s v="Near-by (&lt;=10)"/>
    <x v="0"/>
    <x v="0"/>
  </r>
  <r>
    <x v="2"/>
    <n v="28"/>
    <x v="1"/>
    <s v="Travel_Rarely"/>
    <n v="1144"/>
    <x v="0"/>
    <n v="10"/>
    <x v="1"/>
    <s v="Medical"/>
    <n v="1056"/>
    <n v="4"/>
    <x v="1"/>
    <n v="74"/>
    <n v="3"/>
    <n v="1"/>
    <x v="6"/>
    <x v="1"/>
    <n v="2"/>
    <x v="1"/>
    <x v="7"/>
    <n v="1052"/>
    <n v="23384"/>
    <n v="1"/>
    <x v="1"/>
    <n v="22"/>
    <n v="4"/>
    <x v="1"/>
    <n v="2"/>
    <n v="0"/>
    <n v="1"/>
    <x v="3"/>
    <n v="3"/>
    <n v="1"/>
    <n v="0"/>
    <n v="0"/>
    <n v="0"/>
    <s v="Dissatisfied"/>
    <s v="Near-by (&lt;=10)"/>
    <x v="0"/>
    <x v="1"/>
  </r>
  <r>
    <x v="0"/>
    <n v="38"/>
    <x v="1"/>
    <s v="Travel_Frequently"/>
    <n v="1186"/>
    <x v="1"/>
    <n v="3"/>
    <x v="2"/>
    <s v="Other"/>
    <n v="1060"/>
    <n v="3"/>
    <x v="1"/>
    <n v="44"/>
    <n v="3"/>
    <n v="1"/>
    <x v="1"/>
    <x v="2"/>
    <n v="3"/>
    <x v="1"/>
    <x v="1"/>
    <n v="2821"/>
    <n v="2997"/>
    <n v="3"/>
    <x v="1"/>
    <n v="16"/>
    <n v="3"/>
    <x v="0"/>
    <n v="1"/>
    <n v="1"/>
    <n v="8"/>
    <x v="2"/>
    <n v="3"/>
    <n v="2"/>
    <n v="2"/>
    <n v="2"/>
    <n v="2"/>
    <s v="Very Satisfied"/>
    <s v="Near-by (&lt;=10)"/>
    <x v="0"/>
    <x v="1"/>
  </r>
  <r>
    <x v="1"/>
    <n v="50"/>
    <x v="1"/>
    <s v="Travel_Rarely"/>
    <n v="1464"/>
    <x v="1"/>
    <n v="2"/>
    <x v="2"/>
    <s v="Medical"/>
    <n v="1061"/>
    <n v="2"/>
    <x v="1"/>
    <n v="62"/>
    <n v="3"/>
    <n v="5"/>
    <x v="7"/>
    <x v="2"/>
    <n v="3"/>
    <x v="1"/>
    <x v="5"/>
    <n v="19237"/>
    <n v="12853"/>
    <n v="2"/>
    <x v="0"/>
    <n v="11"/>
    <n v="3"/>
    <x v="0"/>
    <n v="4"/>
    <n v="1"/>
    <n v="29"/>
    <x v="2"/>
    <n v="2"/>
    <n v="8"/>
    <n v="1"/>
    <n v="7"/>
    <n v="7"/>
    <s v="Very Satisfied"/>
    <s v="Near-by (&lt;=10)"/>
    <x v="3"/>
    <x v="1"/>
  </r>
  <r>
    <x v="0"/>
    <n v="37"/>
    <x v="1"/>
    <s v="Travel_Rarely"/>
    <n v="124"/>
    <x v="1"/>
    <n v="3"/>
    <x v="3"/>
    <s v="Other"/>
    <n v="1062"/>
    <n v="4"/>
    <x v="0"/>
    <n v="35"/>
    <n v="3"/>
    <n v="2"/>
    <x v="4"/>
    <x v="1"/>
    <n v="2"/>
    <x v="0"/>
    <x v="4"/>
    <n v="4107"/>
    <n v="13848"/>
    <n v="3"/>
    <x v="1"/>
    <n v="15"/>
    <n v="3"/>
    <x v="0"/>
    <n v="1"/>
    <n v="0"/>
    <n v="8"/>
    <x v="1"/>
    <n v="2"/>
    <n v="4"/>
    <n v="3"/>
    <n v="0"/>
    <n v="1"/>
    <s v="Dissatisfied"/>
    <s v="Near-by (&lt;=10)"/>
    <x v="0"/>
    <x v="0"/>
  </r>
  <r>
    <x v="0"/>
    <n v="40"/>
    <x v="1"/>
    <s v="Travel_Rarely"/>
    <n v="300"/>
    <x v="0"/>
    <n v="26"/>
    <x v="3"/>
    <s v="Marketing"/>
    <n v="1066"/>
    <n v="3"/>
    <x v="1"/>
    <n v="74"/>
    <n v="3"/>
    <n v="2"/>
    <x v="0"/>
    <x v="3"/>
    <n v="1"/>
    <x v="1"/>
    <x v="8"/>
    <n v="8396"/>
    <n v="22217"/>
    <n v="1"/>
    <x v="1"/>
    <n v="14"/>
    <n v="3"/>
    <x v="0"/>
    <n v="2"/>
    <n v="1"/>
    <n v="8"/>
    <x v="1"/>
    <n v="2"/>
    <n v="7"/>
    <n v="7"/>
    <n v="7"/>
    <n v="5"/>
    <s v="Very Dissatisfied"/>
    <s v="Very Far (&gt;20)"/>
    <x v="0"/>
    <x v="1"/>
  </r>
  <r>
    <x v="2"/>
    <n v="26"/>
    <x v="1"/>
    <s v="Travel_Frequently"/>
    <n v="921"/>
    <x v="1"/>
    <n v="1"/>
    <x v="1"/>
    <s v="Medical"/>
    <n v="1068"/>
    <n v="1"/>
    <x v="0"/>
    <n v="66"/>
    <n v="2"/>
    <n v="1"/>
    <x v="1"/>
    <x v="2"/>
    <n v="3"/>
    <x v="2"/>
    <x v="1"/>
    <n v="2007"/>
    <n v="25265"/>
    <n v="1"/>
    <x v="1"/>
    <n v="13"/>
    <n v="3"/>
    <x v="0"/>
    <n v="3"/>
    <n v="2"/>
    <n v="5"/>
    <x v="3"/>
    <n v="3"/>
    <n v="5"/>
    <n v="3"/>
    <n v="1"/>
    <n v="3"/>
    <s v="Very Satisfied"/>
    <s v="Near-by (&lt;=10)"/>
    <x v="0"/>
    <x v="0"/>
  </r>
  <r>
    <x v="1"/>
    <n v="46"/>
    <x v="1"/>
    <s v="Travel_Rarely"/>
    <n v="430"/>
    <x v="1"/>
    <n v="1"/>
    <x v="2"/>
    <s v="Medical"/>
    <n v="1069"/>
    <n v="4"/>
    <x v="1"/>
    <n v="40"/>
    <n v="3"/>
    <n v="5"/>
    <x v="7"/>
    <x v="0"/>
    <n v="4"/>
    <x v="2"/>
    <x v="5"/>
    <n v="19627"/>
    <n v="21445"/>
    <n v="9"/>
    <x v="1"/>
    <n v="17"/>
    <n v="3"/>
    <x v="0"/>
    <n v="4"/>
    <n v="2"/>
    <n v="23"/>
    <x v="0"/>
    <n v="3"/>
    <n v="2"/>
    <n v="2"/>
    <n v="2"/>
    <n v="2"/>
    <s v="Very Satisfied"/>
    <s v="Near-by (&lt;=10)"/>
    <x v="3"/>
    <x v="1"/>
  </r>
  <r>
    <x v="1"/>
    <n v="54"/>
    <x v="1"/>
    <s v="Travel_Rarely"/>
    <n v="1082"/>
    <x v="0"/>
    <n v="2"/>
    <x v="2"/>
    <s v="Life Sciences"/>
    <n v="1070"/>
    <n v="3"/>
    <x v="0"/>
    <n v="41"/>
    <n v="2"/>
    <n v="3"/>
    <x v="0"/>
    <x v="2"/>
    <n v="3"/>
    <x v="1"/>
    <x v="3"/>
    <n v="10686"/>
    <n v="8392"/>
    <n v="6"/>
    <x v="1"/>
    <n v="11"/>
    <n v="3"/>
    <x v="0"/>
    <n v="2"/>
    <n v="1"/>
    <n v="13"/>
    <x v="5"/>
    <n v="3"/>
    <n v="9"/>
    <n v="4"/>
    <n v="7"/>
    <n v="0"/>
    <s v="Very Satisfied"/>
    <s v="Near-by (&lt;=10)"/>
    <x v="1"/>
    <x v="0"/>
  </r>
  <r>
    <x v="3"/>
    <n v="56"/>
    <x v="1"/>
    <s v="Travel_Frequently"/>
    <n v="1240"/>
    <x v="1"/>
    <n v="9"/>
    <x v="3"/>
    <s v="Medical"/>
    <n v="1071"/>
    <n v="1"/>
    <x v="0"/>
    <n v="63"/>
    <n v="3"/>
    <n v="1"/>
    <x v="1"/>
    <x v="2"/>
    <n v="3"/>
    <x v="1"/>
    <x v="1"/>
    <n v="2942"/>
    <n v="12154"/>
    <n v="2"/>
    <x v="1"/>
    <n v="19"/>
    <n v="3"/>
    <x v="0"/>
    <n v="2"/>
    <n v="1"/>
    <n v="18"/>
    <x v="5"/>
    <n v="3"/>
    <n v="5"/>
    <n v="4"/>
    <n v="0"/>
    <n v="3"/>
    <s v="Very Satisfied"/>
    <s v="Near-by (&lt;=10)"/>
    <x v="1"/>
    <x v="0"/>
  </r>
  <r>
    <x v="0"/>
    <n v="36"/>
    <x v="1"/>
    <s v="Travel_Rarely"/>
    <n v="796"/>
    <x v="1"/>
    <n v="12"/>
    <x v="4"/>
    <s v="Medical"/>
    <n v="1073"/>
    <n v="4"/>
    <x v="0"/>
    <n v="51"/>
    <n v="2"/>
    <n v="3"/>
    <x v="3"/>
    <x v="0"/>
    <n v="4"/>
    <x v="0"/>
    <x v="8"/>
    <n v="8858"/>
    <n v="15669"/>
    <n v="0"/>
    <x v="1"/>
    <n v="11"/>
    <n v="3"/>
    <x v="0"/>
    <n v="2"/>
    <n v="0"/>
    <n v="15"/>
    <x v="2"/>
    <n v="2"/>
    <n v="14"/>
    <n v="8"/>
    <n v="7"/>
    <n v="8"/>
    <s v="Very Satisfied"/>
    <s v="Far (11-20)"/>
    <x v="1"/>
    <x v="0"/>
  </r>
  <r>
    <x v="1"/>
    <n v="55"/>
    <x v="1"/>
    <s v="Non-Travel"/>
    <n v="444"/>
    <x v="1"/>
    <n v="2"/>
    <x v="1"/>
    <s v="Medical"/>
    <n v="1074"/>
    <n v="3"/>
    <x v="1"/>
    <n v="40"/>
    <n v="2"/>
    <n v="4"/>
    <x v="5"/>
    <x v="3"/>
    <n v="1"/>
    <x v="0"/>
    <x v="5"/>
    <n v="16756"/>
    <n v="17323"/>
    <n v="7"/>
    <x v="1"/>
    <n v="15"/>
    <n v="3"/>
    <x v="0"/>
    <n v="2"/>
    <n v="0"/>
    <n v="31"/>
    <x v="1"/>
    <n v="4"/>
    <n v="9"/>
    <n v="7"/>
    <n v="6"/>
    <n v="2"/>
    <s v="Very Dissatisfied"/>
    <s v="Near-by (&lt;=10)"/>
    <x v="2"/>
    <x v="1"/>
  </r>
  <r>
    <x v="0"/>
    <n v="43"/>
    <x v="1"/>
    <s v="Travel_Rarely"/>
    <n v="415"/>
    <x v="0"/>
    <n v="25"/>
    <x v="3"/>
    <s v="Medical"/>
    <n v="1076"/>
    <n v="3"/>
    <x v="1"/>
    <n v="79"/>
    <n v="2"/>
    <n v="3"/>
    <x v="0"/>
    <x v="0"/>
    <n v="4"/>
    <x v="2"/>
    <x v="3"/>
    <n v="10798"/>
    <n v="5268"/>
    <n v="5"/>
    <x v="1"/>
    <n v="13"/>
    <n v="3"/>
    <x v="0"/>
    <n v="3"/>
    <n v="1"/>
    <n v="18"/>
    <x v="3"/>
    <n v="3"/>
    <n v="1"/>
    <n v="0"/>
    <n v="0"/>
    <n v="0"/>
    <s v="Very Satisfied"/>
    <s v="Very Far (&gt;20)"/>
    <x v="1"/>
    <x v="1"/>
  </r>
  <r>
    <x v="4"/>
    <n v="20"/>
    <x v="0"/>
    <s v="Travel_Frequently"/>
    <n v="769"/>
    <x v="0"/>
    <n v="9"/>
    <x v="3"/>
    <s v="Marketing"/>
    <n v="1077"/>
    <n v="4"/>
    <x v="0"/>
    <n v="54"/>
    <n v="3"/>
    <n v="1"/>
    <x v="6"/>
    <x v="0"/>
    <n v="4"/>
    <x v="0"/>
    <x v="1"/>
    <n v="2323"/>
    <n v="17205"/>
    <n v="1"/>
    <x v="0"/>
    <n v="14"/>
    <n v="3"/>
    <x v="0"/>
    <n v="2"/>
    <n v="0"/>
    <n v="2"/>
    <x v="1"/>
    <n v="3"/>
    <n v="2"/>
    <n v="2"/>
    <n v="0"/>
    <n v="2"/>
    <s v="Very Satisfied"/>
    <s v="Near-by (&lt;=10)"/>
    <x v="0"/>
    <x v="0"/>
  </r>
  <r>
    <x v="4"/>
    <n v="21"/>
    <x v="0"/>
    <s v="Travel_Rarely"/>
    <n v="1334"/>
    <x v="1"/>
    <n v="10"/>
    <x v="3"/>
    <s v="Life Sciences"/>
    <n v="1079"/>
    <n v="3"/>
    <x v="0"/>
    <n v="36"/>
    <n v="2"/>
    <n v="1"/>
    <x v="2"/>
    <x v="3"/>
    <n v="1"/>
    <x v="0"/>
    <x v="7"/>
    <n v="1416"/>
    <n v="17258"/>
    <n v="1"/>
    <x v="1"/>
    <n v="13"/>
    <n v="3"/>
    <x v="0"/>
    <n v="1"/>
    <n v="0"/>
    <n v="1"/>
    <x v="6"/>
    <n v="2"/>
    <n v="1"/>
    <n v="0"/>
    <n v="1"/>
    <n v="0"/>
    <s v="Very Dissatisfied"/>
    <s v="Near-by (&lt;=10)"/>
    <x v="0"/>
    <x v="0"/>
  </r>
  <r>
    <x v="1"/>
    <n v="46"/>
    <x v="1"/>
    <s v="Travel_Rarely"/>
    <n v="1003"/>
    <x v="1"/>
    <n v="8"/>
    <x v="2"/>
    <s v="Life Sciences"/>
    <n v="1080"/>
    <n v="4"/>
    <x v="0"/>
    <n v="74"/>
    <n v="2"/>
    <n v="2"/>
    <x v="1"/>
    <x v="3"/>
    <n v="1"/>
    <x v="2"/>
    <x v="4"/>
    <n v="4615"/>
    <n v="21029"/>
    <n v="8"/>
    <x v="0"/>
    <n v="23"/>
    <n v="4"/>
    <x v="1"/>
    <n v="1"/>
    <n v="3"/>
    <n v="19"/>
    <x v="2"/>
    <n v="3"/>
    <n v="16"/>
    <n v="13"/>
    <n v="1"/>
    <n v="7"/>
    <s v="Very Dissatisfied"/>
    <s v="Near-by (&lt;=10)"/>
    <x v="1"/>
    <x v="0"/>
  </r>
  <r>
    <x v="1"/>
    <n v="51"/>
    <x v="0"/>
    <s v="Travel_Rarely"/>
    <n v="1323"/>
    <x v="1"/>
    <n v="4"/>
    <x v="2"/>
    <s v="Life Sciences"/>
    <n v="1081"/>
    <n v="1"/>
    <x v="1"/>
    <n v="34"/>
    <n v="3"/>
    <n v="1"/>
    <x v="1"/>
    <x v="2"/>
    <n v="3"/>
    <x v="1"/>
    <x v="1"/>
    <n v="2461"/>
    <n v="10332"/>
    <n v="9"/>
    <x v="0"/>
    <n v="12"/>
    <n v="3"/>
    <x v="0"/>
    <n v="3"/>
    <n v="3"/>
    <n v="18"/>
    <x v="2"/>
    <n v="4"/>
    <n v="10"/>
    <n v="0"/>
    <n v="2"/>
    <n v="7"/>
    <s v="Very Satisfied"/>
    <s v="Near-by (&lt;=10)"/>
    <x v="1"/>
    <x v="1"/>
  </r>
  <r>
    <x v="2"/>
    <n v="28"/>
    <x v="0"/>
    <s v="Non-Travel"/>
    <n v="1366"/>
    <x v="1"/>
    <n v="24"/>
    <x v="0"/>
    <s v="Technical Degree"/>
    <n v="1082"/>
    <n v="2"/>
    <x v="1"/>
    <n v="72"/>
    <n v="2"/>
    <n v="3"/>
    <x v="4"/>
    <x v="3"/>
    <n v="1"/>
    <x v="0"/>
    <x v="8"/>
    <n v="8722"/>
    <n v="12355"/>
    <n v="1"/>
    <x v="1"/>
    <n v="12"/>
    <n v="3"/>
    <x v="0"/>
    <n v="1"/>
    <n v="0"/>
    <n v="10"/>
    <x v="2"/>
    <n v="2"/>
    <n v="10"/>
    <n v="7"/>
    <n v="1"/>
    <n v="9"/>
    <s v="Very Dissatisfied"/>
    <s v="Very Far (&gt;20)"/>
    <x v="0"/>
    <x v="1"/>
  </r>
  <r>
    <x v="2"/>
    <n v="26"/>
    <x v="1"/>
    <s v="Travel_Rarely"/>
    <n v="192"/>
    <x v="1"/>
    <n v="1"/>
    <x v="0"/>
    <s v="Medical"/>
    <n v="1083"/>
    <n v="1"/>
    <x v="1"/>
    <n v="59"/>
    <n v="2"/>
    <n v="1"/>
    <x v="2"/>
    <x v="3"/>
    <n v="1"/>
    <x v="1"/>
    <x v="2"/>
    <n v="3955"/>
    <n v="11141"/>
    <n v="1"/>
    <x v="1"/>
    <n v="16"/>
    <n v="3"/>
    <x v="0"/>
    <n v="1"/>
    <n v="2"/>
    <n v="6"/>
    <x v="2"/>
    <n v="3"/>
    <n v="5"/>
    <n v="3"/>
    <n v="1"/>
    <n v="3"/>
    <s v="Very Dissatisfied"/>
    <s v="Near-by (&lt;=10)"/>
    <x v="0"/>
    <x v="1"/>
  </r>
  <r>
    <x v="2"/>
    <n v="30"/>
    <x v="1"/>
    <s v="Travel_Rarely"/>
    <n v="1176"/>
    <x v="1"/>
    <n v="20"/>
    <x v="3"/>
    <s v="Other"/>
    <n v="1084"/>
    <n v="3"/>
    <x v="1"/>
    <n v="85"/>
    <n v="3"/>
    <n v="2"/>
    <x v="3"/>
    <x v="3"/>
    <n v="1"/>
    <x v="1"/>
    <x v="3"/>
    <n v="9957"/>
    <n v="9096"/>
    <n v="0"/>
    <x v="1"/>
    <n v="15"/>
    <n v="3"/>
    <x v="0"/>
    <n v="3"/>
    <n v="1"/>
    <n v="7"/>
    <x v="4"/>
    <n v="2"/>
    <n v="6"/>
    <n v="2"/>
    <n v="0"/>
    <n v="2"/>
    <s v="Very Dissatisfied"/>
    <s v="Far (11-20)"/>
    <x v="0"/>
    <x v="1"/>
  </r>
  <r>
    <x v="0"/>
    <n v="41"/>
    <x v="1"/>
    <s v="Travel_Rarely"/>
    <n v="509"/>
    <x v="1"/>
    <n v="7"/>
    <x v="0"/>
    <s v="Technical Degree"/>
    <n v="1085"/>
    <n v="2"/>
    <x v="0"/>
    <n v="43"/>
    <n v="4"/>
    <n v="1"/>
    <x v="1"/>
    <x v="2"/>
    <n v="3"/>
    <x v="1"/>
    <x v="2"/>
    <n v="3376"/>
    <n v="18863"/>
    <n v="1"/>
    <x v="1"/>
    <n v="13"/>
    <n v="3"/>
    <x v="0"/>
    <n v="3"/>
    <n v="0"/>
    <n v="10"/>
    <x v="1"/>
    <n v="3"/>
    <n v="10"/>
    <n v="6"/>
    <n v="0"/>
    <n v="8"/>
    <s v="Very Satisfied"/>
    <s v="Near-by (&lt;=10)"/>
    <x v="0"/>
    <x v="0"/>
  </r>
  <r>
    <x v="0"/>
    <n v="38"/>
    <x v="1"/>
    <s v="Travel_Rarely"/>
    <n v="330"/>
    <x v="1"/>
    <n v="17"/>
    <x v="1"/>
    <s v="Life Sciences"/>
    <n v="1088"/>
    <n v="3"/>
    <x v="0"/>
    <n v="65"/>
    <n v="2"/>
    <n v="3"/>
    <x v="4"/>
    <x v="2"/>
    <n v="3"/>
    <x v="1"/>
    <x v="8"/>
    <n v="8823"/>
    <n v="24608"/>
    <n v="0"/>
    <x v="1"/>
    <n v="18"/>
    <n v="3"/>
    <x v="0"/>
    <n v="1"/>
    <n v="1"/>
    <n v="20"/>
    <x v="5"/>
    <n v="2"/>
    <n v="19"/>
    <n v="9"/>
    <n v="1"/>
    <n v="9"/>
    <s v="Very Satisfied"/>
    <s v="Far (11-20)"/>
    <x v="1"/>
    <x v="0"/>
  </r>
  <r>
    <x v="0"/>
    <n v="40"/>
    <x v="1"/>
    <s v="Travel_Rarely"/>
    <n v="1492"/>
    <x v="1"/>
    <n v="20"/>
    <x v="2"/>
    <s v="Technical Degree"/>
    <n v="1092"/>
    <n v="1"/>
    <x v="1"/>
    <n v="61"/>
    <n v="3"/>
    <n v="3"/>
    <x v="4"/>
    <x v="0"/>
    <n v="4"/>
    <x v="1"/>
    <x v="3"/>
    <n v="10322"/>
    <n v="26542"/>
    <n v="4"/>
    <x v="1"/>
    <n v="20"/>
    <n v="4"/>
    <x v="1"/>
    <n v="4"/>
    <n v="1"/>
    <n v="14"/>
    <x v="6"/>
    <n v="3"/>
    <n v="11"/>
    <n v="10"/>
    <n v="11"/>
    <n v="1"/>
    <s v="Very Satisfied"/>
    <s v="Far (11-20)"/>
    <x v="1"/>
    <x v="1"/>
  </r>
  <r>
    <x v="2"/>
    <n v="27"/>
    <x v="1"/>
    <s v="Non-Travel"/>
    <n v="1277"/>
    <x v="1"/>
    <n v="8"/>
    <x v="4"/>
    <s v="Life Sciences"/>
    <n v="1094"/>
    <n v="1"/>
    <x v="1"/>
    <n v="87"/>
    <n v="1"/>
    <n v="1"/>
    <x v="2"/>
    <x v="2"/>
    <n v="3"/>
    <x v="1"/>
    <x v="4"/>
    <n v="4621"/>
    <n v="5869"/>
    <n v="1"/>
    <x v="1"/>
    <n v="19"/>
    <n v="3"/>
    <x v="0"/>
    <n v="4"/>
    <n v="3"/>
    <n v="3"/>
    <x v="5"/>
    <n v="3"/>
    <n v="3"/>
    <n v="2"/>
    <n v="1"/>
    <n v="2"/>
    <s v="Very Satisfied"/>
    <s v="Near-by (&lt;=10)"/>
    <x v="0"/>
    <x v="1"/>
  </r>
  <r>
    <x v="1"/>
    <n v="55"/>
    <x v="1"/>
    <s v="Travel_Frequently"/>
    <n v="1091"/>
    <x v="1"/>
    <n v="2"/>
    <x v="1"/>
    <s v="Life Sciences"/>
    <n v="1096"/>
    <n v="4"/>
    <x v="1"/>
    <n v="65"/>
    <n v="3"/>
    <n v="3"/>
    <x v="3"/>
    <x v="1"/>
    <n v="2"/>
    <x v="1"/>
    <x v="3"/>
    <n v="10976"/>
    <n v="15813"/>
    <n v="3"/>
    <x v="1"/>
    <n v="18"/>
    <n v="3"/>
    <x v="0"/>
    <n v="2"/>
    <n v="1"/>
    <n v="23"/>
    <x v="5"/>
    <n v="3"/>
    <n v="3"/>
    <n v="2"/>
    <n v="1"/>
    <n v="2"/>
    <s v="Dissatisfied"/>
    <s v="Near-by (&lt;=10)"/>
    <x v="3"/>
    <x v="1"/>
  </r>
  <r>
    <x v="2"/>
    <n v="28"/>
    <x v="1"/>
    <s v="Travel_Rarely"/>
    <n v="857"/>
    <x v="1"/>
    <n v="10"/>
    <x v="3"/>
    <s v="Other"/>
    <n v="1097"/>
    <n v="3"/>
    <x v="0"/>
    <n v="59"/>
    <n v="3"/>
    <n v="2"/>
    <x v="1"/>
    <x v="2"/>
    <n v="3"/>
    <x v="0"/>
    <x v="2"/>
    <n v="3660"/>
    <n v="7909"/>
    <n v="3"/>
    <x v="1"/>
    <n v="13"/>
    <n v="3"/>
    <x v="0"/>
    <n v="4"/>
    <n v="0"/>
    <n v="10"/>
    <x v="5"/>
    <n v="4"/>
    <n v="8"/>
    <n v="7"/>
    <n v="1"/>
    <n v="7"/>
    <s v="Very Satisfied"/>
    <s v="Near-by (&lt;=10)"/>
    <x v="0"/>
    <x v="0"/>
  </r>
  <r>
    <x v="0"/>
    <n v="44"/>
    <x v="0"/>
    <s v="Travel_Rarely"/>
    <n v="1376"/>
    <x v="2"/>
    <n v="1"/>
    <x v="0"/>
    <s v="Medical"/>
    <n v="1098"/>
    <n v="2"/>
    <x v="1"/>
    <n v="91"/>
    <n v="2"/>
    <n v="3"/>
    <x v="8"/>
    <x v="3"/>
    <n v="1"/>
    <x v="1"/>
    <x v="3"/>
    <n v="10482"/>
    <n v="2326"/>
    <n v="9"/>
    <x v="1"/>
    <n v="14"/>
    <n v="3"/>
    <x v="0"/>
    <n v="4"/>
    <n v="1"/>
    <n v="24"/>
    <x v="4"/>
    <n v="3"/>
    <n v="20"/>
    <n v="6"/>
    <n v="3"/>
    <n v="6"/>
    <s v="Very Dissatisfied"/>
    <s v="Near-by (&lt;=10)"/>
    <x v="3"/>
    <x v="1"/>
  </r>
  <r>
    <x v="2"/>
    <n v="33"/>
    <x v="1"/>
    <s v="Travel_Rarely"/>
    <n v="654"/>
    <x v="1"/>
    <n v="5"/>
    <x v="3"/>
    <s v="Life Sciences"/>
    <n v="1099"/>
    <n v="4"/>
    <x v="1"/>
    <n v="34"/>
    <n v="2"/>
    <n v="3"/>
    <x v="4"/>
    <x v="0"/>
    <n v="4"/>
    <x v="2"/>
    <x v="0"/>
    <n v="7119"/>
    <n v="21214"/>
    <n v="4"/>
    <x v="1"/>
    <n v="15"/>
    <n v="3"/>
    <x v="0"/>
    <n v="3"/>
    <n v="1"/>
    <n v="9"/>
    <x v="2"/>
    <n v="3"/>
    <n v="3"/>
    <n v="2"/>
    <n v="1"/>
    <n v="2"/>
    <s v="Very Satisfied"/>
    <s v="Near-by (&lt;=10)"/>
    <x v="0"/>
    <x v="1"/>
  </r>
  <r>
    <x v="2"/>
    <n v="35"/>
    <x v="0"/>
    <s v="Travel_Rarely"/>
    <n v="1204"/>
    <x v="0"/>
    <n v="4"/>
    <x v="3"/>
    <s v="Technical Degree"/>
    <n v="1100"/>
    <n v="4"/>
    <x v="1"/>
    <n v="86"/>
    <n v="3"/>
    <n v="3"/>
    <x v="0"/>
    <x v="3"/>
    <n v="1"/>
    <x v="0"/>
    <x v="3"/>
    <n v="9582"/>
    <n v="10333"/>
    <n v="0"/>
    <x v="0"/>
    <n v="22"/>
    <n v="4"/>
    <x v="1"/>
    <n v="1"/>
    <n v="0"/>
    <n v="9"/>
    <x v="2"/>
    <n v="3"/>
    <n v="8"/>
    <n v="7"/>
    <n v="4"/>
    <n v="7"/>
    <s v="Very Dissatisfied"/>
    <s v="Near-by (&lt;=10)"/>
    <x v="0"/>
    <x v="1"/>
  </r>
  <r>
    <x v="2"/>
    <n v="33"/>
    <x v="0"/>
    <s v="Travel_Frequently"/>
    <n v="827"/>
    <x v="1"/>
    <n v="29"/>
    <x v="2"/>
    <s v="Medical"/>
    <n v="1101"/>
    <n v="1"/>
    <x v="0"/>
    <n v="54"/>
    <n v="2"/>
    <n v="2"/>
    <x v="1"/>
    <x v="2"/>
    <n v="3"/>
    <x v="0"/>
    <x v="4"/>
    <n v="4508"/>
    <n v="3129"/>
    <n v="1"/>
    <x v="1"/>
    <n v="22"/>
    <n v="4"/>
    <x v="1"/>
    <n v="2"/>
    <n v="0"/>
    <n v="14"/>
    <x v="5"/>
    <n v="3"/>
    <n v="13"/>
    <n v="7"/>
    <n v="3"/>
    <n v="8"/>
    <s v="Very Satisfied"/>
    <s v="Very Far (&gt;20)"/>
    <x v="1"/>
    <x v="0"/>
  </r>
  <r>
    <x v="2"/>
    <n v="28"/>
    <x v="1"/>
    <s v="Travel_Rarely"/>
    <n v="895"/>
    <x v="1"/>
    <n v="15"/>
    <x v="0"/>
    <s v="Life Sciences"/>
    <n v="1102"/>
    <n v="1"/>
    <x v="1"/>
    <n v="50"/>
    <n v="3"/>
    <n v="1"/>
    <x v="2"/>
    <x v="2"/>
    <n v="3"/>
    <x v="2"/>
    <x v="1"/>
    <n v="2207"/>
    <n v="22482"/>
    <n v="1"/>
    <x v="1"/>
    <n v="16"/>
    <n v="3"/>
    <x v="0"/>
    <n v="4"/>
    <n v="1"/>
    <n v="4"/>
    <x v="3"/>
    <n v="2"/>
    <n v="4"/>
    <n v="2"/>
    <n v="2"/>
    <n v="2"/>
    <s v="Very Satisfied"/>
    <s v="Far (11-20)"/>
    <x v="0"/>
    <x v="1"/>
  </r>
  <r>
    <x v="2"/>
    <n v="34"/>
    <x v="1"/>
    <s v="Travel_Frequently"/>
    <n v="618"/>
    <x v="1"/>
    <n v="3"/>
    <x v="1"/>
    <s v="Life Sciences"/>
    <n v="1103"/>
    <n v="1"/>
    <x v="1"/>
    <n v="45"/>
    <n v="3"/>
    <n v="2"/>
    <x v="4"/>
    <x v="0"/>
    <n v="4"/>
    <x v="0"/>
    <x v="8"/>
    <n v="7756"/>
    <n v="22266"/>
    <n v="0"/>
    <x v="1"/>
    <n v="17"/>
    <n v="3"/>
    <x v="0"/>
    <n v="3"/>
    <n v="0"/>
    <n v="7"/>
    <x v="4"/>
    <n v="2"/>
    <n v="6"/>
    <n v="2"/>
    <n v="0"/>
    <n v="4"/>
    <s v="Very Satisfied"/>
    <s v="Near-by (&lt;=10)"/>
    <x v="0"/>
    <x v="1"/>
  </r>
  <r>
    <x v="0"/>
    <n v="37"/>
    <x v="1"/>
    <s v="Travel_Rarely"/>
    <n v="309"/>
    <x v="0"/>
    <n v="10"/>
    <x v="2"/>
    <s v="Life Sciences"/>
    <n v="1105"/>
    <n v="4"/>
    <x v="0"/>
    <n v="88"/>
    <n v="2"/>
    <n v="2"/>
    <x v="0"/>
    <x v="0"/>
    <n v="4"/>
    <x v="2"/>
    <x v="0"/>
    <n v="6694"/>
    <n v="24223"/>
    <n v="2"/>
    <x v="0"/>
    <n v="14"/>
    <n v="3"/>
    <x v="0"/>
    <n v="3"/>
    <n v="3"/>
    <n v="8"/>
    <x v="3"/>
    <n v="3"/>
    <n v="1"/>
    <n v="0"/>
    <n v="0"/>
    <n v="0"/>
    <s v="Very Satisfied"/>
    <s v="Near-by (&lt;=10)"/>
    <x v="0"/>
    <x v="0"/>
  </r>
  <r>
    <x v="4"/>
    <n v="25"/>
    <x v="0"/>
    <s v="Travel_Rarely"/>
    <n v="1219"/>
    <x v="1"/>
    <n v="4"/>
    <x v="1"/>
    <s v="Technical Degree"/>
    <n v="1106"/>
    <n v="4"/>
    <x v="1"/>
    <n v="32"/>
    <n v="3"/>
    <n v="1"/>
    <x v="2"/>
    <x v="0"/>
    <n v="4"/>
    <x v="1"/>
    <x v="2"/>
    <n v="3691"/>
    <n v="4605"/>
    <n v="1"/>
    <x v="0"/>
    <n v="15"/>
    <n v="3"/>
    <x v="0"/>
    <n v="2"/>
    <n v="1"/>
    <n v="7"/>
    <x v="1"/>
    <n v="4"/>
    <n v="7"/>
    <n v="7"/>
    <n v="5"/>
    <n v="6"/>
    <s v="Very Satisfied"/>
    <s v="Near-by (&lt;=10)"/>
    <x v="0"/>
    <x v="1"/>
  </r>
  <r>
    <x v="2"/>
    <n v="26"/>
    <x v="0"/>
    <s v="Travel_Rarely"/>
    <n v="1330"/>
    <x v="1"/>
    <n v="21"/>
    <x v="3"/>
    <s v="Medical"/>
    <n v="1107"/>
    <n v="1"/>
    <x v="1"/>
    <n v="37"/>
    <n v="3"/>
    <n v="1"/>
    <x v="2"/>
    <x v="2"/>
    <n v="3"/>
    <x v="2"/>
    <x v="1"/>
    <n v="2377"/>
    <n v="19373"/>
    <n v="1"/>
    <x v="1"/>
    <n v="20"/>
    <n v="4"/>
    <x v="1"/>
    <n v="3"/>
    <n v="1"/>
    <n v="1"/>
    <x v="0"/>
    <n v="2"/>
    <n v="1"/>
    <n v="1"/>
    <n v="0"/>
    <n v="0"/>
    <s v="Very Satisfied"/>
    <s v="Very Far (&gt;20)"/>
    <x v="0"/>
    <x v="1"/>
  </r>
  <r>
    <x v="2"/>
    <n v="33"/>
    <x v="0"/>
    <s v="Travel_Rarely"/>
    <n v="1017"/>
    <x v="1"/>
    <n v="25"/>
    <x v="3"/>
    <s v="Medical"/>
    <n v="1108"/>
    <n v="1"/>
    <x v="1"/>
    <n v="55"/>
    <n v="2"/>
    <n v="1"/>
    <x v="1"/>
    <x v="1"/>
    <n v="2"/>
    <x v="0"/>
    <x v="1"/>
    <n v="2313"/>
    <n v="2993"/>
    <n v="4"/>
    <x v="0"/>
    <n v="20"/>
    <n v="4"/>
    <x v="1"/>
    <n v="2"/>
    <n v="0"/>
    <n v="5"/>
    <x v="0"/>
    <n v="3"/>
    <n v="2"/>
    <n v="2"/>
    <n v="2"/>
    <n v="2"/>
    <s v="Dissatisfied"/>
    <s v="Very Far (&gt;20)"/>
    <x v="0"/>
    <x v="1"/>
  </r>
  <r>
    <x v="0"/>
    <n v="42"/>
    <x v="1"/>
    <s v="Travel_Rarely"/>
    <n v="469"/>
    <x v="1"/>
    <n v="2"/>
    <x v="0"/>
    <s v="Medical"/>
    <n v="1109"/>
    <n v="4"/>
    <x v="1"/>
    <n v="35"/>
    <n v="3"/>
    <n v="4"/>
    <x v="5"/>
    <x v="3"/>
    <n v="1"/>
    <x v="1"/>
    <x v="5"/>
    <n v="17665"/>
    <n v="14399"/>
    <n v="0"/>
    <x v="1"/>
    <n v="17"/>
    <n v="3"/>
    <x v="0"/>
    <n v="4"/>
    <n v="1"/>
    <n v="23"/>
    <x v="1"/>
    <n v="3"/>
    <n v="22"/>
    <n v="6"/>
    <n v="13"/>
    <n v="7"/>
    <s v="Very Dissatisfied"/>
    <s v="Near-by (&lt;=10)"/>
    <x v="3"/>
    <x v="1"/>
  </r>
  <r>
    <x v="2"/>
    <n v="28"/>
    <x v="0"/>
    <s v="Travel_Frequently"/>
    <n v="1009"/>
    <x v="1"/>
    <n v="1"/>
    <x v="3"/>
    <s v="Medical"/>
    <n v="1111"/>
    <n v="1"/>
    <x v="1"/>
    <n v="45"/>
    <n v="2"/>
    <n v="1"/>
    <x v="2"/>
    <x v="1"/>
    <n v="2"/>
    <x v="2"/>
    <x v="1"/>
    <n v="2596"/>
    <n v="7160"/>
    <n v="1"/>
    <x v="1"/>
    <n v="15"/>
    <n v="3"/>
    <x v="0"/>
    <n v="1"/>
    <n v="2"/>
    <n v="1"/>
    <x v="2"/>
    <n v="3"/>
    <n v="1"/>
    <n v="0"/>
    <n v="0"/>
    <n v="0"/>
    <s v="Dissatisfied"/>
    <s v="Near-by (&lt;=10)"/>
    <x v="0"/>
    <x v="1"/>
  </r>
  <r>
    <x v="1"/>
    <n v="50"/>
    <x v="0"/>
    <s v="Travel_Frequently"/>
    <n v="959"/>
    <x v="0"/>
    <n v="1"/>
    <x v="2"/>
    <s v="Other"/>
    <n v="1113"/>
    <n v="4"/>
    <x v="1"/>
    <n v="81"/>
    <n v="3"/>
    <n v="2"/>
    <x v="0"/>
    <x v="2"/>
    <n v="3"/>
    <x v="0"/>
    <x v="4"/>
    <n v="4728"/>
    <n v="17251"/>
    <n v="3"/>
    <x v="0"/>
    <n v="14"/>
    <n v="3"/>
    <x v="0"/>
    <n v="4"/>
    <n v="0"/>
    <n v="5"/>
    <x v="5"/>
    <n v="3"/>
    <n v="0"/>
    <n v="0"/>
    <n v="0"/>
    <n v="0"/>
    <s v="Very Satisfied"/>
    <s v="Near-by (&lt;=10)"/>
    <x v="0"/>
    <x v="1"/>
  </r>
  <r>
    <x v="2"/>
    <n v="33"/>
    <x v="1"/>
    <s v="Travel_Frequently"/>
    <n v="970"/>
    <x v="0"/>
    <n v="7"/>
    <x v="3"/>
    <s v="Life Sciences"/>
    <n v="1114"/>
    <n v="4"/>
    <x v="0"/>
    <n v="30"/>
    <n v="3"/>
    <n v="2"/>
    <x v="0"/>
    <x v="1"/>
    <n v="2"/>
    <x v="1"/>
    <x v="4"/>
    <n v="4302"/>
    <n v="13401"/>
    <n v="0"/>
    <x v="1"/>
    <n v="17"/>
    <n v="3"/>
    <x v="0"/>
    <n v="3"/>
    <n v="1"/>
    <n v="4"/>
    <x v="1"/>
    <n v="3"/>
    <n v="3"/>
    <n v="2"/>
    <n v="0"/>
    <n v="2"/>
    <s v="Dissatisfied"/>
    <s v="Near-by (&lt;=10)"/>
    <x v="0"/>
    <x v="0"/>
  </r>
  <r>
    <x v="2"/>
    <n v="34"/>
    <x v="1"/>
    <s v="Non-Travel"/>
    <n v="697"/>
    <x v="1"/>
    <n v="3"/>
    <x v="2"/>
    <s v="Life Sciences"/>
    <n v="1115"/>
    <n v="3"/>
    <x v="1"/>
    <n v="40"/>
    <n v="2"/>
    <n v="1"/>
    <x v="1"/>
    <x v="0"/>
    <n v="4"/>
    <x v="1"/>
    <x v="1"/>
    <n v="2979"/>
    <n v="22478"/>
    <n v="3"/>
    <x v="1"/>
    <n v="17"/>
    <n v="3"/>
    <x v="0"/>
    <n v="4"/>
    <n v="3"/>
    <n v="6"/>
    <x v="2"/>
    <n v="3"/>
    <n v="0"/>
    <n v="0"/>
    <n v="0"/>
    <n v="0"/>
    <s v="Very Satisfied"/>
    <s v="Near-by (&lt;=10)"/>
    <x v="0"/>
    <x v="1"/>
  </r>
  <r>
    <x v="1"/>
    <n v="48"/>
    <x v="1"/>
    <s v="Non-Travel"/>
    <n v="1262"/>
    <x v="1"/>
    <n v="1"/>
    <x v="2"/>
    <s v="Medical"/>
    <n v="1116"/>
    <n v="1"/>
    <x v="1"/>
    <n v="35"/>
    <n v="4"/>
    <n v="4"/>
    <x v="5"/>
    <x v="0"/>
    <n v="4"/>
    <x v="0"/>
    <x v="5"/>
    <n v="16885"/>
    <n v="16154"/>
    <n v="2"/>
    <x v="1"/>
    <n v="22"/>
    <n v="4"/>
    <x v="1"/>
    <n v="3"/>
    <n v="0"/>
    <n v="27"/>
    <x v="1"/>
    <n v="2"/>
    <n v="5"/>
    <n v="4"/>
    <n v="2"/>
    <n v="1"/>
    <s v="Very Satisfied"/>
    <s v="Near-by (&lt;=10)"/>
    <x v="3"/>
    <x v="1"/>
  </r>
  <r>
    <x v="0"/>
    <n v="45"/>
    <x v="1"/>
    <s v="Non-Travel"/>
    <n v="1050"/>
    <x v="0"/>
    <n v="9"/>
    <x v="2"/>
    <s v="Life Sciences"/>
    <n v="1117"/>
    <n v="2"/>
    <x v="0"/>
    <n v="65"/>
    <n v="2"/>
    <n v="2"/>
    <x v="0"/>
    <x v="2"/>
    <n v="3"/>
    <x v="1"/>
    <x v="0"/>
    <n v="5593"/>
    <n v="17970"/>
    <n v="1"/>
    <x v="1"/>
    <n v="13"/>
    <n v="3"/>
    <x v="0"/>
    <n v="4"/>
    <n v="1"/>
    <n v="15"/>
    <x v="2"/>
    <n v="3"/>
    <n v="15"/>
    <n v="10"/>
    <n v="4"/>
    <n v="12"/>
    <s v="Very Satisfied"/>
    <s v="Near-by (&lt;=10)"/>
    <x v="1"/>
    <x v="0"/>
  </r>
  <r>
    <x v="1"/>
    <n v="52"/>
    <x v="1"/>
    <s v="Travel_Rarely"/>
    <n v="994"/>
    <x v="1"/>
    <n v="7"/>
    <x v="2"/>
    <s v="Life Sciences"/>
    <n v="1118"/>
    <n v="2"/>
    <x v="1"/>
    <n v="87"/>
    <n v="3"/>
    <n v="3"/>
    <x v="4"/>
    <x v="1"/>
    <n v="2"/>
    <x v="0"/>
    <x v="3"/>
    <n v="10445"/>
    <n v="15322"/>
    <n v="7"/>
    <x v="1"/>
    <n v="19"/>
    <n v="3"/>
    <x v="0"/>
    <n v="4"/>
    <n v="0"/>
    <n v="18"/>
    <x v="5"/>
    <n v="3"/>
    <n v="8"/>
    <n v="6"/>
    <n v="4"/>
    <n v="0"/>
    <s v="Dissatisfied"/>
    <s v="Near-by (&lt;=10)"/>
    <x v="1"/>
    <x v="1"/>
  </r>
  <r>
    <x v="0"/>
    <n v="38"/>
    <x v="1"/>
    <s v="Travel_Rarely"/>
    <n v="770"/>
    <x v="0"/>
    <n v="10"/>
    <x v="2"/>
    <s v="Marketing"/>
    <n v="1119"/>
    <n v="3"/>
    <x v="1"/>
    <n v="73"/>
    <n v="2"/>
    <n v="3"/>
    <x v="0"/>
    <x v="2"/>
    <n v="3"/>
    <x v="2"/>
    <x v="8"/>
    <n v="8740"/>
    <n v="5569"/>
    <n v="0"/>
    <x v="0"/>
    <n v="14"/>
    <n v="3"/>
    <x v="0"/>
    <n v="2"/>
    <n v="2"/>
    <n v="9"/>
    <x v="2"/>
    <n v="3"/>
    <n v="8"/>
    <n v="7"/>
    <n v="2"/>
    <n v="7"/>
    <s v="Very Satisfied"/>
    <s v="Near-by (&lt;=10)"/>
    <x v="0"/>
    <x v="1"/>
  </r>
  <r>
    <x v="2"/>
    <n v="29"/>
    <x v="1"/>
    <s v="Travel_Rarely"/>
    <n v="1107"/>
    <x v="1"/>
    <n v="28"/>
    <x v="2"/>
    <s v="Life Sciences"/>
    <n v="1120"/>
    <n v="3"/>
    <x v="0"/>
    <n v="93"/>
    <n v="3"/>
    <n v="1"/>
    <x v="1"/>
    <x v="0"/>
    <n v="4"/>
    <x v="2"/>
    <x v="1"/>
    <n v="2514"/>
    <n v="26968"/>
    <n v="4"/>
    <x v="1"/>
    <n v="22"/>
    <n v="4"/>
    <x v="1"/>
    <n v="1"/>
    <n v="1"/>
    <n v="11"/>
    <x v="4"/>
    <n v="3"/>
    <n v="7"/>
    <n v="5"/>
    <n v="1"/>
    <n v="7"/>
    <s v="Very Satisfied"/>
    <s v="Very Far (&gt;20)"/>
    <x v="1"/>
    <x v="0"/>
  </r>
  <r>
    <x v="2"/>
    <n v="28"/>
    <x v="1"/>
    <s v="Travel_Rarely"/>
    <n v="950"/>
    <x v="1"/>
    <n v="3"/>
    <x v="3"/>
    <s v="Medical"/>
    <n v="1121"/>
    <n v="4"/>
    <x v="0"/>
    <n v="93"/>
    <n v="3"/>
    <n v="3"/>
    <x v="3"/>
    <x v="1"/>
    <n v="2"/>
    <x v="2"/>
    <x v="8"/>
    <n v="7655"/>
    <n v="8039"/>
    <n v="0"/>
    <x v="1"/>
    <n v="17"/>
    <n v="3"/>
    <x v="0"/>
    <n v="2"/>
    <n v="3"/>
    <n v="10"/>
    <x v="1"/>
    <n v="2"/>
    <n v="9"/>
    <n v="7"/>
    <n v="1"/>
    <n v="7"/>
    <s v="Dissatisfied"/>
    <s v="Near-by (&lt;=10)"/>
    <x v="0"/>
    <x v="0"/>
  </r>
  <r>
    <x v="1"/>
    <n v="46"/>
    <x v="1"/>
    <s v="Travel_Rarely"/>
    <n v="406"/>
    <x v="0"/>
    <n v="3"/>
    <x v="1"/>
    <s v="Marketing"/>
    <n v="1124"/>
    <n v="1"/>
    <x v="1"/>
    <n v="52"/>
    <n v="3"/>
    <n v="4"/>
    <x v="5"/>
    <x v="2"/>
    <n v="3"/>
    <x v="1"/>
    <x v="5"/>
    <n v="17465"/>
    <n v="15596"/>
    <n v="3"/>
    <x v="1"/>
    <n v="12"/>
    <n v="3"/>
    <x v="0"/>
    <n v="4"/>
    <n v="1"/>
    <n v="23"/>
    <x v="1"/>
    <n v="3"/>
    <n v="12"/>
    <n v="9"/>
    <n v="4"/>
    <n v="9"/>
    <s v="Very Satisfied"/>
    <s v="Near-by (&lt;=10)"/>
    <x v="3"/>
    <x v="1"/>
  </r>
  <r>
    <x v="0"/>
    <n v="38"/>
    <x v="1"/>
    <s v="Travel_Rarely"/>
    <n v="130"/>
    <x v="0"/>
    <n v="2"/>
    <x v="0"/>
    <s v="Marketing"/>
    <n v="1125"/>
    <n v="4"/>
    <x v="1"/>
    <n v="32"/>
    <n v="3"/>
    <n v="3"/>
    <x v="0"/>
    <x v="1"/>
    <n v="2"/>
    <x v="0"/>
    <x v="0"/>
    <n v="7351"/>
    <n v="20619"/>
    <n v="7"/>
    <x v="1"/>
    <n v="16"/>
    <n v="3"/>
    <x v="0"/>
    <n v="3"/>
    <n v="0"/>
    <n v="10"/>
    <x v="2"/>
    <n v="3"/>
    <n v="1"/>
    <n v="0"/>
    <n v="0"/>
    <n v="0"/>
    <s v="Dissatisfied"/>
    <s v="Near-by (&lt;=10)"/>
    <x v="0"/>
    <x v="1"/>
  </r>
  <r>
    <x v="0"/>
    <n v="43"/>
    <x v="1"/>
    <s v="Travel_Frequently"/>
    <n v="1082"/>
    <x v="1"/>
    <n v="27"/>
    <x v="3"/>
    <s v="Life Sciences"/>
    <n v="1126"/>
    <n v="3"/>
    <x v="0"/>
    <n v="83"/>
    <n v="3"/>
    <n v="3"/>
    <x v="3"/>
    <x v="3"/>
    <n v="1"/>
    <x v="1"/>
    <x v="3"/>
    <n v="10820"/>
    <n v="11535"/>
    <n v="8"/>
    <x v="1"/>
    <n v="11"/>
    <n v="3"/>
    <x v="0"/>
    <n v="3"/>
    <n v="1"/>
    <n v="18"/>
    <x v="4"/>
    <n v="3"/>
    <n v="8"/>
    <n v="7"/>
    <n v="0"/>
    <n v="1"/>
    <s v="Very Dissatisfied"/>
    <s v="Very Far (&gt;20)"/>
    <x v="1"/>
    <x v="0"/>
  </r>
  <r>
    <x v="0"/>
    <n v="39"/>
    <x v="0"/>
    <s v="Travel_Frequently"/>
    <n v="203"/>
    <x v="1"/>
    <n v="2"/>
    <x v="3"/>
    <s v="Life Sciences"/>
    <n v="1127"/>
    <n v="1"/>
    <x v="1"/>
    <n v="84"/>
    <n v="3"/>
    <n v="4"/>
    <x v="4"/>
    <x v="0"/>
    <n v="4"/>
    <x v="2"/>
    <x v="6"/>
    <n v="12169"/>
    <n v="13547"/>
    <n v="7"/>
    <x v="1"/>
    <n v="11"/>
    <n v="3"/>
    <x v="0"/>
    <n v="4"/>
    <n v="3"/>
    <n v="21"/>
    <x v="5"/>
    <n v="3"/>
    <n v="18"/>
    <n v="7"/>
    <n v="11"/>
    <n v="5"/>
    <s v="Very Satisfied"/>
    <s v="Near-by (&lt;=10)"/>
    <x v="3"/>
    <x v="1"/>
  </r>
  <r>
    <x v="0"/>
    <n v="40"/>
    <x v="1"/>
    <s v="Travel_Rarely"/>
    <n v="1308"/>
    <x v="1"/>
    <n v="14"/>
    <x v="3"/>
    <s v="Medical"/>
    <n v="1128"/>
    <n v="3"/>
    <x v="1"/>
    <n v="44"/>
    <n v="2"/>
    <n v="5"/>
    <x v="7"/>
    <x v="2"/>
    <n v="3"/>
    <x v="0"/>
    <x v="5"/>
    <n v="19626"/>
    <n v="17544"/>
    <n v="1"/>
    <x v="1"/>
    <n v="14"/>
    <n v="3"/>
    <x v="0"/>
    <n v="1"/>
    <n v="0"/>
    <n v="21"/>
    <x v="2"/>
    <n v="4"/>
    <n v="20"/>
    <n v="7"/>
    <n v="4"/>
    <n v="9"/>
    <s v="Very Satisfied"/>
    <s v="Far (11-20)"/>
    <x v="3"/>
    <x v="1"/>
  </r>
  <r>
    <x v="4"/>
    <n v="21"/>
    <x v="1"/>
    <s v="Travel_Rarely"/>
    <n v="984"/>
    <x v="1"/>
    <n v="1"/>
    <x v="1"/>
    <s v="Technical Degree"/>
    <n v="1131"/>
    <n v="4"/>
    <x v="0"/>
    <n v="70"/>
    <n v="2"/>
    <n v="1"/>
    <x v="1"/>
    <x v="1"/>
    <n v="2"/>
    <x v="0"/>
    <x v="1"/>
    <n v="2070"/>
    <n v="25326"/>
    <n v="1"/>
    <x v="0"/>
    <n v="11"/>
    <n v="3"/>
    <x v="0"/>
    <n v="3"/>
    <n v="0"/>
    <n v="2"/>
    <x v="6"/>
    <n v="4"/>
    <n v="2"/>
    <n v="2"/>
    <n v="2"/>
    <n v="2"/>
    <s v="Dissatisfied"/>
    <s v="Near-by (&lt;=10)"/>
    <x v="0"/>
    <x v="0"/>
  </r>
  <r>
    <x v="0"/>
    <n v="39"/>
    <x v="1"/>
    <s v="Non-Travel"/>
    <n v="439"/>
    <x v="1"/>
    <n v="9"/>
    <x v="3"/>
    <s v="Life Sciences"/>
    <n v="1132"/>
    <n v="3"/>
    <x v="1"/>
    <n v="70"/>
    <n v="3"/>
    <n v="2"/>
    <x v="2"/>
    <x v="1"/>
    <n v="2"/>
    <x v="0"/>
    <x v="0"/>
    <n v="6782"/>
    <n v="8770"/>
    <n v="9"/>
    <x v="1"/>
    <n v="15"/>
    <n v="3"/>
    <x v="0"/>
    <n v="3"/>
    <n v="0"/>
    <n v="9"/>
    <x v="2"/>
    <n v="2"/>
    <n v="5"/>
    <n v="4"/>
    <n v="0"/>
    <n v="3"/>
    <s v="Dissatisfied"/>
    <s v="Near-by (&lt;=10)"/>
    <x v="0"/>
    <x v="1"/>
  </r>
  <r>
    <x v="0"/>
    <n v="36"/>
    <x v="1"/>
    <s v="Non-Travel"/>
    <n v="217"/>
    <x v="1"/>
    <n v="18"/>
    <x v="2"/>
    <s v="Life Sciences"/>
    <n v="1133"/>
    <n v="1"/>
    <x v="1"/>
    <n v="78"/>
    <n v="3"/>
    <n v="2"/>
    <x v="3"/>
    <x v="0"/>
    <n v="4"/>
    <x v="0"/>
    <x v="8"/>
    <n v="7779"/>
    <n v="23238"/>
    <n v="2"/>
    <x v="1"/>
    <n v="20"/>
    <n v="4"/>
    <x v="1"/>
    <n v="1"/>
    <n v="0"/>
    <n v="18"/>
    <x v="0"/>
    <n v="3"/>
    <n v="11"/>
    <n v="9"/>
    <n v="0"/>
    <n v="9"/>
    <s v="Very Satisfied"/>
    <s v="Far (11-20)"/>
    <x v="1"/>
    <x v="1"/>
  </r>
  <r>
    <x v="2"/>
    <n v="31"/>
    <x v="1"/>
    <s v="Travel_Frequently"/>
    <n v="793"/>
    <x v="0"/>
    <n v="20"/>
    <x v="3"/>
    <s v="Life Sciences"/>
    <n v="1135"/>
    <n v="3"/>
    <x v="1"/>
    <n v="67"/>
    <n v="4"/>
    <n v="1"/>
    <x v="6"/>
    <x v="0"/>
    <n v="4"/>
    <x v="1"/>
    <x v="1"/>
    <n v="2791"/>
    <n v="21981"/>
    <n v="0"/>
    <x v="1"/>
    <n v="12"/>
    <n v="3"/>
    <x v="0"/>
    <n v="1"/>
    <n v="1"/>
    <n v="3"/>
    <x v="5"/>
    <n v="3"/>
    <n v="2"/>
    <n v="2"/>
    <n v="2"/>
    <n v="2"/>
    <s v="Very Satisfied"/>
    <s v="Far (11-20)"/>
    <x v="0"/>
    <x v="1"/>
  </r>
  <r>
    <x v="2"/>
    <n v="28"/>
    <x v="1"/>
    <s v="Travel_Rarely"/>
    <n v="1451"/>
    <x v="1"/>
    <n v="2"/>
    <x v="1"/>
    <s v="Life Sciences"/>
    <n v="1136"/>
    <n v="1"/>
    <x v="1"/>
    <n v="67"/>
    <n v="2"/>
    <n v="1"/>
    <x v="1"/>
    <x v="1"/>
    <n v="2"/>
    <x v="1"/>
    <x v="2"/>
    <n v="3201"/>
    <n v="19911"/>
    <n v="0"/>
    <x v="1"/>
    <n v="17"/>
    <n v="3"/>
    <x v="0"/>
    <n v="1"/>
    <n v="0"/>
    <n v="6"/>
    <x v="2"/>
    <n v="1"/>
    <n v="5"/>
    <n v="3"/>
    <n v="0"/>
    <n v="4"/>
    <s v="Dissatisfied"/>
    <s v="Near-by (&lt;=10)"/>
    <x v="0"/>
    <x v="1"/>
  </r>
  <r>
    <x v="2"/>
    <n v="35"/>
    <x v="1"/>
    <s v="Travel_Frequently"/>
    <n v="1182"/>
    <x v="0"/>
    <n v="11"/>
    <x v="0"/>
    <s v="Marketing"/>
    <n v="1137"/>
    <n v="4"/>
    <x v="1"/>
    <n v="54"/>
    <n v="3"/>
    <n v="2"/>
    <x v="0"/>
    <x v="0"/>
    <n v="4"/>
    <x v="2"/>
    <x v="4"/>
    <n v="4968"/>
    <n v="18500"/>
    <n v="1"/>
    <x v="1"/>
    <n v="11"/>
    <n v="3"/>
    <x v="0"/>
    <n v="4"/>
    <n v="1"/>
    <n v="5"/>
    <x v="1"/>
    <n v="3"/>
    <n v="5"/>
    <n v="2"/>
    <n v="0"/>
    <n v="2"/>
    <s v="Very Satisfied"/>
    <s v="Far (11-20)"/>
    <x v="0"/>
    <x v="1"/>
  </r>
  <r>
    <x v="1"/>
    <n v="49"/>
    <x v="1"/>
    <s v="Travel_Rarely"/>
    <n v="174"/>
    <x v="0"/>
    <n v="8"/>
    <x v="2"/>
    <s v="Technical Degree"/>
    <n v="1138"/>
    <n v="4"/>
    <x v="1"/>
    <n v="56"/>
    <n v="2"/>
    <n v="4"/>
    <x v="0"/>
    <x v="1"/>
    <n v="2"/>
    <x v="1"/>
    <x v="6"/>
    <n v="13120"/>
    <n v="11879"/>
    <n v="6"/>
    <x v="1"/>
    <n v="17"/>
    <n v="3"/>
    <x v="0"/>
    <n v="2"/>
    <n v="1"/>
    <n v="22"/>
    <x v="1"/>
    <n v="3"/>
    <n v="9"/>
    <n v="8"/>
    <n v="2"/>
    <n v="3"/>
    <s v="Dissatisfied"/>
    <s v="Near-by (&lt;=10)"/>
    <x v="3"/>
    <x v="1"/>
  </r>
  <r>
    <x v="2"/>
    <n v="34"/>
    <x v="1"/>
    <s v="Travel_Frequently"/>
    <n v="1003"/>
    <x v="1"/>
    <n v="2"/>
    <x v="0"/>
    <s v="Life Sciences"/>
    <n v="1140"/>
    <n v="4"/>
    <x v="1"/>
    <n v="95"/>
    <n v="3"/>
    <n v="2"/>
    <x v="3"/>
    <x v="2"/>
    <n v="3"/>
    <x v="0"/>
    <x v="4"/>
    <n v="4033"/>
    <n v="15834"/>
    <n v="2"/>
    <x v="1"/>
    <n v="11"/>
    <n v="3"/>
    <x v="0"/>
    <n v="4"/>
    <n v="0"/>
    <n v="5"/>
    <x v="1"/>
    <n v="2"/>
    <n v="3"/>
    <n v="2"/>
    <n v="0"/>
    <n v="2"/>
    <s v="Very Satisfied"/>
    <s v="Near-by (&lt;=10)"/>
    <x v="0"/>
    <x v="1"/>
  </r>
  <r>
    <x v="2"/>
    <n v="29"/>
    <x v="1"/>
    <s v="Travel_Frequently"/>
    <n v="490"/>
    <x v="1"/>
    <n v="10"/>
    <x v="3"/>
    <s v="Life Sciences"/>
    <n v="1143"/>
    <n v="4"/>
    <x v="0"/>
    <n v="61"/>
    <n v="3"/>
    <n v="1"/>
    <x v="1"/>
    <x v="1"/>
    <n v="2"/>
    <x v="2"/>
    <x v="2"/>
    <n v="3291"/>
    <n v="17940"/>
    <n v="0"/>
    <x v="1"/>
    <n v="14"/>
    <n v="3"/>
    <x v="0"/>
    <n v="4"/>
    <n v="2"/>
    <n v="8"/>
    <x v="2"/>
    <n v="2"/>
    <n v="7"/>
    <n v="5"/>
    <n v="1"/>
    <n v="1"/>
    <s v="Dissatisfied"/>
    <s v="Near-by (&lt;=10)"/>
    <x v="0"/>
    <x v="0"/>
  </r>
  <r>
    <x v="0"/>
    <n v="42"/>
    <x v="1"/>
    <s v="Travel_Rarely"/>
    <n v="188"/>
    <x v="1"/>
    <n v="29"/>
    <x v="3"/>
    <s v="Medical"/>
    <n v="1148"/>
    <n v="2"/>
    <x v="1"/>
    <n v="56"/>
    <n v="1"/>
    <n v="2"/>
    <x v="2"/>
    <x v="0"/>
    <n v="4"/>
    <x v="0"/>
    <x v="4"/>
    <n v="4272"/>
    <n v="9558"/>
    <n v="4"/>
    <x v="1"/>
    <n v="19"/>
    <n v="3"/>
    <x v="0"/>
    <n v="1"/>
    <n v="0"/>
    <n v="16"/>
    <x v="1"/>
    <n v="3"/>
    <n v="1"/>
    <n v="0"/>
    <n v="0"/>
    <n v="0"/>
    <s v="Very Satisfied"/>
    <s v="Very Far (&gt;20)"/>
    <x v="1"/>
    <x v="1"/>
  </r>
  <r>
    <x v="2"/>
    <n v="29"/>
    <x v="1"/>
    <s v="Travel_Rarely"/>
    <n v="718"/>
    <x v="1"/>
    <n v="8"/>
    <x v="1"/>
    <s v="Medical"/>
    <n v="1150"/>
    <n v="2"/>
    <x v="1"/>
    <n v="79"/>
    <n v="2"/>
    <n v="2"/>
    <x v="3"/>
    <x v="0"/>
    <n v="4"/>
    <x v="1"/>
    <x v="0"/>
    <n v="5056"/>
    <n v="17689"/>
    <n v="1"/>
    <x v="0"/>
    <n v="15"/>
    <n v="3"/>
    <x v="0"/>
    <n v="3"/>
    <n v="1"/>
    <n v="10"/>
    <x v="2"/>
    <n v="2"/>
    <n v="10"/>
    <n v="7"/>
    <n v="1"/>
    <n v="2"/>
    <s v="Very Satisfied"/>
    <s v="Near-by (&lt;=10)"/>
    <x v="0"/>
    <x v="1"/>
  </r>
  <r>
    <x v="0"/>
    <n v="38"/>
    <x v="1"/>
    <s v="Travel_Rarely"/>
    <n v="433"/>
    <x v="2"/>
    <n v="1"/>
    <x v="3"/>
    <s v="Human Resources"/>
    <n v="1152"/>
    <n v="3"/>
    <x v="1"/>
    <n v="37"/>
    <n v="4"/>
    <n v="1"/>
    <x v="8"/>
    <x v="2"/>
    <n v="3"/>
    <x v="1"/>
    <x v="1"/>
    <n v="2844"/>
    <n v="6004"/>
    <n v="1"/>
    <x v="1"/>
    <n v="13"/>
    <n v="3"/>
    <x v="0"/>
    <n v="4"/>
    <n v="1"/>
    <n v="7"/>
    <x v="2"/>
    <n v="4"/>
    <n v="7"/>
    <n v="6"/>
    <n v="5"/>
    <n v="0"/>
    <s v="Very Satisfied"/>
    <s v="Near-by (&lt;=10)"/>
    <x v="0"/>
    <x v="1"/>
  </r>
  <r>
    <x v="2"/>
    <n v="28"/>
    <x v="1"/>
    <s v="Travel_Frequently"/>
    <n v="773"/>
    <x v="1"/>
    <n v="6"/>
    <x v="3"/>
    <s v="Life Sciences"/>
    <n v="1154"/>
    <n v="3"/>
    <x v="1"/>
    <n v="39"/>
    <n v="2"/>
    <n v="1"/>
    <x v="1"/>
    <x v="2"/>
    <n v="3"/>
    <x v="2"/>
    <x v="1"/>
    <n v="2703"/>
    <n v="22088"/>
    <n v="1"/>
    <x v="0"/>
    <n v="14"/>
    <n v="3"/>
    <x v="0"/>
    <n v="4"/>
    <n v="1"/>
    <n v="3"/>
    <x v="2"/>
    <n v="3"/>
    <n v="3"/>
    <n v="1"/>
    <n v="0"/>
    <n v="2"/>
    <s v="Very Satisfied"/>
    <s v="Near-by (&lt;=10)"/>
    <x v="0"/>
    <x v="1"/>
  </r>
  <r>
    <x v="4"/>
    <n v="18"/>
    <x v="0"/>
    <s v="Non-Travel"/>
    <n v="247"/>
    <x v="1"/>
    <n v="8"/>
    <x v="1"/>
    <s v="Medical"/>
    <n v="1156"/>
    <n v="3"/>
    <x v="1"/>
    <n v="80"/>
    <n v="3"/>
    <n v="1"/>
    <x v="2"/>
    <x v="2"/>
    <n v="3"/>
    <x v="0"/>
    <x v="7"/>
    <n v="1904"/>
    <n v="13556"/>
    <n v="1"/>
    <x v="1"/>
    <n v="12"/>
    <n v="3"/>
    <x v="0"/>
    <n v="4"/>
    <n v="0"/>
    <n v="0"/>
    <x v="0"/>
    <n v="3"/>
    <n v="0"/>
    <n v="0"/>
    <n v="0"/>
    <n v="0"/>
    <s v="Very Satisfied"/>
    <s v="Near-by (&lt;=10)"/>
    <x v="0"/>
    <x v="1"/>
  </r>
  <r>
    <x v="2"/>
    <n v="33"/>
    <x v="0"/>
    <s v="Travel_Rarely"/>
    <n v="603"/>
    <x v="0"/>
    <n v="9"/>
    <x v="2"/>
    <s v="Marketing"/>
    <n v="1157"/>
    <n v="1"/>
    <x v="0"/>
    <n v="77"/>
    <n v="3"/>
    <n v="2"/>
    <x v="0"/>
    <x v="3"/>
    <n v="1"/>
    <x v="0"/>
    <x v="8"/>
    <n v="8224"/>
    <n v="18385"/>
    <n v="0"/>
    <x v="0"/>
    <n v="17"/>
    <n v="3"/>
    <x v="0"/>
    <n v="1"/>
    <n v="0"/>
    <n v="6"/>
    <x v="1"/>
    <n v="3"/>
    <n v="5"/>
    <n v="2"/>
    <n v="0"/>
    <n v="3"/>
    <s v="Very Dissatisfied"/>
    <s v="Near-by (&lt;=10)"/>
    <x v="0"/>
    <x v="0"/>
  </r>
  <r>
    <x v="0"/>
    <n v="41"/>
    <x v="1"/>
    <s v="Travel_Rarely"/>
    <n v="167"/>
    <x v="1"/>
    <n v="12"/>
    <x v="2"/>
    <s v="Life Sciences"/>
    <n v="1158"/>
    <n v="2"/>
    <x v="1"/>
    <n v="46"/>
    <n v="3"/>
    <n v="1"/>
    <x v="2"/>
    <x v="0"/>
    <n v="4"/>
    <x v="1"/>
    <x v="4"/>
    <n v="4766"/>
    <n v="9051"/>
    <n v="3"/>
    <x v="0"/>
    <n v="11"/>
    <n v="3"/>
    <x v="0"/>
    <n v="1"/>
    <n v="1"/>
    <n v="6"/>
    <x v="5"/>
    <n v="3"/>
    <n v="1"/>
    <n v="0"/>
    <n v="0"/>
    <n v="0"/>
    <s v="Very Satisfied"/>
    <s v="Far (11-20)"/>
    <x v="0"/>
    <x v="1"/>
  </r>
  <r>
    <x v="2"/>
    <n v="31"/>
    <x v="0"/>
    <s v="Travel_Frequently"/>
    <n v="874"/>
    <x v="1"/>
    <n v="15"/>
    <x v="3"/>
    <s v="Medical"/>
    <n v="1160"/>
    <n v="3"/>
    <x v="1"/>
    <n v="72"/>
    <n v="3"/>
    <n v="1"/>
    <x v="2"/>
    <x v="2"/>
    <n v="3"/>
    <x v="1"/>
    <x v="1"/>
    <n v="2610"/>
    <n v="6233"/>
    <n v="1"/>
    <x v="1"/>
    <n v="12"/>
    <n v="3"/>
    <x v="0"/>
    <n v="3"/>
    <n v="1"/>
    <n v="2"/>
    <x v="3"/>
    <n v="2"/>
    <n v="2"/>
    <n v="2"/>
    <n v="2"/>
    <n v="2"/>
    <s v="Very Satisfied"/>
    <s v="Far (11-20)"/>
    <x v="0"/>
    <x v="1"/>
  </r>
  <r>
    <x v="0"/>
    <n v="37"/>
    <x v="1"/>
    <s v="Travel_Rarely"/>
    <n v="367"/>
    <x v="1"/>
    <n v="25"/>
    <x v="0"/>
    <s v="Medical"/>
    <n v="1161"/>
    <n v="3"/>
    <x v="0"/>
    <n v="52"/>
    <n v="2"/>
    <n v="2"/>
    <x v="4"/>
    <x v="0"/>
    <n v="4"/>
    <x v="2"/>
    <x v="0"/>
    <n v="5731"/>
    <n v="17171"/>
    <n v="7"/>
    <x v="1"/>
    <n v="13"/>
    <n v="3"/>
    <x v="0"/>
    <n v="3"/>
    <n v="2"/>
    <n v="9"/>
    <x v="2"/>
    <n v="3"/>
    <n v="6"/>
    <n v="2"/>
    <n v="1"/>
    <n v="3"/>
    <s v="Very Satisfied"/>
    <s v="Very Far (&gt;20)"/>
    <x v="0"/>
    <x v="0"/>
  </r>
  <r>
    <x v="2"/>
    <n v="27"/>
    <x v="1"/>
    <s v="Travel_Rarely"/>
    <n v="199"/>
    <x v="1"/>
    <n v="6"/>
    <x v="3"/>
    <s v="Life Sciences"/>
    <n v="1162"/>
    <n v="4"/>
    <x v="1"/>
    <n v="55"/>
    <n v="2"/>
    <n v="1"/>
    <x v="1"/>
    <x v="2"/>
    <n v="3"/>
    <x v="1"/>
    <x v="1"/>
    <n v="2539"/>
    <n v="7950"/>
    <n v="1"/>
    <x v="1"/>
    <n v="13"/>
    <n v="3"/>
    <x v="0"/>
    <n v="3"/>
    <n v="1"/>
    <n v="4"/>
    <x v="0"/>
    <n v="3"/>
    <n v="4"/>
    <n v="2"/>
    <n v="2"/>
    <n v="2"/>
    <s v="Very Satisfied"/>
    <s v="Near-by (&lt;=10)"/>
    <x v="0"/>
    <x v="1"/>
  </r>
  <r>
    <x v="2"/>
    <n v="34"/>
    <x v="1"/>
    <s v="Travel_Rarely"/>
    <n v="1400"/>
    <x v="0"/>
    <n v="9"/>
    <x v="1"/>
    <s v="Life Sciences"/>
    <n v="1163"/>
    <n v="2"/>
    <x v="0"/>
    <n v="70"/>
    <n v="3"/>
    <n v="2"/>
    <x v="0"/>
    <x v="2"/>
    <n v="3"/>
    <x v="1"/>
    <x v="0"/>
    <n v="5714"/>
    <n v="5829"/>
    <n v="1"/>
    <x v="1"/>
    <n v="20"/>
    <n v="4"/>
    <x v="1"/>
    <n v="1"/>
    <n v="0"/>
    <n v="6"/>
    <x v="1"/>
    <n v="2"/>
    <n v="6"/>
    <n v="5"/>
    <n v="1"/>
    <n v="3"/>
    <s v="Very Satisfied"/>
    <s v="Near-by (&lt;=10)"/>
    <x v="0"/>
    <x v="0"/>
  </r>
  <r>
    <x v="2"/>
    <n v="35"/>
    <x v="1"/>
    <s v="Travel_Rarely"/>
    <n v="528"/>
    <x v="2"/>
    <n v="8"/>
    <x v="2"/>
    <s v="Technical Degree"/>
    <n v="1164"/>
    <n v="3"/>
    <x v="1"/>
    <n v="100"/>
    <n v="3"/>
    <n v="1"/>
    <x v="8"/>
    <x v="2"/>
    <n v="3"/>
    <x v="0"/>
    <x v="4"/>
    <n v="4323"/>
    <n v="7108"/>
    <n v="1"/>
    <x v="1"/>
    <n v="17"/>
    <n v="3"/>
    <x v="0"/>
    <n v="2"/>
    <n v="0"/>
    <n v="6"/>
    <x v="2"/>
    <n v="1"/>
    <n v="5"/>
    <n v="4"/>
    <n v="1"/>
    <n v="4"/>
    <s v="Very Satisfied"/>
    <s v="Near-by (&lt;=10)"/>
    <x v="0"/>
    <x v="1"/>
  </r>
  <r>
    <x v="2"/>
    <n v="29"/>
    <x v="0"/>
    <s v="Travel_Rarely"/>
    <n v="408"/>
    <x v="0"/>
    <n v="23"/>
    <x v="1"/>
    <s v="Life Sciences"/>
    <n v="1165"/>
    <n v="4"/>
    <x v="0"/>
    <n v="45"/>
    <n v="2"/>
    <n v="3"/>
    <x v="0"/>
    <x v="3"/>
    <n v="1"/>
    <x v="1"/>
    <x v="0"/>
    <n v="7336"/>
    <n v="11162"/>
    <n v="1"/>
    <x v="1"/>
    <n v="13"/>
    <n v="3"/>
    <x v="0"/>
    <n v="1"/>
    <n v="1"/>
    <n v="11"/>
    <x v="1"/>
    <n v="1"/>
    <n v="11"/>
    <n v="8"/>
    <n v="3"/>
    <n v="10"/>
    <s v="Very Dissatisfied"/>
    <s v="Very Far (&gt;20)"/>
    <x v="1"/>
    <x v="0"/>
  </r>
  <r>
    <x v="0"/>
    <n v="40"/>
    <x v="1"/>
    <s v="Travel_Frequently"/>
    <n v="593"/>
    <x v="1"/>
    <n v="9"/>
    <x v="2"/>
    <s v="Medical"/>
    <n v="1166"/>
    <n v="2"/>
    <x v="0"/>
    <n v="88"/>
    <n v="3"/>
    <n v="3"/>
    <x v="7"/>
    <x v="2"/>
    <n v="3"/>
    <x v="0"/>
    <x v="6"/>
    <n v="13499"/>
    <n v="13782"/>
    <n v="9"/>
    <x v="1"/>
    <n v="17"/>
    <n v="3"/>
    <x v="0"/>
    <n v="3"/>
    <n v="0"/>
    <n v="20"/>
    <x v="1"/>
    <n v="2"/>
    <n v="18"/>
    <n v="7"/>
    <n v="2"/>
    <n v="13"/>
    <s v="Very Satisfied"/>
    <s v="Near-by (&lt;=10)"/>
    <x v="1"/>
    <x v="0"/>
  </r>
  <r>
    <x v="0"/>
    <n v="42"/>
    <x v="0"/>
    <s v="Travel_Frequently"/>
    <n v="481"/>
    <x v="0"/>
    <n v="12"/>
    <x v="3"/>
    <s v="Life Sciences"/>
    <n v="1167"/>
    <n v="3"/>
    <x v="1"/>
    <n v="44"/>
    <n v="3"/>
    <n v="4"/>
    <x v="0"/>
    <x v="3"/>
    <n v="1"/>
    <x v="0"/>
    <x v="6"/>
    <n v="13758"/>
    <n v="2447"/>
    <n v="0"/>
    <x v="0"/>
    <n v="12"/>
    <n v="3"/>
    <x v="0"/>
    <n v="2"/>
    <n v="0"/>
    <n v="22"/>
    <x v="2"/>
    <n v="2"/>
    <n v="21"/>
    <n v="9"/>
    <n v="13"/>
    <n v="14"/>
    <s v="Very Dissatisfied"/>
    <s v="Far (11-20)"/>
    <x v="3"/>
    <x v="1"/>
  </r>
  <r>
    <x v="0"/>
    <n v="42"/>
    <x v="1"/>
    <s v="Travel_Rarely"/>
    <n v="647"/>
    <x v="0"/>
    <n v="4"/>
    <x v="2"/>
    <s v="Marketing"/>
    <n v="1171"/>
    <n v="2"/>
    <x v="1"/>
    <n v="45"/>
    <n v="3"/>
    <n v="2"/>
    <x v="0"/>
    <x v="3"/>
    <n v="1"/>
    <x v="0"/>
    <x v="0"/>
    <n v="5155"/>
    <n v="2253"/>
    <n v="7"/>
    <x v="1"/>
    <n v="13"/>
    <n v="3"/>
    <x v="0"/>
    <n v="4"/>
    <n v="0"/>
    <n v="9"/>
    <x v="1"/>
    <n v="4"/>
    <n v="6"/>
    <n v="4"/>
    <n v="1"/>
    <n v="5"/>
    <s v="Very Dissatisfied"/>
    <s v="Near-by (&lt;=10)"/>
    <x v="0"/>
    <x v="1"/>
  </r>
  <r>
    <x v="2"/>
    <n v="35"/>
    <x v="1"/>
    <s v="Travel_Rarely"/>
    <n v="982"/>
    <x v="1"/>
    <n v="1"/>
    <x v="2"/>
    <s v="Medical"/>
    <n v="1172"/>
    <n v="4"/>
    <x v="1"/>
    <n v="58"/>
    <n v="2"/>
    <n v="1"/>
    <x v="2"/>
    <x v="2"/>
    <n v="3"/>
    <x v="1"/>
    <x v="1"/>
    <n v="2258"/>
    <n v="16340"/>
    <n v="6"/>
    <x v="1"/>
    <n v="12"/>
    <n v="3"/>
    <x v="0"/>
    <n v="2"/>
    <n v="1"/>
    <n v="10"/>
    <x v="2"/>
    <n v="3"/>
    <n v="8"/>
    <n v="0"/>
    <n v="1"/>
    <n v="7"/>
    <s v="Very Satisfied"/>
    <s v="Near-by (&lt;=10)"/>
    <x v="0"/>
    <x v="1"/>
  </r>
  <r>
    <x v="4"/>
    <n v="24"/>
    <x v="1"/>
    <s v="Travel_Rarely"/>
    <n v="477"/>
    <x v="1"/>
    <n v="24"/>
    <x v="3"/>
    <s v="Medical"/>
    <n v="1173"/>
    <n v="4"/>
    <x v="1"/>
    <n v="49"/>
    <n v="3"/>
    <n v="1"/>
    <x v="2"/>
    <x v="1"/>
    <n v="2"/>
    <x v="0"/>
    <x v="2"/>
    <n v="3597"/>
    <n v="6409"/>
    <n v="8"/>
    <x v="1"/>
    <n v="22"/>
    <n v="4"/>
    <x v="1"/>
    <n v="4"/>
    <n v="0"/>
    <n v="6"/>
    <x v="2"/>
    <n v="3"/>
    <n v="4"/>
    <n v="3"/>
    <n v="1"/>
    <n v="2"/>
    <s v="Dissatisfied"/>
    <s v="Very Far (&gt;20)"/>
    <x v="0"/>
    <x v="1"/>
  </r>
  <r>
    <x v="2"/>
    <n v="28"/>
    <x v="0"/>
    <s v="Travel_Rarely"/>
    <n v="1485"/>
    <x v="1"/>
    <n v="12"/>
    <x v="1"/>
    <s v="Life Sciences"/>
    <n v="1175"/>
    <n v="3"/>
    <x v="0"/>
    <n v="79"/>
    <n v="3"/>
    <n v="1"/>
    <x v="2"/>
    <x v="0"/>
    <n v="4"/>
    <x v="1"/>
    <x v="1"/>
    <n v="2515"/>
    <n v="22955"/>
    <n v="1"/>
    <x v="0"/>
    <n v="11"/>
    <n v="3"/>
    <x v="0"/>
    <n v="4"/>
    <n v="0"/>
    <n v="1"/>
    <x v="5"/>
    <n v="2"/>
    <n v="1"/>
    <n v="1"/>
    <n v="0"/>
    <n v="0"/>
    <s v="Very Satisfied"/>
    <s v="Far (11-20)"/>
    <x v="0"/>
    <x v="0"/>
  </r>
  <r>
    <x v="2"/>
    <n v="26"/>
    <x v="1"/>
    <s v="Travel_Rarely"/>
    <n v="1384"/>
    <x v="1"/>
    <n v="3"/>
    <x v="2"/>
    <s v="Medical"/>
    <n v="1177"/>
    <n v="1"/>
    <x v="1"/>
    <n v="82"/>
    <n v="4"/>
    <n v="1"/>
    <x v="2"/>
    <x v="0"/>
    <n v="4"/>
    <x v="1"/>
    <x v="4"/>
    <n v="4420"/>
    <n v="13421"/>
    <n v="1"/>
    <x v="1"/>
    <n v="22"/>
    <n v="4"/>
    <x v="1"/>
    <n v="2"/>
    <n v="1"/>
    <n v="8"/>
    <x v="2"/>
    <n v="3"/>
    <n v="8"/>
    <n v="7"/>
    <n v="0"/>
    <n v="7"/>
    <s v="Very Satisfied"/>
    <s v="Near-by (&lt;=10)"/>
    <x v="0"/>
    <x v="1"/>
  </r>
  <r>
    <x v="2"/>
    <n v="30"/>
    <x v="1"/>
    <s v="Travel_Rarely"/>
    <n v="852"/>
    <x v="0"/>
    <n v="10"/>
    <x v="3"/>
    <s v="Marketing"/>
    <n v="1179"/>
    <n v="3"/>
    <x v="1"/>
    <n v="72"/>
    <n v="2"/>
    <n v="2"/>
    <x v="0"/>
    <x v="2"/>
    <n v="3"/>
    <x v="1"/>
    <x v="0"/>
    <n v="6578"/>
    <n v="2706"/>
    <n v="1"/>
    <x v="1"/>
    <n v="18"/>
    <n v="3"/>
    <x v="0"/>
    <n v="1"/>
    <n v="1"/>
    <n v="10"/>
    <x v="1"/>
    <n v="3"/>
    <n v="10"/>
    <n v="3"/>
    <n v="1"/>
    <n v="4"/>
    <s v="Very Satisfied"/>
    <s v="Near-by (&lt;=10)"/>
    <x v="0"/>
    <x v="1"/>
  </r>
  <r>
    <x v="0"/>
    <n v="40"/>
    <x v="1"/>
    <s v="Travel_Frequently"/>
    <n v="902"/>
    <x v="1"/>
    <n v="26"/>
    <x v="0"/>
    <s v="Medical"/>
    <n v="1180"/>
    <n v="3"/>
    <x v="0"/>
    <n v="92"/>
    <n v="2"/>
    <n v="2"/>
    <x v="1"/>
    <x v="0"/>
    <n v="4"/>
    <x v="1"/>
    <x v="4"/>
    <n v="4422"/>
    <n v="21203"/>
    <n v="3"/>
    <x v="0"/>
    <n v="13"/>
    <n v="3"/>
    <x v="0"/>
    <n v="4"/>
    <n v="1"/>
    <n v="16"/>
    <x v="1"/>
    <n v="1"/>
    <n v="1"/>
    <n v="1"/>
    <n v="0"/>
    <n v="0"/>
    <s v="Very Satisfied"/>
    <s v="Very Far (&gt;20)"/>
    <x v="1"/>
    <x v="0"/>
  </r>
  <r>
    <x v="2"/>
    <n v="35"/>
    <x v="1"/>
    <s v="Travel_Rarely"/>
    <n v="819"/>
    <x v="1"/>
    <n v="2"/>
    <x v="3"/>
    <s v="Life Sciences"/>
    <n v="1182"/>
    <n v="3"/>
    <x v="1"/>
    <n v="44"/>
    <n v="2"/>
    <n v="3"/>
    <x v="3"/>
    <x v="1"/>
    <n v="2"/>
    <x v="2"/>
    <x v="3"/>
    <n v="10274"/>
    <n v="19588"/>
    <n v="2"/>
    <x v="1"/>
    <n v="18"/>
    <n v="3"/>
    <x v="0"/>
    <n v="2"/>
    <n v="1"/>
    <n v="15"/>
    <x v="2"/>
    <n v="4"/>
    <n v="7"/>
    <n v="7"/>
    <n v="6"/>
    <n v="4"/>
    <s v="Dissatisfied"/>
    <s v="Near-by (&lt;=10)"/>
    <x v="1"/>
    <x v="1"/>
  </r>
  <r>
    <x v="2"/>
    <n v="34"/>
    <x v="1"/>
    <s v="Travel_Frequently"/>
    <n v="669"/>
    <x v="1"/>
    <n v="1"/>
    <x v="3"/>
    <s v="Medical"/>
    <n v="1184"/>
    <n v="4"/>
    <x v="1"/>
    <n v="97"/>
    <n v="2"/>
    <n v="2"/>
    <x v="4"/>
    <x v="3"/>
    <n v="1"/>
    <x v="0"/>
    <x v="0"/>
    <n v="5343"/>
    <n v="25755"/>
    <n v="0"/>
    <x v="1"/>
    <n v="20"/>
    <n v="4"/>
    <x v="1"/>
    <n v="3"/>
    <n v="0"/>
    <n v="14"/>
    <x v="1"/>
    <n v="3"/>
    <n v="13"/>
    <n v="9"/>
    <n v="4"/>
    <n v="9"/>
    <s v="Very Dissatisfied"/>
    <s v="Near-by (&lt;=10)"/>
    <x v="1"/>
    <x v="1"/>
  </r>
  <r>
    <x v="2"/>
    <n v="35"/>
    <x v="1"/>
    <s v="Travel_Frequently"/>
    <n v="636"/>
    <x v="1"/>
    <n v="4"/>
    <x v="2"/>
    <s v="Other"/>
    <n v="1185"/>
    <n v="4"/>
    <x v="1"/>
    <n v="47"/>
    <n v="2"/>
    <n v="1"/>
    <x v="2"/>
    <x v="0"/>
    <n v="4"/>
    <x v="1"/>
    <x v="1"/>
    <n v="2376"/>
    <n v="26537"/>
    <n v="1"/>
    <x v="1"/>
    <n v="13"/>
    <n v="3"/>
    <x v="0"/>
    <n v="2"/>
    <n v="1"/>
    <n v="2"/>
    <x v="2"/>
    <n v="4"/>
    <n v="2"/>
    <n v="2"/>
    <n v="2"/>
    <n v="2"/>
    <s v="Very Satisfied"/>
    <s v="Near-by (&lt;=10)"/>
    <x v="0"/>
    <x v="1"/>
  </r>
  <r>
    <x v="0"/>
    <n v="43"/>
    <x v="0"/>
    <s v="Travel_Rarely"/>
    <n v="1372"/>
    <x v="0"/>
    <n v="9"/>
    <x v="3"/>
    <s v="Marketing"/>
    <n v="1188"/>
    <n v="1"/>
    <x v="0"/>
    <n v="85"/>
    <n v="1"/>
    <n v="2"/>
    <x v="0"/>
    <x v="2"/>
    <n v="3"/>
    <x v="0"/>
    <x v="0"/>
    <n v="5346"/>
    <n v="9489"/>
    <n v="8"/>
    <x v="1"/>
    <n v="13"/>
    <n v="3"/>
    <x v="0"/>
    <n v="2"/>
    <n v="0"/>
    <n v="7"/>
    <x v="2"/>
    <n v="2"/>
    <n v="4"/>
    <n v="3"/>
    <n v="1"/>
    <n v="3"/>
    <s v="Very Satisfied"/>
    <s v="Near-by (&lt;=10)"/>
    <x v="0"/>
    <x v="0"/>
  </r>
  <r>
    <x v="2"/>
    <n v="32"/>
    <x v="1"/>
    <s v="Non-Travel"/>
    <n v="862"/>
    <x v="0"/>
    <n v="2"/>
    <x v="1"/>
    <s v="Life Sciences"/>
    <n v="1190"/>
    <n v="3"/>
    <x v="0"/>
    <n v="76"/>
    <n v="3"/>
    <n v="1"/>
    <x v="6"/>
    <x v="3"/>
    <n v="1"/>
    <x v="2"/>
    <x v="1"/>
    <n v="2827"/>
    <n v="14947"/>
    <n v="1"/>
    <x v="1"/>
    <n v="12"/>
    <n v="3"/>
    <x v="0"/>
    <n v="3"/>
    <n v="3"/>
    <n v="1"/>
    <x v="1"/>
    <n v="3"/>
    <n v="1"/>
    <n v="0"/>
    <n v="0"/>
    <n v="0"/>
    <s v="Very Dissatisfied"/>
    <s v="Near-by (&lt;=10)"/>
    <x v="0"/>
    <x v="0"/>
  </r>
  <r>
    <x v="3"/>
    <n v="56"/>
    <x v="1"/>
    <s v="Travel_Rarely"/>
    <n v="718"/>
    <x v="1"/>
    <n v="4"/>
    <x v="2"/>
    <s v="Technical Degree"/>
    <n v="1191"/>
    <n v="4"/>
    <x v="0"/>
    <n v="92"/>
    <n v="3"/>
    <n v="5"/>
    <x v="5"/>
    <x v="3"/>
    <n v="1"/>
    <x v="2"/>
    <x v="5"/>
    <n v="19943"/>
    <n v="18575"/>
    <n v="4"/>
    <x v="1"/>
    <n v="13"/>
    <n v="3"/>
    <x v="0"/>
    <n v="4"/>
    <n v="1"/>
    <n v="28"/>
    <x v="2"/>
    <n v="3"/>
    <n v="5"/>
    <n v="2"/>
    <n v="4"/>
    <n v="2"/>
    <s v="Very Dissatisfied"/>
    <s v="Near-by (&lt;=10)"/>
    <x v="3"/>
    <x v="0"/>
  </r>
  <r>
    <x v="2"/>
    <n v="29"/>
    <x v="1"/>
    <s v="Travel_Rarely"/>
    <n v="1401"/>
    <x v="1"/>
    <n v="6"/>
    <x v="1"/>
    <s v="Medical"/>
    <n v="1192"/>
    <n v="2"/>
    <x v="0"/>
    <n v="54"/>
    <n v="3"/>
    <n v="1"/>
    <x v="2"/>
    <x v="0"/>
    <n v="4"/>
    <x v="1"/>
    <x v="2"/>
    <n v="3131"/>
    <n v="26342"/>
    <n v="1"/>
    <x v="1"/>
    <n v="13"/>
    <n v="3"/>
    <x v="0"/>
    <n v="1"/>
    <n v="1"/>
    <n v="10"/>
    <x v="3"/>
    <n v="3"/>
    <n v="10"/>
    <n v="8"/>
    <n v="0"/>
    <n v="8"/>
    <s v="Very Satisfied"/>
    <s v="Near-by (&lt;=10)"/>
    <x v="0"/>
    <x v="0"/>
  </r>
  <r>
    <x v="4"/>
    <n v="19"/>
    <x v="1"/>
    <s v="Travel_Rarely"/>
    <n v="645"/>
    <x v="1"/>
    <n v="9"/>
    <x v="0"/>
    <s v="Life Sciences"/>
    <n v="1193"/>
    <n v="3"/>
    <x v="1"/>
    <n v="54"/>
    <n v="3"/>
    <n v="1"/>
    <x v="1"/>
    <x v="3"/>
    <n v="1"/>
    <x v="0"/>
    <x v="1"/>
    <n v="2552"/>
    <n v="7172"/>
    <n v="1"/>
    <x v="1"/>
    <n v="25"/>
    <n v="4"/>
    <x v="1"/>
    <n v="3"/>
    <n v="0"/>
    <n v="1"/>
    <x v="5"/>
    <n v="3"/>
    <n v="1"/>
    <n v="1"/>
    <n v="0"/>
    <n v="0"/>
    <s v="Very Dissatisfied"/>
    <s v="Near-by (&lt;=10)"/>
    <x v="0"/>
    <x v="1"/>
  </r>
  <r>
    <x v="0"/>
    <n v="45"/>
    <x v="1"/>
    <s v="Travel_Rarely"/>
    <n v="1457"/>
    <x v="1"/>
    <n v="7"/>
    <x v="3"/>
    <s v="Medical"/>
    <n v="1195"/>
    <n v="1"/>
    <x v="0"/>
    <n v="83"/>
    <n v="3"/>
    <n v="1"/>
    <x v="1"/>
    <x v="2"/>
    <n v="3"/>
    <x v="1"/>
    <x v="4"/>
    <n v="4477"/>
    <n v="20100"/>
    <n v="4"/>
    <x v="0"/>
    <n v="19"/>
    <n v="3"/>
    <x v="0"/>
    <n v="3"/>
    <n v="1"/>
    <n v="7"/>
    <x v="2"/>
    <n v="2"/>
    <n v="3"/>
    <n v="2"/>
    <n v="0"/>
    <n v="2"/>
    <s v="Very Satisfied"/>
    <s v="Near-by (&lt;=10)"/>
    <x v="0"/>
    <x v="0"/>
  </r>
  <r>
    <x v="0"/>
    <n v="37"/>
    <x v="1"/>
    <s v="Travel_Rarely"/>
    <n v="977"/>
    <x v="1"/>
    <n v="1"/>
    <x v="3"/>
    <s v="Life Sciences"/>
    <n v="1196"/>
    <n v="4"/>
    <x v="0"/>
    <n v="56"/>
    <n v="2"/>
    <n v="2"/>
    <x v="3"/>
    <x v="0"/>
    <n v="4"/>
    <x v="1"/>
    <x v="0"/>
    <n v="6474"/>
    <n v="9961"/>
    <n v="1"/>
    <x v="1"/>
    <n v="13"/>
    <n v="3"/>
    <x v="0"/>
    <n v="2"/>
    <n v="1"/>
    <n v="14"/>
    <x v="2"/>
    <n v="2"/>
    <n v="14"/>
    <n v="8"/>
    <n v="3"/>
    <n v="11"/>
    <s v="Very Satisfied"/>
    <s v="Near-by (&lt;=10)"/>
    <x v="1"/>
    <x v="0"/>
  </r>
  <r>
    <x v="4"/>
    <n v="20"/>
    <x v="1"/>
    <s v="Travel_Rarely"/>
    <n v="805"/>
    <x v="1"/>
    <n v="3"/>
    <x v="3"/>
    <s v="Life Sciences"/>
    <n v="1198"/>
    <n v="1"/>
    <x v="1"/>
    <n v="87"/>
    <n v="2"/>
    <n v="1"/>
    <x v="2"/>
    <x v="2"/>
    <n v="3"/>
    <x v="0"/>
    <x v="2"/>
    <n v="3033"/>
    <n v="12828"/>
    <n v="1"/>
    <x v="1"/>
    <n v="12"/>
    <n v="3"/>
    <x v="0"/>
    <n v="1"/>
    <n v="0"/>
    <n v="2"/>
    <x v="2"/>
    <n v="2"/>
    <n v="2"/>
    <n v="2"/>
    <n v="1"/>
    <n v="2"/>
    <s v="Very Satisfied"/>
    <s v="Near-by (&lt;=10)"/>
    <x v="0"/>
    <x v="1"/>
  </r>
  <r>
    <x v="0"/>
    <n v="44"/>
    <x v="0"/>
    <s v="Travel_Rarely"/>
    <n v="1097"/>
    <x v="1"/>
    <n v="10"/>
    <x v="2"/>
    <s v="Life Sciences"/>
    <n v="1200"/>
    <n v="3"/>
    <x v="1"/>
    <n v="96"/>
    <n v="3"/>
    <n v="1"/>
    <x v="1"/>
    <x v="2"/>
    <n v="3"/>
    <x v="0"/>
    <x v="1"/>
    <n v="2936"/>
    <n v="10826"/>
    <n v="1"/>
    <x v="0"/>
    <n v="11"/>
    <n v="3"/>
    <x v="0"/>
    <n v="3"/>
    <n v="0"/>
    <n v="6"/>
    <x v="5"/>
    <n v="3"/>
    <n v="6"/>
    <n v="4"/>
    <n v="0"/>
    <n v="2"/>
    <s v="Very Satisfied"/>
    <s v="Near-by (&lt;=10)"/>
    <x v="0"/>
    <x v="1"/>
  </r>
  <r>
    <x v="1"/>
    <n v="53"/>
    <x v="1"/>
    <s v="Travel_Rarely"/>
    <n v="1223"/>
    <x v="1"/>
    <n v="7"/>
    <x v="0"/>
    <s v="Medical"/>
    <n v="1201"/>
    <n v="4"/>
    <x v="0"/>
    <n v="50"/>
    <n v="3"/>
    <n v="5"/>
    <x v="5"/>
    <x v="2"/>
    <n v="3"/>
    <x v="2"/>
    <x v="5"/>
    <n v="18606"/>
    <n v="18640"/>
    <n v="3"/>
    <x v="1"/>
    <n v="18"/>
    <n v="3"/>
    <x v="0"/>
    <n v="2"/>
    <n v="1"/>
    <n v="26"/>
    <x v="6"/>
    <n v="3"/>
    <n v="7"/>
    <n v="7"/>
    <n v="4"/>
    <n v="7"/>
    <s v="Very Satisfied"/>
    <s v="Near-by (&lt;=10)"/>
    <x v="3"/>
    <x v="0"/>
  </r>
  <r>
    <x v="2"/>
    <n v="29"/>
    <x v="1"/>
    <s v="Travel_Rarely"/>
    <n v="942"/>
    <x v="1"/>
    <n v="15"/>
    <x v="1"/>
    <s v="Life Sciences"/>
    <n v="1202"/>
    <n v="2"/>
    <x v="0"/>
    <n v="69"/>
    <n v="1"/>
    <n v="1"/>
    <x v="1"/>
    <x v="0"/>
    <n v="4"/>
    <x v="1"/>
    <x v="1"/>
    <n v="2168"/>
    <n v="26933"/>
    <n v="0"/>
    <x v="0"/>
    <n v="18"/>
    <n v="3"/>
    <x v="0"/>
    <n v="1"/>
    <n v="1"/>
    <n v="6"/>
    <x v="2"/>
    <n v="2"/>
    <n v="5"/>
    <n v="4"/>
    <n v="1"/>
    <n v="3"/>
    <s v="Very Satisfied"/>
    <s v="Far (11-20)"/>
    <x v="0"/>
    <x v="0"/>
  </r>
  <r>
    <x v="4"/>
    <n v="22"/>
    <x v="0"/>
    <s v="Travel_Frequently"/>
    <n v="1256"/>
    <x v="1"/>
    <n v="3"/>
    <x v="2"/>
    <s v="Life Sciences"/>
    <n v="1203"/>
    <n v="3"/>
    <x v="1"/>
    <n v="48"/>
    <n v="2"/>
    <n v="1"/>
    <x v="1"/>
    <x v="0"/>
    <n v="4"/>
    <x v="1"/>
    <x v="1"/>
    <n v="2853"/>
    <n v="4223"/>
    <n v="0"/>
    <x v="0"/>
    <n v="11"/>
    <n v="3"/>
    <x v="0"/>
    <n v="2"/>
    <n v="1"/>
    <n v="1"/>
    <x v="3"/>
    <n v="3"/>
    <n v="0"/>
    <n v="0"/>
    <n v="0"/>
    <n v="0"/>
    <s v="Very Satisfied"/>
    <s v="Near-by (&lt;=10)"/>
    <x v="0"/>
    <x v="1"/>
  </r>
  <r>
    <x v="1"/>
    <n v="46"/>
    <x v="1"/>
    <s v="Travel_Rarely"/>
    <n v="1402"/>
    <x v="0"/>
    <n v="2"/>
    <x v="3"/>
    <s v="Marketing"/>
    <n v="1204"/>
    <n v="3"/>
    <x v="0"/>
    <n v="69"/>
    <n v="3"/>
    <n v="4"/>
    <x v="5"/>
    <x v="3"/>
    <n v="1"/>
    <x v="1"/>
    <x v="5"/>
    <n v="17048"/>
    <n v="24097"/>
    <n v="8"/>
    <x v="1"/>
    <n v="23"/>
    <n v="4"/>
    <x v="1"/>
    <n v="1"/>
    <n v="0"/>
    <n v="28"/>
    <x v="2"/>
    <n v="3"/>
    <n v="26"/>
    <n v="15"/>
    <n v="15"/>
    <n v="9"/>
    <s v="Very Dissatisfied"/>
    <s v="Near-by (&lt;=10)"/>
    <x v="3"/>
    <x v="0"/>
  </r>
  <r>
    <x v="0"/>
    <n v="44"/>
    <x v="1"/>
    <s v="Non-Travel"/>
    <n v="111"/>
    <x v="1"/>
    <n v="17"/>
    <x v="3"/>
    <s v="Life Sciences"/>
    <n v="1206"/>
    <n v="4"/>
    <x v="1"/>
    <n v="74"/>
    <n v="1"/>
    <n v="1"/>
    <x v="1"/>
    <x v="2"/>
    <n v="3"/>
    <x v="0"/>
    <x v="1"/>
    <n v="2290"/>
    <n v="4279"/>
    <n v="2"/>
    <x v="1"/>
    <n v="13"/>
    <n v="3"/>
    <x v="0"/>
    <n v="4"/>
    <n v="0"/>
    <n v="6"/>
    <x v="1"/>
    <n v="3"/>
    <n v="0"/>
    <n v="0"/>
    <n v="0"/>
    <n v="0"/>
    <s v="Very Satisfied"/>
    <s v="Far (11-20)"/>
    <x v="0"/>
    <x v="1"/>
  </r>
  <r>
    <x v="2"/>
    <n v="33"/>
    <x v="1"/>
    <s v="Travel_Rarely"/>
    <n v="147"/>
    <x v="2"/>
    <n v="2"/>
    <x v="3"/>
    <s v="Human Resources"/>
    <n v="1207"/>
    <n v="2"/>
    <x v="1"/>
    <n v="99"/>
    <n v="3"/>
    <n v="1"/>
    <x v="8"/>
    <x v="2"/>
    <n v="3"/>
    <x v="1"/>
    <x v="2"/>
    <n v="3600"/>
    <n v="8429"/>
    <n v="1"/>
    <x v="1"/>
    <n v="13"/>
    <n v="3"/>
    <x v="0"/>
    <n v="4"/>
    <n v="1"/>
    <n v="5"/>
    <x v="2"/>
    <n v="3"/>
    <n v="5"/>
    <n v="4"/>
    <n v="1"/>
    <n v="4"/>
    <s v="Very Satisfied"/>
    <s v="Near-by (&lt;=10)"/>
    <x v="0"/>
    <x v="1"/>
  </r>
  <r>
    <x v="0"/>
    <n v="41"/>
    <x v="0"/>
    <s v="Non-Travel"/>
    <n v="906"/>
    <x v="1"/>
    <n v="5"/>
    <x v="0"/>
    <s v="Life Sciences"/>
    <n v="1210"/>
    <n v="1"/>
    <x v="1"/>
    <n v="95"/>
    <n v="2"/>
    <n v="1"/>
    <x v="1"/>
    <x v="3"/>
    <n v="1"/>
    <x v="2"/>
    <x v="1"/>
    <n v="2107"/>
    <n v="20293"/>
    <n v="6"/>
    <x v="1"/>
    <n v="17"/>
    <n v="3"/>
    <x v="0"/>
    <n v="1"/>
    <n v="1"/>
    <n v="5"/>
    <x v="2"/>
    <n v="1"/>
    <n v="1"/>
    <n v="0"/>
    <n v="0"/>
    <n v="0"/>
    <s v="Very Dissatisfied"/>
    <s v="Near-by (&lt;=10)"/>
    <x v="0"/>
    <x v="1"/>
  </r>
  <r>
    <x v="2"/>
    <n v="30"/>
    <x v="1"/>
    <s v="Travel_Rarely"/>
    <n v="1329"/>
    <x v="0"/>
    <n v="29"/>
    <x v="2"/>
    <s v="Life Sciences"/>
    <n v="1211"/>
    <n v="3"/>
    <x v="1"/>
    <n v="61"/>
    <n v="3"/>
    <n v="2"/>
    <x v="0"/>
    <x v="3"/>
    <n v="1"/>
    <x v="2"/>
    <x v="4"/>
    <n v="4115"/>
    <n v="13192"/>
    <n v="8"/>
    <x v="1"/>
    <n v="19"/>
    <n v="3"/>
    <x v="0"/>
    <n v="3"/>
    <n v="3"/>
    <n v="8"/>
    <x v="1"/>
    <n v="3"/>
    <n v="4"/>
    <n v="3"/>
    <n v="0"/>
    <n v="3"/>
    <s v="Very Dissatisfied"/>
    <s v="Very Far (&gt;20)"/>
    <x v="0"/>
    <x v="1"/>
  </r>
  <r>
    <x v="0"/>
    <n v="40"/>
    <x v="1"/>
    <s v="Travel_Frequently"/>
    <n v="1184"/>
    <x v="0"/>
    <n v="2"/>
    <x v="2"/>
    <s v="Medical"/>
    <n v="1212"/>
    <n v="2"/>
    <x v="1"/>
    <n v="62"/>
    <n v="3"/>
    <n v="2"/>
    <x v="0"/>
    <x v="1"/>
    <n v="2"/>
    <x v="1"/>
    <x v="4"/>
    <n v="4327"/>
    <n v="25440"/>
    <n v="5"/>
    <x v="1"/>
    <n v="12"/>
    <n v="3"/>
    <x v="0"/>
    <n v="4"/>
    <n v="3"/>
    <n v="5"/>
    <x v="2"/>
    <n v="3"/>
    <n v="0"/>
    <n v="0"/>
    <n v="0"/>
    <n v="0"/>
    <s v="Dissatisfied"/>
    <s v="Near-by (&lt;=10)"/>
    <x v="0"/>
    <x v="1"/>
  </r>
  <r>
    <x v="1"/>
    <n v="50"/>
    <x v="1"/>
    <s v="Travel_Frequently"/>
    <n v="1421"/>
    <x v="1"/>
    <n v="2"/>
    <x v="3"/>
    <s v="Medical"/>
    <n v="1215"/>
    <n v="4"/>
    <x v="0"/>
    <n v="30"/>
    <n v="3"/>
    <n v="4"/>
    <x v="5"/>
    <x v="3"/>
    <n v="1"/>
    <x v="1"/>
    <x v="5"/>
    <n v="17856"/>
    <n v="9490"/>
    <n v="2"/>
    <x v="1"/>
    <n v="22"/>
    <n v="4"/>
    <x v="1"/>
    <n v="3"/>
    <n v="1"/>
    <n v="32"/>
    <x v="1"/>
    <n v="3"/>
    <n v="2"/>
    <n v="2"/>
    <n v="2"/>
    <n v="2"/>
    <s v="Very Dissatisfied"/>
    <s v="Near-by (&lt;=10)"/>
    <x v="2"/>
    <x v="0"/>
  </r>
  <r>
    <x v="2"/>
    <n v="28"/>
    <x v="1"/>
    <s v="Travel_Rarely"/>
    <n v="1179"/>
    <x v="1"/>
    <n v="19"/>
    <x v="2"/>
    <s v="Medical"/>
    <n v="1216"/>
    <n v="4"/>
    <x v="1"/>
    <n v="78"/>
    <n v="2"/>
    <n v="1"/>
    <x v="2"/>
    <x v="3"/>
    <n v="1"/>
    <x v="1"/>
    <x v="2"/>
    <n v="3196"/>
    <n v="12449"/>
    <n v="1"/>
    <x v="1"/>
    <n v="12"/>
    <n v="3"/>
    <x v="0"/>
    <n v="3"/>
    <n v="3"/>
    <n v="6"/>
    <x v="2"/>
    <n v="3"/>
    <n v="6"/>
    <n v="5"/>
    <n v="3"/>
    <n v="3"/>
    <s v="Very Dissatisfied"/>
    <s v="Far (11-20)"/>
    <x v="0"/>
    <x v="1"/>
  </r>
  <r>
    <x v="1"/>
    <n v="46"/>
    <x v="1"/>
    <s v="Travel_Rarely"/>
    <n v="1450"/>
    <x v="1"/>
    <n v="15"/>
    <x v="0"/>
    <s v="Life Sciences"/>
    <n v="1217"/>
    <n v="4"/>
    <x v="1"/>
    <n v="52"/>
    <n v="3"/>
    <n v="5"/>
    <x v="7"/>
    <x v="1"/>
    <n v="2"/>
    <x v="1"/>
    <x v="5"/>
    <n v="19081"/>
    <n v="10849"/>
    <n v="5"/>
    <x v="1"/>
    <n v="11"/>
    <n v="3"/>
    <x v="0"/>
    <n v="1"/>
    <n v="1"/>
    <n v="25"/>
    <x v="2"/>
    <n v="3"/>
    <n v="4"/>
    <n v="2"/>
    <n v="0"/>
    <n v="3"/>
    <s v="Dissatisfied"/>
    <s v="Far (11-20)"/>
    <x v="3"/>
    <x v="1"/>
  </r>
  <r>
    <x v="2"/>
    <n v="35"/>
    <x v="1"/>
    <s v="Travel_Rarely"/>
    <n v="1361"/>
    <x v="0"/>
    <n v="17"/>
    <x v="2"/>
    <s v="Life Sciences"/>
    <n v="1218"/>
    <n v="3"/>
    <x v="1"/>
    <n v="94"/>
    <n v="3"/>
    <n v="2"/>
    <x v="0"/>
    <x v="3"/>
    <n v="1"/>
    <x v="1"/>
    <x v="8"/>
    <n v="8966"/>
    <n v="21026"/>
    <n v="3"/>
    <x v="0"/>
    <n v="15"/>
    <n v="3"/>
    <x v="0"/>
    <n v="4"/>
    <n v="3"/>
    <n v="15"/>
    <x v="2"/>
    <n v="3"/>
    <n v="7"/>
    <n v="7"/>
    <n v="1"/>
    <n v="7"/>
    <s v="Very Dissatisfied"/>
    <s v="Far (11-20)"/>
    <x v="1"/>
    <x v="1"/>
  </r>
  <r>
    <x v="4"/>
    <n v="24"/>
    <x v="0"/>
    <s v="Travel_Rarely"/>
    <n v="984"/>
    <x v="1"/>
    <n v="17"/>
    <x v="0"/>
    <s v="Life Sciences"/>
    <n v="1219"/>
    <n v="4"/>
    <x v="0"/>
    <n v="97"/>
    <n v="3"/>
    <n v="1"/>
    <x v="2"/>
    <x v="1"/>
    <n v="2"/>
    <x v="1"/>
    <x v="1"/>
    <n v="2210"/>
    <n v="3372"/>
    <n v="1"/>
    <x v="1"/>
    <n v="13"/>
    <n v="3"/>
    <x v="0"/>
    <n v="1"/>
    <n v="1"/>
    <n v="1"/>
    <x v="1"/>
    <n v="1"/>
    <n v="1"/>
    <n v="0"/>
    <n v="0"/>
    <n v="0"/>
    <s v="Dissatisfied"/>
    <s v="Far (11-20)"/>
    <x v="0"/>
    <x v="0"/>
  </r>
  <r>
    <x v="2"/>
    <n v="33"/>
    <x v="1"/>
    <s v="Travel_Frequently"/>
    <n v="1146"/>
    <x v="0"/>
    <n v="25"/>
    <x v="3"/>
    <s v="Medical"/>
    <n v="1220"/>
    <n v="2"/>
    <x v="0"/>
    <n v="82"/>
    <n v="3"/>
    <n v="2"/>
    <x v="0"/>
    <x v="2"/>
    <n v="3"/>
    <x v="1"/>
    <x v="4"/>
    <n v="4539"/>
    <n v="4905"/>
    <n v="1"/>
    <x v="1"/>
    <n v="12"/>
    <n v="3"/>
    <x v="0"/>
    <n v="1"/>
    <n v="1"/>
    <n v="10"/>
    <x v="1"/>
    <n v="2"/>
    <n v="10"/>
    <n v="7"/>
    <n v="0"/>
    <n v="1"/>
    <s v="Very Satisfied"/>
    <s v="Very Far (&gt;20)"/>
    <x v="0"/>
    <x v="0"/>
  </r>
  <r>
    <x v="0"/>
    <n v="36"/>
    <x v="1"/>
    <s v="Travel_Rarely"/>
    <n v="917"/>
    <x v="1"/>
    <n v="6"/>
    <x v="2"/>
    <s v="Life Sciences"/>
    <n v="1221"/>
    <n v="3"/>
    <x v="1"/>
    <n v="60"/>
    <n v="1"/>
    <n v="1"/>
    <x v="2"/>
    <x v="2"/>
    <n v="3"/>
    <x v="2"/>
    <x v="1"/>
    <n v="2741"/>
    <n v="6865"/>
    <n v="1"/>
    <x v="1"/>
    <n v="14"/>
    <n v="3"/>
    <x v="0"/>
    <n v="3"/>
    <n v="1"/>
    <n v="7"/>
    <x v="5"/>
    <n v="3"/>
    <n v="7"/>
    <n v="7"/>
    <n v="1"/>
    <n v="7"/>
    <s v="Very Satisfied"/>
    <s v="Near-by (&lt;=10)"/>
    <x v="0"/>
    <x v="1"/>
  </r>
  <r>
    <x v="2"/>
    <n v="30"/>
    <x v="1"/>
    <s v="Travel_Rarely"/>
    <n v="853"/>
    <x v="1"/>
    <n v="7"/>
    <x v="2"/>
    <s v="Life Sciences"/>
    <n v="1224"/>
    <n v="3"/>
    <x v="1"/>
    <n v="49"/>
    <n v="3"/>
    <n v="2"/>
    <x v="2"/>
    <x v="2"/>
    <n v="3"/>
    <x v="2"/>
    <x v="2"/>
    <n v="3491"/>
    <n v="11309"/>
    <n v="1"/>
    <x v="1"/>
    <n v="13"/>
    <n v="3"/>
    <x v="0"/>
    <n v="1"/>
    <n v="3"/>
    <n v="10"/>
    <x v="5"/>
    <n v="2"/>
    <n v="10"/>
    <n v="7"/>
    <n v="8"/>
    <n v="9"/>
    <s v="Very Satisfied"/>
    <s v="Near-by (&lt;=10)"/>
    <x v="0"/>
    <x v="1"/>
  </r>
  <r>
    <x v="0"/>
    <n v="44"/>
    <x v="1"/>
    <s v="Travel_Rarely"/>
    <n v="200"/>
    <x v="1"/>
    <n v="29"/>
    <x v="2"/>
    <s v="Other"/>
    <n v="1225"/>
    <n v="4"/>
    <x v="1"/>
    <n v="32"/>
    <n v="3"/>
    <n v="2"/>
    <x v="1"/>
    <x v="0"/>
    <n v="4"/>
    <x v="0"/>
    <x v="4"/>
    <n v="4541"/>
    <n v="7744"/>
    <n v="1"/>
    <x v="1"/>
    <n v="25"/>
    <n v="4"/>
    <x v="1"/>
    <n v="2"/>
    <n v="0"/>
    <n v="20"/>
    <x v="1"/>
    <n v="3"/>
    <n v="20"/>
    <n v="11"/>
    <n v="13"/>
    <n v="17"/>
    <s v="Very Satisfied"/>
    <s v="Very Far (&gt;20)"/>
    <x v="1"/>
    <x v="1"/>
  </r>
  <r>
    <x v="4"/>
    <n v="20"/>
    <x v="1"/>
    <s v="Travel_Rarely"/>
    <n v="654"/>
    <x v="0"/>
    <n v="21"/>
    <x v="3"/>
    <s v="Marketing"/>
    <n v="1226"/>
    <n v="3"/>
    <x v="1"/>
    <n v="43"/>
    <n v="4"/>
    <n v="1"/>
    <x v="6"/>
    <x v="0"/>
    <n v="4"/>
    <x v="0"/>
    <x v="1"/>
    <n v="2678"/>
    <n v="5050"/>
    <n v="1"/>
    <x v="1"/>
    <n v="17"/>
    <n v="3"/>
    <x v="0"/>
    <n v="4"/>
    <n v="0"/>
    <n v="2"/>
    <x v="2"/>
    <n v="3"/>
    <n v="2"/>
    <n v="1"/>
    <n v="2"/>
    <n v="2"/>
    <s v="Very Satisfied"/>
    <s v="Very Far (&gt;20)"/>
    <x v="0"/>
    <x v="1"/>
  </r>
  <r>
    <x v="1"/>
    <n v="46"/>
    <x v="1"/>
    <s v="Travel_Rarely"/>
    <n v="150"/>
    <x v="1"/>
    <n v="2"/>
    <x v="2"/>
    <s v="Technical Degree"/>
    <n v="1228"/>
    <n v="4"/>
    <x v="1"/>
    <n v="60"/>
    <n v="3"/>
    <n v="2"/>
    <x v="3"/>
    <x v="0"/>
    <n v="4"/>
    <x v="2"/>
    <x v="0"/>
    <n v="7379"/>
    <n v="17433"/>
    <n v="2"/>
    <x v="1"/>
    <n v="11"/>
    <n v="3"/>
    <x v="0"/>
    <n v="3"/>
    <n v="1"/>
    <n v="12"/>
    <x v="1"/>
    <n v="2"/>
    <n v="6"/>
    <n v="3"/>
    <n v="1"/>
    <n v="4"/>
    <s v="Very Satisfied"/>
    <s v="Near-by (&lt;=10)"/>
    <x v="1"/>
    <x v="1"/>
  </r>
  <r>
    <x v="0"/>
    <n v="42"/>
    <x v="1"/>
    <s v="Non-Travel"/>
    <n v="179"/>
    <x v="2"/>
    <n v="2"/>
    <x v="4"/>
    <s v="Medical"/>
    <n v="1231"/>
    <n v="4"/>
    <x v="1"/>
    <n v="79"/>
    <n v="4"/>
    <n v="2"/>
    <x v="8"/>
    <x v="3"/>
    <n v="1"/>
    <x v="1"/>
    <x v="0"/>
    <n v="6272"/>
    <n v="12858"/>
    <n v="7"/>
    <x v="1"/>
    <n v="16"/>
    <n v="3"/>
    <x v="0"/>
    <n v="1"/>
    <n v="1"/>
    <n v="10"/>
    <x v="1"/>
    <n v="4"/>
    <n v="4"/>
    <n v="3"/>
    <n v="0"/>
    <n v="3"/>
    <s v="Very Dissatisfied"/>
    <s v="Near-by (&lt;=10)"/>
    <x v="0"/>
    <x v="1"/>
  </r>
  <r>
    <x v="3"/>
    <n v="60"/>
    <x v="1"/>
    <s v="Travel_Rarely"/>
    <n v="696"/>
    <x v="0"/>
    <n v="7"/>
    <x v="2"/>
    <s v="Marketing"/>
    <n v="1233"/>
    <n v="2"/>
    <x v="1"/>
    <n v="52"/>
    <n v="4"/>
    <n v="2"/>
    <x v="0"/>
    <x v="0"/>
    <n v="4"/>
    <x v="2"/>
    <x v="0"/>
    <n v="5220"/>
    <n v="10893"/>
    <n v="0"/>
    <x v="0"/>
    <n v="18"/>
    <n v="3"/>
    <x v="0"/>
    <n v="2"/>
    <n v="1"/>
    <n v="12"/>
    <x v="1"/>
    <n v="3"/>
    <n v="11"/>
    <n v="7"/>
    <n v="1"/>
    <n v="9"/>
    <s v="Very Satisfied"/>
    <s v="Near-by (&lt;=10)"/>
    <x v="1"/>
    <x v="1"/>
  </r>
  <r>
    <x v="2"/>
    <n v="32"/>
    <x v="1"/>
    <s v="Travel_Frequently"/>
    <n v="116"/>
    <x v="1"/>
    <n v="13"/>
    <x v="3"/>
    <s v="Other"/>
    <n v="1234"/>
    <n v="3"/>
    <x v="0"/>
    <n v="77"/>
    <n v="2"/>
    <n v="1"/>
    <x v="2"/>
    <x v="1"/>
    <n v="2"/>
    <x v="1"/>
    <x v="1"/>
    <n v="2743"/>
    <n v="7331"/>
    <n v="1"/>
    <x v="1"/>
    <n v="20"/>
    <n v="4"/>
    <x v="1"/>
    <n v="3"/>
    <n v="1"/>
    <n v="2"/>
    <x v="2"/>
    <n v="3"/>
    <n v="2"/>
    <n v="2"/>
    <n v="2"/>
    <n v="2"/>
    <s v="Dissatisfied"/>
    <s v="Far (11-20)"/>
    <x v="0"/>
    <x v="0"/>
  </r>
  <r>
    <x v="2"/>
    <n v="32"/>
    <x v="1"/>
    <s v="Travel_Frequently"/>
    <n v="1316"/>
    <x v="1"/>
    <n v="2"/>
    <x v="0"/>
    <s v="Life Sciences"/>
    <n v="1235"/>
    <n v="4"/>
    <x v="0"/>
    <n v="38"/>
    <n v="3"/>
    <n v="2"/>
    <x v="1"/>
    <x v="2"/>
    <n v="3"/>
    <x v="0"/>
    <x v="4"/>
    <n v="4998"/>
    <n v="2338"/>
    <n v="4"/>
    <x v="0"/>
    <n v="14"/>
    <n v="3"/>
    <x v="0"/>
    <n v="4"/>
    <n v="0"/>
    <n v="10"/>
    <x v="2"/>
    <n v="3"/>
    <n v="8"/>
    <n v="7"/>
    <n v="0"/>
    <n v="7"/>
    <s v="Very Satisfied"/>
    <s v="Near-by (&lt;=10)"/>
    <x v="0"/>
    <x v="0"/>
  </r>
  <r>
    <x v="0"/>
    <n v="36"/>
    <x v="1"/>
    <s v="Travel_Rarely"/>
    <n v="363"/>
    <x v="1"/>
    <n v="1"/>
    <x v="3"/>
    <s v="Technical Degree"/>
    <n v="1237"/>
    <n v="3"/>
    <x v="0"/>
    <n v="77"/>
    <n v="1"/>
    <n v="3"/>
    <x v="3"/>
    <x v="3"/>
    <n v="1"/>
    <x v="2"/>
    <x v="3"/>
    <n v="10252"/>
    <n v="4235"/>
    <n v="2"/>
    <x v="0"/>
    <n v="21"/>
    <n v="4"/>
    <x v="1"/>
    <n v="3"/>
    <n v="1"/>
    <n v="17"/>
    <x v="2"/>
    <n v="3"/>
    <n v="7"/>
    <n v="7"/>
    <n v="7"/>
    <n v="7"/>
    <s v="Very Dissatisfied"/>
    <s v="Near-by (&lt;=10)"/>
    <x v="1"/>
    <x v="0"/>
  </r>
  <r>
    <x v="2"/>
    <n v="33"/>
    <x v="1"/>
    <s v="Travel_Rarely"/>
    <n v="117"/>
    <x v="1"/>
    <n v="9"/>
    <x v="3"/>
    <s v="Medical"/>
    <n v="1238"/>
    <n v="1"/>
    <x v="1"/>
    <n v="60"/>
    <n v="3"/>
    <n v="1"/>
    <x v="1"/>
    <x v="0"/>
    <n v="4"/>
    <x v="1"/>
    <x v="1"/>
    <n v="2781"/>
    <n v="6311"/>
    <n v="0"/>
    <x v="1"/>
    <n v="13"/>
    <n v="3"/>
    <x v="0"/>
    <n v="2"/>
    <n v="1"/>
    <n v="15"/>
    <x v="3"/>
    <n v="3"/>
    <n v="14"/>
    <n v="10"/>
    <n v="4"/>
    <n v="10"/>
    <s v="Very Satisfied"/>
    <s v="Near-by (&lt;=10)"/>
    <x v="1"/>
    <x v="1"/>
  </r>
  <r>
    <x v="0"/>
    <n v="40"/>
    <x v="1"/>
    <s v="Travel_Rarely"/>
    <n v="107"/>
    <x v="0"/>
    <n v="10"/>
    <x v="3"/>
    <s v="Technical Degree"/>
    <n v="1239"/>
    <n v="2"/>
    <x v="0"/>
    <n v="84"/>
    <n v="2"/>
    <n v="2"/>
    <x v="0"/>
    <x v="1"/>
    <n v="2"/>
    <x v="2"/>
    <x v="0"/>
    <n v="6852"/>
    <n v="11591"/>
    <n v="7"/>
    <x v="1"/>
    <n v="12"/>
    <n v="3"/>
    <x v="0"/>
    <n v="2"/>
    <n v="1"/>
    <n v="7"/>
    <x v="2"/>
    <n v="4"/>
    <n v="5"/>
    <n v="1"/>
    <n v="1"/>
    <n v="3"/>
    <s v="Dissatisfied"/>
    <s v="Near-by (&lt;=10)"/>
    <x v="0"/>
    <x v="0"/>
  </r>
  <r>
    <x v="4"/>
    <n v="25"/>
    <x v="1"/>
    <s v="Travel_Rarely"/>
    <n v="1356"/>
    <x v="0"/>
    <n v="10"/>
    <x v="2"/>
    <s v="Life Sciences"/>
    <n v="1240"/>
    <n v="3"/>
    <x v="1"/>
    <n v="57"/>
    <n v="3"/>
    <n v="2"/>
    <x v="0"/>
    <x v="0"/>
    <n v="4"/>
    <x v="0"/>
    <x v="4"/>
    <n v="4950"/>
    <n v="20623"/>
    <n v="0"/>
    <x v="1"/>
    <n v="14"/>
    <n v="3"/>
    <x v="0"/>
    <n v="2"/>
    <n v="0"/>
    <n v="5"/>
    <x v="5"/>
    <n v="3"/>
    <n v="4"/>
    <n v="3"/>
    <n v="1"/>
    <n v="1"/>
    <s v="Very Satisfied"/>
    <s v="Near-by (&lt;=10)"/>
    <x v="0"/>
    <x v="1"/>
  </r>
  <r>
    <x v="2"/>
    <n v="30"/>
    <x v="1"/>
    <s v="Travel_Rarely"/>
    <n v="1465"/>
    <x v="1"/>
    <n v="1"/>
    <x v="3"/>
    <s v="Medical"/>
    <n v="1241"/>
    <n v="4"/>
    <x v="1"/>
    <n v="63"/>
    <n v="3"/>
    <n v="1"/>
    <x v="1"/>
    <x v="1"/>
    <n v="2"/>
    <x v="1"/>
    <x v="2"/>
    <n v="3579"/>
    <n v="9369"/>
    <n v="0"/>
    <x v="0"/>
    <n v="21"/>
    <n v="4"/>
    <x v="1"/>
    <n v="1"/>
    <n v="1"/>
    <n v="12"/>
    <x v="2"/>
    <n v="3"/>
    <n v="11"/>
    <n v="9"/>
    <n v="5"/>
    <n v="7"/>
    <s v="Dissatisfied"/>
    <s v="Near-by (&lt;=10)"/>
    <x v="1"/>
    <x v="1"/>
  </r>
  <r>
    <x v="0"/>
    <n v="42"/>
    <x v="1"/>
    <s v="Travel_Frequently"/>
    <n v="458"/>
    <x v="1"/>
    <n v="26"/>
    <x v="4"/>
    <s v="Medical"/>
    <n v="1242"/>
    <n v="1"/>
    <x v="0"/>
    <n v="60"/>
    <n v="3"/>
    <n v="3"/>
    <x v="7"/>
    <x v="3"/>
    <n v="1"/>
    <x v="1"/>
    <x v="6"/>
    <n v="13191"/>
    <n v="23281"/>
    <n v="3"/>
    <x v="0"/>
    <n v="17"/>
    <n v="3"/>
    <x v="0"/>
    <n v="3"/>
    <n v="0"/>
    <n v="20"/>
    <x v="6"/>
    <n v="3"/>
    <n v="1"/>
    <n v="0"/>
    <n v="0"/>
    <n v="0"/>
    <s v="Very Dissatisfied"/>
    <s v="Very Far (&gt;20)"/>
    <x v="1"/>
    <x v="0"/>
  </r>
  <r>
    <x v="2"/>
    <n v="35"/>
    <x v="1"/>
    <s v="Non-Travel"/>
    <n v="1212"/>
    <x v="0"/>
    <n v="8"/>
    <x v="0"/>
    <s v="Marketing"/>
    <n v="1243"/>
    <n v="3"/>
    <x v="0"/>
    <n v="78"/>
    <n v="2"/>
    <n v="3"/>
    <x v="0"/>
    <x v="0"/>
    <n v="4"/>
    <x v="1"/>
    <x v="3"/>
    <n v="10377"/>
    <n v="13755"/>
    <n v="4"/>
    <x v="0"/>
    <n v="11"/>
    <n v="3"/>
    <x v="0"/>
    <n v="2"/>
    <n v="1"/>
    <n v="16"/>
    <x v="6"/>
    <n v="2"/>
    <n v="13"/>
    <n v="2"/>
    <n v="4"/>
    <n v="12"/>
    <s v="Very Satisfied"/>
    <s v="Near-by (&lt;=10)"/>
    <x v="1"/>
    <x v="0"/>
  </r>
  <r>
    <x v="2"/>
    <n v="27"/>
    <x v="1"/>
    <s v="Travel_Rarely"/>
    <n v="1103"/>
    <x v="1"/>
    <n v="14"/>
    <x v="3"/>
    <s v="Life Sciences"/>
    <n v="1244"/>
    <n v="1"/>
    <x v="1"/>
    <n v="42"/>
    <n v="3"/>
    <n v="1"/>
    <x v="1"/>
    <x v="3"/>
    <n v="1"/>
    <x v="1"/>
    <x v="1"/>
    <n v="2235"/>
    <n v="14377"/>
    <n v="1"/>
    <x v="0"/>
    <n v="14"/>
    <n v="3"/>
    <x v="0"/>
    <n v="4"/>
    <n v="2"/>
    <n v="9"/>
    <x v="1"/>
    <n v="2"/>
    <n v="9"/>
    <n v="7"/>
    <n v="6"/>
    <n v="8"/>
    <s v="Very Dissatisfied"/>
    <s v="Far (11-20)"/>
    <x v="0"/>
    <x v="1"/>
  </r>
  <r>
    <x v="1"/>
    <n v="54"/>
    <x v="1"/>
    <s v="Travel_Frequently"/>
    <n v="966"/>
    <x v="1"/>
    <n v="1"/>
    <x v="2"/>
    <s v="Life Sciences"/>
    <n v="1245"/>
    <n v="4"/>
    <x v="0"/>
    <n v="53"/>
    <n v="3"/>
    <n v="3"/>
    <x v="3"/>
    <x v="2"/>
    <n v="3"/>
    <x v="2"/>
    <x v="3"/>
    <n v="10502"/>
    <n v="9659"/>
    <n v="7"/>
    <x v="1"/>
    <n v="17"/>
    <n v="3"/>
    <x v="0"/>
    <n v="1"/>
    <n v="1"/>
    <n v="33"/>
    <x v="2"/>
    <n v="1"/>
    <n v="5"/>
    <n v="4"/>
    <n v="1"/>
    <n v="4"/>
    <s v="Very Satisfied"/>
    <s v="Near-by (&lt;=10)"/>
    <x v="2"/>
    <x v="0"/>
  </r>
  <r>
    <x v="0"/>
    <n v="44"/>
    <x v="1"/>
    <s v="Travel_Rarely"/>
    <n v="1117"/>
    <x v="1"/>
    <n v="2"/>
    <x v="1"/>
    <s v="Life Sciences"/>
    <n v="1246"/>
    <n v="1"/>
    <x v="0"/>
    <n v="72"/>
    <n v="4"/>
    <n v="1"/>
    <x v="1"/>
    <x v="0"/>
    <n v="4"/>
    <x v="1"/>
    <x v="1"/>
    <n v="2011"/>
    <n v="19982"/>
    <n v="1"/>
    <x v="1"/>
    <n v="13"/>
    <n v="3"/>
    <x v="0"/>
    <n v="4"/>
    <n v="1"/>
    <n v="10"/>
    <x v="3"/>
    <n v="3"/>
    <n v="10"/>
    <n v="5"/>
    <n v="7"/>
    <n v="7"/>
    <s v="Very Satisfied"/>
    <s v="Near-by (&lt;=10)"/>
    <x v="0"/>
    <x v="0"/>
  </r>
  <r>
    <x v="4"/>
    <n v="19"/>
    <x v="0"/>
    <s v="Non-Travel"/>
    <n v="504"/>
    <x v="1"/>
    <n v="10"/>
    <x v="3"/>
    <s v="Medical"/>
    <n v="1248"/>
    <n v="1"/>
    <x v="0"/>
    <n v="96"/>
    <n v="2"/>
    <n v="1"/>
    <x v="1"/>
    <x v="1"/>
    <n v="2"/>
    <x v="0"/>
    <x v="7"/>
    <n v="1859"/>
    <n v="6148"/>
    <n v="1"/>
    <x v="0"/>
    <n v="25"/>
    <n v="4"/>
    <x v="1"/>
    <n v="2"/>
    <n v="0"/>
    <n v="1"/>
    <x v="2"/>
    <n v="4"/>
    <n v="1"/>
    <n v="1"/>
    <n v="0"/>
    <n v="0"/>
    <s v="Dissatisfied"/>
    <s v="Near-by (&lt;=10)"/>
    <x v="0"/>
    <x v="0"/>
  </r>
  <r>
    <x v="2"/>
    <n v="29"/>
    <x v="1"/>
    <s v="Travel_Rarely"/>
    <n v="1010"/>
    <x v="1"/>
    <n v="1"/>
    <x v="3"/>
    <s v="Life Sciences"/>
    <n v="1249"/>
    <n v="1"/>
    <x v="0"/>
    <n v="97"/>
    <n v="3"/>
    <n v="1"/>
    <x v="1"/>
    <x v="0"/>
    <n v="4"/>
    <x v="2"/>
    <x v="2"/>
    <n v="3760"/>
    <n v="5598"/>
    <n v="1"/>
    <x v="1"/>
    <n v="15"/>
    <n v="3"/>
    <x v="0"/>
    <n v="1"/>
    <n v="3"/>
    <n v="3"/>
    <x v="3"/>
    <n v="3"/>
    <n v="3"/>
    <n v="2"/>
    <n v="1"/>
    <n v="2"/>
    <s v="Very Satisfied"/>
    <s v="Near-by (&lt;=10)"/>
    <x v="0"/>
    <x v="0"/>
  </r>
  <r>
    <x v="1"/>
    <n v="54"/>
    <x v="1"/>
    <s v="Travel_Rarely"/>
    <n v="685"/>
    <x v="1"/>
    <n v="3"/>
    <x v="3"/>
    <s v="Life Sciences"/>
    <n v="1250"/>
    <n v="4"/>
    <x v="1"/>
    <n v="85"/>
    <n v="3"/>
    <n v="4"/>
    <x v="7"/>
    <x v="0"/>
    <n v="4"/>
    <x v="1"/>
    <x v="5"/>
    <n v="17779"/>
    <n v="23474"/>
    <n v="3"/>
    <x v="1"/>
    <n v="14"/>
    <n v="3"/>
    <x v="0"/>
    <n v="1"/>
    <n v="0"/>
    <n v="36"/>
    <x v="2"/>
    <n v="3"/>
    <n v="10"/>
    <n v="9"/>
    <n v="0"/>
    <n v="9"/>
    <s v="Very Satisfied"/>
    <s v="Near-by (&lt;=10)"/>
    <x v="2"/>
    <x v="1"/>
  </r>
  <r>
    <x v="2"/>
    <n v="31"/>
    <x v="1"/>
    <s v="Travel_Rarely"/>
    <n v="1332"/>
    <x v="1"/>
    <n v="11"/>
    <x v="0"/>
    <s v="Medical"/>
    <n v="1251"/>
    <n v="3"/>
    <x v="1"/>
    <n v="80"/>
    <n v="3"/>
    <n v="2"/>
    <x v="4"/>
    <x v="3"/>
    <n v="1"/>
    <x v="1"/>
    <x v="0"/>
    <n v="6833"/>
    <n v="17089"/>
    <n v="1"/>
    <x v="0"/>
    <n v="12"/>
    <n v="3"/>
    <x v="0"/>
    <n v="4"/>
    <n v="0"/>
    <n v="6"/>
    <x v="2"/>
    <n v="2"/>
    <n v="6"/>
    <n v="5"/>
    <n v="0"/>
    <n v="1"/>
    <s v="Very Dissatisfied"/>
    <s v="Far (11-20)"/>
    <x v="0"/>
    <x v="1"/>
  </r>
  <r>
    <x v="2"/>
    <n v="31"/>
    <x v="1"/>
    <s v="Travel_Rarely"/>
    <n v="1062"/>
    <x v="1"/>
    <n v="24"/>
    <x v="3"/>
    <s v="Medical"/>
    <n v="1252"/>
    <n v="3"/>
    <x v="0"/>
    <n v="96"/>
    <n v="2"/>
    <n v="2"/>
    <x v="4"/>
    <x v="3"/>
    <n v="1"/>
    <x v="0"/>
    <x v="0"/>
    <n v="6812"/>
    <n v="17198"/>
    <n v="1"/>
    <x v="1"/>
    <n v="19"/>
    <n v="3"/>
    <x v="0"/>
    <n v="2"/>
    <n v="0"/>
    <n v="10"/>
    <x v="2"/>
    <n v="3"/>
    <n v="10"/>
    <n v="9"/>
    <n v="1"/>
    <n v="8"/>
    <s v="Very Dissatisfied"/>
    <s v="Very Far (&gt;20)"/>
    <x v="0"/>
    <x v="0"/>
  </r>
  <r>
    <x v="3"/>
    <n v="59"/>
    <x v="1"/>
    <s v="Travel_Rarely"/>
    <n v="326"/>
    <x v="0"/>
    <n v="3"/>
    <x v="3"/>
    <s v="Life Sciences"/>
    <n v="1254"/>
    <n v="3"/>
    <x v="0"/>
    <n v="48"/>
    <n v="2"/>
    <n v="2"/>
    <x v="0"/>
    <x v="0"/>
    <n v="4"/>
    <x v="0"/>
    <x v="0"/>
    <n v="5171"/>
    <n v="16490"/>
    <n v="5"/>
    <x v="1"/>
    <n v="17"/>
    <n v="3"/>
    <x v="0"/>
    <n v="4"/>
    <n v="0"/>
    <n v="13"/>
    <x v="2"/>
    <n v="3"/>
    <n v="6"/>
    <n v="1"/>
    <n v="0"/>
    <n v="5"/>
    <s v="Very Satisfied"/>
    <s v="Near-by (&lt;=10)"/>
    <x v="1"/>
    <x v="0"/>
  </r>
  <r>
    <x v="0"/>
    <n v="43"/>
    <x v="1"/>
    <s v="Travel_Rarely"/>
    <n v="920"/>
    <x v="1"/>
    <n v="3"/>
    <x v="3"/>
    <s v="Life Sciences"/>
    <n v="1255"/>
    <n v="3"/>
    <x v="1"/>
    <n v="96"/>
    <n v="1"/>
    <n v="5"/>
    <x v="7"/>
    <x v="0"/>
    <n v="4"/>
    <x v="1"/>
    <x v="5"/>
    <n v="19740"/>
    <n v="18625"/>
    <n v="3"/>
    <x v="1"/>
    <n v="14"/>
    <n v="3"/>
    <x v="0"/>
    <n v="2"/>
    <n v="1"/>
    <n v="25"/>
    <x v="2"/>
    <n v="3"/>
    <n v="8"/>
    <n v="7"/>
    <n v="0"/>
    <n v="7"/>
    <s v="Very Satisfied"/>
    <s v="Near-by (&lt;=10)"/>
    <x v="3"/>
    <x v="1"/>
  </r>
  <r>
    <x v="1"/>
    <n v="49"/>
    <x v="1"/>
    <s v="Travel_Rarely"/>
    <n v="1098"/>
    <x v="1"/>
    <n v="4"/>
    <x v="0"/>
    <s v="Medical"/>
    <n v="1256"/>
    <n v="1"/>
    <x v="1"/>
    <n v="85"/>
    <n v="2"/>
    <n v="5"/>
    <x v="5"/>
    <x v="2"/>
    <n v="3"/>
    <x v="1"/>
    <x v="5"/>
    <n v="18711"/>
    <n v="12124"/>
    <n v="2"/>
    <x v="1"/>
    <n v="13"/>
    <n v="3"/>
    <x v="0"/>
    <n v="3"/>
    <n v="1"/>
    <n v="23"/>
    <x v="2"/>
    <n v="4"/>
    <n v="1"/>
    <n v="0"/>
    <n v="0"/>
    <n v="0"/>
    <s v="Very Satisfied"/>
    <s v="Near-by (&lt;=10)"/>
    <x v="3"/>
    <x v="1"/>
  </r>
  <r>
    <x v="0"/>
    <n v="36"/>
    <x v="1"/>
    <s v="Travel_Frequently"/>
    <n v="469"/>
    <x v="1"/>
    <n v="3"/>
    <x v="3"/>
    <s v="Technical Degree"/>
    <n v="1257"/>
    <n v="3"/>
    <x v="1"/>
    <n v="46"/>
    <n v="3"/>
    <n v="1"/>
    <x v="1"/>
    <x v="1"/>
    <n v="2"/>
    <x v="1"/>
    <x v="2"/>
    <n v="3692"/>
    <n v="9256"/>
    <n v="1"/>
    <x v="1"/>
    <n v="12"/>
    <n v="3"/>
    <x v="0"/>
    <n v="3"/>
    <n v="0"/>
    <n v="12"/>
    <x v="2"/>
    <n v="2"/>
    <n v="11"/>
    <n v="10"/>
    <n v="0"/>
    <n v="7"/>
    <s v="Dissatisfied"/>
    <s v="Near-by (&lt;=10)"/>
    <x v="1"/>
    <x v="1"/>
  </r>
  <r>
    <x v="1"/>
    <n v="48"/>
    <x v="1"/>
    <s v="Travel_Rarely"/>
    <n v="969"/>
    <x v="1"/>
    <n v="2"/>
    <x v="0"/>
    <s v="Technical Degree"/>
    <n v="1258"/>
    <n v="4"/>
    <x v="1"/>
    <n v="76"/>
    <n v="4"/>
    <n v="1"/>
    <x v="2"/>
    <x v="1"/>
    <n v="2"/>
    <x v="0"/>
    <x v="1"/>
    <n v="2559"/>
    <n v="16620"/>
    <n v="5"/>
    <x v="1"/>
    <n v="11"/>
    <n v="3"/>
    <x v="0"/>
    <n v="3"/>
    <n v="0"/>
    <n v="7"/>
    <x v="5"/>
    <n v="2"/>
    <n v="1"/>
    <n v="0"/>
    <n v="0"/>
    <n v="0"/>
    <s v="Dissatisfied"/>
    <s v="Near-by (&lt;=10)"/>
    <x v="0"/>
    <x v="1"/>
  </r>
  <r>
    <x v="2"/>
    <n v="27"/>
    <x v="1"/>
    <s v="Travel_Rarely"/>
    <n v="1167"/>
    <x v="1"/>
    <n v="4"/>
    <x v="0"/>
    <s v="Life Sciences"/>
    <n v="1259"/>
    <n v="1"/>
    <x v="1"/>
    <n v="76"/>
    <n v="3"/>
    <n v="1"/>
    <x v="1"/>
    <x v="2"/>
    <n v="3"/>
    <x v="2"/>
    <x v="1"/>
    <n v="2517"/>
    <n v="3208"/>
    <n v="1"/>
    <x v="1"/>
    <n v="11"/>
    <n v="3"/>
    <x v="0"/>
    <n v="2"/>
    <n v="3"/>
    <n v="5"/>
    <x v="2"/>
    <n v="3"/>
    <n v="5"/>
    <n v="3"/>
    <n v="0"/>
    <n v="3"/>
    <s v="Very Satisfied"/>
    <s v="Near-by (&lt;=10)"/>
    <x v="0"/>
    <x v="1"/>
  </r>
  <r>
    <x v="2"/>
    <n v="29"/>
    <x v="1"/>
    <s v="Travel_Rarely"/>
    <n v="1329"/>
    <x v="1"/>
    <n v="7"/>
    <x v="3"/>
    <s v="Life Sciences"/>
    <n v="1260"/>
    <n v="3"/>
    <x v="1"/>
    <n v="82"/>
    <n v="3"/>
    <n v="2"/>
    <x v="4"/>
    <x v="0"/>
    <n v="4"/>
    <x v="2"/>
    <x v="0"/>
    <n v="6623"/>
    <n v="4204"/>
    <n v="1"/>
    <x v="0"/>
    <n v="11"/>
    <n v="3"/>
    <x v="0"/>
    <n v="2"/>
    <n v="2"/>
    <n v="6"/>
    <x v="2"/>
    <n v="3"/>
    <n v="6"/>
    <n v="0"/>
    <n v="1"/>
    <n v="0"/>
    <s v="Very Satisfied"/>
    <s v="Near-by (&lt;=10)"/>
    <x v="0"/>
    <x v="1"/>
  </r>
  <r>
    <x v="1"/>
    <n v="48"/>
    <x v="1"/>
    <s v="Travel_Rarely"/>
    <n v="715"/>
    <x v="1"/>
    <n v="1"/>
    <x v="3"/>
    <s v="Life Sciences"/>
    <n v="1263"/>
    <n v="4"/>
    <x v="1"/>
    <n v="76"/>
    <n v="2"/>
    <n v="5"/>
    <x v="7"/>
    <x v="0"/>
    <n v="4"/>
    <x v="0"/>
    <x v="5"/>
    <n v="18265"/>
    <n v="8733"/>
    <n v="6"/>
    <x v="1"/>
    <n v="12"/>
    <n v="3"/>
    <x v="0"/>
    <n v="3"/>
    <n v="0"/>
    <n v="25"/>
    <x v="1"/>
    <n v="4"/>
    <n v="1"/>
    <n v="0"/>
    <n v="0"/>
    <n v="0"/>
    <s v="Very Satisfied"/>
    <s v="Near-by (&lt;=10)"/>
    <x v="3"/>
    <x v="1"/>
  </r>
  <r>
    <x v="2"/>
    <n v="29"/>
    <x v="1"/>
    <s v="Travel_Rarely"/>
    <n v="694"/>
    <x v="1"/>
    <n v="1"/>
    <x v="3"/>
    <s v="Life Sciences"/>
    <n v="1264"/>
    <n v="4"/>
    <x v="0"/>
    <n v="87"/>
    <n v="2"/>
    <n v="4"/>
    <x v="7"/>
    <x v="0"/>
    <n v="4"/>
    <x v="2"/>
    <x v="5"/>
    <n v="16124"/>
    <n v="3423"/>
    <n v="3"/>
    <x v="1"/>
    <n v="14"/>
    <n v="3"/>
    <x v="0"/>
    <n v="2"/>
    <n v="2"/>
    <n v="9"/>
    <x v="2"/>
    <n v="2"/>
    <n v="7"/>
    <n v="7"/>
    <n v="1"/>
    <n v="7"/>
    <s v="Very Satisfied"/>
    <s v="Near-by (&lt;=10)"/>
    <x v="0"/>
    <x v="0"/>
  </r>
  <r>
    <x v="2"/>
    <n v="34"/>
    <x v="1"/>
    <s v="Travel_Rarely"/>
    <n v="1320"/>
    <x v="1"/>
    <n v="20"/>
    <x v="3"/>
    <s v="Technical Degree"/>
    <n v="1265"/>
    <n v="3"/>
    <x v="0"/>
    <n v="89"/>
    <n v="4"/>
    <n v="1"/>
    <x v="1"/>
    <x v="2"/>
    <n v="3"/>
    <x v="1"/>
    <x v="1"/>
    <n v="2585"/>
    <n v="21643"/>
    <n v="0"/>
    <x v="1"/>
    <n v="17"/>
    <n v="3"/>
    <x v="0"/>
    <n v="4"/>
    <n v="0"/>
    <n v="2"/>
    <x v="3"/>
    <n v="2"/>
    <n v="1"/>
    <n v="0"/>
    <n v="0"/>
    <n v="0"/>
    <s v="Very Satisfied"/>
    <s v="Far (11-20)"/>
    <x v="0"/>
    <x v="0"/>
  </r>
  <r>
    <x v="0"/>
    <n v="44"/>
    <x v="1"/>
    <s v="Travel_Rarely"/>
    <n v="1099"/>
    <x v="0"/>
    <n v="5"/>
    <x v="3"/>
    <s v="Marketing"/>
    <n v="1267"/>
    <n v="2"/>
    <x v="1"/>
    <n v="88"/>
    <n v="3"/>
    <n v="5"/>
    <x v="5"/>
    <x v="1"/>
    <n v="2"/>
    <x v="1"/>
    <x v="5"/>
    <n v="18213"/>
    <n v="8751"/>
    <n v="7"/>
    <x v="1"/>
    <n v="11"/>
    <n v="3"/>
    <x v="0"/>
    <n v="3"/>
    <n v="1"/>
    <n v="26"/>
    <x v="3"/>
    <n v="3"/>
    <n v="22"/>
    <n v="9"/>
    <n v="3"/>
    <n v="10"/>
    <s v="Dissatisfied"/>
    <s v="Near-by (&lt;=10)"/>
    <x v="3"/>
    <x v="1"/>
  </r>
  <r>
    <x v="2"/>
    <n v="33"/>
    <x v="1"/>
    <s v="Travel_Rarely"/>
    <n v="536"/>
    <x v="0"/>
    <n v="10"/>
    <x v="4"/>
    <s v="Marketing"/>
    <n v="1268"/>
    <n v="4"/>
    <x v="1"/>
    <n v="82"/>
    <n v="4"/>
    <n v="3"/>
    <x v="0"/>
    <x v="2"/>
    <n v="3"/>
    <x v="2"/>
    <x v="8"/>
    <n v="8380"/>
    <n v="21708"/>
    <n v="0"/>
    <x v="0"/>
    <n v="14"/>
    <n v="3"/>
    <x v="0"/>
    <n v="4"/>
    <n v="2"/>
    <n v="10"/>
    <x v="1"/>
    <n v="3"/>
    <n v="9"/>
    <n v="8"/>
    <n v="0"/>
    <n v="8"/>
    <s v="Very Satisfied"/>
    <s v="Near-by (&lt;=10)"/>
    <x v="0"/>
    <x v="1"/>
  </r>
  <r>
    <x v="4"/>
    <n v="19"/>
    <x v="1"/>
    <s v="Travel_Rarely"/>
    <n v="265"/>
    <x v="1"/>
    <n v="25"/>
    <x v="3"/>
    <s v="Life Sciences"/>
    <n v="1269"/>
    <n v="2"/>
    <x v="0"/>
    <n v="57"/>
    <n v="4"/>
    <n v="1"/>
    <x v="1"/>
    <x v="0"/>
    <n v="4"/>
    <x v="0"/>
    <x v="1"/>
    <n v="2994"/>
    <n v="21221"/>
    <n v="1"/>
    <x v="0"/>
    <n v="12"/>
    <n v="3"/>
    <x v="0"/>
    <n v="4"/>
    <n v="0"/>
    <n v="1"/>
    <x v="2"/>
    <n v="3"/>
    <n v="1"/>
    <n v="0"/>
    <n v="0"/>
    <n v="1"/>
    <s v="Very Satisfied"/>
    <s v="Very Far (&gt;20)"/>
    <x v="0"/>
    <x v="0"/>
  </r>
  <r>
    <x v="4"/>
    <n v="23"/>
    <x v="1"/>
    <s v="Travel_Rarely"/>
    <n v="373"/>
    <x v="1"/>
    <n v="1"/>
    <x v="0"/>
    <s v="Life Sciences"/>
    <n v="1270"/>
    <n v="4"/>
    <x v="1"/>
    <n v="47"/>
    <n v="3"/>
    <n v="1"/>
    <x v="1"/>
    <x v="2"/>
    <n v="3"/>
    <x v="1"/>
    <x v="7"/>
    <n v="1223"/>
    <n v="16901"/>
    <n v="1"/>
    <x v="1"/>
    <n v="22"/>
    <n v="4"/>
    <x v="1"/>
    <n v="4"/>
    <n v="1"/>
    <n v="1"/>
    <x v="2"/>
    <n v="3"/>
    <n v="1"/>
    <n v="0"/>
    <n v="0"/>
    <n v="1"/>
    <s v="Very Satisfied"/>
    <s v="Near-by (&lt;=10)"/>
    <x v="0"/>
    <x v="1"/>
  </r>
  <r>
    <x v="4"/>
    <n v="25"/>
    <x v="0"/>
    <s v="Travel_Frequently"/>
    <n v="599"/>
    <x v="0"/>
    <n v="24"/>
    <x v="1"/>
    <s v="Life Sciences"/>
    <n v="1273"/>
    <n v="3"/>
    <x v="1"/>
    <n v="73"/>
    <n v="1"/>
    <n v="1"/>
    <x v="6"/>
    <x v="0"/>
    <n v="4"/>
    <x v="0"/>
    <x v="7"/>
    <n v="1118"/>
    <n v="8040"/>
    <n v="1"/>
    <x v="0"/>
    <n v="14"/>
    <n v="3"/>
    <x v="0"/>
    <n v="4"/>
    <n v="0"/>
    <n v="1"/>
    <x v="5"/>
    <n v="3"/>
    <n v="1"/>
    <n v="0"/>
    <n v="1"/>
    <n v="0"/>
    <s v="Very Satisfied"/>
    <s v="Very Far (&gt;20)"/>
    <x v="0"/>
    <x v="1"/>
  </r>
  <r>
    <x v="2"/>
    <n v="26"/>
    <x v="1"/>
    <s v="Travel_Rarely"/>
    <n v="583"/>
    <x v="1"/>
    <n v="4"/>
    <x v="0"/>
    <s v="Life Sciences"/>
    <n v="1275"/>
    <n v="3"/>
    <x v="1"/>
    <n v="53"/>
    <n v="3"/>
    <n v="1"/>
    <x v="1"/>
    <x v="0"/>
    <n v="4"/>
    <x v="0"/>
    <x v="1"/>
    <n v="2875"/>
    <n v="9973"/>
    <n v="1"/>
    <x v="0"/>
    <n v="20"/>
    <n v="4"/>
    <x v="1"/>
    <n v="2"/>
    <n v="0"/>
    <n v="8"/>
    <x v="2"/>
    <n v="2"/>
    <n v="8"/>
    <n v="5"/>
    <n v="2"/>
    <n v="2"/>
    <s v="Very Satisfied"/>
    <s v="Near-by (&lt;=10)"/>
    <x v="0"/>
    <x v="1"/>
  </r>
  <r>
    <x v="0"/>
    <n v="45"/>
    <x v="0"/>
    <s v="Travel_Rarely"/>
    <n v="1449"/>
    <x v="0"/>
    <n v="2"/>
    <x v="3"/>
    <s v="Marketing"/>
    <n v="1277"/>
    <n v="1"/>
    <x v="0"/>
    <n v="94"/>
    <n v="1"/>
    <n v="5"/>
    <x v="5"/>
    <x v="1"/>
    <n v="2"/>
    <x v="0"/>
    <x v="5"/>
    <n v="18824"/>
    <n v="2493"/>
    <n v="2"/>
    <x v="0"/>
    <n v="16"/>
    <n v="3"/>
    <x v="0"/>
    <n v="1"/>
    <n v="0"/>
    <n v="26"/>
    <x v="2"/>
    <n v="3"/>
    <n v="24"/>
    <n v="10"/>
    <n v="1"/>
    <n v="11"/>
    <s v="Dissatisfied"/>
    <s v="Near-by (&lt;=10)"/>
    <x v="3"/>
    <x v="0"/>
  </r>
  <r>
    <x v="1"/>
    <n v="55"/>
    <x v="1"/>
    <s v="Non-Travel"/>
    <n v="177"/>
    <x v="1"/>
    <n v="8"/>
    <x v="1"/>
    <s v="Medical"/>
    <n v="1278"/>
    <n v="4"/>
    <x v="1"/>
    <n v="37"/>
    <n v="2"/>
    <n v="4"/>
    <x v="4"/>
    <x v="1"/>
    <n v="2"/>
    <x v="2"/>
    <x v="6"/>
    <n v="13577"/>
    <n v="25592"/>
    <n v="1"/>
    <x v="0"/>
    <n v="15"/>
    <n v="3"/>
    <x v="0"/>
    <n v="4"/>
    <n v="1"/>
    <n v="34"/>
    <x v="1"/>
    <n v="3"/>
    <n v="33"/>
    <n v="9"/>
    <n v="15"/>
    <n v="0"/>
    <s v="Dissatisfied"/>
    <s v="Near-by (&lt;=10)"/>
    <x v="2"/>
    <x v="1"/>
  </r>
  <r>
    <x v="4"/>
    <n v="21"/>
    <x v="0"/>
    <s v="Travel_Frequently"/>
    <n v="251"/>
    <x v="1"/>
    <n v="10"/>
    <x v="0"/>
    <s v="Life Sciences"/>
    <n v="1279"/>
    <n v="1"/>
    <x v="0"/>
    <n v="45"/>
    <n v="2"/>
    <n v="1"/>
    <x v="2"/>
    <x v="2"/>
    <n v="3"/>
    <x v="0"/>
    <x v="1"/>
    <n v="2625"/>
    <n v="25308"/>
    <n v="1"/>
    <x v="1"/>
    <n v="20"/>
    <n v="4"/>
    <x v="1"/>
    <n v="3"/>
    <n v="0"/>
    <n v="2"/>
    <x v="2"/>
    <n v="1"/>
    <n v="2"/>
    <n v="2"/>
    <n v="2"/>
    <n v="2"/>
    <s v="Very Satisfied"/>
    <s v="Near-by (&lt;=10)"/>
    <x v="0"/>
    <x v="0"/>
  </r>
  <r>
    <x v="1"/>
    <n v="46"/>
    <x v="1"/>
    <s v="Travel_Rarely"/>
    <n v="168"/>
    <x v="0"/>
    <n v="4"/>
    <x v="0"/>
    <s v="Marketing"/>
    <n v="1280"/>
    <n v="4"/>
    <x v="0"/>
    <n v="33"/>
    <n v="2"/>
    <n v="5"/>
    <x v="5"/>
    <x v="1"/>
    <n v="2"/>
    <x v="1"/>
    <x v="5"/>
    <n v="18789"/>
    <n v="9946"/>
    <n v="2"/>
    <x v="1"/>
    <n v="14"/>
    <n v="3"/>
    <x v="0"/>
    <n v="3"/>
    <n v="1"/>
    <n v="26"/>
    <x v="2"/>
    <n v="3"/>
    <n v="11"/>
    <n v="4"/>
    <n v="0"/>
    <n v="8"/>
    <s v="Dissatisfied"/>
    <s v="Near-by (&lt;=10)"/>
    <x v="3"/>
    <x v="0"/>
  </r>
  <r>
    <x v="2"/>
    <n v="34"/>
    <x v="1"/>
    <s v="Travel_Rarely"/>
    <n v="131"/>
    <x v="0"/>
    <n v="2"/>
    <x v="3"/>
    <s v="Marketing"/>
    <n v="1281"/>
    <n v="3"/>
    <x v="0"/>
    <n v="86"/>
    <n v="3"/>
    <n v="2"/>
    <x v="0"/>
    <x v="3"/>
    <n v="1"/>
    <x v="0"/>
    <x v="4"/>
    <n v="4538"/>
    <n v="6039"/>
    <n v="0"/>
    <x v="0"/>
    <n v="12"/>
    <n v="3"/>
    <x v="0"/>
    <n v="4"/>
    <n v="0"/>
    <n v="4"/>
    <x v="1"/>
    <n v="3"/>
    <n v="3"/>
    <n v="2"/>
    <n v="0"/>
    <n v="2"/>
    <s v="Very Dissatisfied"/>
    <s v="Near-by (&lt;=10)"/>
    <x v="0"/>
    <x v="0"/>
  </r>
  <r>
    <x v="1"/>
    <n v="51"/>
    <x v="1"/>
    <s v="Travel_Frequently"/>
    <n v="237"/>
    <x v="0"/>
    <n v="9"/>
    <x v="3"/>
    <s v="Life Sciences"/>
    <n v="1282"/>
    <n v="4"/>
    <x v="1"/>
    <n v="83"/>
    <n v="3"/>
    <n v="5"/>
    <x v="5"/>
    <x v="1"/>
    <n v="2"/>
    <x v="2"/>
    <x v="5"/>
    <n v="19847"/>
    <n v="19196"/>
    <n v="4"/>
    <x v="0"/>
    <n v="24"/>
    <n v="4"/>
    <x v="1"/>
    <n v="1"/>
    <n v="1"/>
    <n v="31"/>
    <x v="3"/>
    <n v="2"/>
    <n v="29"/>
    <n v="10"/>
    <n v="11"/>
    <n v="10"/>
    <s v="Dissatisfied"/>
    <s v="Near-by (&lt;=10)"/>
    <x v="2"/>
    <x v="1"/>
  </r>
  <r>
    <x v="3"/>
    <n v="59"/>
    <x v="1"/>
    <s v="Travel_Rarely"/>
    <n v="1429"/>
    <x v="1"/>
    <n v="18"/>
    <x v="2"/>
    <s v="Medical"/>
    <n v="1283"/>
    <n v="4"/>
    <x v="1"/>
    <n v="67"/>
    <n v="3"/>
    <n v="3"/>
    <x v="3"/>
    <x v="0"/>
    <n v="4"/>
    <x v="0"/>
    <x v="3"/>
    <n v="10512"/>
    <n v="20002"/>
    <n v="6"/>
    <x v="1"/>
    <n v="12"/>
    <n v="3"/>
    <x v="0"/>
    <n v="4"/>
    <n v="0"/>
    <n v="25"/>
    <x v="6"/>
    <n v="2"/>
    <n v="9"/>
    <n v="7"/>
    <n v="5"/>
    <n v="4"/>
    <s v="Very Satisfied"/>
    <s v="Far (11-20)"/>
    <x v="3"/>
    <x v="1"/>
  </r>
  <r>
    <x v="2"/>
    <n v="34"/>
    <x v="1"/>
    <s v="Travel_Frequently"/>
    <n v="135"/>
    <x v="1"/>
    <n v="19"/>
    <x v="3"/>
    <s v="Medical"/>
    <n v="1285"/>
    <n v="3"/>
    <x v="0"/>
    <n v="46"/>
    <n v="3"/>
    <n v="2"/>
    <x v="2"/>
    <x v="1"/>
    <n v="2"/>
    <x v="2"/>
    <x v="4"/>
    <n v="4444"/>
    <n v="22534"/>
    <n v="4"/>
    <x v="1"/>
    <n v="13"/>
    <n v="3"/>
    <x v="0"/>
    <n v="3"/>
    <n v="2"/>
    <n v="15"/>
    <x v="2"/>
    <n v="4"/>
    <n v="11"/>
    <n v="8"/>
    <n v="5"/>
    <n v="10"/>
    <s v="Dissatisfied"/>
    <s v="Far (11-20)"/>
    <x v="1"/>
    <x v="0"/>
  </r>
  <r>
    <x v="2"/>
    <n v="28"/>
    <x v="1"/>
    <s v="Travel_Frequently"/>
    <n v="791"/>
    <x v="1"/>
    <n v="1"/>
    <x v="2"/>
    <s v="Medical"/>
    <n v="1286"/>
    <n v="4"/>
    <x v="1"/>
    <n v="44"/>
    <n v="3"/>
    <n v="1"/>
    <x v="2"/>
    <x v="2"/>
    <n v="3"/>
    <x v="0"/>
    <x v="1"/>
    <n v="2154"/>
    <n v="6842"/>
    <n v="0"/>
    <x v="0"/>
    <n v="11"/>
    <n v="3"/>
    <x v="0"/>
    <n v="3"/>
    <n v="0"/>
    <n v="5"/>
    <x v="2"/>
    <n v="2"/>
    <n v="4"/>
    <n v="2"/>
    <n v="0"/>
    <n v="2"/>
    <s v="Very Satisfied"/>
    <s v="Near-by (&lt;=10)"/>
    <x v="0"/>
    <x v="1"/>
  </r>
  <r>
    <x v="0"/>
    <n v="44"/>
    <x v="1"/>
    <s v="Travel_Rarely"/>
    <n v="1199"/>
    <x v="1"/>
    <n v="4"/>
    <x v="0"/>
    <s v="Life Sciences"/>
    <n v="1288"/>
    <n v="3"/>
    <x v="1"/>
    <n v="92"/>
    <n v="4"/>
    <n v="5"/>
    <x v="5"/>
    <x v="3"/>
    <n v="1"/>
    <x v="2"/>
    <x v="5"/>
    <n v="19190"/>
    <n v="17477"/>
    <n v="1"/>
    <x v="1"/>
    <n v="14"/>
    <n v="3"/>
    <x v="0"/>
    <n v="4"/>
    <n v="2"/>
    <n v="26"/>
    <x v="5"/>
    <n v="2"/>
    <n v="25"/>
    <n v="9"/>
    <n v="14"/>
    <n v="13"/>
    <s v="Very Dissatisfied"/>
    <s v="Near-by (&lt;=10)"/>
    <x v="3"/>
    <x v="1"/>
  </r>
  <r>
    <x v="2"/>
    <n v="34"/>
    <x v="1"/>
    <s v="Travel_Frequently"/>
    <n v="648"/>
    <x v="2"/>
    <n v="11"/>
    <x v="3"/>
    <s v="Life Sciences"/>
    <n v="1289"/>
    <n v="3"/>
    <x v="1"/>
    <n v="56"/>
    <n v="2"/>
    <n v="2"/>
    <x v="8"/>
    <x v="1"/>
    <n v="2"/>
    <x v="1"/>
    <x v="4"/>
    <n v="4490"/>
    <n v="21833"/>
    <n v="4"/>
    <x v="1"/>
    <n v="11"/>
    <n v="3"/>
    <x v="0"/>
    <n v="4"/>
    <n v="2"/>
    <n v="14"/>
    <x v="3"/>
    <n v="4"/>
    <n v="10"/>
    <n v="9"/>
    <n v="1"/>
    <n v="8"/>
    <s v="Dissatisfied"/>
    <s v="Far (11-20)"/>
    <x v="1"/>
    <x v="1"/>
  </r>
  <r>
    <x v="2"/>
    <n v="35"/>
    <x v="1"/>
    <s v="Travel_Rarely"/>
    <n v="735"/>
    <x v="1"/>
    <n v="6"/>
    <x v="1"/>
    <s v="Life Sciences"/>
    <n v="1291"/>
    <n v="3"/>
    <x v="1"/>
    <n v="66"/>
    <n v="3"/>
    <n v="1"/>
    <x v="1"/>
    <x v="2"/>
    <n v="3"/>
    <x v="1"/>
    <x v="2"/>
    <n v="3506"/>
    <n v="6020"/>
    <n v="0"/>
    <x v="0"/>
    <n v="14"/>
    <n v="3"/>
    <x v="0"/>
    <n v="4"/>
    <n v="0"/>
    <n v="4"/>
    <x v="1"/>
    <n v="3"/>
    <n v="3"/>
    <n v="2"/>
    <n v="2"/>
    <n v="2"/>
    <s v="Very Satisfied"/>
    <s v="Near-by (&lt;=10)"/>
    <x v="0"/>
    <x v="1"/>
  </r>
  <r>
    <x v="0"/>
    <n v="42"/>
    <x v="1"/>
    <s v="Travel_Rarely"/>
    <n v="603"/>
    <x v="1"/>
    <n v="7"/>
    <x v="2"/>
    <s v="Medical"/>
    <n v="1292"/>
    <n v="2"/>
    <x v="0"/>
    <n v="78"/>
    <n v="4"/>
    <n v="2"/>
    <x v="1"/>
    <x v="1"/>
    <n v="2"/>
    <x v="1"/>
    <x v="1"/>
    <n v="2372"/>
    <n v="5628"/>
    <n v="6"/>
    <x v="0"/>
    <n v="16"/>
    <n v="3"/>
    <x v="0"/>
    <n v="4"/>
    <n v="0"/>
    <n v="18"/>
    <x v="2"/>
    <n v="3"/>
    <n v="1"/>
    <n v="0"/>
    <n v="0"/>
    <n v="0"/>
    <s v="Dissatisfied"/>
    <s v="Near-by (&lt;=10)"/>
    <x v="1"/>
    <x v="0"/>
  </r>
  <r>
    <x v="0"/>
    <n v="43"/>
    <x v="1"/>
    <s v="Travel_Rarely"/>
    <n v="531"/>
    <x v="0"/>
    <n v="4"/>
    <x v="2"/>
    <s v="Marketing"/>
    <n v="1293"/>
    <n v="4"/>
    <x v="0"/>
    <n v="56"/>
    <n v="2"/>
    <n v="3"/>
    <x v="0"/>
    <x v="0"/>
    <n v="4"/>
    <x v="0"/>
    <x v="3"/>
    <n v="10231"/>
    <n v="20364"/>
    <n v="3"/>
    <x v="1"/>
    <n v="14"/>
    <n v="3"/>
    <x v="0"/>
    <n v="4"/>
    <n v="0"/>
    <n v="23"/>
    <x v="1"/>
    <n v="4"/>
    <n v="21"/>
    <n v="7"/>
    <n v="15"/>
    <n v="17"/>
    <s v="Very Satisfied"/>
    <s v="Near-by (&lt;=10)"/>
    <x v="3"/>
    <x v="0"/>
  </r>
  <r>
    <x v="0"/>
    <n v="36"/>
    <x v="1"/>
    <s v="Travel_Rarely"/>
    <n v="429"/>
    <x v="1"/>
    <n v="2"/>
    <x v="2"/>
    <s v="Life Sciences"/>
    <n v="1294"/>
    <n v="3"/>
    <x v="0"/>
    <n v="53"/>
    <n v="3"/>
    <n v="2"/>
    <x v="3"/>
    <x v="1"/>
    <n v="2"/>
    <x v="0"/>
    <x v="0"/>
    <n v="5410"/>
    <n v="2323"/>
    <n v="9"/>
    <x v="0"/>
    <n v="11"/>
    <n v="3"/>
    <x v="0"/>
    <n v="4"/>
    <n v="0"/>
    <n v="18"/>
    <x v="2"/>
    <n v="3"/>
    <n v="16"/>
    <n v="14"/>
    <n v="5"/>
    <n v="12"/>
    <s v="Dissatisfied"/>
    <s v="Near-by (&lt;=10)"/>
    <x v="1"/>
    <x v="0"/>
  </r>
  <r>
    <x v="0"/>
    <n v="44"/>
    <x v="0"/>
    <s v="Travel_Rarely"/>
    <n v="621"/>
    <x v="1"/>
    <n v="15"/>
    <x v="3"/>
    <s v="Medical"/>
    <n v="1295"/>
    <n v="1"/>
    <x v="0"/>
    <n v="73"/>
    <n v="3"/>
    <n v="3"/>
    <x v="4"/>
    <x v="0"/>
    <n v="4"/>
    <x v="1"/>
    <x v="8"/>
    <n v="7978"/>
    <n v="14075"/>
    <n v="1"/>
    <x v="1"/>
    <n v="11"/>
    <n v="3"/>
    <x v="0"/>
    <n v="4"/>
    <n v="1"/>
    <n v="10"/>
    <x v="2"/>
    <n v="3"/>
    <n v="10"/>
    <n v="7"/>
    <n v="0"/>
    <n v="5"/>
    <s v="Very Satisfied"/>
    <s v="Far (11-20)"/>
    <x v="0"/>
    <x v="0"/>
  </r>
  <r>
    <x v="2"/>
    <n v="28"/>
    <x v="1"/>
    <s v="Travel_Frequently"/>
    <n v="193"/>
    <x v="1"/>
    <n v="2"/>
    <x v="3"/>
    <s v="Life Sciences"/>
    <n v="1296"/>
    <n v="4"/>
    <x v="1"/>
    <n v="52"/>
    <n v="2"/>
    <n v="1"/>
    <x v="2"/>
    <x v="0"/>
    <n v="4"/>
    <x v="1"/>
    <x v="2"/>
    <n v="3867"/>
    <n v="14222"/>
    <n v="1"/>
    <x v="0"/>
    <n v="12"/>
    <n v="3"/>
    <x v="0"/>
    <n v="2"/>
    <n v="1"/>
    <n v="2"/>
    <x v="2"/>
    <n v="3"/>
    <n v="2"/>
    <n v="2"/>
    <n v="2"/>
    <n v="2"/>
    <s v="Very Satisfied"/>
    <s v="Near-by (&lt;=10)"/>
    <x v="0"/>
    <x v="1"/>
  </r>
  <r>
    <x v="1"/>
    <n v="51"/>
    <x v="1"/>
    <s v="Travel_Frequently"/>
    <n v="968"/>
    <x v="1"/>
    <n v="6"/>
    <x v="0"/>
    <s v="Medical"/>
    <n v="1297"/>
    <n v="2"/>
    <x v="0"/>
    <n v="40"/>
    <n v="2"/>
    <n v="1"/>
    <x v="2"/>
    <x v="2"/>
    <n v="3"/>
    <x v="0"/>
    <x v="1"/>
    <n v="2838"/>
    <n v="4257"/>
    <n v="0"/>
    <x v="1"/>
    <n v="14"/>
    <n v="3"/>
    <x v="0"/>
    <n v="2"/>
    <n v="0"/>
    <n v="8"/>
    <x v="6"/>
    <n v="2"/>
    <n v="7"/>
    <n v="0"/>
    <n v="7"/>
    <n v="7"/>
    <s v="Very Satisfied"/>
    <s v="Near-by (&lt;=10)"/>
    <x v="0"/>
    <x v="0"/>
  </r>
  <r>
    <x v="2"/>
    <n v="30"/>
    <x v="1"/>
    <s v="Non-Travel"/>
    <n v="879"/>
    <x v="1"/>
    <n v="9"/>
    <x v="0"/>
    <s v="Medical"/>
    <n v="1298"/>
    <n v="3"/>
    <x v="0"/>
    <n v="72"/>
    <n v="3"/>
    <n v="2"/>
    <x v="3"/>
    <x v="2"/>
    <n v="3"/>
    <x v="0"/>
    <x v="4"/>
    <n v="4695"/>
    <n v="12858"/>
    <n v="7"/>
    <x v="0"/>
    <n v="18"/>
    <n v="3"/>
    <x v="0"/>
    <n v="3"/>
    <n v="0"/>
    <n v="10"/>
    <x v="1"/>
    <n v="3"/>
    <n v="8"/>
    <n v="4"/>
    <n v="1"/>
    <n v="7"/>
    <s v="Very Satisfied"/>
    <s v="Near-by (&lt;=10)"/>
    <x v="0"/>
    <x v="0"/>
  </r>
  <r>
    <x v="2"/>
    <n v="29"/>
    <x v="0"/>
    <s v="Travel_Rarely"/>
    <n v="806"/>
    <x v="1"/>
    <n v="7"/>
    <x v="3"/>
    <s v="Technical Degree"/>
    <n v="1299"/>
    <n v="2"/>
    <x v="0"/>
    <n v="39"/>
    <n v="3"/>
    <n v="1"/>
    <x v="2"/>
    <x v="2"/>
    <n v="3"/>
    <x v="2"/>
    <x v="2"/>
    <n v="3339"/>
    <n v="17285"/>
    <n v="3"/>
    <x v="0"/>
    <n v="13"/>
    <n v="3"/>
    <x v="0"/>
    <n v="1"/>
    <n v="2"/>
    <n v="10"/>
    <x v="2"/>
    <n v="3"/>
    <n v="7"/>
    <n v="7"/>
    <n v="7"/>
    <n v="7"/>
    <s v="Very Satisfied"/>
    <s v="Near-by (&lt;=10)"/>
    <x v="0"/>
    <x v="0"/>
  </r>
  <r>
    <x v="2"/>
    <n v="28"/>
    <x v="1"/>
    <s v="Travel_Rarely"/>
    <n v="640"/>
    <x v="1"/>
    <n v="1"/>
    <x v="3"/>
    <s v="Technical Degree"/>
    <n v="1301"/>
    <n v="4"/>
    <x v="1"/>
    <n v="84"/>
    <n v="3"/>
    <n v="1"/>
    <x v="1"/>
    <x v="3"/>
    <n v="1"/>
    <x v="0"/>
    <x v="1"/>
    <n v="2080"/>
    <n v="4732"/>
    <n v="2"/>
    <x v="1"/>
    <n v="11"/>
    <n v="3"/>
    <x v="0"/>
    <n v="2"/>
    <n v="0"/>
    <n v="5"/>
    <x v="2"/>
    <n v="2"/>
    <n v="3"/>
    <n v="2"/>
    <n v="1"/>
    <n v="2"/>
    <s v="Very Dissatisfied"/>
    <s v="Near-by (&lt;=10)"/>
    <x v="0"/>
    <x v="1"/>
  </r>
  <r>
    <x v="4"/>
    <n v="25"/>
    <x v="1"/>
    <s v="Travel_Rarely"/>
    <n v="266"/>
    <x v="1"/>
    <n v="1"/>
    <x v="3"/>
    <s v="Medical"/>
    <n v="1303"/>
    <n v="4"/>
    <x v="0"/>
    <n v="40"/>
    <n v="3"/>
    <n v="1"/>
    <x v="1"/>
    <x v="1"/>
    <n v="2"/>
    <x v="0"/>
    <x v="1"/>
    <n v="2096"/>
    <n v="18830"/>
    <n v="1"/>
    <x v="1"/>
    <n v="18"/>
    <n v="3"/>
    <x v="0"/>
    <n v="4"/>
    <n v="0"/>
    <n v="2"/>
    <x v="1"/>
    <n v="2"/>
    <n v="2"/>
    <n v="2"/>
    <n v="2"/>
    <n v="1"/>
    <s v="Dissatisfied"/>
    <s v="Near-by (&lt;=10)"/>
    <x v="0"/>
    <x v="0"/>
  </r>
  <r>
    <x v="2"/>
    <n v="32"/>
    <x v="1"/>
    <s v="Travel_Rarely"/>
    <n v="604"/>
    <x v="0"/>
    <n v="8"/>
    <x v="3"/>
    <s v="Medical"/>
    <n v="1304"/>
    <n v="3"/>
    <x v="1"/>
    <n v="56"/>
    <n v="4"/>
    <n v="2"/>
    <x v="0"/>
    <x v="0"/>
    <n v="4"/>
    <x v="1"/>
    <x v="0"/>
    <n v="6209"/>
    <n v="11693"/>
    <n v="1"/>
    <x v="1"/>
    <n v="15"/>
    <n v="3"/>
    <x v="0"/>
    <n v="3"/>
    <n v="2"/>
    <n v="10"/>
    <x v="5"/>
    <n v="4"/>
    <n v="10"/>
    <n v="7"/>
    <n v="0"/>
    <n v="8"/>
    <s v="Very Satisfied"/>
    <s v="Near-by (&lt;=10)"/>
    <x v="0"/>
    <x v="1"/>
  </r>
  <r>
    <x v="0"/>
    <n v="45"/>
    <x v="1"/>
    <s v="Travel_Frequently"/>
    <n v="364"/>
    <x v="1"/>
    <n v="25"/>
    <x v="3"/>
    <s v="Medical"/>
    <n v="1306"/>
    <n v="2"/>
    <x v="0"/>
    <n v="83"/>
    <n v="3"/>
    <n v="5"/>
    <x v="5"/>
    <x v="1"/>
    <n v="2"/>
    <x v="0"/>
    <x v="5"/>
    <n v="18061"/>
    <n v="13035"/>
    <n v="3"/>
    <x v="1"/>
    <n v="22"/>
    <n v="4"/>
    <x v="1"/>
    <n v="3"/>
    <n v="0"/>
    <n v="22"/>
    <x v="5"/>
    <n v="3"/>
    <n v="0"/>
    <n v="0"/>
    <n v="0"/>
    <n v="0"/>
    <s v="Dissatisfied"/>
    <s v="Very Far (&gt;20)"/>
    <x v="3"/>
    <x v="0"/>
  </r>
  <r>
    <x v="0"/>
    <n v="39"/>
    <x v="1"/>
    <s v="Travel_Rarely"/>
    <n v="412"/>
    <x v="1"/>
    <n v="13"/>
    <x v="2"/>
    <s v="Medical"/>
    <n v="1307"/>
    <n v="3"/>
    <x v="0"/>
    <n v="94"/>
    <n v="2"/>
    <n v="4"/>
    <x v="5"/>
    <x v="1"/>
    <n v="2"/>
    <x v="2"/>
    <x v="5"/>
    <n v="17123"/>
    <n v="17334"/>
    <n v="6"/>
    <x v="0"/>
    <n v="13"/>
    <n v="3"/>
    <x v="0"/>
    <n v="4"/>
    <n v="2"/>
    <n v="21"/>
    <x v="5"/>
    <n v="3"/>
    <n v="19"/>
    <n v="9"/>
    <n v="15"/>
    <n v="2"/>
    <s v="Dissatisfied"/>
    <s v="Far (11-20)"/>
    <x v="3"/>
    <x v="0"/>
  </r>
  <r>
    <x v="3"/>
    <n v="58"/>
    <x v="1"/>
    <s v="Travel_Rarely"/>
    <n v="848"/>
    <x v="1"/>
    <n v="23"/>
    <x v="2"/>
    <s v="Life Sciences"/>
    <n v="1308"/>
    <n v="1"/>
    <x v="1"/>
    <n v="88"/>
    <n v="3"/>
    <n v="1"/>
    <x v="1"/>
    <x v="2"/>
    <n v="3"/>
    <x v="2"/>
    <x v="1"/>
    <n v="2372"/>
    <n v="26076"/>
    <n v="1"/>
    <x v="1"/>
    <n v="12"/>
    <n v="3"/>
    <x v="0"/>
    <n v="4"/>
    <n v="2"/>
    <n v="2"/>
    <x v="1"/>
    <n v="3"/>
    <n v="2"/>
    <n v="2"/>
    <n v="2"/>
    <n v="2"/>
    <s v="Very Satisfied"/>
    <s v="Very Far (&gt;20)"/>
    <x v="0"/>
    <x v="1"/>
  </r>
  <r>
    <x v="2"/>
    <n v="32"/>
    <x v="0"/>
    <s v="Travel_Rarely"/>
    <n v="1089"/>
    <x v="1"/>
    <n v="7"/>
    <x v="0"/>
    <s v="Life Sciences"/>
    <n v="1309"/>
    <n v="4"/>
    <x v="1"/>
    <n v="79"/>
    <n v="3"/>
    <n v="2"/>
    <x v="2"/>
    <x v="2"/>
    <n v="3"/>
    <x v="1"/>
    <x v="4"/>
    <n v="4883"/>
    <n v="22845"/>
    <n v="1"/>
    <x v="1"/>
    <n v="18"/>
    <n v="3"/>
    <x v="0"/>
    <n v="1"/>
    <n v="1"/>
    <n v="10"/>
    <x v="1"/>
    <n v="3"/>
    <n v="10"/>
    <n v="4"/>
    <n v="1"/>
    <n v="1"/>
    <s v="Very Satisfied"/>
    <s v="Near-by (&lt;=10)"/>
    <x v="0"/>
    <x v="1"/>
  </r>
  <r>
    <x v="0"/>
    <n v="39"/>
    <x v="0"/>
    <s v="Travel_Rarely"/>
    <n v="360"/>
    <x v="1"/>
    <n v="23"/>
    <x v="3"/>
    <s v="Medical"/>
    <n v="1310"/>
    <n v="3"/>
    <x v="1"/>
    <n v="93"/>
    <n v="3"/>
    <n v="1"/>
    <x v="1"/>
    <x v="3"/>
    <n v="1"/>
    <x v="0"/>
    <x v="2"/>
    <n v="3904"/>
    <n v="22154"/>
    <n v="0"/>
    <x v="1"/>
    <n v="13"/>
    <n v="3"/>
    <x v="0"/>
    <n v="1"/>
    <n v="0"/>
    <n v="6"/>
    <x v="2"/>
    <n v="3"/>
    <n v="5"/>
    <n v="2"/>
    <n v="0"/>
    <n v="3"/>
    <s v="Very Dissatisfied"/>
    <s v="Very Far (&gt;20)"/>
    <x v="0"/>
    <x v="1"/>
  </r>
  <r>
    <x v="2"/>
    <n v="30"/>
    <x v="1"/>
    <s v="Travel_Rarely"/>
    <n v="1138"/>
    <x v="1"/>
    <n v="6"/>
    <x v="3"/>
    <s v="Technical Degree"/>
    <n v="1311"/>
    <n v="1"/>
    <x v="0"/>
    <n v="48"/>
    <n v="2"/>
    <n v="2"/>
    <x v="2"/>
    <x v="0"/>
    <n v="4"/>
    <x v="1"/>
    <x v="4"/>
    <n v="4627"/>
    <n v="23631"/>
    <n v="0"/>
    <x v="1"/>
    <n v="12"/>
    <n v="3"/>
    <x v="0"/>
    <n v="1"/>
    <n v="1"/>
    <n v="10"/>
    <x v="6"/>
    <n v="3"/>
    <n v="9"/>
    <n v="2"/>
    <n v="6"/>
    <n v="7"/>
    <s v="Very Satisfied"/>
    <s v="Near-by (&lt;=10)"/>
    <x v="0"/>
    <x v="0"/>
  </r>
  <r>
    <x v="0"/>
    <n v="36"/>
    <x v="1"/>
    <s v="Travel_Rarely"/>
    <n v="325"/>
    <x v="1"/>
    <n v="10"/>
    <x v="2"/>
    <s v="Technical Degree"/>
    <n v="1312"/>
    <n v="4"/>
    <x v="0"/>
    <n v="63"/>
    <n v="3"/>
    <n v="3"/>
    <x v="4"/>
    <x v="2"/>
    <n v="3"/>
    <x v="1"/>
    <x v="0"/>
    <n v="7094"/>
    <n v="5747"/>
    <n v="3"/>
    <x v="1"/>
    <n v="12"/>
    <n v="3"/>
    <x v="0"/>
    <n v="1"/>
    <n v="0"/>
    <n v="10"/>
    <x v="0"/>
    <n v="3"/>
    <n v="7"/>
    <n v="7"/>
    <n v="1"/>
    <n v="7"/>
    <s v="Very Satisfied"/>
    <s v="Near-by (&lt;=10)"/>
    <x v="0"/>
    <x v="0"/>
  </r>
  <r>
    <x v="1"/>
    <n v="46"/>
    <x v="1"/>
    <s v="Travel_Rarely"/>
    <n v="991"/>
    <x v="2"/>
    <n v="1"/>
    <x v="0"/>
    <s v="Life Sciences"/>
    <n v="1314"/>
    <n v="4"/>
    <x v="0"/>
    <n v="44"/>
    <n v="3"/>
    <n v="1"/>
    <x v="8"/>
    <x v="3"/>
    <n v="1"/>
    <x v="0"/>
    <x v="2"/>
    <n v="3423"/>
    <n v="22957"/>
    <n v="6"/>
    <x v="1"/>
    <n v="12"/>
    <n v="3"/>
    <x v="0"/>
    <n v="3"/>
    <n v="0"/>
    <n v="10"/>
    <x v="1"/>
    <n v="4"/>
    <n v="7"/>
    <n v="6"/>
    <n v="5"/>
    <n v="7"/>
    <s v="Very Dissatisfied"/>
    <s v="Near-by (&lt;=10)"/>
    <x v="0"/>
    <x v="0"/>
  </r>
  <r>
    <x v="2"/>
    <n v="28"/>
    <x v="1"/>
    <s v="Non-Travel"/>
    <n v="1476"/>
    <x v="1"/>
    <n v="1"/>
    <x v="3"/>
    <s v="Life Sciences"/>
    <n v="1315"/>
    <n v="3"/>
    <x v="0"/>
    <n v="55"/>
    <n v="1"/>
    <n v="2"/>
    <x v="2"/>
    <x v="0"/>
    <n v="4"/>
    <x v="1"/>
    <x v="0"/>
    <n v="6674"/>
    <n v="16392"/>
    <n v="0"/>
    <x v="1"/>
    <n v="11"/>
    <n v="3"/>
    <x v="0"/>
    <n v="1"/>
    <n v="3"/>
    <n v="10"/>
    <x v="6"/>
    <n v="3"/>
    <n v="9"/>
    <n v="8"/>
    <n v="7"/>
    <n v="5"/>
    <s v="Very Satisfied"/>
    <s v="Near-by (&lt;=10)"/>
    <x v="0"/>
    <x v="0"/>
  </r>
  <r>
    <x v="1"/>
    <n v="50"/>
    <x v="1"/>
    <s v="Travel_Rarely"/>
    <n v="1322"/>
    <x v="1"/>
    <n v="28"/>
    <x v="3"/>
    <s v="Life Sciences"/>
    <n v="1317"/>
    <n v="4"/>
    <x v="0"/>
    <n v="43"/>
    <n v="3"/>
    <n v="4"/>
    <x v="7"/>
    <x v="3"/>
    <n v="1"/>
    <x v="1"/>
    <x v="5"/>
    <n v="16880"/>
    <n v="22422"/>
    <n v="4"/>
    <x v="0"/>
    <n v="11"/>
    <n v="3"/>
    <x v="0"/>
    <n v="2"/>
    <n v="0"/>
    <n v="25"/>
    <x v="2"/>
    <n v="3"/>
    <n v="3"/>
    <n v="2"/>
    <n v="1"/>
    <n v="2"/>
    <s v="Very Dissatisfied"/>
    <s v="Very Far (&gt;20)"/>
    <x v="3"/>
    <x v="0"/>
  </r>
  <r>
    <x v="0"/>
    <n v="40"/>
    <x v="0"/>
    <s v="Travel_Rarely"/>
    <n v="299"/>
    <x v="0"/>
    <n v="25"/>
    <x v="2"/>
    <s v="Marketing"/>
    <n v="1318"/>
    <n v="4"/>
    <x v="1"/>
    <n v="57"/>
    <n v="2"/>
    <n v="3"/>
    <x v="0"/>
    <x v="1"/>
    <n v="2"/>
    <x v="0"/>
    <x v="3"/>
    <n v="9094"/>
    <n v="17235"/>
    <n v="2"/>
    <x v="0"/>
    <n v="12"/>
    <n v="3"/>
    <x v="0"/>
    <n v="3"/>
    <n v="0"/>
    <n v="9"/>
    <x v="2"/>
    <n v="3"/>
    <n v="5"/>
    <n v="4"/>
    <n v="1"/>
    <n v="0"/>
    <s v="Dissatisfied"/>
    <s v="Very Far (&gt;20)"/>
    <x v="0"/>
    <x v="1"/>
  </r>
  <r>
    <x v="1"/>
    <n v="52"/>
    <x v="0"/>
    <s v="Travel_Rarely"/>
    <n v="1030"/>
    <x v="0"/>
    <n v="5"/>
    <x v="3"/>
    <s v="Life Sciences"/>
    <n v="1319"/>
    <n v="2"/>
    <x v="1"/>
    <n v="64"/>
    <n v="3"/>
    <n v="3"/>
    <x v="0"/>
    <x v="1"/>
    <n v="2"/>
    <x v="0"/>
    <x v="8"/>
    <n v="8446"/>
    <n v="21534"/>
    <n v="9"/>
    <x v="0"/>
    <n v="19"/>
    <n v="3"/>
    <x v="0"/>
    <n v="3"/>
    <n v="0"/>
    <n v="10"/>
    <x v="2"/>
    <n v="2"/>
    <n v="8"/>
    <n v="7"/>
    <n v="7"/>
    <n v="7"/>
    <s v="Dissatisfied"/>
    <s v="Near-by (&lt;=10)"/>
    <x v="0"/>
    <x v="1"/>
  </r>
  <r>
    <x v="2"/>
    <n v="30"/>
    <x v="1"/>
    <s v="Travel_Rarely"/>
    <n v="634"/>
    <x v="1"/>
    <n v="17"/>
    <x v="2"/>
    <s v="Medical"/>
    <n v="1321"/>
    <n v="2"/>
    <x v="0"/>
    <n v="95"/>
    <n v="3"/>
    <n v="3"/>
    <x v="5"/>
    <x v="3"/>
    <n v="1"/>
    <x v="1"/>
    <x v="6"/>
    <n v="11916"/>
    <n v="25927"/>
    <n v="1"/>
    <x v="0"/>
    <n v="23"/>
    <n v="4"/>
    <x v="1"/>
    <n v="4"/>
    <n v="2"/>
    <n v="9"/>
    <x v="2"/>
    <n v="3"/>
    <n v="9"/>
    <n v="1"/>
    <n v="0"/>
    <n v="8"/>
    <s v="Very Dissatisfied"/>
    <s v="Far (11-20)"/>
    <x v="0"/>
    <x v="0"/>
  </r>
  <r>
    <x v="0"/>
    <n v="39"/>
    <x v="1"/>
    <s v="Travel_Rarely"/>
    <n v="524"/>
    <x v="1"/>
    <n v="18"/>
    <x v="0"/>
    <s v="Life Sciences"/>
    <n v="1322"/>
    <n v="1"/>
    <x v="1"/>
    <n v="32"/>
    <n v="3"/>
    <n v="2"/>
    <x v="3"/>
    <x v="2"/>
    <n v="3"/>
    <x v="0"/>
    <x v="4"/>
    <n v="4534"/>
    <n v="13352"/>
    <n v="0"/>
    <x v="1"/>
    <n v="11"/>
    <n v="3"/>
    <x v="0"/>
    <n v="1"/>
    <n v="0"/>
    <n v="9"/>
    <x v="6"/>
    <n v="3"/>
    <n v="8"/>
    <n v="7"/>
    <n v="1"/>
    <n v="7"/>
    <s v="Very Satisfied"/>
    <s v="Far (11-20)"/>
    <x v="0"/>
    <x v="1"/>
  </r>
  <r>
    <x v="2"/>
    <n v="31"/>
    <x v="1"/>
    <s v="Non-Travel"/>
    <n v="587"/>
    <x v="0"/>
    <n v="2"/>
    <x v="2"/>
    <s v="Life Sciences"/>
    <n v="1324"/>
    <n v="4"/>
    <x v="0"/>
    <n v="57"/>
    <n v="3"/>
    <n v="3"/>
    <x v="0"/>
    <x v="2"/>
    <n v="3"/>
    <x v="2"/>
    <x v="3"/>
    <n v="9852"/>
    <n v="8935"/>
    <n v="1"/>
    <x v="0"/>
    <n v="19"/>
    <n v="3"/>
    <x v="0"/>
    <n v="1"/>
    <n v="1"/>
    <n v="10"/>
    <x v="3"/>
    <n v="2"/>
    <n v="10"/>
    <n v="8"/>
    <n v="9"/>
    <n v="6"/>
    <s v="Very Satisfied"/>
    <s v="Near-by (&lt;=10)"/>
    <x v="0"/>
    <x v="0"/>
  </r>
  <r>
    <x v="0"/>
    <n v="41"/>
    <x v="1"/>
    <s v="Non-Travel"/>
    <n v="256"/>
    <x v="0"/>
    <n v="10"/>
    <x v="0"/>
    <s v="Medical"/>
    <n v="1329"/>
    <n v="3"/>
    <x v="1"/>
    <n v="40"/>
    <n v="1"/>
    <n v="2"/>
    <x v="0"/>
    <x v="1"/>
    <n v="2"/>
    <x v="0"/>
    <x v="0"/>
    <n v="6151"/>
    <n v="22074"/>
    <n v="1"/>
    <x v="1"/>
    <n v="13"/>
    <n v="3"/>
    <x v="0"/>
    <n v="1"/>
    <n v="0"/>
    <n v="19"/>
    <x v="5"/>
    <n v="3"/>
    <n v="19"/>
    <n v="2"/>
    <n v="11"/>
    <n v="9"/>
    <s v="Dissatisfied"/>
    <s v="Near-by (&lt;=10)"/>
    <x v="1"/>
    <x v="1"/>
  </r>
  <r>
    <x v="2"/>
    <n v="31"/>
    <x v="0"/>
    <s v="Travel_Frequently"/>
    <n v="1060"/>
    <x v="0"/>
    <n v="1"/>
    <x v="3"/>
    <s v="Life Sciences"/>
    <n v="1331"/>
    <n v="4"/>
    <x v="0"/>
    <n v="54"/>
    <n v="3"/>
    <n v="1"/>
    <x v="6"/>
    <x v="1"/>
    <n v="2"/>
    <x v="0"/>
    <x v="1"/>
    <n v="2302"/>
    <n v="8319"/>
    <n v="1"/>
    <x v="0"/>
    <n v="11"/>
    <n v="3"/>
    <x v="0"/>
    <n v="1"/>
    <n v="0"/>
    <n v="3"/>
    <x v="2"/>
    <n v="4"/>
    <n v="3"/>
    <n v="2"/>
    <n v="2"/>
    <n v="2"/>
    <s v="Dissatisfied"/>
    <s v="Near-by (&lt;=10)"/>
    <x v="0"/>
    <x v="0"/>
  </r>
  <r>
    <x v="0"/>
    <n v="44"/>
    <x v="0"/>
    <s v="Travel_Rarely"/>
    <n v="935"/>
    <x v="1"/>
    <n v="3"/>
    <x v="3"/>
    <s v="Life Sciences"/>
    <n v="1333"/>
    <n v="1"/>
    <x v="1"/>
    <n v="89"/>
    <n v="3"/>
    <n v="1"/>
    <x v="2"/>
    <x v="3"/>
    <n v="1"/>
    <x v="1"/>
    <x v="1"/>
    <n v="2362"/>
    <n v="14669"/>
    <n v="4"/>
    <x v="1"/>
    <n v="12"/>
    <n v="3"/>
    <x v="0"/>
    <n v="3"/>
    <n v="0"/>
    <n v="10"/>
    <x v="5"/>
    <n v="4"/>
    <n v="3"/>
    <n v="2"/>
    <n v="1"/>
    <n v="2"/>
    <s v="Very Dissatisfied"/>
    <s v="Near-by (&lt;=10)"/>
    <x v="0"/>
    <x v="1"/>
  </r>
  <r>
    <x v="0"/>
    <n v="42"/>
    <x v="1"/>
    <s v="Non-Travel"/>
    <n v="495"/>
    <x v="1"/>
    <n v="2"/>
    <x v="1"/>
    <s v="Life Sciences"/>
    <n v="1334"/>
    <n v="3"/>
    <x v="1"/>
    <n v="37"/>
    <n v="3"/>
    <n v="4"/>
    <x v="5"/>
    <x v="2"/>
    <n v="3"/>
    <x v="1"/>
    <x v="5"/>
    <n v="17861"/>
    <n v="26582"/>
    <n v="0"/>
    <x v="0"/>
    <n v="13"/>
    <n v="3"/>
    <x v="0"/>
    <n v="4"/>
    <n v="0"/>
    <n v="21"/>
    <x v="1"/>
    <n v="2"/>
    <n v="20"/>
    <n v="8"/>
    <n v="2"/>
    <n v="10"/>
    <s v="Very Satisfied"/>
    <s v="Near-by (&lt;=10)"/>
    <x v="3"/>
    <x v="1"/>
  </r>
  <r>
    <x v="1"/>
    <n v="55"/>
    <x v="1"/>
    <s v="Travel_Rarely"/>
    <n v="282"/>
    <x v="1"/>
    <n v="2"/>
    <x v="0"/>
    <s v="Medical"/>
    <n v="1336"/>
    <n v="4"/>
    <x v="0"/>
    <n v="58"/>
    <n v="1"/>
    <n v="5"/>
    <x v="5"/>
    <x v="2"/>
    <n v="3"/>
    <x v="1"/>
    <x v="5"/>
    <n v="19187"/>
    <n v="6992"/>
    <n v="4"/>
    <x v="1"/>
    <n v="14"/>
    <n v="3"/>
    <x v="0"/>
    <n v="4"/>
    <n v="1"/>
    <n v="23"/>
    <x v="3"/>
    <n v="3"/>
    <n v="19"/>
    <n v="9"/>
    <n v="9"/>
    <n v="11"/>
    <s v="Very Satisfied"/>
    <s v="Near-by (&lt;=10)"/>
    <x v="3"/>
    <x v="0"/>
  </r>
  <r>
    <x v="3"/>
    <n v="56"/>
    <x v="1"/>
    <s v="Travel_Rarely"/>
    <n v="206"/>
    <x v="2"/>
    <n v="8"/>
    <x v="2"/>
    <s v="Life Sciences"/>
    <n v="1338"/>
    <n v="4"/>
    <x v="1"/>
    <n v="99"/>
    <n v="3"/>
    <n v="5"/>
    <x v="5"/>
    <x v="1"/>
    <n v="2"/>
    <x v="0"/>
    <x v="5"/>
    <n v="19717"/>
    <n v="4022"/>
    <n v="6"/>
    <x v="1"/>
    <n v="14"/>
    <n v="3"/>
    <x v="0"/>
    <n v="1"/>
    <n v="0"/>
    <n v="36"/>
    <x v="5"/>
    <n v="3"/>
    <n v="7"/>
    <n v="3"/>
    <n v="7"/>
    <n v="7"/>
    <s v="Dissatisfied"/>
    <s v="Near-by (&lt;=10)"/>
    <x v="2"/>
    <x v="1"/>
  </r>
  <r>
    <x v="0"/>
    <n v="40"/>
    <x v="1"/>
    <s v="Non-Travel"/>
    <n v="458"/>
    <x v="1"/>
    <n v="16"/>
    <x v="0"/>
    <s v="Life Sciences"/>
    <n v="1340"/>
    <n v="3"/>
    <x v="1"/>
    <n v="74"/>
    <n v="3"/>
    <n v="1"/>
    <x v="1"/>
    <x v="2"/>
    <n v="3"/>
    <x v="2"/>
    <x v="2"/>
    <n v="3544"/>
    <n v="8532"/>
    <n v="9"/>
    <x v="1"/>
    <n v="16"/>
    <n v="3"/>
    <x v="0"/>
    <n v="2"/>
    <n v="1"/>
    <n v="6"/>
    <x v="0"/>
    <n v="3"/>
    <n v="4"/>
    <n v="2"/>
    <n v="0"/>
    <n v="0"/>
    <s v="Very Satisfied"/>
    <s v="Far (11-20)"/>
    <x v="0"/>
    <x v="1"/>
  </r>
  <r>
    <x v="2"/>
    <n v="34"/>
    <x v="1"/>
    <s v="Travel_Rarely"/>
    <n v="943"/>
    <x v="1"/>
    <n v="9"/>
    <x v="3"/>
    <s v="Life Sciences"/>
    <n v="1344"/>
    <n v="4"/>
    <x v="1"/>
    <n v="86"/>
    <n v="3"/>
    <n v="3"/>
    <x v="4"/>
    <x v="0"/>
    <n v="4"/>
    <x v="2"/>
    <x v="8"/>
    <n v="8500"/>
    <n v="5494"/>
    <n v="0"/>
    <x v="1"/>
    <n v="11"/>
    <n v="3"/>
    <x v="0"/>
    <n v="4"/>
    <n v="1"/>
    <n v="10"/>
    <x v="0"/>
    <n v="2"/>
    <n v="9"/>
    <n v="7"/>
    <n v="1"/>
    <n v="6"/>
    <s v="Very Satisfied"/>
    <s v="Near-by (&lt;=10)"/>
    <x v="0"/>
    <x v="1"/>
  </r>
  <r>
    <x v="0"/>
    <n v="40"/>
    <x v="1"/>
    <s v="Travel_Rarely"/>
    <n v="523"/>
    <x v="1"/>
    <n v="2"/>
    <x v="3"/>
    <s v="Life Sciences"/>
    <n v="1346"/>
    <n v="3"/>
    <x v="1"/>
    <n v="98"/>
    <n v="3"/>
    <n v="2"/>
    <x v="1"/>
    <x v="0"/>
    <n v="4"/>
    <x v="0"/>
    <x v="4"/>
    <n v="4661"/>
    <n v="22455"/>
    <n v="1"/>
    <x v="1"/>
    <n v="13"/>
    <n v="3"/>
    <x v="0"/>
    <n v="3"/>
    <n v="0"/>
    <n v="9"/>
    <x v="5"/>
    <n v="3"/>
    <n v="9"/>
    <n v="8"/>
    <n v="8"/>
    <n v="8"/>
    <s v="Very Satisfied"/>
    <s v="Near-by (&lt;=10)"/>
    <x v="0"/>
    <x v="1"/>
  </r>
  <r>
    <x v="0"/>
    <n v="41"/>
    <x v="1"/>
    <s v="Travel_Frequently"/>
    <n v="1018"/>
    <x v="0"/>
    <n v="1"/>
    <x v="3"/>
    <s v="Marketing"/>
    <n v="1349"/>
    <n v="3"/>
    <x v="0"/>
    <n v="66"/>
    <n v="3"/>
    <n v="2"/>
    <x v="0"/>
    <x v="3"/>
    <n v="1"/>
    <x v="2"/>
    <x v="4"/>
    <n v="4103"/>
    <n v="4297"/>
    <n v="0"/>
    <x v="1"/>
    <n v="17"/>
    <n v="3"/>
    <x v="0"/>
    <n v="4"/>
    <n v="1"/>
    <n v="10"/>
    <x v="2"/>
    <n v="3"/>
    <n v="9"/>
    <n v="3"/>
    <n v="1"/>
    <n v="7"/>
    <s v="Very Dissatisfied"/>
    <s v="Near-by (&lt;=10)"/>
    <x v="0"/>
    <x v="0"/>
  </r>
  <r>
    <x v="2"/>
    <n v="35"/>
    <x v="1"/>
    <s v="Travel_Frequently"/>
    <n v="482"/>
    <x v="1"/>
    <n v="4"/>
    <x v="2"/>
    <s v="Life Sciences"/>
    <n v="1350"/>
    <n v="3"/>
    <x v="1"/>
    <n v="87"/>
    <n v="3"/>
    <n v="2"/>
    <x v="1"/>
    <x v="2"/>
    <n v="3"/>
    <x v="0"/>
    <x v="4"/>
    <n v="4249"/>
    <n v="2690"/>
    <n v="1"/>
    <x v="0"/>
    <n v="11"/>
    <n v="3"/>
    <x v="0"/>
    <n v="2"/>
    <n v="0"/>
    <n v="9"/>
    <x v="1"/>
    <n v="3"/>
    <n v="9"/>
    <n v="6"/>
    <n v="1"/>
    <n v="1"/>
    <s v="Very Satisfied"/>
    <s v="Near-by (&lt;=10)"/>
    <x v="0"/>
    <x v="1"/>
  </r>
  <r>
    <x v="1"/>
    <n v="51"/>
    <x v="1"/>
    <s v="Travel_Rarely"/>
    <n v="770"/>
    <x v="2"/>
    <n v="5"/>
    <x v="3"/>
    <s v="Life Sciences"/>
    <n v="1352"/>
    <n v="3"/>
    <x v="1"/>
    <n v="84"/>
    <n v="3"/>
    <n v="4"/>
    <x v="5"/>
    <x v="1"/>
    <n v="2"/>
    <x v="2"/>
    <x v="6"/>
    <n v="14026"/>
    <n v="17588"/>
    <n v="1"/>
    <x v="0"/>
    <n v="11"/>
    <n v="3"/>
    <x v="0"/>
    <n v="2"/>
    <n v="1"/>
    <n v="33"/>
    <x v="2"/>
    <n v="3"/>
    <n v="33"/>
    <n v="9"/>
    <n v="0"/>
    <n v="10"/>
    <s v="Dissatisfied"/>
    <s v="Near-by (&lt;=10)"/>
    <x v="2"/>
    <x v="1"/>
  </r>
  <r>
    <x v="0"/>
    <n v="38"/>
    <x v="1"/>
    <s v="Travel_Rarely"/>
    <n v="1009"/>
    <x v="0"/>
    <n v="2"/>
    <x v="0"/>
    <s v="Life Sciences"/>
    <n v="1355"/>
    <n v="2"/>
    <x v="0"/>
    <n v="31"/>
    <n v="3"/>
    <n v="2"/>
    <x v="0"/>
    <x v="3"/>
    <n v="1"/>
    <x v="2"/>
    <x v="0"/>
    <n v="6893"/>
    <n v="19461"/>
    <n v="3"/>
    <x v="1"/>
    <n v="15"/>
    <n v="3"/>
    <x v="0"/>
    <n v="4"/>
    <n v="1"/>
    <n v="11"/>
    <x v="1"/>
    <n v="3"/>
    <n v="7"/>
    <n v="7"/>
    <n v="1"/>
    <n v="7"/>
    <s v="Very Dissatisfied"/>
    <s v="Near-by (&lt;=10)"/>
    <x v="1"/>
    <x v="0"/>
  </r>
  <r>
    <x v="2"/>
    <n v="34"/>
    <x v="1"/>
    <s v="Travel_Rarely"/>
    <n v="507"/>
    <x v="0"/>
    <n v="15"/>
    <x v="0"/>
    <s v="Medical"/>
    <n v="1356"/>
    <n v="3"/>
    <x v="0"/>
    <n v="66"/>
    <n v="3"/>
    <n v="2"/>
    <x v="0"/>
    <x v="3"/>
    <n v="1"/>
    <x v="0"/>
    <x v="0"/>
    <n v="6125"/>
    <n v="23553"/>
    <n v="1"/>
    <x v="1"/>
    <n v="12"/>
    <n v="3"/>
    <x v="0"/>
    <n v="4"/>
    <n v="0"/>
    <n v="10"/>
    <x v="6"/>
    <n v="4"/>
    <n v="10"/>
    <n v="8"/>
    <n v="9"/>
    <n v="6"/>
    <s v="Very Dissatisfied"/>
    <s v="Far (11-20)"/>
    <x v="0"/>
    <x v="0"/>
  </r>
  <r>
    <x v="4"/>
    <n v="25"/>
    <x v="1"/>
    <s v="Travel_Rarely"/>
    <n v="882"/>
    <x v="1"/>
    <n v="19"/>
    <x v="1"/>
    <s v="Medical"/>
    <n v="1358"/>
    <n v="4"/>
    <x v="1"/>
    <n v="67"/>
    <n v="3"/>
    <n v="1"/>
    <x v="2"/>
    <x v="0"/>
    <n v="4"/>
    <x v="1"/>
    <x v="2"/>
    <n v="3669"/>
    <n v="9075"/>
    <n v="3"/>
    <x v="1"/>
    <n v="11"/>
    <n v="3"/>
    <x v="0"/>
    <n v="3"/>
    <n v="3"/>
    <n v="7"/>
    <x v="6"/>
    <n v="2"/>
    <n v="3"/>
    <n v="2"/>
    <n v="1"/>
    <n v="2"/>
    <s v="Very Satisfied"/>
    <s v="Far (11-20)"/>
    <x v="0"/>
    <x v="1"/>
  </r>
  <r>
    <x v="3"/>
    <n v="58"/>
    <x v="0"/>
    <s v="Travel_Rarely"/>
    <n v="601"/>
    <x v="1"/>
    <n v="7"/>
    <x v="2"/>
    <s v="Medical"/>
    <n v="1360"/>
    <n v="3"/>
    <x v="0"/>
    <n v="53"/>
    <n v="2"/>
    <n v="3"/>
    <x v="3"/>
    <x v="3"/>
    <n v="1"/>
    <x v="1"/>
    <x v="3"/>
    <n v="10008"/>
    <n v="12023"/>
    <n v="7"/>
    <x v="0"/>
    <n v="14"/>
    <n v="3"/>
    <x v="0"/>
    <n v="4"/>
    <n v="0"/>
    <n v="31"/>
    <x v="0"/>
    <n v="2"/>
    <n v="10"/>
    <n v="9"/>
    <n v="5"/>
    <n v="9"/>
    <s v="Very Dissatisfied"/>
    <s v="Near-by (&lt;=10)"/>
    <x v="2"/>
    <x v="0"/>
  </r>
  <r>
    <x v="0"/>
    <n v="40"/>
    <x v="1"/>
    <s v="Travel_Rarely"/>
    <n v="329"/>
    <x v="1"/>
    <n v="1"/>
    <x v="2"/>
    <s v="Life Sciences"/>
    <n v="1361"/>
    <n v="2"/>
    <x v="1"/>
    <n v="88"/>
    <n v="3"/>
    <n v="1"/>
    <x v="2"/>
    <x v="1"/>
    <n v="2"/>
    <x v="1"/>
    <x v="1"/>
    <n v="2387"/>
    <n v="6762"/>
    <n v="3"/>
    <x v="1"/>
    <n v="22"/>
    <n v="4"/>
    <x v="1"/>
    <n v="3"/>
    <n v="1"/>
    <n v="7"/>
    <x v="1"/>
    <n v="3"/>
    <n v="4"/>
    <n v="2"/>
    <n v="0"/>
    <n v="3"/>
    <s v="Dissatisfied"/>
    <s v="Near-by (&lt;=10)"/>
    <x v="0"/>
    <x v="1"/>
  </r>
  <r>
    <x v="0"/>
    <n v="36"/>
    <x v="1"/>
    <s v="Travel_Frequently"/>
    <n v="607"/>
    <x v="0"/>
    <n v="7"/>
    <x v="3"/>
    <s v="Marketing"/>
    <n v="1362"/>
    <n v="1"/>
    <x v="0"/>
    <n v="83"/>
    <n v="4"/>
    <n v="2"/>
    <x v="0"/>
    <x v="3"/>
    <n v="1"/>
    <x v="1"/>
    <x v="4"/>
    <n v="4639"/>
    <n v="2261"/>
    <n v="2"/>
    <x v="1"/>
    <n v="16"/>
    <n v="3"/>
    <x v="0"/>
    <n v="4"/>
    <n v="1"/>
    <n v="17"/>
    <x v="2"/>
    <n v="2"/>
    <n v="15"/>
    <n v="7"/>
    <n v="6"/>
    <n v="13"/>
    <s v="Very Dissatisfied"/>
    <s v="Near-by (&lt;=10)"/>
    <x v="1"/>
    <x v="0"/>
  </r>
  <r>
    <x v="1"/>
    <n v="48"/>
    <x v="1"/>
    <s v="Travel_Rarely"/>
    <n v="855"/>
    <x v="1"/>
    <n v="4"/>
    <x v="3"/>
    <s v="Life Sciences"/>
    <n v="1363"/>
    <n v="4"/>
    <x v="1"/>
    <n v="54"/>
    <n v="3"/>
    <n v="3"/>
    <x v="3"/>
    <x v="0"/>
    <n v="4"/>
    <x v="0"/>
    <x v="8"/>
    <n v="7898"/>
    <n v="18706"/>
    <n v="1"/>
    <x v="1"/>
    <n v="11"/>
    <n v="3"/>
    <x v="0"/>
    <n v="3"/>
    <n v="0"/>
    <n v="11"/>
    <x v="2"/>
    <n v="3"/>
    <n v="10"/>
    <n v="9"/>
    <n v="0"/>
    <n v="8"/>
    <s v="Very Satisfied"/>
    <s v="Near-by (&lt;=10)"/>
    <x v="1"/>
    <x v="1"/>
  </r>
  <r>
    <x v="2"/>
    <n v="27"/>
    <x v="1"/>
    <s v="Travel_Rarely"/>
    <n v="1291"/>
    <x v="0"/>
    <n v="11"/>
    <x v="3"/>
    <s v="Medical"/>
    <n v="1364"/>
    <n v="3"/>
    <x v="0"/>
    <n v="98"/>
    <n v="4"/>
    <n v="1"/>
    <x v="6"/>
    <x v="0"/>
    <n v="4"/>
    <x v="1"/>
    <x v="1"/>
    <n v="2534"/>
    <n v="6527"/>
    <n v="8"/>
    <x v="1"/>
    <n v="14"/>
    <n v="3"/>
    <x v="0"/>
    <n v="2"/>
    <n v="1"/>
    <n v="5"/>
    <x v="5"/>
    <n v="3"/>
    <n v="1"/>
    <n v="0"/>
    <n v="0"/>
    <n v="0"/>
    <s v="Very Satisfied"/>
    <s v="Far (11-20)"/>
    <x v="0"/>
    <x v="0"/>
  </r>
  <r>
    <x v="1"/>
    <n v="51"/>
    <x v="1"/>
    <s v="Travel_Rarely"/>
    <n v="1405"/>
    <x v="1"/>
    <n v="11"/>
    <x v="0"/>
    <s v="Technical Degree"/>
    <n v="1367"/>
    <n v="4"/>
    <x v="0"/>
    <n v="82"/>
    <n v="2"/>
    <n v="4"/>
    <x v="3"/>
    <x v="1"/>
    <n v="2"/>
    <x v="0"/>
    <x v="6"/>
    <n v="13142"/>
    <n v="24439"/>
    <n v="3"/>
    <x v="1"/>
    <n v="16"/>
    <n v="3"/>
    <x v="0"/>
    <n v="2"/>
    <n v="0"/>
    <n v="29"/>
    <x v="4"/>
    <n v="2"/>
    <n v="5"/>
    <n v="2"/>
    <n v="0"/>
    <n v="3"/>
    <s v="Dissatisfied"/>
    <s v="Far (11-20)"/>
    <x v="3"/>
    <x v="0"/>
  </r>
  <r>
    <x v="4"/>
    <n v="18"/>
    <x v="1"/>
    <s v="Non-Travel"/>
    <n v="1124"/>
    <x v="1"/>
    <n v="1"/>
    <x v="3"/>
    <s v="Life Sciences"/>
    <n v="1368"/>
    <n v="4"/>
    <x v="0"/>
    <n v="97"/>
    <n v="3"/>
    <n v="1"/>
    <x v="2"/>
    <x v="0"/>
    <n v="4"/>
    <x v="0"/>
    <x v="7"/>
    <n v="1611"/>
    <n v="19305"/>
    <n v="1"/>
    <x v="1"/>
    <n v="15"/>
    <n v="3"/>
    <x v="0"/>
    <n v="3"/>
    <n v="0"/>
    <n v="0"/>
    <x v="3"/>
    <n v="4"/>
    <n v="0"/>
    <n v="0"/>
    <n v="0"/>
    <n v="0"/>
    <s v="Very Satisfied"/>
    <s v="Near-by (&lt;=10)"/>
    <x v="0"/>
    <x v="0"/>
  </r>
  <r>
    <x v="2"/>
    <n v="35"/>
    <x v="1"/>
    <s v="Travel_Rarely"/>
    <n v="817"/>
    <x v="1"/>
    <n v="1"/>
    <x v="3"/>
    <s v="Medical"/>
    <n v="1369"/>
    <n v="4"/>
    <x v="0"/>
    <n v="60"/>
    <n v="2"/>
    <n v="2"/>
    <x v="2"/>
    <x v="0"/>
    <n v="4"/>
    <x v="1"/>
    <x v="0"/>
    <n v="5363"/>
    <n v="10846"/>
    <n v="0"/>
    <x v="1"/>
    <n v="12"/>
    <n v="3"/>
    <x v="0"/>
    <n v="2"/>
    <n v="1"/>
    <n v="10"/>
    <x v="0"/>
    <n v="3"/>
    <n v="9"/>
    <n v="7"/>
    <n v="0"/>
    <n v="0"/>
    <s v="Very Satisfied"/>
    <s v="Near-by (&lt;=10)"/>
    <x v="0"/>
    <x v="0"/>
  </r>
  <r>
    <x v="2"/>
    <n v="27"/>
    <x v="1"/>
    <s v="Travel_Frequently"/>
    <n v="793"/>
    <x v="0"/>
    <n v="2"/>
    <x v="1"/>
    <s v="Life Sciences"/>
    <n v="1371"/>
    <n v="4"/>
    <x v="1"/>
    <n v="43"/>
    <n v="1"/>
    <n v="2"/>
    <x v="0"/>
    <x v="0"/>
    <n v="4"/>
    <x v="0"/>
    <x v="0"/>
    <n v="5071"/>
    <n v="20392"/>
    <n v="3"/>
    <x v="1"/>
    <n v="20"/>
    <n v="4"/>
    <x v="1"/>
    <n v="2"/>
    <n v="0"/>
    <n v="8"/>
    <x v="1"/>
    <n v="3"/>
    <n v="6"/>
    <n v="2"/>
    <n v="0"/>
    <n v="0"/>
    <s v="Very Satisfied"/>
    <s v="Near-by (&lt;=10)"/>
    <x v="0"/>
    <x v="1"/>
  </r>
  <r>
    <x v="1"/>
    <n v="55"/>
    <x v="0"/>
    <s v="Travel_Rarely"/>
    <n v="267"/>
    <x v="0"/>
    <n v="13"/>
    <x v="2"/>
    <s v="Marketing"/>
    <n v="1372"/>
    <n v="1"/>
    <x v="1"/>
    <n v="85"/>
    <n v="4"/>
    <n v="4"/>
    <x v="0"/>
    <x v="2"/>
    <n v="3"/>
    <x v="0"/>
    <x v="6"/>
    <n v="13695"/>
    <n v="9277"/>
    <n v="6"/>
    <x v="0"/>
    <n v="17"/>
    <n v="3"/>
    <x v="0"/>
    <n v="3"/>
    <n v="0"/>
    <n v="24"/>
    <x v="2"/>
    <n v="2"/>
    <n v="19"/>
    <n v="7"/>
    <n v="3"/>
    <n v="8"/>
    <s v="Very Satisfied"/>
    <s v="Far (11-20)"/>
    <x v="3"/>
    <x v="1"/>
  </r>
  <r>
    <x v="3"/>
    <n v="56"/>
    <x v="1"/>
    <s v="Travel_Rarely"/>
    <n v="1369"/>
    <x v="1"/>
    <n v="23"/>
    <x v="3"/>
    <s v="Life Sciences"/>
    <n v="1373"/>
    <n v="4"/>
    <x v="1"/>
    <n v="68"/>
    <n v="3"/>
    <n v="4"/>
    <x v="3"/>
    <x v="1"/>
    <n v="2"/>
    <x v="1"/>
    <x v="6"/>
    <n v="13402"/>
    <n v="18235"/>
    <n v="4"/>
    <x v="0"/>
    <n v="12"/>
    <n v="3"/>
    <x v="0"/>
    <n v="1"/>
    <n v="1"/>
    <n v="33"/>
    <x v="0"/>
    <n v="3"/>
    <n v="19"/>
    <n v="16"/>
    <n v="15"/>
    <n v="9"/>
    <s v="Dissatisfied"/>
    <s v="Very Far (&gt;20)"/>
    <x v="2"/>
    <x v="1"/>
  </r>
  <r>
    <x v="2"/>
    <n v="34"/>
    <x v="1"/>
    <s v="Non-Travel"/>
    <n v="999"/>
    <x v="1"/>
    <n v="26"/>
    <x v="1"/>
    <s v="Technical Degree"/>
    <n v="1374"/>
    <n v="1"/>
    <x v="0"/>
    <n v="92"/>
    <n v="2"/>
    <n v="1"/>
    <x v="1"/>
    <x v="2"/>
    <n v="3"/>
    <x v="2"/>
    <x v="1"/>
    <n v="2029"/>
    <n v="15891"/>
    <n v="1"/>
    <x v="1"/>
    <n v="20"/>
    <n v="4"/>
    <x v="1"/>
    <n v="3"/>
    <n v="3"/>
    <n v="5"/>
    <x v="2"/>
    <n v="3"/>
    <n v="5"/>
    <n v="4"/>
    <n v="0"/>
    <n v="0"/>
    <s v="Very Satisfied"/>
    <s v="Very Far (&gt;20)"/>
    <x v="0"/>
    <x v="0"/>
  </r>
  <r>
    <x v="0"/>
    <n v="40"/>
    <x v="1"/>
    <s v="Travel_Rarely"/>
    <n v="1202"/>
    <x v="1"/>
    <n v="2"/>
    <x v="1"/>
    <s v="Medical"/>
    <n v="1375"/>
    <n v="2"/>
    <x v="0"/>
    <n v="89"/>
    <n v="4"/>
    <n v="2"/>
    <x v="4"/>
    <x v="2"/>
    <n v="3"/>
    <x v="2"/>
    <x v="0"/>
    <n v="6377"/>
    <n v="13888"/>
    <n v="5"/>
    <x v="1"/>
    <n v="20"/>
    <n v="4"/>
    <x v="1"/>
    <n v="2"/>
    <n v="3"/>
    <n v="15"/>
    <x v="0"/>
    <n v="3"/>
    <n v="12"/>
    <n v="11"/>
    <n v="11"/>
    <n v="8"/>
    <s v="Very Satisfied"/>
    <s v="Near-by (&lt;=10)"/>
    <x v="1"/>
    <x v="0"/>
  </r>
  <r>
    <x v="2"/>
    <n v="34"/>
    <x v="1"/>
    <s v="Travel_Rarely"/>
    <n v="285"/>
    <x v="1"/>
    <n v="29"/>
    <x v="3"/>
    <s v="Medical"/>
    <n v="1377"/>
    <n v="2"/>
    <x v="1"/>
    <n v="86"/>
    <n v="3"/>
    <n v="2"/>
    <x v="2"/>
    <x v="2"/>
    <n v="3"/>
    <x v="1"/>
    <x v="0"/>
    <n v="5429"/>
    <n v="17491"/>
    <n v="4"/>
    <x v="1"/>
    <n v="13"/>
    <n v="3"/>
    <x v="0"/>
    <n v="1"/>
    <n v="2"/>
    <n v="10"/>
    <x v="4"/>
    <n v="3"/>
    <n v="8"/>
    <n v="7"/>
    <n v="7"/>
    <n v="7"/>
    <s v="Very Satisfied"/>
    <s v="Very Far (&gt;20)"/>
    <x v="0"/>
    <x v="1"/>
  </r>
  <r>
    <x v="2"/>
    <n v="31"/>
    <x v="0"/>
    <s v="Travel_Frequently"/>
    <n v="703"/>
    <x v="0"/>
    <n v="2"/>
    <x v="3"/>
    <s v="Life Sciences"/>
    <n v="1379"/>
    <n v="3"/>
    <x v="0"/>
    <n v="90"/>
    <n v="2"/>
    <n v="1"/>
    <x v="6"/>
    <x v="0"/>
    <n v="4"/>
    <x v="0"/>
    <x v="1"/>
    <n v="2785"/>
    <n v="11882"/>
    <n v="7"/>
    <x v="1"/>
    <n v="14"/>
    <n v="3"/>
    <x v="0"/>
    <n v="3"/>
    <n v="0"/>
    <n v="3"/>
    <x v="1"/>
    <n v="4"/>
    <n v="1"/>
    <n v="0"/>
    <n v="0"/>
    <n v="0"/>
    <s v="Very Satisfied"/>
    <s v="Near-by (&lt;=10)"/>
    <x v="0"/>
    <x v="0"/>
  </r>
  <r>
    <x v="2"/>
    <n v="35"/>
    <x v="0"/>
    <s v="Travel_Frequently"/>
    <n v="662"/>
    <x v="0"/>
    <n v="18"/>
    <x v="2"/>
    <s v="Marketing"/>
    <n v="1380"/>
    <n v="4"/>
    <x v="0"/>
    <n v="67"/>
    <n v="3"/>
    <n v="2"/>
    <x v="0"/>
    <x v="2"/>
    <n v="3"/>
    <x v="1"/>
    <x v="4"/>
    <n v="4614"/>
    <n v="23288"/>
    <n v="0"/>
    <x v="0"/>
    <n v="18"/>
    <n v="3"/>
    <x v="0"/>
    <n v="3"/>
    <n v="1"/>
    <n v="5"/>
    <x v="0"/>
    <n v="2"/>
    <n v="4"/>
    <n v="2"/>
    <n v="3"/>
    <n v="2"/>
    <s v="Very Satisfied"/>
    <s v="Far (11-20)"/>
    <x v="0"/>
    <x v="0"/>
  </r>
  <r>
    <x v="0"/>
    <n v="38"/>
    <x v="1"/>
    <s v="Travel_Frequently"/>
    <n v="693"/>
    <x v="1"/>
    <n v="7"/>
    <x v="3"/>
    <s v="Life Sciences"/>
    <n v="1382"/>
    <n v="4"/>
    <x v="1"/>
    <n v="57"/>
    <n v="4"/>
    <n v="1"/>
    <x v="1"/>
    <x v="2"/>
    <n v="3"/>
    <x v="2"/>
    <x v="1"/>
    <n v="2610"/>
    <n v="15748"/>
    <n v="1"/>
    <x v="1"/>
    <n v="11"/>
    <n v="3"/>
    <x v="0"/>
    <n v="4"/>
    <n v="3"/>
    <n v="4"/>
    <x v="2"/>
    <n v="3"/>
    <n v="4"/>
    <n v="2"/>
    <n v="0"/>
    <n v="3"/>
    <s v="Very Satisfied"/>
    <s v="Near-by (&lt;=10)"/>
    <x v="0"/>
    <x v="1"/>
  </r>
  <r>
    <x v="2"/>
    <n v="34"/>
    <x v="1"/>
    <s v="Travel_Rarely"/>
    <n v="404"/>
    <x v="1"/>
    <n v="2"/>
    <x v="2"/>
    <s v="Technical Degree"/>
    <n v="1383"/>
    <n v="3"/>
    <x v="0"/>
    <n v="98"/>
    <n v="3"/>
    <n v="2"/>
    <x v="4"/>
    <x v="0"/>
    <n v="4"/>
    <x v="0"/>
    <x v="0"/>
    <n v="6687"/>
    <n v="6163"/>
    <n v="1"/>
    <x v="1"/>
    <n v="11"/>
    <n v="3"/>
    <x v="0"/>
    <n v="4"/>
    <n v="0"/>
    <n v="14"/>
    <x v="2"/>
    <n v="4"/>
    <n v="14"/>
    <n v="11"/>
    <n v="4"/>
    <n v="11"/>
    <s v="Very Satisfied"/>
    <s v="Near-by (&lt;=10)"/>
    <x v="1"/>
    <x v="0"/>
  </r>
  <r>
    <x v="2"/>
    <n v="28"/>
    <x v="1"/>
    <s v="Travel_Rarely"/>
    <n v="736"/>
    <x v="0"/>
    <n v="26"/>
    <x v="3"/>
    <s v="Life Sciences"/>
    <n v="1387"/>
    <n v="3"/>
    <x v="1"/>
    <n v="48"/>
    <n v="2"/>
    <n v="2"/>
    <x v="0"/>
    <x v="3"/>
    <n v="1"/>
    <x v="1"/>
    <x v="4"/>
    <n v="4724"/>
    <n v="24232"/>
    <n v="1"/>
    <x v="1"/>
    <n v="11"/>
    <n v="3"/>
    <x v="0"/>
    <n v="3"/>
    <n v="1"/>
    <n v="5"/>
    <x v="0"/>
    <n v="3"/>
    <n v="5"/>
    <n v="3"/>
    <n v="0"/>
    <n v="4"/>
    <s v="Very Dissatisfied"/>
    <s v="Very Far (&gt;20)"/>
    <x v="0"/>
    <x v="1"/>
  </r>
  <r>
    <x v="2"/>
    <n v="31"/>
    <x v="0"/>
    <s v="Travel_Rarely"/>
    <n v="330"/>
    <x v="1"/>
    <n v="22"/>
    <x v="2"/>
    <s v="Medical"/>
    <n v="1389"/>
    <n v="4"/>
    <x v="1"/>
    <n v="98"/>
    <n v="3"/>
    <n v="2"/>
    <x v="3"/>
    <x v="2"/>
    <n v="3"/>
    <x v="1"/>
    <x v="0"/>
    <n v="6179"/>
    <n v="21057"/>
    <n v="1"/>
    <x v="0"/>
    <n v="15"/>
    <n v="3"/>
    <x v="0"/>
    <n v="4"/>
    <n v="2"/>
    <n v="10"/>
    <x v="1"/>
    <n v="2"/>
    <n v="10"/>
    <n v="2"/>
    <n v="6"/>
    <n v="7"/>
    <s v="Very Satisfied"/>
    <s v="Very Far (&gt;20)"/>
    <x v="0"/>
    <x v="1"/>
  </r>
  <r>
    <x v="0"/>
    <n v="39"/>
    <x v="1"/>
    <s v="Travel_Rarely"/>
    <n v="1498"/>
    <x v="0"/>
    <n v="21"/>
    <x v="2"/>
    <s v="Life Sciences"/>
    <n v="1390"/>
    <n v="1"/>
    <x v="1"/>
    <n v="44"/>
    <n v="2"/>
    <n v="2"/>
    <x v="0"/>
    <x v="0"/>
    <n v="4"/>
    <x v="1"/>
    <x v="0"/>
    <n v="6120"/>
    <n v="3567"/>
    <n v="3"/>
    <x v="0"/>
    <n v="12"/>
    <n v="3"/>
    <x v="0"/>
    <n v="4"/>
    <n v="2"/>
    <n v="8"/>
    <x v="2"/>
    <n v="4"/>
    <n v="5"/>
    <n v="4"/>
    <n v="1"/>
    <n v="4"/>
    <s v="Very Satisfied"/>
    <s v="Very Far (&gt;20)"/>
    <x v="0"/>
    <x v="1"/>
  </r>
  <r>
    <x v="1"/>
    <n v="51"/>
    <x v="1"/>
    <s v="Travel_Frequently"/>
    <n v="541"/>
    <x v="0"/>
    <n v="2"/>
    <x v="3"/>
    <s v="Marketing"/>
    <n v="1391"/>
    <n v="2"/>
    <x v="1"/>
    <n v="52"/>
    <n v="3"/>
    <n v="3"/>
    <x v="0"/>
    <x v="1"/>
    <n v="2"/>
    <x v="1"/>
    <x v="3"/>
    <n v="10596"/>
    <n v="15395"/>
    <n v="2"/>
    <x v="1"/>
    <n v="11"/>
    <n v="3"/>
    <x v="0"/>
    <n v="2"/>
    <n v="0"/>
    <n v="14"/>
    <x v="3"/>
    <n v="3"/>
    <n v="4"/>
    <n v="2"/>
    <n v="3"/>
    <n v="2"/>
    <s v="Dissatisfied"/>
    <s v="Near-by (&lt;=10)"/>
    <x v="1"/>
    <x v="1"/>
  </r>
  <r>
    <x v="0"/>
    <n v="41"/>
    <x v="1"/>
    <s v="Travel_Frequently"/>
    <n v="1200"/>
    <x v="1"/>
    <n v="22"/>
    <x v="3"/>
    <s v="Life Sciences"/>
    <n v="1392"/>
    <n v="4"/>
    <x v="0"/>
    <n v="75"/>
    <n v="3"/>
    <n v="2"/>
    <x v="1"/>
    <x v="0"/>
    <n v="4"/>
    <x v="2"/>
    <x v="0"/>
    <n v="5467"/>
    <n v="13953"/>
    <n v="3"/>
    <x v="0"/>
    <n v="14"/>
    <n v="3"/>
    <x v="0"/>
    <n v="1"/>
    <n v="2"/>
    <n v="12"/>
    <x v="5"/>
    <n v="2"/>
    <n v="6"/>
    <n v="2"/>
    <n v="3"/>
    <n v="3"/>
    <s v="Very Satisfied"/>
    <s v="Very Far (&gt;20)"/>
    <x v="1"/>
    <x v="0"/>
  </r>
  <r>
    <x v="0"/>
    <n v="37"/>
    <x v="1"/>
    <s v="Travel_Rarely"/>
    <n v="1439"/>
    <x v="1"/>
    <n v="4"/>
    <x v="1"/>
    <s v="Life Sciences"/>
    <n v="1394"/>
    <n v="3"/>
    <x v="1"/>
    <n v="54"/>
    <n v="3"/>
    <n v="1"/>
    <x v="1"/>
    <x v="2"/>
    <n v="3"/>
    <x v="1"/>
    <x v="1"/>
    <n v="2996"/>
    <n v="5182"/>
    <n v="7"/>
    <x v="0"/>
    <n v="15"/>
    <n v="3"/>
    <x v="0"/>
    <n v="4"/>
    <n v="0"/>
    <n v="8"/>
    <x v="2"/>
    <n v="3"/>
    <n v="6"/>
    <n v="4"/>
    <n v="1"/>
    <n v="3"/>
    <s v="Very Satisfied"/>
    <s v="Near-by (&lt;=10)"/>
    <x v="0"/>
    <x v="1"/>
  </r>
  <r>
    <x v="2"/>
    <n v="33"/>
    <x v="1"/>
    <s v="Travel_Frequently"/>
    <n v="1111"/>
    <x v="0"/>
    <n v="5"/>
    <x v="1"/>
    <s v="Life Sciences"/>
    <n v="1395"/>
    <n v="2"/>
    <x v="1"/>
    <n v="61"/>
    <n v="3"/>
    <n v="2"/>
    <x v="0"/>
    <x v="0"/>
    <n v="4"/>
    <x v="1"/>
    <x v="3"/>
    <n v="9998"/>
    <n v="19293"/>
    <n v="6"/>
    <x v="1"/>
    <n v="13"/>
    <n v="3"/>
    <x v="0"/>
    <n v="1"/>
    <n v="0"/>
    <n v="8"/>
    <x v="2"/>
    <n v="4"/>
    <n v="5"/>
    <n v="4"/>
    <n v="1"/>
    <n v="2"/>
    <s v="Very Satisfied"/>
    <s v="Near-by (&lt;=10)"/>
    <x v="0"/>
    <x v="1"/>
  </r>
  <r>
    <x v="2"/>
    <n v="32"/>
    <x v="1"/>
    <s v="Travel_Rarely"/>
    <n v="499"/>
    <x v="0"/>
    <n v="2"/>
    <x v="1"/>
    <s v="Marketing"/>
    <n v="1396"/>
    <n v="3"/>
    <x v="1"/>
    <n v="36"/>
    <n v="3"/>
    <n v="2"/>
    <x v="0"/>
    <x v="1"/>
    <n v="2"/>
    <x v="1"/>
    <x v="4"/>
    <n v="4078"/>
    <n v="20497"/>
    <n v="0"/>
    <x v="0"/>
    <n v="13"/>
    <n v="3"/>
    <x v="0"/>
    <n v="1"/>
    <n v="3"/>
    <n v="4"/>
    <x v="1"/>
    <n v="2"/>
    <n v="3"/>
    <n v="2"/>
    <n v="1"/>
    <n v="2"/>
    <s v="Dissatisfied"/>
    <s v="Near-by (&lt;=10)"/>
    <x v="0"/>
    <x v="1"/>
  </r>
  <r>
    <x v="0"/>
    <n v="39"/>
    <x v="1"/>
    <s v="Non-Travel"/>
    <n v="1485"/>
    <x v="1"/>
    <n v="25"/>
    <x v="0"/>
    <s v="Life Sciences"/>
    <n v="1397"/>
    <n v="3"/>
    <x v="1"/>
    <n v="71"/>
    <n v="3"/>
    <n v="3"/>
    <x v="4"/>
    <x v="2"/>
    <n v="3"/>
    <x v="1"/>
    <x v="3"/>
    <n v="10920"/>
    <n v="3449"/>
    <n v="3"/>
    <x v="1"/>
    <n v="21"/>
    <n v="4"/>
    <x v="1"/>
    <n v="2"/>
    <n v="1"/>
    <n v="13"/>
    <x v="2"/>
    <n v="3"/>
    <n v="6"/>
    <n v="4"/>
    <n v="0"/>
    <n v="5"/>
    <s v="Very Satisfied"/>
    <s v="Very Far (&gt;20)"/>
    <x v="1"/>
    <x v="1"/>
  </r>
  <r>
    <x v="4"/>
    <n v="25"/>
    <x v="1"/>
    <s v="Travel_Rarely"/>
    <n v="1372"/>
    <x v="0"/>
    <n v="18"/>
    <x v="1"/>
    <s v="Life Sciences"/>
    <n v="1399"/>
    <n v="1"/>
    <x v="1"/>
    <n v="93"/>
    <n v="4"/>
    <n v="2"/>
    <x v="0"/>
    <x v="2"/>
    <n v="3"/>
    <x v="1"/>
    <x v="0"/>
    <n v="6232"/>
    <n v="12477"/>
    <n v="2"/>
    <x v="1"/>
    <n v="11"/>
    <n v="3"/>
    <x v="0"/>
    <n v="2"/>
    <n v="0"/>
    <n v="6"/>
    <x v="1"/>
    <n v="2"/>
    <n v="3"/>
    <n v="2"/>
    <n v="1"/>
    <n v="2"/>
    <s v="Very Satisfied"/>
    <s v="Far (11-20)"/>
    <x v="0"/>
    <x v="1"/>
  </r>
  <r>
    <x v="1"/>
    <n v="52"/>
    <x v="1"/>
    <s v="Travel_Frequently"/>
    <n v="322"/>
    <x v="1"/>
    <n v="28"/>
    <x v="0"/>
    <s v="Medical"/>
    <n v="1401"/>
    <n v="4"/>
    <x v="0"/>
    <n v="59"/>
    <n v="4"/>
    <n v="4"/>
    <x v="3"/>
    <x v="2"/>
    <n v="3"/>
    <x v="1"/>
    <x v="6"/>
    <n v="13247"/>
    <n v="9731"/>
    <n v="2"/>
    <x v="0"/>
    <n v="11"/>
    <n v="3"/>
    <x v="0"/>
    <n v="2"/>
    <n v="1"/>
    <n v="24"/>
    <x v="1"/>
    <n v="2"/>
    <n v="5"/>
    <n v="3"/>
    <n v="0"/>
    <n v="2"/>
    <s v="Very Satisfied"/>
    <s v="Very Far (&gt;20)"/>
    <x v="3"/>
    <x v="0"/>
  </r>
  <r>
    <x v="0"/>
    <n v="43"/>
    <x v="1"/>
    <s v="Travel_Rarely"/>
    <n v="930"/>
    <x v="1"/>
    <n v="6"/>
    <x v="3"/>
    <s v="Medical"/>
    <n v="1402"/>
    <n v="1"/>
    <x v="0"/>
    <n v="73"/>
    <n v="2"/>
    <n v="2"/>
    <x v="1"/>
    <x v="2"/>
    <n v="3"/>
    <x v="0"/>
    <x v="4"/>
    <n v="4081"/>
    <n v="20003"/>
    <n v="1"/>
    <x v="0"/>
    <n v="14"/>
    <n v="3"/>
    <x v="0"/>
    <n v="1"/>
    <n v="0"/>
    <n v="20"/>
    <x v="1"/>
    <n v="1"/>
    <n v="20"/>
    <n v="7"/>
    <n v="1"/>
    <n v="8"/>
    <s v="Very Satisfied"/>
    <s v="Near-by (&lt;=10)"/>
    <x v="1"/>
    <x v="0"/>
  </r>
  <r>
    <x v="2"/>
    <n v="27"/>
    <x v="1"/>
    <s v="Travel_Rarely"/>
    <n v="205"/>
    <x v="0"/>
    <n v="10"/>
    <x v="3"/>
    <s v="Marketing"/>
    <n v="1403"/>
    <n v="4"/>
    <x v="0"/>
    <n v="98"/>
    <n v="2"/>
    <n v="2"/>
    <x v="0"/>
    <x v="0"/>
    <n v="4"/>
    <x v="1"/>
    <x v="0"/>
    <n v="5769"/>
    <n v="7100"/>
    <n v="1"/>
    <x v="0"/>
    <n v="11"/>
    <n v="3"/>
    <x v="0"/>
    <n v="4"/>
    <n v="0"/>
    <n v="6"/>
    <x v="1"/>
    <n v="3"/>
    <n v="6"/>
    <n v="2"/>
    <n v="4"/>
    <n v="4"/>
    <s v="Very Satisfied"/>
    <s v="Near-by (&lt;=10)"/>
    <x v="0"/>
    <x v="0"/>
  </r>
  <r>
    <x v="2"/>
    <n v="27"/>
    <x v="0"/>
    <s v="Travel_Rarely"/>
    <n v="135"/>
    <x v="1"/>
    <n v="17"/>
    <x v="2"/>
    <s v="Life Sciences"/>
    <n v="1405"/>
    <n v="4"/>
    <x v="0"/>
    <n v="51"/>
    <n v="3"/>
    <n v="1"/>
    <x v="1"/>
    <x v="2"/>
    <n v="3"/>
    <x v="0"/>
    <x v="1"/>
    <n v="2394"/>
    <n v="25681"/>
    <n v="1"/>
    <x v="0"/>
    <n v="13"/>
    <n v="3"/>
    <x v="0"/>
    <n v="4"/>
    <n v="0"/>
    <n v="8"/>
    <x v="2"/>
    <n v="3"/>
    <n v="8"/>
    <n v="2"/>
    <n v="7"/>
    <n v="7"/>
    <s v="Very Satisfied"/>
    <s v="Far (11-20)"/>
    <x v="0"/>
    <x v="0"/>
  </r>
  <r>
    <x v="2"/>
    <n v="26"/>
    <x v="1"/>
    <s v="Travel_Rarely"/>
    <n v="683"/>
    <x v="1"/>
    <n v="2"/>
    <x v="1"/>
    <s v="Medical"/>
    <n v="1407"/>
    <n v="1"/>
    <x v="1"/>
    <n v="36"/>
    <n v="2"/>
    <n v="1"/>
    <x v="1"/>
    <x v="0"/>
    <n v="4"/>
    <x v="0"/>
    <x v="2"/>
    <n v="3904"/>
    <n v="4050"/>
    <n v="0"/>
    <x v="1"/>
    <n v="12"/>
    <n v="3"/>
    <x v="0"/>
    <n v="4"/>
    <n v="0"/>
    <n v="5"/>
    <x v="2"/>
    <n v="3"/>
    <n v="4"/>
    <n v="3"/>
    <n v="1"/>
    <n v="1"/>
    <s v="Very Satisfied"/>
    <s v="Near-by (&lt;=10)"/>
    <x v="0"/>
    <x v="1"/>
  </r>
  <r>
    <x v="0"/>
    <n v="42"/>
    <x v="1"/>
    <s v="Travel_Rarely"/>
    <n v="1147"/>
    <x v="2"/>
    <n v="10"/>
    <x v="3"/>
    <s v="Human Resources"/>
    <n v="1408"/>
    <n v="3"/>
    <x v="0"/>
    <n v="31"/>
    <n v="3"/>
    <n v="4"/>
    <x v="5"/>
    <x v="3"/>
    <n v="1"/>
    <x v="1"/>
    <x v="5"/>
    <n v="16799"/>
    <n v="16616"/>
    <n v="0"/>
    <x v="1"/>
    <n v="14"/>
    <n v="3"/>
    <x v="0"/>
    <n v="3"/>
    <n v="1"/>
    <n v="21"/>
    <x v="3"/>
    <n v="3"/>
    <n v="20"/>
    <n v="7"/>
    <n v="0"/>
    <n v="9"/>
    <s v="Very Dissatisfied"/>
    <s v="Near-by (&lt;=10)"/>
    <x v="3"/>
    <x v="0"/>
  </r>
  <r>
    <x v="1"/>
    <n v="52"/>
    <x v="1"/>
    <s v="Non-Travel"/>
    <n v="258"/>
    <x v="1"/>
    <n v="8"/>
    <x v="2"/>
    <s v="Other"/>
    <n v="1409"/>
    <n v="3"/>
    <x v="0"/>
    <n v="54"/>
    <n v="3"/>
    <n v="1"/>
    <x v="2"/>
    <x v="3"/>
    <n v="1"/>
    <x v="1"/>
    <x v="1"/>
    <n v="2950"/>
    <n v="17363"/>
    <n v="9"/>
    <x v="1"/>
    <n v="13"/>
    <n v="3"/>
    <x v="0"/>
    <n v="3"/>
    <n v="0"/>
    <n v="12"/>
    <x v="2"/>
    <n v="1"/>
    <n v="5"/>
    <n v="4"/>
    <n v="0"/>
    <n v="4"/>
    <s v="Very Dissatisfied"/>
    <s v="Near-by (&lt;=10)"/>
    <x v="1"/>
    <x v="0"/>
  </r>
  <r>
    <x v="0"/>
    <n v="37"/>
    <x v="1"/>
    <s v="Non-Travel"/>
    <n v="1462"/>
    <x v="1"/>
    <n v="11"/>
    <x v="2"/>
    <s v="Medical"/>
    <n v="1411"/>
    <n v="1"/>
    <x v="0"/>
    <n v="94"/>
    <n v="3"/>
    <n v="1"/>
    <x v="2"/>
    <x v="2"/>
    <n v="3"/>
    <x v="0"/>
    <x v="2"/>
    <n v="3629"/>
    <n v="19106"/>
    <n v="4"/>
    <x v="1"/>
    <n v="18"/>
    <n v="3"/>
    <x v="0"/>
    <n v="1"/>
    <n v="0"/>
    <n v="8"/>
    <x v="6"/>
    <n v="3"/>
    <n v="3"/>
    <n v="2"/>
    <n v="0"/>
    <n v="2"/>
    <s v="Very Satisfied"/>
    <s v="Far (11-20)"/>
    <x v="0"/>
    <x v="0"/>
  </r>
  <r>
    <x v="2"/>
    <n v="35"/>
    <x v="1"/>
    <s v="Non-Travel"/>
    <n v="200"/>
    <x v="1"/>
    <n v="18"/>
    <x v="2"/>
    <s v="Life Sciences"/>
    <n v="1412"/>
    <n v="3"/>
    <x v="1"/>
    <n v="60"/>
    <n v="3"/>
    <n v="3"/>
    <x v="3"/>
    <x v="0"/>
    <n v="4"/>
    <x v="0"/>
    <x v="3"/>
    <n v="9362"/>
    <n v="19944"/>
    <n v="2"/>
    <x v="1"/>
    <n v="11"/>
    <n v="3"/>
    <x v="0"/>
    <n v="3"/>
    <n v="0"/>
    <n v="10"/>
    <x v="2"/>
    <n v="3"/>
    <n v="2"/>
    <n v="2"/>
    <n v="2"/>
    <n v="2"/>
    <s v="Very Satisfied"/>
    <s v="Far (11-20)"/>
    <x v="0"/>
    <x v="1"/>
  </r>
  <r>
    <x v="4"/>
    <n v="25"/>
    <x v="1"/>
    <s v="Non-Travel"/>
    <n v="949"/>
    <x v="1"/>
    <n v="1"/>
    <x v="1"/>
    <s v="Technical Degree"/>
    <n v="1415"/>
    <n v="1"/>
    <x v="1"/>
    <n v="81"/>
    <n v="3"/>
    <n v="1"/>
    <x v="2"/>
    <x v="0"/>
    <n v="4"/>
    <x v="1"/>
    <x v="2"/>
    <n v="3229"/>
    <n v="4910"/>
    <n v="4"/>
    <x v="1"/>
    <n v="11"/>
    <n v="3"/>
    <x v="0"/>
    <n v="2"/>
    <n v="1"/>
    <n v="7"/>
    <x v="2"/>
    <n v="2"/>
    <n v="3"/>
    <n v="2"/>
    <n v="0"/>
    <n v="2"/>
    <s v="Very Satisfied"/>
    <s v="Near-by (&lt;=10)"/>
    <x v="0"/>
    <x v="1"/>
  </r>
  <r>
    <x v="2"/>
    <n v="26"/>
    <x v="1"/>
    <s v="Non-Travel"/>
    <n v="652"/>
    <x v="1"/>
    <n v="7"/>
    <x v="3"/>
    <s v="Other"/>
    <n v="1417"/>
    <n v="3"/>
    <x v="1"/>
    <n v="100"/>
    <n v="4"/>
    <n v="1"/>
    <x v="2"/>
    <x v="3"/>
    <n v="1"/>
    <x v="0"/>
    <x v="2"/>
    <n v="3578"/>
    <n v="23577"/>
    <n v="0"/>
    <x v="1"/>
    <n v="12"/>
    <n v="3"/>
    <x v="0"/>
    <n v="4"/>
    <n v="0"/>
    <n v="8"/>
    <x v="2"/>
    <n v="3"/>
    <n v="7"/>
    <n v="7"/>
    <n v="0"/>
    <n v="7"/>
    <s v="Very Dissatisfied"/>
    <s v="Near-by (&lt;=10)"/>
    <x v="0"/>
    <x v="1"/>
  </r>
  <r>
    <x v="2"/>
    <n v="29"/>
    <x v="1"/>
    <s v="Non-Travel"/>
    <n v="332"/>
    <x v="2"/>
    <n v="17"/>
    <x v="2"/>
    <s v="Other"/>
    <n v="1419"/>
    <n v="2"/>
    <x v="1"/>
    <n v="51"/>
    <n v="2"/>
    <n v="3"/>
    <x v="8"/>
    <x v="3"/>
    <n v="1"/>
    <x v="0"/>
    <x v="8"/>
    <n v="7988"/>
    <n v="9769"/>
    <n v="1"/>
    <x v="1"/>
    <n v="13"/>
    <n v="3"/>
    <x v="0"/>
    <n v="1"/>
    <n v="0"/>
    <n v="10"/>
    <x v="1"/>
    <n v="2"/>
    <n v="10"/>
    <n v="9"/>
    <n v="0"/>
    <n v="9"/>
    <s v="Very Dissatisfied"/>
    <s v="Far (11-20)"/>
    <x v="0"/>
    <x v="1"/>
  </r>
  <r>
    <x v="1"/>
    <n v="49"/>
    <x v="0"/>
    <s v="Non-Travel"/>
    <n v="1475"/>
    <x v="1"/>
    <n v="28"/>
    <x v="0"/>
    <s v="Life Sciences"/>
    <n v="1420"/>
    <n v="1"/>
    <x v="1"/>
    <n v="97"/>
    <n v="2"/>
    <n v="2"/>
    <x v="2"/>
    <x v="3"/>
    <n v="1"/>
    <x v="0"/>
    <x v="4"/>
    <n v="4284"/>
    <n v="22710"/>
    <n v="3"/>
    <x v="1"/>
    <n v="20"/>
    <n v="4"/>
    <x v="1"/>
    <n v="1"/>
    <n v="0"/>
    <n v="20"/>
    <x v="2"/>
    <n v="3"/>
    <n v="4"/>
    <n v="3"/>
    <n v="1"/>
    <n v="3"/>
    <s v="Very Dissatisfied"/>
    <s v="Very Far (&gt;20)"/>
    <x v="1"/>
    <x v="1"/>
  </r>
  <r>
    <x v="2"/>
    <n v="29"/>
    <x v="0"/>
    <s v="Non-Travel"/>
    <n v="337"/>
    <x v="1"/>
    <n v="14"/>
    <x v="3"/>
    <s v="Other"/>
    <n v="1421"/>
    <n v="3"/>
    <x v="0"/>
    <n v="84"/>
    <n v="3"/>
    <n v="3"/>
    <x v="4"/>
    <x v="0"/>
    <n v="4"/>
    <x v="0"/>
    <x v="8"/>
    <n v="7553"/>
    <n v="22930"/>
    <n v="0"/>
    <x v="0"/>
    <n v="12"/>
    <n v="3"/>
    <x v="0"/>
    <n v="1"/>
    <n v="0"/>
    <n v="9"/>
    <x v="4"/>
    <n v="3"/>
    <n v="8"/>
    <n v="7"/>
    <n v="7"/>
    <n v="7"/>
    <s v="Very Satisfied"/>
    <s v="Far (11-20)"/>
    <x v="0"/>
    <x v="0"/>
  </r>
  <r>
    <x v="1"/>
    <n v="54"/>
    <x v="1"/>
    <s v="Travel_Frequently"/>
    <n v="971"/>
    <x v="1"/>
    <n v="1"/>
    <x v="3"/>
    <s v="Medical"/>
    <n v="1422"/>
    <n v="4"/>
    <x v="0"/>
    <n v="54"/>
    <n v="3"/>
    <n v="4"/>
    <x v="7"/>
    <x v="0"/>
    <n v="4"/>
    <x v="0"/>
    <x v="5"/>
    <n v="17328"/>
    <n v="5652"/>
    <n v="6"/>
    <x v="1"/>
    <n v="19"/>
    <n v="3"/>
    <x v="0"/>
    <n v="4"/>
    <n v="0"/>
    <n v="29"/>
    <x v="1"/>
    <n v="2"/>
    <n v="20"/>
    <n v="7"/>
    <n v="12"/>
    <n v="7"/>
    <s v="Very Satisfied"/>
    <s v="Near-by (&lt;=10)"/>
    <x v="3"/>
    <x v="0"/>
  </r>
  <r>
    <x v="3"/>
    <n v="58"/>
    <x v="1"/>
    <s v="Travel_Frequently"/>
    <n v="1055"/>
    <x v="1"/>
    <n v="1"/>
    <x v="0"/>
    <s v="Medical"/>
    <n v="1423"/>
    <n v="4"/>
    <x v="0"/>
    <n v="76"/>
    <n v="3"/>
    <n v="5"/>
    <x v="7"/>
    <x v="3"/>
    <n v="1"/>
    <x v="1"/>
    <x v="5"/>
    <n v="19701"/>
    <n v="22456"/>
    <n v="3"/>
    <x v="0"/>
    <n v="21"/>
    <n v="4"/>
    <x v="1"/>
    <n v="3"/>
    <n v="1"/>
    <n v="32"/>
    <x v="1"/>
    <n v="3"/>
    <n v="9"/>
    <n v="8"/>
    <n v="1"/>
    <n v="5"/>
    <s v="Very Dissatisfied"/>
    <s v="Near-by (&lt;=10)"/>
    <x v="2"/>
    <x v="0"/>
  </r>
  <r>
    <x v="1"/>
    <n v="55"/>
    <x v="1"/>
    <s v="Travel_Frequently"/>
    <n v="1136"/>
    <x v="1"/>
    <n v="1"/>
    <x v="0"/>
    <s v="Medical"/>
    <n v="1424"/>
    <n v="2"/>
    <x v="1"/>
    <n v="81"/>
    <n v="4"/>
    <n v="4"/>
    <x v="7"/>
    <x v="0"/>
    <n v="4"/>
    <x v="2"/>
    <x v="6"/>
    <n v="14732"/>
    <n v="12414"/>
    <n v="2"/>
    <x v="1"/>
    <n v="13"/>
    <n v="3"/>
    <x v="0"/>
    <n v="4"/>
    <n v="2"/>
    <n v="31"/>
    <x v="5"/>
    <n v="4"/>
    <n v="7"/>
    <n v="7"/>
    <n v="0"/>
    <n v="0"/>
    <s v="Very Satisfied"/>
    <s v="Near-by (&lt;=10)"/>
    <x v="2"/>
    <x v="1"/>
  </r>
  <r>
    <x v="0"/>
    <n v="36"/>
    <x v="1"/>
    <s v="Travel_Frequently"/>
    <n v="1174"/>
    <x v="0"/>
    <n v="3"/>
    <x v="3"/>
    <s v="Marketing"/>
    <n v="1425"/>
    <n v="1"/>
    <x v="0"/>
    <n v="99"/>
    <n v="3"/>
    <n v="2"/>
    <x v="0"/>
    <x v="1"/>
    <n v="2"/>
    <x v="0"/>
    <x v="3"/>
    <n v="9278"/>
    <n v="20763"/>
    <n v="3"/>
    <x v="0"/>
    <n v="16"/>
    <n v="3"/>
    <x v="0"/>
    <n v="4"/>
    <n v="0"/>
    <n v="15"/>
    <x v="1"/>
    <n v="3"/>
    <n v="5"/>
    <n v="4"/>
    <n v="0"/>
    <n v="1"/>
    <s v="Dissatisfied"/>
    <s v="Near-by (&lt;=10)"/>
    <x v="1"/>
    <x v="0"/>
  </r>
  <r>
    <x v="2"/>
    <n v="31"/>
    <x v="0"/>
    <s v="Travel_Frequently"/>
    <n v="667"/>
    <x v="0"/>
    <n v="1"/>
    <x v="3"/>
    <s v="Life Sciences"/>
    <n v="1427"/>
    <n v="2"/>
    <x v="0"/>
    <n v="50"/>
    <n v="1"/>
    <n v="1"/>
    <x v="6"/>
    <x v="2"/>
    <n v="3"/>
    <x v="0"/>
    <x v="7"/>
    <n v="1359"/>
    <n v="16154"/>
    <n v="1"/>
    <x v="1"/>
    <n v="12"/>
    <n v="3"/>
    <x v="0"/>
    <n v="2"/>
    <n v="0"/>
    <n v="1"/>
    <x v="1"/>
    <n v="3"/>
    <n v="1"/>
    <n v="0"/>
    <n v="0"/>
    <n v="0"/>
    <s v="Very Satisfied"/>
    <s v="Near-by (&lt;=10)"/>
    <x v="0"/>
    <x v="0"/>
  </r>
  <r>
    <x v="2"/>
    <n v="30"/>
    <x v="1"/>
    <s v="Travel_Frequently"/>
    <n v="855"/>
    <x v="0"/>
    <n v="7"/>
    <x v="1"/>
    <s v="Marketing"/>
    <n v="1428"/>
    <n v="4"/>
    <x v="0"/>
    <n v="73"/>
    <n v="3"/>
    <n v="2"/>
    <x v="0"/>
    <x v="3"/>
    <n v="1"/>
    <x v="2"/>
    <x v="4"/>
    <n v="4779"/>
    <n v="12761"/>
    <n v="7"/>
    <x v="1"/>
    <n v="14"/>
    <n v="3"/>
    <x v="0"/>
    <n v="2"/>
    <n v="2"/>
    <n v="8"/>
    <x v="1"/>
    <n v="3"/>
    <n v="3"/>
    <n v="2"/>
    <n v="0"/>
    <n v="2"/>
    <s v="Very Dissatisfied"/>
    <s v="Near-by (&lt;=10)"/>
    <x v="0"/>
    <x v="0"/>
  </r>
  <r>
    <x v="2"/>
    <n v="31"/>
    <x v="1"/>
    <s v="Travel_Frequently"/>
    <n v="182"/>
    <x v="1"/>
    <n v="8"/>
    <x v="3"/>
    <s v="Life Sciences"/>
    <n v="1430"/>
    <n v="1"/>
    <x v="0"/>
    <n v="93"/>
    <n v="3"/>
    <n v="4"/>
    <x v="7"/>
    <x v="1"/>
    <n v="2"/>
    <x v="0"/>
    <x v="5"/>
    <n v="16422"/>
    <n v="8847"/>
    <n v="3"/>
    <x v="1"/>
    <n v="11"/>
    <n v="3"/>
    <x v="0"/>
    <n v="3"/>
    <n v="0"/>
    <n v="9"/>
    <x v="1"/>
    <n v="4"/>
    <n v="3"/>
    <n v="2"/>
    <n v="1"/>
    <n v="0"/>
    <s v="Dissatisfied"/>
    <s v="Near-by (&lt;=10)"/>
    <x v="0"/>
    <x v="0"/>
  </r>
  <r>
    <x v="2"/>
    <n v="34"/>
    <x v="1"/>
    <s v="Travel_Frequently"/>
    <n v="560"/>
    <x v="1"/>
    <n v="1"/>
    <x v="0"/>
    <s v="Other"/>
    <n v="1431"/>
    <n v="4"/>
    <x v="1"/>
    <n v="91"/>
    <n v="3"/>
    <n v="1"/>
    <x v="1"/>
    <x v="3"/>
    <n v="1"/>
    <x v="2"/>
    <x v="1"/>
    <n v="2996"/>
    <n v="20284"/>
    <n v="5"/>
    <x v="1"/>
    <n v="14"/>
    <n v="3"/>
    <x v="0"/>
    <n v="3"/>
    <n v="2"/>
    <n v="10"/>
    <x v="2"/>
    <n v="3"/>
    <n v="4"/>
    <n v="3"/>
    <n v="1"/>
    <n v="3"/>
    <s v="Very Dissatisfied"/>
    <s v="Near-by (&lt;=10)"/>
    <x v="0"/>
    <x v="1"/>
  </r>
  <r>
    <x v="2"/>
    <n v="31"/>
    <x v="0"/>
    <s v="Travel_Frequently"/>
    <n v="202"/>
    <x v="1"/>
    <n v="8"/>
    <x v="2"/>
    <s v="Life Sciences"/>
    <n v="1433"/>
    <n v="1"/>
    <x v="0"/>
    <n v="34"/>
    <n v="2"/>
    <n v="1"/>
    <x v="1"/>
    <x v="1"/>
    <n v="2"/>
    <x v="0"/>
    <x v="7"/>
    <n v="1261"/>
    <n v="22262"/>
    <n v="1"/>
    <x v="1"/>
    <n v="12"/>
    <n v="3"/>
    <x v="0"/>
    <n v="3"/>
    <n v="0"/>
    <n v="1"/>
    <x v="1"/>
    <n v="4"/>
    <n v="1"/>
    <n v="0"/>
    <n v="0"/>
    <n v="0"/>
    <s v="Dissatisfied"/>
    <s v="Near-by (&lt;=10)"/>
    <x v="0"/>
    <x v="0"/>
  </r>
  <r>
    <x v="2"/>
    <n v="27"/>
    <x v="1"/>
    <s v="Travel_Frequently"/>
    <n v="1377"/>
    <x v="1"/>
    <n v="11"/>
    <x v="4"/>
    <s v="Life Sciences"/>
    <n v="1434"/>
    <n v="2"/>
    <x v="1"/>
    <n v="91"/>
    <n v="3"/>
    <n v="1"/>
    <x v="2"/>
    <x v="3"/>
    <n v="1"/>
    <x v="1"/>
    <x v="1"/>
    <n v="2099"/>
    <n v="7679"/>
    <n v="0"/>
    <x v="1"/>
    <n v="14"/>
    <n v="3"/>
    <x v="0"/>
    <n v="2"/>
    <n v="0"/>
    <n v="6"/>
    <x v="1"/>
    <n v="4"/>
    <n v="5"/>
    <n v="0"/>
    <n v="1"/>
    <n v="4"/>
    <s v="Very Dissatisfied"/>
    <s v="Far (11-20)"/>
    <x v="0"/>
    <x v="1"/>
  </r>
  <r>
    <x v="0"/>
    <n v="36"/>
    <x v="1"/>
    <s v="Travel_Frequently"/>
    <n v="172"/>
    <x v="1"/>
    <n v="4"/>
    <x v="2"/>
    <s v="Life Sciences"/>
    <n v="1435"/>
    <n v="1"/>
    <x v="1"/>
    <n v="37"/>
    <n v="2"/>
    <n v="2"/>
    <x v="2"/>
    <x v="0"/>
    <n v="4"/>
    <x v="0"/>
    <x v="0"/>
    <n v="5810"/>
    <n v="22604"/>
    <n v="1"/>
    <x v="1"/>
    <n v="16"/>
    <n v="3"/>
    <x v="0"/>
    <n v="3"/>
    <n v="0"/>
    <n v="10"/>
    <x v="2"/>
    <n v="2"/>
    <n v="10"/>
    <n v="4"/>
    <n v="1"/>
    <n v="8"/>
    <s v="Very Satisfied"/>
    <s v="Near-by (&lt;=10)"/>
    <x v="0"/>
    <x v="1"/>
  </r>
  <r>
    <x v="0"/>
    <n v="36"/>
    <x v="1"/>
    <s v="Travel_Rarely"/>
    <n v="329"/>
    <x v="0"/>
    <n v="16"/>
    <x v="3"/>
    <s v="Marketing"/>
    <n v="1436"/>
    <n v="3"/>
    <x v="0"/>
    <n v="98"/>
    <n v="2"/>
    <n v="2"/>
    <x v="0"/>
    <x v="3"/>
    <n v="1"/>
    <x v="1"/>
    <x v="0"/>
    <n v="5647"/>
    <n v="13494"/>
    <n v="4"/>
    <x v="1"/>
    <n v="13"/>
    <n v="3"/>
    <x v="0"/>
    <n v="1"/>
    <n v="2"/>
    <n v="11"/>
    <x v="1"/>
    <n v="2"/>
    <n v="3"/>
    <n v="2"/>
    <n v="0"/>
    <n v="2"/>
    <s v="Very Dissatisfied"/>
    <s v="Far (11-20)"/>
    <x v="1"/>
    <x v="0"/>
  </r>
  <r>
    <x v="1"/>
    <n v="47"/>
    <x v="1"/>
    <s v="Travel_Rarely"/>
    <n v="465"/>
    <x v="1"/>
    <n v="1"/>
    <x v="2"/>
    <s v="Technical Degree"/>
    <n v="1438"/>
    <n v="1"/>
    <x v="1"/>
    <n v="74"/>
    <n v="3"/>
    <n v="1"/>
    <x v="1"/>
    <x v="0"/>
    <n v="4"/>
    <x v="1"/>
    <x v="2"/>
    <n v="3420"/>
    <n v="10205"/>
    <n v="7"/>
    <x v="1"/>
    <n v="12"/>
    <n v="3"/>
    <x v="0"/>
    <n v="3"/>
    <n v="1"/>
    <n v="17"/>
    <x v="2"/>
    <n v="2"/>
    <n v="6"/>
    <n v="5"/>
    <n v="1"/>
    <n v="2"/>
    <s v="Very Satisfied"/>
    <s v="Near-by (&lt;=10)"/>
    <x v="1"/>
    <x v="1"/>
  </r>
  <r>
    <x v="4"/>
    <n v="25"/>
    <x v="0"/>
    <s v="Travel_Rarely"/>
    <n v="383"/>
    <x v="0"/>
    <n v="9"/>
    <x v="0"/>
    <s v="Life Sciences"/>
    <n v="1439"/>
    <n v="1"/>
    <x v="1"/>
    <n v="68"/>
    <n v="2"/>
    <n v="1"/>
    <x v="6"/>
    <x v="3"/>
    <n v="1"/>
    <x v="1"/>
    <x v="4"/>
    <n v="4400"/>
    <n v="15182"/>
    <n v="3"/>
    <x v="1"/>
    <n v="12"/>
    <n v="3"/>
    <x v="0"/>
    <n v="1"/>
    <n v="0"/>
    <n v="6"/>
    <x v="2"/>
    <n v="3"/>
    <n v="3"/>
    <n v="2"/>
    <n v="2"/>
    <n v="2"/>
    <s v="Very Dissatisfied"/>
    <s v="Near-by (&lt;=10)"/>
    <x v="0"/>
    <x v="1"/>
  </r>
  <r>
    <x v="0"/>
    <n v="37"/>
    <x v="1"/>
    <s v="Travel_Rarely"/>
    <n v="1413"/>
    <x v="1"/>
    <n v="5"/>
    <x v="3"/>
    <s v="Technical Degree"/>
    <n v="1440"/>
    <n v="3"/>
    <x v="1"/>
    <n v="84"/>
    <n v="4"/>
    <n v="1"/>
    <x v="2"/>
    <x v="2"/>
    <n v="3"/>
    <x v="0"/>
    <x v="2"/>
    <n v="3500"/>
    <n v="25470"/>
    <n v="0"/>
    <x v="1"/>
    <n v="14"/>
    <n v="3"/>
    <x v="0"/>
    <n v="1"/>
    <n v="0"/>
    <n v="7"/>
    <x v="2"/>
    <n v="1"/>
    <n v="6"/>
    <n v="5"/>
    <n v="1"/>
    <n v="3"/>
    <s v="Very Satisfied"/>
    <s v="Near-by (&lt;=10)"/>
    <x v="0"/>
    <x v="1"/>
  </r>
  <r>
    <x v="3"/>
    <n v="56"/>
    <x v="1"/>
    <s v="Travel_Rarely"/>
    <n v="1255"/>
    <x v="1"/>
    <n v="1"/>
    <x v="3"/>
    <s v="Life Sciences"/>
    <n v="1441"/>
    <n v="1"/>
    <x v="0"/>
    <n v="90"/>
    <n v="3"/>
    <n v="1"/>
    <x v="1"/>
    <x v="3"/>
    <n v="1"/>
    <x v="1"/>
    <x v="1"/>
    <n v="2066"/>
    <n v="10494"/>
    <n v="2"/>
    <x v="1"/>
    <n v="22"/>
    <n v="4"/>
    <x v="1"/>
    <n v="4"/>
    <n v="1"/>
    <n v="5"/>
    <x v="1"/>
    <n v="4"/>
    <n v="3"/>
    <n v="2"/>
    <n v="1"/>
    <n v="0"/>
    <s v="Very Dissatisfied"/>
    <s v="Near-by (&lt;=10)"/>
    <x v="0"/>
    <x v="0"/>
  </r>
  <r>
    <x v="1"/>
    <n v="47"/>
    <x v="1"/>
    <s v="Travel_Rarely"/>
    <n v="359"/>
    <x v="1"/>
    <n v="2"/>
    <x v="3"/>
    <s v="Medical"/>
    <n v="1443"/>
    <n v="1"/>
    <x v="0"/>
    <n v="82"/>
    <n v="3"/>
    <n v="4"/>
    <x v="7"/>
    <x v="2"/>
    <n v="3"/>
    <x v="1"/>
    <x v="5"/>
    <n v="17169"/>
    <n v="26703"/>
    <n v="3"/>
    <x v="1"/>
    <n v="19"/>
    <n v="3"/>
    <x v="0"/>
    <n v="2"/>
    <n v="2"/>
    <n v="26"/>
    <x v="2"/>
    <n v="4"/>
    <n v="20"/>
    <n v="17"/>
    <n v="5"/>
    <n v="6"/>
    <s v="Very Satisfied"/>
    <s v="Near-by (&lt;=10)"/>
    <x v="3"/>
    <x v="0"/>
  </r>
  <r>
    <x v="4"/>
    <n v="24"/>
    <x v="1"/>
    <s v="Travel_Rarely"/>
    <n v="1476"/>
    <x v="0"/>
    <n v="4"/>
    <x v="3"/>
    <s v="Medical"/>
    <n v="1445"/>
    <n v="4"/>
    <x v="0"/>
    <n v="42"/>
    <n v="3"/>
    <n v="2"/>
    <x v="0"/>
    <x v="2"/>
    <n v="3"/>
    <x v="1"/>
    <x v="4"/>
    <n v="4162"/>
    <n v="15211"/>
    <n v="1"/>
    <x v="0"/>
    <n v="12"/>
    <n v="3"/>
    <x v="0"/>
    <n v="3"/>
    <n v="2"/>
    <n v="5"/>
    <x v="1"/>
    <n v="3"/>
    <n v="5"/>
    <n v="4"/>
    <n v="0"/>
    <n v="3"/>
    <s v="Very Satisfied"/>
    <s v="Near-by (&lt;=10)"/>
    <x v="0"/>
    <x v="0"/>
  </r>
  <r>
    <x v="2"/>
    <n v="32"/>
    <x v="1"/>
    <s v="Travel_Rarely"/>
    <n v="601"/>
    <x v="0"/>
    <n v="7"/>
    <x v="3"/>
    <s v="Marketing"/>
    <n v="1446"/>
    <n v="4"/>
    <x v="1"/>
    <n v="97"/>
    <n v="3"/>
    <n v="2"/>
    <x v="0"/>
    <x v="0"/>
    <n v="4"/>
    <x v="1"/>
    <x v="3"/>
    <n v="9204"/>
    <n v="23343"/>
    <n v="4"/>
    <x v="1"/>
    <n v="12"/>
    <n v="3"/>
    <x v="0"/>
    <n v="3"/>
    <n v="1"/>
    <n v="7"/>
    <x v="1"/>
    <n v="2"/>
    <n v="4"/>
    <n v="3"/>
    <n v="0"/>
    <n v="3"/>
    <s v="Very Satisfied"/>
    <s v="Near-by (&lt;=10)"/>
    <x v="0"/>
    <x v="1"/>
  </r>
  <r>
    <x v="2"/>
    <n v="34"/>
    <x v="1"/>
    <s v="Travel_Rarely"/>
    <n v="401"/>
    <x v="1"/>
    <n v="1"/>
    <x v="0"/>
    <s v="Life Sciences"/>
    <n v="1447"/>
    <n v="4"/>
    <x v="0"/>
    <n v="86"/>
    <n v="2"/>
    <n v="1"/>
    <x v="2"/>
    <x v="1"/>
    <n v="2"/>
    <x v="1"/>
    <x v="2"/>
    <n v="3294"/>
    <n v="3708"/>
    <n v="5"/>
    <x v="1"/>
    <n v="17"/>
    <n v="3"/>
    <x v="0"/>
    <n v="1"/>
    <n v="1"/>
    <n v="7"/>
    <x v="2"/>
    <n v="2"/>
    <n v="5"/>
    <n v="4"/>
    <n v="0"/>
    <n v="2"/>
    <s v="Dissatisfied"/>
    <s v="Near-by (&lt;=10)"/>
    <x v="0"/>
    <x v="0"/>
  </r>
  <r>
    <x v="0"/>
    <n v="41"/>
    <x v="1"/>
    <s v="Travel_Rarely"/>
    <n v="1283"/>
    <x v="1"/>
    <n v="5"/>
    <x v="4"/>
    <s v="Medical"/>
    <n v="1448"/>
    <n v="2"/>
    <x v="1"/>
    <n v="90"/>
    <n v="4"/>
    <n v="1"/>
    <x v="1"/>
    <x v="2"/>
    <n v="3"/>
    <x v="1"/>
    <x v="1"/>
    <n v="2127"/>
    <n v="5561"/>
    <n v="2"/>
    <x v="0"/>
    <n v="12"/>
    <n v="3"/>
    <x v="0"/>
    <n v="1"/>
    <n v="0"/>
    <n v="7"/>
    <x v="3"/>
    <n v="2"/>
    <n v="4"/>
    <n v="2"/>
    <n v="0"/>
    <n v="3"/>
    <s v="Very Satisfied"/>
    <s v="Near-by (&lt;=10)"/>
    <x v="0"/>
    <x v="1"/>
  </r>
  <r>
    <x v="0"/>
    <n v="40"/>
    <x v="1"/>
    <s v="Travel_Rarely"/>
    <n v="663"/>
    <x v="1"/>
    <n v="9"/>
    <x v="2"/>
    <s v="Other"/>
    <n v="1449"/>
    <n v="3"/>
    <x v="1"/>
    <n v="81"/>
    <n v="3"/>
    <n v="2"/>
    <x v="2"/>
    <x v="2"/>
    <n v="3"/>
    <x v="2"/>
    <x v="2"/>
    <n v="3975"/>
    <n v="23099"/>
    <n v="3"/>
    <x v="1"/>
    <n v="11"/>
    <n v="3"/>
    <x v="0"/>
    <n v="3"/>
    <n v="2"/>
    <n v="11"/>
    <x v="2"/>
    <n v="4"/>
    <n v="8"/>
    <n v="7"/>
    <n v="0"/>
    <n v="7"/>
    <s v="Very Satisfied"/>
    <s v="Near-by (&lt;=10)"/>
    <x v="1"/>
    <x v="1"/>
  </r>
  <r>
    <x v="2"/>
    <n v="31"/>
    <x v="1"/>
    <s v="Travel_Rarely"/>
    <n v="326"/>
    <x v="0"/>
    <n v="8"/>
    <x v="3"/>
    <s v="Life Sciences"/>
    <n v="1453"/>
    <n v="1"/>
    <x v="1"/>
    <n v="31"/>
    <n v="3"/>
    <n v="3"/>
    <x v="0"/>
    <x v="0"/>
    <n v="4"/>
    <x v="2"/>
    <x v="3"/>
    <n v="10793"/>
    <n v="8386"/>
    <n v="1"/>
    <x v="1"/>
    <n v="18"/>
    <n v="3"/>
    <x v="0"/>
    <n v="1"/>
    <n v="1"/>
    <n v="13"/>
    <x v="3"/>
    <n v="3"/>
    <n v="13"/>
    <n v="7"/>
    <n v="9"/>
    <n v="9"/>
    <s v="Very Satisfied"/>
    <s v="Near-by (&lt;=10)"/>
    <x v="1"/>
    <x v="1"/>
  </r>
  <r>
    <x v="1"/>
    <n v="46"/>
    <x v="0"/>
    <s v="Travel_Rarely"/>
    <n v="377"/>
    <x v="0"/>
    <n v="9"/>
    <x v="3"/>
    <s v="Marketing"/>
    <n v="1457"/>
    <n v="1"/>
    <x v="1"/>
    <n v="52"/>
    <n v="3"/>
    <n v="3"/>
    <x v="0"/>
    <x v="0"/>
    <n v="4"/>
    <x v="2"/>
    <x v="3"/>
    <n v="10096"/>
    <n v="15986"/>
    <n v="4"/>
    <x v="1"/>
    <n v="11"/>
    <n v="3"/>
    <x v="0"/>
    <n v="1"/>
    <n v="1"/>
    <n v="28"/>
    <x v="4"/>
    <n v="4"/>
    <n v="7"/>
    <n v="7"/>
    <n v="4"/>
    <n v="3"/>
    <s v="Very Satisfied"/>
    <s v="Near-by (&lt;=10)"/>
    <x v="3"/>
    <x v="1"/>
  </r>
  <r>
    <x v="0"/>
    <n v="39"/>
    <x v="0"/>
    <s v="Travel_Rarely"/>
    <n v="592"/>
    <x v="1"/>
    <n v="2"/>
    <x v="3"/>
    <s v="Life Sciences"/>
    <n v="1458"/>
    <n v="1"/>
    <x v="0"/>
    <n v="54"/>
    <n v="2"/>
    <n v="1"/>
    <x v="2"/>
    <x v="3"/>
    <n v="1"/>
    <x v="0"/>
    <x v="2"/>
    <n v="3646"/>
    <n v="17181"/>
    <n v="2"/>
    <x v="0"/>
    <n v="23"/>
    <n v="4"/>
    <x v="1"/>
    <n v="2"/>
    <n v="0"/>
    <n v="11"/>
    <x v="2"/>
    <n v="4"/>
    <n v="1"/>
    <n v="0"/>
    <n v="0"/>
    <n v="0"/>
    <s v="Very Dissatisfied"/>
    <s v="Near-by (&lt;=10)"/>
    <x v="1"/>
    <x v="0"/>
  </r>
  <r>
    <x v="2"/>
    <n v="31"/>
    <x v="0"/>
    <s v="Travel_Rarely"/>
    <n v="1445"/>
    <x v="1"/>
    <n v="1"/>
    <x v="3"/>
    <s v="Life Sciences"/>
    <n v="1459"/>
    <n v="3"/>
    <x v="0"/>
    <n v="100"/>
    <n v="4"/>
    <n v="3"/>
    <x v="3"/>
    <x v="1"/>
    <n v="2"/>
    <x v="0"/>
    <x v="0"/>
    <n v="7446"/>
    <n v="8931"/>
    <n v="1"/>
    <x v="1"/>
    <n v="11"/>
    <n v="3"/>
    <x v="0"/>
    <n v="1"/>
    <n v="0"/>
    <n v="10"/>
    <x v="2"/>
    <n v="3"/>
    <n v="10"/>
    <n v="8"/>
    <n v="4"/>
    <n v="7"/>
    <s v="Dissatisfied"/>
    <s v="Near-by (&lt;=10)"/>
    <x v="0"/>
    <x v="0"/>
  </r>
  <r>
    <x v="0"/>
    <n v="45"/>
    <x v="1"/>
    <s v="Travel_Rarely"/>
    <n v="1038"/>
    <x v="1"/>
    <n v="20"/>
    <x v="2"/>
    <s v="Medical"/>
    <n v="1460"/>
    <n v="2"/>
    <x v="1"/>
    <n v="95"/>
    <n v="1"/>
    <n v="3"/>
    <x v="4"/>
    <x v="3"/>
    <n v="1"/>
    <x v="2"/>
    <x v="3"/>
    <n v="10851"/>
    <n v="19863"/>
    <n v="2"/>
    <x v="0"/>
    <n v="18"/>
    <n v="3"/>
    <x v="0"/>
    <n v="2"/>
    <n v="1"/>
    <n v="24"/>
    <x v="2"/>
    <n v="3"/>
    <n v="7"/>
    <n v="7"/>
    <n v="0"/>
    <n v="7"/>
    <s v="Very Dissatisfied"/>
    <s v="Far (11-20)"/>
    <x v="3"/>
    <x v="1"/>
  </r>
  <r>
    <x v="2"/>
    <n v="31"/>
    <x v="1"/>
    <s v="Travel_Rarely"/>
    <n v="1398"/>
    <x v="2"/>
    <n v="8"/>
    <x v="3"/>
    <s v="Medical"/>
    <n v="1461"/>
    <n v="4"/>
    <x v="0"/>
    <n v="96"/>
    <n v="4"/>
    <n v="1"/>
    <x v="8"/>
    <x v="1"/>
    <n v="2"/>
    <x v="0"/>
    <x v="1"/>
    <n v="2109"/>
    <n v="24609"/>
    <n v="9"/>
    <x v="1"/>
    <n v="18"/>
    <n v="3"/>
    <x v="0"/>
    <n v="4"/>
    <n v="0"/>
    <n v="8"/>
    <x v="1"/>
    <n v="3"/>
    <n v="3"/>
    <n v="2"/>
    <n v="0"/>
    <n v="2"/>
    <s v="Dissatisfied"/>
    <s v="Near-by (&lt;=10)"/>
    <x v="0"/>
    <x v="0"/>
  </r>
  <r>
    <x v="2"/>
    <n v="31"/>
    <x v="0"/>
    <s v="Travel_Rarely"/>
    <n v="523"/>
    <x v="1"/>
    <n v="2"/>
    <x v="3"/>
    <s v="Life Sciences"/>
    <n v="1464"/>
    <n v="2"/>
    <x v="1"/>
    <n v="94"/>
    <n v="3"/>
    <n v="1"/>
    <x v="2"/>
    <x v="0"/>
    <n v="4"/>
    <x v="1"/>
    <x v="2"/>
    <n v="3722"/>
    <n v="21081"/>
    <n v="6"/>
    <x v="0"/>
    <n v="13"/>
    <n v="3"/>
    <x v="0"/>
    <n v="3"/>
    <n v="1"/>
    <n v="7"/>
    <x v="2"/>
    <n v="1"/>
    <n v="2"/>
    <n v="2"/>
    <n v="2"/>
    <n v="2"/>
    <s v="Very Satisfied"/>
    <s v="Near-by (&lt;=10)"/>
    <x v="0"/>
    <x v="1"/>
  </r>
  <r>
    <x v="0"/>
    <n v="45"/>
    <x v="1"/>
    <s v="Travel_Rarely"/>
    <n v="1448"/>
    <x v="1"/>
    <n v="29"/>
    <x v="1"/>
    <s v="Technical Degree"/>
    <n v="1465"/>
    <n v="2"/>
    <x v="1"/>
    <n v="55"/>
    <n v="3"/>
    <n v="3"/>
    <x v="3"/>
    <x v="0"/>
    <n v="4"/>
    <x v="1"/>
    <x v="3"/>
    <n v="9380"/>
    <n v="14720"/>
    <n v="4"/>
    <x v="0"/>
    <n v="18"/>
    <n v="3"/>
    <x v="0"/>
    <n v="4"/>
    <n v="2"/>
    <n v="10"/>
    <x v="5"/>
    <n v="4"/>
    <n v="3"/>
    <n v="1"/>
    <n v="1"/>
    <n v="2"/>
    <s v="Very Satisfied"/>
    <s v="Very Far (&gt;20)"/>
    <x v="0"/>
    <x v="1"/>
  </r>
  <r>
    <x v="1"/>
    <n v="48"/>
    <x v="1"/>
    <s v="Travel_Rarely"/>
    <n v="1221"/>
    <x v="0"/>
    <n v="7"/>
    <x v="2"/>
    <s v="Marketing"/>
    <n v="1466"/>
    <n v="3"/>
    <x v="1"/>
    <n v="96"/>
    <n v="3"/>
    <n v="2"/>
    <x v="0"/>
    <x v="3"/>
    <n v="1"/>
    <x v="2"/>
    <x v="0"/>
    <n v="5486"/>
    <n v="24795"/>
    <n v="4"/>
    <x v="1"/>
    <n v="11"/>
    <n v="3"/>
    <x v="0"/>
    <n v="1"/>
    <n v="3"/>
    <n v="15"/>
    <x v="1"/>
    <n v="3"/>
    <n v="2"/>
    <n v="2"/>
    <n v="2"/>
    <n v="2"/>
    <s v="Very Dissatisfied"/>
    <s v="Near-by (&lt;=10)"/>
    <x v="1"/>
    <x v="1"/>
  </r>
  <r>
    <x v="2"/>
    <n v="34"/>
    <x v="0"/>
    <s v="Travel_Rarely"/>
    <n v="1107"/>
    <x v="2"/>
    <n v="9"/>
    <x v="0"/>
    <s v="Technical Degree"/>
    <n v="1467"/>
    <n v="1"/>
    <x v="0"/>
    <n v="52"/>
    <n v="3"/>
    <n v="1"/>
    <x v="8"/>
    <x v="2"/>
    <n v="3"/>
    <x v="1"/>
    <x v="1"/>
    <n v="2742"/>
    <n v="3072"/>
    <n v="1"/>
    <x v="1"/>
    <n v="15"/>
    <n v="3"/>
    <x v="0"/>
    <n v="4"/>
    <n v="0"/>
    <n v="2"/>
    <x v="0"/>
    <n v="3"/>
    <n v="2"/>
    <n v="2"/>
    <n v="2"/>
    <n v="2"/>
    <s v="Very Satisfied"/>
    <s v="Near-by (&lt;=10)"/>
    <x v="0"/>
    <x v="0"/>
  </r>
  <r>
    <x v="0"/>
    <n v="40"/>
    <x v="1"/>
    <s v="Travel_Rarely"/>
    <n v="218"/>
    <x v="1"/>
    <n v="8"/>
    <x v="2"/>
    <s v="Medical"/>
    <n v="1468"/>
    <n v="4"/>
    <x v="1"/>
    <n v="55"/>
    <n v="2"/>
    <n v="3"/>
    <x v="7"/>
    <x v="1"/>
    <n v="2"/>
    <x v="2"/>
    <x v="6"/>
    <n v="13757"/>
    <n v="25178"/>
    <n v="2"/>
    <x v="1"/>
    <n v="11"/>
    <n v="3"/>
    <x v="0"/>
    <n v="3"/>
    <n v="1"/>
    <n v="16"/>
    <x v="3"/>
    <n v="3"/>
    <n v="9"/>
    <n v="8"/>
    <n v="4"/>
    <n v="8"/>
    <s v="Dissatisfied"/>
    <s v="Near-by (&lt;=10)"/>
    <x v="1"/>
    <x v="1"/>
  </r>
  <r>
    <x v="2"/>
    <n v="28"/>
    <x v="1"/>
    <s v="Travel_Rarely"/>
    <n v="866"/>
    <x v="0"/>
    <n v="5"/>
    <x v="2"/>
    <s v="Medical"/>
    <n v="1469"/>
    <n v="4"/>
    <x v="1"/>
    <n v="84"/>
    <n v="3"/>
    <n v="2"/>
    <x v="0"/>
    <x v="3"/>
    <n v="1"/>
    <x v="0"/>
    <x v="8"/>
    <n v="8463"/>
    <n v="23490"/>
    <n v="0"/>
    <x v="1"/>
    <n v="18"/>
    <n v="3"/>
    <x v="0"/>
    <n v="4"/>
    <n v="0"/>
    <n v="6"/>
    <x v="5"/>
    <n v="3"/>
    <n v="5"/>
    <n v="4"/>
    <n v="1"/>
    <n v="3"/>
    <s v="Very Dissatisfied"/>
    <s v="Near-by (&lt;=10)"/>
    <x v="0"/>
    <x v="1"/>
  </r>
  <r>
    <x v="0"/>
    <n v="44"/>
    <x v="1"/>
    <s v="Travel_Rarely"/>
    <n v="981"/>
    <x v="1"/>
    <n v="5"/>
    <x v="3"/>
    <s v="Life Sciences"/>
    <n v="1471"/>
    <n v="3"/>
    <x v="1"/>
    <n v="90"/>
    <n v="2"/>
    <n v="1"/>
    <x v="2"/>
    <x v="2"/>
    <n v="3"/>
    <x v="0"/>
    <x v="2"/>
    <n v="3162"/>
    <n v="7973"/>
    <n v="3"/>
    <x v="1"/>
    <n v="14"/>
    <n v="3"/>
    <x v="0"/>
    <n v="4"/>
    <n v="0"/>
    <n v="7"/>
    <x v="3"/>
    <n v="3"/>
    <n v="5"/>
    <n v="2"/>
    <n v="0"/>
    <n v="3"/>
    <s v="Very Satisfied"/>
    <s v="Near-by (&lt;=10)"/>
    <x v="0"/>
    <x v="1"/>
  </r>
  <r>
    <x v="1"/>
    <n v="53"/>
    <x v="1"/>
    <s v="Travel_Rarely"/>
    <n v="447"/>
    <x v="1"/>
    <n v="2"/>
    <x v="0"/>
    <s v="Medical"/>
    <n v="1472"/>
    <n v="4"/>
    <x v="1"/>
    <n v="39"/>
    <n v="4"/>
    <n v="4"/>
    <x v="7"/>
    <x v="1"/>
    <n v="2"/>
    <x v="0"/>
    <x v="5"/>
    <n v="16598"/>
    <n v="19764"/>
    <n v="4"/>
    <x v="1"/>
    <n v="12"/>
    <n v="3"/>
    <x v="0"/>
    <n v="2"/>
    <n v="0"/>
    <n v="35"/>
    <x v="2"/>
    <n v="2"/>
    <n v="9"/>
    <n v="8"/>
    <n v="8"/>
    <n v="8"/>
    <s v="Dissatisfied"/>
    <s v="Near-by (&lt;=10)"/>
    <x v="2"/>
    <x v="1"/>
  </r>
  <r>
    <x v="1"/>
    <n v="49"/>
    <x v="1"/>
    <s v="Travel_Rarely"/>
    <n v="1495"/>
    <x v="1"/>
    <n v="5"/>
    <x v="0"/>
    <s v="Technical Degree"/>
    <n v="1473"/>
    <n v="1"/>
    <x v="1"/>
    <n v="96"/>
    <n v="3"/>
    <n v="2"/>
    <x v="4"/>
    <x v="2"/>
    <n v="3"/>
    <x v="1"/>
    <x v="0"/>
    <n v="6651"/>
    <n v="21534"/>
    <n v="2"/>
    <x v="1"/>
    <n v="14"/>
    <n v="3"/>
    <x v="0"/>
    <n v="2"/>
    <n v="1"/>
    <n v="20"/>
    <x v="0"/>
    <n v="2"/>
    <n v="3"/>
    <n v="2"/>
    <n v="1"/>
    <n v="2"/>
    <s v="Very Satisfied"/>
    <s v="Near-by (&lt;=10)"/>
    <x v="1"/>
    <x v="1"/>
  </r>
  <r>
    <x v="0"/>
    <n v="40"/>
    <x v="1"/>
    <s v="Travel_Rarely"/>
    <n v="896"/>
    <x v="1"/>
    <n v="2"/>
    <x v="0"/>
    <s v="Medical"/>
    <n v="1474"/>
    <n v="3"/>
    <x v="1"/>
    <n v="68"/>
    <n v="3"/>
    <n v="1"/>
    <x v="1"/>
    <x v="2"/>
    <n v="3"/>
    <x v="2"/>
    <x v="1"/>
    <n v="2345"/>
    <n v="8045"/>
    <n v="2"/>
    <x v="1"/>
    <n v="14"/>
    <n v="3"/>
    <x v="0"/>
    <n v="3"/>
    <n v="1"/>
    <n v="8"/>
    <x v="1"/>
    <n v="4"/>
    <n v="3"/>
    <n v="1"/>
    <n v="1"/>
    <n v="2"/>
    <s v="Very Satisfied"/>
    <s v="Near-by (&lt;=10)"/>
    <x v="0"/>
    <x v="1"/>
  </r>
  <r>
    <x v="0"/>
    <n v="44"/>
    <x v="1"/>
    <s v="Travel_Rarely"/>
    <n v="1467"/>
    <x v="1"/>
    <n v="20"/>
    <x v="2"/>
    <s v="Life Sciences"/>
    <n v="1475"/>
    <n v="4"/>
    <x v="1"/>
    <n v="49"/>
    <n v="3"/>
    <n v="1"/>
    <x v="1"/>
    <x v="1"/>
    <n v="2"/>
    <x v="0"/>
    <x v="2"/>
    <n v="3420"/>
    <n v="21158"/>
    <n v="1"/>
    <x v="1"/>
    <n v="13"/>
    <n v="3"/>
    <x v="0"/>
    <n v="3"/>
    <n v="0"/>
    <n v="6"/>
    <x v="1"/>
    <n v="2"/>
    <n v="5"/>
    <n v="2"/>
    <n v="1"/>
    <n v="3"/>
    <s v="Dissatisfied"/>
    <s v="Far (11-20)"/>
    <x v="0"/>
    <x v="1"/>
  </r>
  <r>
    <x v="2"/>
    <n v="33"/>
    <x v="1"/>
    <s v="Travel_Rarely"/>
    <n v="430"/>
    <x v="0"/>
    <n v="7"/>
    <x v="2"/>
    <s v="Medical"/>
    <n v="1477"/>
    <n v="4"/>
    <x v="1"/>
    <n v="54"/>
    <n v="3"/>
    <n v="2"/>
    <x v="0"/>
    <x v="3"/>
    <n v="1"/>
    <x v="1"/>
    <x v="4"/>
    <n v="4373"/>
    <n v="17456"/>
    <n v="0"/>
    <x v="1"/>
    <n v="14"/>
    <n v="3"/>
    <x v="0"/>
    <n v="1"/>
    <n v="2"/>
    <n v="5"/>
    <x v="2"/>
    <n v="3"/>
    <n v="4"/>
    <n v="3"/>
    <n v="0"/>
    <n v="3"/>
    <s v="Very Dissatisfied"/>
    <s v="Near-by (&lt;=10)"/>
    <x v="0"/>
    <x v="1"/>
  </r>
  <r>
    <x v="2"/>
    <n v="34"/>
    <x v="1"/>
    <s v="Travel_Rarely"/>
    <n v="1326"/>
    <x v="0"/>
    <n v="3"/>
    <x v="3"/>
    <s v="Other"/>
    <n v="1478"/>
    <n v="4"/>
    <x v="1"/>
    <n v="81"/>
    <n v="1"/>
    <n v="2"/>
    <x v="0"/>
    <x v="3"/>
    <n v="1"/>
    <x v="0"/>
    <x v="4"/>
    <n v="4759"/>
    <n v="15891"/>
    <n v="3"/>
    <x v="1"/>
    <n v="18"/>
    <n v="3"/>
    <x v="0"/>
    <n v="4"/>
    <n v="0"/>
    <n v="15"/>
    <x v="2"/>
    <n v="3"/>
    <n v="13"/>
    <n v="9"/>
    <n v="3"/>
    <n v="12"/>
    <s v="Very Dissatisfied"/>
    <s v="Near-by (&lt;=10)"/>
    <x v="1"/>
    <x v="1"/>
  </r>
  <r>
    <x v="2"/>
    <n v="30"/>
    <x v="1"/>
    <s v="Travel_Rarely"/>
    <n v="1358"/>
    <x v="0"/>
    <n v="16"/>
    <x v="2"/>
    <s v="Life Sciences"/>
    <n v="1479"/>
    <n v="4"/>
    <x v="1"/>
    <n v="96"/>
    <n v="3"/>
    <n v="2"/>
    <x v="0"/>
    <x v="2"/>
    <n v="3"/>
    <x v="1"/>
    <x v="0"/>
    <n v="5301"/>
    <n v="2939"/>
    <n v="8"/>
    <x v="1"/>
    <n v="15"/>
    <n v="3"/>
    <x v="0"/>
    <n v="3"/>
    <n v="2"/>
    <n v="4"/>
    <x v="2"/>
    <n v="2"/>
    <n v="2"/>
    <n v="1"/>
    <n v="2"/>
    <n v="2"/>
    <s v="Very Satisfied"/>
    <s v="Far (11-20)"/>
    <x v="0"/>
    <x v="1"/>
  </r>
  <r>
    <x v="0"/>
    <n v="42"/>
    <x v="1"/>
    <s v="Travel_Rarely"/>
    <n v="748"/>
    <x v="1"/>
    <n v="9"/>
    <x v="0"/>
    <s v="Medical"/>
    <n v="1480"/>
    <n v="1"/>
    <x v="0"/>
    <n v="74"/>
    <n v="3"/>
    <n v="1"/>
    <x v="2"/>
    <x v="0"/>
    <n v="4"/>
    <x v="0"/>
    <x v="2"/>
    <n v="3673"/>
    <n v="16458"/>
    <n v="1"/>
    <x v="1"/>
    <n v="13"/>
    <n v="3"/>
    <x v="0"/>
    <n v="3"/>
    <n v="0"/>
    <n v="12"/>
    <x v="1"/>
    <n v="3"/>
    <n v="12"/>
    <n v="9"/>
    <n v="5"/>
    <n v="8"/>
    <s v="Very Satisfied"/>
    <s v="Near-by (&lt;=10)"/>
    <x v="1"/>
    <x v="0"/>
  </r>
  <r>
    <x v="0"/>
    <n v="44"/>
    <x v="1"/>
    <s v="Travel_Rarely"/>
    <n v="383"/>
    <x v="0"/>
    <n v="1"/>
    <x v="2"/>
    <s v="Marketing"/>
    <n v="1481"/>
    <n v="1"/>
    <x v="0"/>
    <n v="79"/>
    <n v="3"/>
    <n v="2"/>
    <x v="0"/>
    <x v="2"/>
    <n v="3"/>
    <x v="1"/>
    <x v="4"/>
    <n v="4768"/>
    <n v="9282"/>
    <n v="7"/>
    <x v="1"/>
    <n v="12"/>
    <n v="3"/>
    <x v="0"/>
    <n v="3"/>
    <n v="1"/>
    <n v="11"/>
    <x v="5"/>
    <n v="2"/>
    <n v="1"/>
    <n v="0"/>
    <n v="0"/>
    <n v="0"/>
    <s v="Very Satisfied"/>
    <s v="Near-by (&lt;=10)"/>
    <x v="1"/>
    <x v="0"/>
  </r>
  <r>
    <x v="2"/>
    <n v="30"/>
    <x v="1"/>
    <s v="Travel_Rarely"/>
    <n v="990"/>
    <x v="1"/>
    <n v="7"/>
    <x v="0"/>
    <s v="Technical Degree"/>
    <n v="1482"/>
    <n v="3"/>
    <x v="1"/>
    <n v="64"/>
    <n v="3"/>
    <n v="1"/>
    <x v="1"/>
    <x v="2"/>
    <n v="3"/>
    <x v="2"/>
    <x v="7"/>
    <n v="1274"/>
    <n v="7152"/>
    <n v="1"/>
    <x v="1"/>
    <n v="13"/>
    <n v="3"/>
    <x v="0"/>
    <n v="2"/>
    <n v="2"/>
    <n v="1"/>
    <x v="2"/>
    <n v="2"/>
    <n v="1"/>
    <n v="0"/>
    <n v="0"/>
    <n v="0"/>
    <s v="Very Satisfied"/>
    <s v="Near-by (&lt;=10)"/>
    <x v="0"/>
    <x v="1"/>
  </r>
  <r>
    <x v="3"/>
    <n v="57"/>
    <x v="1"/>
    <s v="Travel_Rarely"/>
    <n v="405"/>
    <x v="1"/>
    <n v="1"/>
    <x v="2"/>
    <s v="Life Sciences"/>
    <n v="1483"/>
    <n v="2"/>
    <x v="1"/>
    <n v="93"/>
    <n v="4"/>
    <n v="2"/>
    <x v="1"/>
    <x v="2"/>
    <n v="3"/>
    <x v="1"/>
    <x v="4"/>
    <n v="4900"/>
    <n v="2721"/>
    <n v="0"/>
    <x v="1"/>
    <n v="24"/>
    <n v="4"/>
    <x v="1"/>
    <n v="1"/>
    <n v="1"/>
    <n v="13"/>
    <x v="2"/>
    <n v="2"/>
    <n v="12"/>
    <n v="9"/>
    <n v="2"/>
    <n v="8"/>
    <s v="Very Satisfied"/>
    <s v="Near-by (&lt;=10)"/>
    <x v="1"/>
    <x v="1"/>
  </r>
  <r>
    <x v="1"/>
    <n v="49"/>
    <x v="1"/>
    <s v="Travel_Rarely"/>
    <n v="1490"/>
    <x v="1"/>
    <n v="7"/>
    <x v="2"/>
    <s v="Life Sciences"/>
    <n v="1484"/>
    <n v="3"/>
    <x v="1"/>
    <n v="35"/>
    <n v="3"/>
    <n v="3"/>
    <x v="4"/>
    <x v="1"/>
    <n v="2"/>
    <x v="2"/>
    <x v="3"/>
    <n v="10466"/>
    <n v="20948"/>
    <n v="3"/>
    <x v="1"/>
    <n v="14"/>
    <n v="3"/>
    <x v="0"/>
    <n v="2"/>
    <n v="2"/>
    <n v="29"/>
    <x v="1"/>
    <n v="3"/>
    <n v="8"/>
    <n v="7"/>
    <n v="0"/>
    <n v="7"/>
    <s v="Dissatisfied"/>
    <s v="Near-by (&lt;=10)"/>
    <x v="3"/>
    <x v="1"/>
  </r>
  <r>
    <x v="2"/>
    <n v="34"/>
    <x v="1"/>
    <s v="Travel_Rarely"/>
    <n v="829"/>
    <x v="1"/>
    <n v="15"/>
    <x v="2"/>
    <s v="Medical"/>
    <n v="1485"/>
    <n v="2"/>
    <x v="1"/>
    <n v="71"/>
    <n v="3"/>
    <n v="4"/>
    <x v="7"/>
    <x v="3"/>
    <n v="1"/>
    <x v="2"/>
    <x v="5"/>
    <n v="17007"/>
    <n v="11929"/>
    <n v="7"/>
    <x v="1"/>
    <n v="14"/>
    <n v="3"/>
    <x v="0"/>
    <n v="4"/>
    <n v="2"/>
    <n v="16"/>
    <x v="1"/>
    <n v="2"/>
    <n v="14"/>
    <n v="8"/>
    <n v="6"/>
    <n v="9"/>
    <s v="Very Dissatisfied"/>
    <s v="Far (11-20)"/>
    <x v="1"/>
    <x v="1"/>
  </r>
  <r>
    <x v="2"/>
    <n v="28"/>
    <x v="0"/>
    <s v="Travel_Rarely"/>
    <n v="1496"/>
    <x v="0"/>
    <n v="1"/>
    <x v="4"/>
    <s v="Technical Degree"/>
    <n v="1486"/>
    <n v="1"/>
    <x v="1"/>
    <n v="92"/>
    <n v="3"/>
    <n v="1"/>
    <x v="6"/>
    <x v="2"/>
    <n v="3"/>
    <x v="1"/>
    <x v="1"/>
    <n v="2909"/>
    <n v="15747"/>
    <n v="3"/>
    <x v="1"/>
    <n v="15"/>
    <n v="3"/>
    <x v="0"/>
    <n v="4"/>
    <n v="1"/>
    <n v="5"/>
    <x v="1"/>
    <n v="4"/>
    <n v="3"/>
    <n v="2"/>
    <n v="1"/>
    <n v="2"/>
    <s v="Very Satisfied"/>
    <s v="Near-by (&lt;=10)"/>
    <x v="0"/>
    <x v="1"/>
  </r>
  <r>
    <x v="2"/>
    <n v="29"/>
    <x v="0"/>
    <s v="Travel_Rarely"/>
    <n v="115"/>
    <x v="0"/>
    <n v="13"/>
    <x v="3"/>
    <s v="Technical Degree"/>
    <n v="1487"/>
    <n v="1"/>
    <x v="0"/>
    <n v="51"/>
    <n v="3"/>
    <n v="2"/>
    <x v="0"/>
    <x v="1"/>
    <n v="2"/>
    <x v="0"/>
    <x v="0"/>
    <n v="5765"/>
    <n v="17485"/>
    <n v="5"/>
    <x v="1"/>
    <n v="11"/>
    <n v="3"/>
    <x v="0"/>
    <n v="1"/>
    <n v="0"/>
    <n v="7"/>
    <x v="5"/>
    <n v="1"/>
    <n v="5"/>
    <n v="3"/>
    <n v="0"/>
    <n v="0"/>
    <s v="Dissatisfied"/>
    <s v="Far (11-20)"/>
    <x v="0"/>
    <x v="0"/>
  </r>
  <r>
    <x v="2"/>
    <n v="34"/>
    <x v="0"/>
    <s v="Travel_Rarely"/>
    <n v="790"/>
    <x v="0"/>
    <n v="24"/>
    <x v="3"/>
    <s v="Medical"/>
    <n v="1489"/>
    <n v="1"/>
    <x v="0"/>
    <n v="40"/>
    <n v="2"/>
    <n v="2"/>
    <x v="0"/>
    <x v="1"/>
    <n v="2"/>
    <x v="0"/>
    <x v="4"/>
    <n v="4599"/>
    <n v="7815"/>
    <n v="0"/>
    <x v="0"/>
    <n v="23"/>
    <n v="4"/>
    <x v="1"/>
    <n v="3"/>
    <n v="0"/>
    <n v="16"/>
    <x v="2"/>
    <n v="4"/>
    <n v="15"/>
    <n v="9"/>
    <n v="10"/>
    <n v="10"/>
    <s v="Dissatisfied"/>
    <s v="Very Far (&gt;20)"/>
    <x v="1"/>
    <x v="0"/>
  </r>
  <r>
    <x v="2"/>
    <n v="35"/>
    <x v="1"/>
    <s v="Travel_Rarely"/>
    <n v="660"/>
    <x v="0"/>
    <n v="7"/>
    <x v="3"/>
    <s v="Life Sciences"/>
    <n v="1492"/>
    <n v="4"/>
    <x v="1"/>
    <n v="76"/>
    <n v="3"/>
    <n v="1"/>
    <x v="6"/>
    <x v="2"/>
    <n v="3"/>
    <x v="1"/>
    <x v="1"/>
    <n v="2404"/>
    <n v="16192"/>
    <n v="1"/>
    <x v="1"/>
    <n v="13"/>
    <n v="3"/>
    <x v="0"/>
    <n v="1"/>
    <n v="1"/>
    <n v="1"/>
    <x v="1"/>
    <n v="3"/>
    <n v="1"/>
    <n v="0"/>
    <n v="0"/>
    <n v="0"/>
    <s v="Very Satisfied"/>
    <s v="Near-by (&lt;=10)"/>
    <x v="0"/>
    <x v="1"/>
  </r>
  <r>
    <x v="4"/>
    <n v="24"/>
    <x v="0"/>
    <s v="Travel_Rarely"/>
    <n v="381"/>
    <x v="1"/>
    <n v="9"/>
    <x v="2"/>
    <s v="Medical"/>
    <n v="1494"/>
    <n v="2"/>
    <x v="1"/>
    <n v="89"/>
    <n v="3"/>
    <n v="1"/>
    <x v="2"/>
    <x v="3"/>
    <n v="1"/>
    <x v="0"/>
    <x v="2"/>
    <n v="3172"/>
    <n v="16998"/>
    <n v="2"/>
    <x v="0"/>
    <n v="11"/>
    <n v="3"/>
    <x v="0"/>
    <n v="3"/>
    <n v="0"/>
    <n v="4"/>
    <x v="2"/>
    <n v="2"/>
    <n v="0"/>
    <n v="0"/>
    <n v="0"/>
    <n v="0"/>
    <s v="Very Dissatisfied"/>
    <s v="Near-by (&lt;=10)"/>
    <x v="0"/>
    <x v="1"/>
  </r>
  <r>
    <x v="4"/>
    <n v="24"/>
    <x v="1"/>
    <s v="Travel_Rarely"/>
    <n v="830"/>
    <x v="0"/>
    <n v="13"/>
    <x v="2"/>
    <s v="Life Sciences"/>
    <n v="1495"/>
    <n v="4"/>
    <x v="0"/>
    <n v="78"/>
    <n v="3"/>
    <n v="1"/>
    <x v="6"/>
    <x v="1"/>
    <n v="2"/>
    <x v="1"/>
    <x v="1"/>
    <n v="2033"/>
    <n v="7103"/>
    <n v="1"/>
    <x v="1"/>
    <n v="13"/>
    <n v="3"/>
    <x v="0"/>
    <n v="3"/>
    <n v="1"/>
    <n v="1"/>
    <x v="2"/>
    <n v="3"/>
    <n v="1"/>
    <n v="0"/>
    <n v="0"/>
    <n v="0"/>
    <s v="Dissatisfied"/>
    <s v="Far (11-20)"/>
    <x v="0"/>
    <x v="0"/>
  </r>
  <r>
    <x v="0"/>
    <n v="44"/>
    <x v="1"/>
    <s v="Travel_Rarely"/>
    <n v="1193"/>
    <x v="1"/>
    <n v="2"/>
    <x v="1"/>
    <s v="Medical"/>
    <n v="1496"/>
    <n v="2"/>
    <x v="1"/>
    <n v="86"/>
    <n v="3"/>
    <n v="3"/>
    <x v="3"/>
    <x v="2"/>
    <n v="3"/>
    <x v="0"/>
    <x v="3"/>
    <n v="10209"/>
    <n v="19719"/>
    <n v="5"/>
    <x v="0"/>
    <n v="18"/>
    <n v="3"/>
    <x v="0"/>
    <n v="2"/>
    <n v="0"/>
    <n v="16"/>
    <x v="2"/>
    <n v="2"/>
    <n v="2"/>
    <n v="2"/>
    <n v="2"/>
    <n v="2"/>
    <s v="Very Satisfied"/>
    <s v="Near-by (&lt;=10)"/>
    <x v="1"/>
    <x v="1"/>
  </r>
  <r>
    <x v="2"/>
    <n v="29"/>
    <x v="1"/>
    <s v="Travel_Rarely"/>
    <n v="1246"/>
    <x v="0"/>
    <n v="19"/>
    <x v="3"/>
    <s v="Life Sciences"/>
    <n v="1497"/>
    <n v="3"/>
    <x v="1"/>
    <n v="77"/>
    <n v="2"/>
    <n v="2"/>
    <x v="0"/>
    <x v="2"/>
    <n v="3"/>
    <x v="2"/>
    <x v="8"/>
    <n v="8620"/>
    <n v="23757"/>
    <n v="1"/>
    <x v="1"/>
    <n v="14"/>
    <n v="3"/>
    <x v="0"/>
    <n v="3"/>
    <n v="2"/>
    <n v="10"/>
    <x v="1"/>
    <n v="3"/>
    <n v="10"/>
    <n v="7"/>
    <n v="0"/>
    <n v="4"/>
    <s v="Very Satisfied"/>
    <s v="Far (11-20)"/>
    <x v="0"/>
    <x v="1"/>
  </r>
  <r>
    <x v="2"/>
    <n v="30"/>
    <x v="1"/>
    <s v="Travel_Rarely"/>
    <n v="330"/>
    <x v="2"/>
    <n v="1"/>
    <x v="2"/>
    <s v="Life Sciences"/>
    <n v="1499"/>
    <n v="3"/>
    <x v="1"/>
    <n v="46"/>
    <n v="3"/>
    <n v="1"/>
    <x v="8"/>
    <x v="2"/>
    <n v="3"/>
    <x v="2"/>
    <x v="1"/>
    <n v="2064"/>
    <n v="15428"/>
    <n v="0"/>
    <x v="1"/>
    <n v="21"/>
    <n v="4"/>
    <x v="1"/>
    <n v="1"/>
    <n v="1"/>
    <n v="6"/>
    <x v="1"/>
    <n v="4"/>
    <n v="5"/>
    <n v="3"/>
    <n v="1"/>
    <n v="3"/>
    <s v="Very Satisfied"/>
    <s v="Near-by (&lt;=10)"/>
    <x v="0"/>
    <x v="1"/>
  </r>
  <r>
    <x v="1"/>
    <n v="55"/>
    <x v="1"/>
    <s v="Travel_Rarely"/>
    <n v="1229"/>
    <x v="1"/>
    <n v="4"/>
    <x v="3"/>
    <s v="Life Sciences"/>
    <n v="1501"/>
    <n v="4"/>
    <x v="1"/>
    <n v="30"/>
    <n v="3"/>
    <n v="2"/>
    <x v="4"/>
    <x v="2"/>
    <n v="3"/>
    <x v="1"/>
    <x v="4"/>
    <n v="4035"/>
    <n v="16143"/>
    <n v="0"/>
    <x v="0"/>
    <n v="16"/>
    <n v="3"/>
    <x v="0"/>
    <n v="2"/>
    <n v="0"/>
    <n v="4"/>
    <x v="2"/>
    <n v="3"/>
    <n v="3"/>
    <n v="2"/>
    <n v="1"/>
    <n v="2"/>
    <s v="Very Satisfied"/>
    <s v="Near-by (&lt;=10)"/>
    <x v="0"/>
    <x v="1"/>
  </r>
  <r>
    <x v="2"/>
    <n v="33"/>
    <x v="1"/>
    <s v="Travel_Rarely"/>
    <n v="1099"/>
    <x v="1"/>
    <n v="4"/>
    <x v="0"/>
    <s v="Medical"/>
    <n v="1502"/>
    <n v="1"/>
    <x v="0"/>
    <n v="82"/>
    <n v="2"/>
    <n v="1"/>
    <x v="2"/>
    <x v="1"/>
    <n v="2"/>
    <x v="1"/>
    <x v="2"/>
    <n v="3838"/>
    <n v="8192"/>
    <n v="8"/>
    <x v="1"/>
    <n v="11"/>
    <n v="3"/>
    <x v="0"/>
    <n v="4"/>
    <n v="0"/>
    <n v="8"/>
    <x v="3"/>
    <n v="3"/>
    <n v="5"/>
    <n v="4"/>
    <n v="0"/>
    <n v="2"/>
    <s v="Dissatisfied"/>
    <s v="Near-by (&lt;=10)"/>
    <x v="0"/>
    <x v="0"/>
  </r>
  <r>
    <x v="1"/>
    <n v="47"/>
    <x v="1"/>
    <s v="Travel_Rarely"/>
    <n v="571"/>
    <x v="0"/>
    <n v="14"/>
    <x v="3"/>
    <s v="Medical"/>
    <n v="1503"/>
    <n v="3"/>
    <x v="0"/>
    <n v="78"/>
    <n v="3"/>
    <n v="2"/>
    <x v="0"/>
    <x v="2"/>
    <n v="3"/>
    <x v="1"/>
    <x v="4"/>
    <n v="4591"/>
    <n v="24200"/>
    <n v="3"/>
    <x v="0"/>
    <n v="17"/>
    <n v="3"/>
    <x v="0"/>
    <n v="3"/>
    <n v="1"/>
    <n v="11"/>
    <x v="5"/>
    <n v="2"/>
    <n v="5"/>
    <n v="4"/>
    <n v="1"/>
    <n v="2"/>
    <s v="Very Satisfied"/>
    <s v="Far (11-20)"/>
    <x v="1"/>
    <x v="0"/>
  </r>
  <r>
    <x v="2"/>
    <n v="28"/>
    <x v="0"/>
    <s v="Travel_Rarely"/>
    <n v="289"/>
    <x v="1"/>
    <n v="2"/>
    <x v="3"/>
    <s v="Medical"/>
    <n v="1504"/>
    <n v="3"/>
    <x v="1"/>
    <n v="38"/>
    <n v="2"/>
    <n v="1"/>
    <x v="2"/>
    <x v="3"/>
    <n v="1"/>
    <x v="0"/>
    <x v="1"/>
    <n v="2561"/>
    <n v="5355"/>
    <n v="7"/>
    <x v="1"/>
    <n v="11"/>
    <n v="3"/>
    <x v="0"/>
    <n v="3"/>
    <n v="0"/>
    <n v="8"/>
    <x v="2"/>
    <n v="2"/>
    <n v="0"/>
    <n v="0"/>
    <n v="0"/>
    <n v="0"/>
    <s v="Very Dissatisfied"/>
    <s v="Near-by (&lt;=10)"/>
    <x v="0"/>
    <x v="1"/>
  </r>
  <r>
    <x v="2"/>
    <n v="28"/>
    <x v="1"/>
    <s v="Travel_Rarely"/>
    <n v="1423"/>
    <x v="1"/>
    <n v="1"/>
    <x v="2"/>
    <s v="Life Sciences"/>
    <n v="1506"/>
    <n v="1"/>
    <x v="1"/>
    <n v="72"/>
    <n v="2"/>
    <n v="1"/>
    <x v="1"/>
    <x v="2"/>
    <n v="3"/>
    <x v="2"/>
    <x v="7"/>
    <n v="1563"/>
    <n v="12530"/>
    <n v="1"/>
    <x v="1"/>
    <n v="14"/>
    <n v="3"/>
    <x v="0"/>
    <n v="4"/>
    <n v="1"/>
    <n v="1"/>
    <x v="2"/>
    <n v="1"/>
    <n v="1"/>
    <n v="0"/>
    <n v="0"/>
    <n v="0"/>
    <s v="Very Satisfied"/>
    <s v="Near-by (&lt;=10)"/>
    <x v="0"/>
    <x v="1"/>
  </r>
  <r>
    <x v="2"/>
    <n v="28"/>
    <x v="1"/>
    <s v="Travel_Rarely"/>
    <n v="467"/>
    <x v="0"/>
    <n v="7"/>
    <x v="2"/>
    <s v="Life Sciences"/>
    <n v="1507"/>
    <n v="3"/>
    <x v="1"/>
    <n v="55"/>
    <n v="3"/>
    <n v="2"/>
    <x v="0"/>
    <x v="3"/>
    <n v="1"/>
    <x v="0"/>
    <x v="4"/>
    <n v="4898"/>
    <n v="11827"/>
    <n v="0"/>
    <x v="1"/>
    <n v="14"/>
    <n v="3"/>
    <x v="0"/>
    <n v="4"/>
    <n v="0"/>
    <n v="5"/>
    <x v="3"/>
    <n v="3"/>
    <n v="4"/>
    <n v="2"/>
    <n v="1"/>
    <n v="3"/>
    <s v="Very Dissatisfied"/>
    <s v="Near-by (&lt;=10)"/>
    <x v="0"/>
    <x v="1"/>
  </r>
  <r>
    <x v="1"/>
    <n v="49"/>
    <x v="1"/>
    <s v="Travel_Rarely"/>
    <n v="271"/>
    <x v="1"/>
    <n v="3"/>
    <x v="2"/>
    <s v="Medical"/>
    <n v="1509"/>
    <n v="3"/>
    <x v="0"/>
    <n v="43"/>
    <n v="2"/>
    <n v="2"/>
    <x v="2"/>
    <x v="3"/>
    <n v="1"/>
    <x v="1"/>
    <x v="4"/>
    <n v="4789"/>
    <n v="23070"/>
    <n v="4"/>
    <x v="1"/>
    <n v="25"/>
    <n v="4"/>
    <x v="1"/>
    <n v="1"/>
    <n v="1"/>
    <n v="10"/>
    <x v="1"/>
    <n v="3"/>
    <n v="3"/>
    <n v="2"/>
    <n v="1"/>
    <n v="2"/>
    <s v="Very Dissatisfied"/>
    <s v="Near-by (&lt;=10)"/>
    <x v="0"/>
    <x v="0"/>
  </r>
  <r>
    <x v="2"/>
    <n v="29"/>
    <x v="1"/>
    <s v="Travel_Rarely"/>
    <n v="410"/>
    <x v="1"/>
    <n v="2"/>
    <x v="0"/>
    <s v="Life Sciences"/>
    <n v="1513"/>
    <n v="4"/>
    <x v="0"/>
    <n v="97"/>
    <n v="3"/>
    <n v="1"/>
    <x v="2"/>
    <x v="1"/>
    <n v="2"/>
    <x v="1"/>
    <x v="2"/>
    <n v="3180"/>
    <n v="4668"/>
    <n v="0"/>
    <x v="1"/>
    <n v="13"/>
    <n v="3"/>
    <x v="0"/>
    <n v="3"/>
    <n v="3"/>
    <n v="4"/>
    <x v="1"/>
    <n v="3"/>
    <n v="3"/>
    <n v="2"/>
    <n v="0"/>
    <n v="2"/>
    <s v="Dissatisfied"/>
    <s v="Near-by (&lt;=10)"/>
    <x v="0"/>
    <x v="0"/>
  </r>
  <r>
    <x v="2"/>
    <n v="28"/>
    <x v="1"/>
    <s v="Travel_Rarely"/>
    <n v="1083"/>
    <x v="1"/>
    <n v="29"/>
    <x v="2"/>
    <s v="Life Sciences"/>
    <n v="1514"/>
    <n v="3"/>
    <x v="1"/>
    <n v="96"/>
    <n v="1"/>
    <n v="2"/>
    <x v="3"/>
    <x v="1"/>
    <n v="2"/>
    <x v="1"/>
    <x v="0"/>
    <n v="6549"/>
    <n v="3173"/>
    <n v="1"/>
    <x v="1"/>
    <n v="14"/>
    <n v="3"/>
    <x v="0"/>
    <n v="2"/>
    <n v="2"/>
    <n v="8"/>
    <x v="2"/>
    <n v="2"/>
    <n v="8"/>
    <n v="6"/>
    <n v="1"/>
    <n v="7"/>
    <s v="Dissatisfied"/>
    <s v="Very Far (&gt;20)"/>
    <x v="0"/>
    <x v="1"/>
  </r>
  <r>
    <x v="2"/>
    <n v="33"/>
    <x v="1"/>
    <s v="Travel_Rarely"/>
    <n v="516"/>
    <x v="1"/>
    <n v="8"/>
    <x v="1"/>
    <s v="Life Sciences"/>
    <n v="1515"/>
    <n v="4"/>
    <x v="1"/>
    <n v="69"/>
    <n v="3"/>
    <n v="2"/>
    <x v="4"/>
    <x v="2"/>
    <n v="3"/>
    <x v="0"/>
    <x v="0"/>
    <n v="6388"/>
    <n v="22049"/>
    <n v="2"/>
    <x v="0"/>
    <n v="17"/>
    <n v="3"/>
    <x v="0"/>
    <n v="1"/>
    <n v="0"/>
    <n v="14"/>
    <x v="6"/>
    <n v="3"/>
    <n v="0"/>
    <n v="0"/>
    <n v="0"/>
    <n v="0"/>
    <s v="Very Satisfied"/>
    <s v="Near-by (&lt;=10)"/>
    <x v="1"/>
    <x v="1"/>
  </r>
  <r>
    <x v="2"/>
    <n v="32"/>
    <x v="1"/>
    <s v="Travel_Rarely"/>
    <n v="495"/>
    <x v="1"/>
    <n v="10"/>
    <x v="0"/>
    <s v="Medical"/>
    <n v="1516"/>
    <n v="3"/>
    <x v="1"/>
    <n v="64"/>
    <n v="3"/>
    <n v="3"/>
    <x v="5"/>
    <x v="0"/>
    <n v="4"/>
    <x v="0"/>
    <x v="6"/>
    <n v="11244"/>
    <n v="21072"/>
    <n v="2"/>
    <x v="1"/>
    <n v="25"/>
    <n v="4"/>
    <x v="1"/>
    <n v="2"/>
    <n v="0"/>
    <n v="10"/>
    <x v="3"/>
    <n v="4"/>
    <n v="5"/>
    <n v="2"/>
    <n v="0"/>
    <n v="0"/>
    <s v="Very Satisfied"/>
    <s v="Near-by (&lt;=10)"/>
    <x v="0"/>
    <x v="1"/>
  </r>
  <r>
    <x v="1"/>
    <n v="54"/>
    <x v="1"/>
    <s v="Travel_Rarely"/>
    <n v="1050"/>
    <x v="1"/>
    <n v="11"/>
    <x v="3"/>
    <s v="Medical"/>
    <n v="1520"/>
    <n v="2"/>
    <x v="0"/>
    <n v="87"/>
    <n v="3"/>
    <n v="4"/>
    <x v="5"/>
    <x v="0"/>
    <n v="4"/>
    <x v="2"/>
    <x v="5"/>
    <n v="16032"/>
    <n v="24456"/>
    <n v="3"/>
    <x v="1"/>
    <n v="20"/>
    <n v="4"/>
    <x v="1"/>
    <n v="1"/>
    <n v="1"/>
    <n v="26"/>
    <x v="2"/>
    <n v="3"/>
    <n v="14"/>
    <n v="9"/>
    <n v="1"/>
    <n v="12"/>
    <s v="Very Satisfied"/>
    <s v="Far (11-20)"/>
    <x v="3"/>
    <x v="0"/>
  </r>
  <r>
    <x v="2"/>
    <n v="29"/>
    <x v="0"/>
    <s v="Travel_Rarely"/>
    <n v="224"/>
    <x v="1"/>
    <n v="1"/>
    <x v="3"/>
    <s v="Technical Degree"/>
    <n v="1522"/>
    <n v="1"/>
    <x v="1"/>
    <n v="100"/>
    <n v="2"/>
    <n v="1"/>
    <x v="1"/>
    <x v="3"/>
    <n v="1"/>
    <x v="0"/>
    <x v="1"/>
    <n v="2362"/>
    <n v="7568"/>
    <n v="6"/>
    <x v="1"/>
    <n v="13"/>
    <n v="3"/>
    <x v="0"/>
    <n v="3"/>
    <n v="0"/>
    <n v="11"/>
    <x v="2"/>
    <n v="1"/>
    <n v="9"/>
    <n v="7"/>
    <n v="0"/>
    <n v="7"/>
    <s v="Very Dissatisfied"/>
    <s v="Near-by (&lt;=10)"/>
    <x v="1"/>
    <x v="1"/>
  </r>
  <r>
    <x v="0"/>
    <n v="44"/>
    <x v="1"/>
    <s v="Travel_Rarely"/>
    <n v="136"/>
    <x v="1"/>
    <n v="28"/>
    <x v="4"/>
    <s v="Life Sciences"/>
    <n v="1523"/>
    <n v="4"/>
    <x v="1"/>
    <n v="32"/>
    <n v="3"/>
    <n v="4"/>
    <x v="7"/>
    <x v="3"/>
    <n v="1"/>
    <x v="1"/>
    <x v="5"/>
    <n v="16328"/>
    <n v="22074"/>
    <n v="3"/>
    <x v="1"/>
    <n v="13"/>
    <n v="3"/>
    <x v="0"/>
    <n v="3"/>
    <n v="1"/>
    <n v="24"/>
    <x v="4"/>
    <n v="4"/>
    <n v="20"/>
    <n v="6"/>
    <n v="14"/>
    <n v="17"/>
    <s v="Very Dissatisfied"/>
    <s v="Very Far (&gt;20)"/>
    <x v="3"/>
    <x v="1"/>
  </r>
  <r>
    <x v="0"/>
    <n v="39"/>
    <x v="1"/>
    <s v="Travel_Rarely"/>
    <n v="1089"/>
    <x v="1"/>
    <n v="6"/>
    <x v="0"/>
    <s v="Life Sciences"/>
    <n v="1525"/>
    <n v="2"/>
    <x v="0"/>
    <n v="32"/>
    <n v="3"/>
    <n v="3"/>
    <x v="3"/>
    <x v="1"/>
    <n v="2"/>
    <x v="0"/>
    <x v="8"/>
    <n v="8376"/>
    <n v="9150"/>
    <n v="4"/>
    <x v="1"/>
    <n v="18"/>
    <n v="3"/>
    <x v="0"/>
    <n v="4"/>
    <n v="0"/>
    <n v="9"/>
    <x v="1"/>
    <n v="3"/>
    <n v="2"/>
    <n v="0"/>
    <n v="2"/>
    <n v="2"/>
    <s v="Dissatisfied"/>
    <s v="Near-by (&lt;=10)"/>
    <x v="0"/>
    <x v="0"/>
  </r>
  <r>
    <x v="1"/>
    <n v="46"/>
    <x v="1"/>
    <s v="Travel_Rarely"/>
    <n v="228"/>
    <x v="0"/>
    <n v="3"/>
    <x v="2"/>
    <s v="Life Sciences"/>
    <n v="1527"/>
    <n v="3"/>
    <x v="0"/>
    <n v="51"/>
    <n v="3"/>
    <n v="4"/>
    <x v="5"/>
    <x v="1"/>
    <n v="2"/>
    <x v="1"/>
    <x v="5"/>
    <n v="16606"/>
    <n v="11380"/>
    <n v="8"/>
    <x v="1"/>
    <n v="12"/>
    <n v="3"/>
    <x v="0"/>
    <n v="4"/>
    <n v="1"/>
    <n v="23"/>
    <x v="2"/>
    <n v="4"/>
    <n v="13"/>
    <n v="12"/>
    <n v="5"/>
    <n v="1"/>
    <s v="Dissatisfied"/>
    <s v="Near-by (&lt;=10)"/>
    <x v="3"/>
    <x v="0"/>
  </r>
  <r>
    <x v="2"/>
    <n v="35"/>
    <x v="1"/>
    <s v="Travel_Rarely"/>
    <n v="1029"/>
    <x v="1"/>
    <n v="16"/>
    <x v="3"/>
    <s v="Life Sciences"/>
    <n v="1529"/>
    <n v="4"/>
    <x v="0"/>
    <n v="91"/>
    <n v="2"/>
    <n v="3"/>
    <x v="4"/>
    <x v="1"/>
    <n v="2"/>
    <x v="0"/>
    <x v="8"/>
    <n v="8606"/>
    <n v="21195"/>
    <n v="1"/>
    <x v="1"/>
    <n v="19"/>
    <n v="3"/>
    <x v="0"/>
    <n v="4"/>
    <n v="0"/>
    <n v="11"/>
    <x v="1"/>
    <n v="1"/>
    <n v="11"/>
    <n v="8"/>
    <n v="3"/>
    <n v="3"/>
    <s v="Dissatisfied"/>
    <s v="Far (11-20)"/>
    <x v="1"/>
    <x v="0"/>
  </r>
  <r>
    <x v="4"/>
    <n v="23"/>
    <x v="1"/>
    <s v="Travel_Rarely"/>
    <n v="507"/>
    <x v="1"/>
    <n v="20"/>
    <x v="2"/>
    <s v="Life Sciences"/>
    <n v="1533"/>
    <n v="1"/>
    <x v="1"/>
    <n v="97"/>
    <n v="3"/>
    <n v="2"/>
    <x v="2"/>
    <x v="2"/>
    <n v="3"/>
    <x v="0"/>
    <x v="1"/>
    <n v="2272"/>
    <n v="24812"/>
    <n v="0"/>
    <x v="1"/>
    <n v="14"/>
    <n v="3"/>
    <x v="0"/>
    <n v="2"/>
    <n v="0"/>
    <n v="5"/>
    <x v="2"/>
    <n v="3"/>
    <n v="4"/>
    <n v="3"/>
    <n v="1"/>
    <n v="2"/>
    <s v="Very Satisfied"/>
    <s v="Far (11-20)"/>
    <x v="0"/>
    <x v="1"/>
  </r>
  <r>
    <x v="0"/>
    <n v="40"/>
    <x v="0"/>
    <s v="Travel_Rarely"/>
    <n v="676"/>
    <x v="1"/>
    <n v="9"/>
    <x v="2"/>
    <s v="Life Sciences"/>
    <n v="1534"/>
    <n v="4"/>
    <x v="1"/>
    <n v="86"/>
    <n v="3"/>
    <n v="1"/>
    <x v="2"/>
    <x v="3"/>
    <n v="1"/>
    <x v="0"/>
    <x v="1"/>
    <n v="2018"/>
    <n v="21831"/>
    <n v="3"/>
    <x v="1"/>
    <n v="14"/>
    <n v="3"/>
    <x v="0"/>
    <n v="2"/>
    <n v="0"/>
    <n v="15"/>
    <x v="1"/>
    <n v="1"/>
    <n v="5"/>
    <n v="4"/>
    <n v="1"/>
    <n v="0"/>
    <s v="Very Dissatisfied"/>
    <s v="Near-by (&lt;=10)"/>
    <x v="1"/>
    <x v="1"/>
  </r>
  <r>
    <x v="2"/>
    <n v="34"/>
    <x v="1"/>
    <s v="Travel_Rarely"/>
    <n v="971"/>
    <x v="0"/>
    <n v="1"/>
    <x v="2"/>
    <s v="Technical Degree"/>
    <n v="1535"/>
    <n v="4"/>
    <x v="1"/>
    <n v="64"/>
    <n v="2"/>
    <n v="3"/>
    <x v="0"/>
    <x v="2"/>
    <n v="3"/>
    <x v="1"/>
    <x v="0"/>
    <n v="7083"/>
    <n v="12288"/>
    <n v="1"/>
    <x v="0"/>
    <n v="14"/>
    <n v="3"/>
    <x v="0"/>
    <n v="4"/>
    <n v="0"/>
    <n v="10"/>
    <x v="1"/>
    <n v="3"/>
    <n v="10"/>
    <n v="9"/>
    <n v="8"/>
    <n v="6"/>
    <s v="Very Satisfied"/>
    <s v="Near-by (&lt;=10)"/>
    <x v="0"/>
    <x v="1"/>
  </r>
  <r>
    <x v="2"/>
    <n v="31"/>
    <x v="0"/>
    <s v="Travel_Rarely"/>
    <n v="561"/>
    <x v="1"/>
    <n v="3"/>
    <x v="0"/>
    <s v="Life Sciences"/>
    <n v="1537"/>
    <n v="4"/>
    <x v="0"/>
    <n v="33"/>
    <n v="3"/>
    <n v="1"/>
    <x v="1"/>
    <x v="2"/>
    <n v="3"/>
    <x v="0"/>
    <x v="4"/>
    <n v="4084"/>
    <n v="4156"/>
    <n v="1"/>
    <x v="1"/>
    <n v="12"/>
    <n v="3"/>
    <x v="0"/>
    <n v="1"/>
    <n v="0"/>
    <n v="7"/>
    <x v="2"/>
    <n v="1"/>
    <n v="7"/>
    <n v="2"/>
    <n v="7"/>
    <n v="7"/>
    <s v="Very Satisfied"/>
    <s v="Near-by (&lt;=10)"/>
    <x v="0"/>
    <x v="0"/>
  </r>
  <r>
    <x v="1"/>
    <n v="50"/>
    <x v="1"/>
    <s v="Travel_Rarely"/>
    <n v="333"/>
    <x v="1"/>
    <n v="22"/>
    <x v="3"/>
    <s v="Medical"/>
    <n v="1539"/>
    <n v="3"/>
    <x v="1"/>
    <n v="88"/>
    <n v="1"/>
    <n v="4"/>
    <x v="7"/>
    <x v="0"/>
    <n v="4"/>
    <x v="0"/>
    <x v="6"/>
    <n v="14411"/>
    <n v="24450"/>
    <n v="1"/>
    <x v="0"/>
    <n v="13"/>
    <n v="3"/>
    <x v="0"/>
    <n v="4"/>
    <n v="0"/>
    <n v="32"/>
    <x v="2"/>
    <n v="3"/>
    <n v="32"/>
    <n v="6"/>
    <n v="13"/>
    <n v="9"/>
    <s v="Very Satisfied"/>
    <s v="Very Far (&gt;20)"/>
    <x v="2"/>
    <x v="1"/>
  </r>
  <r>
    <x v="2"/>
    <n v="34"/>
    <x v="1"/>
    <s v="Travel_Rarely"/>
    <n v="1440"/>
    <x v="0"/>
    <n v="7"/>
    <x v="2"/>
    <s v="Technical Degree"/>
    <n v="1541"/>
    <n v="2"/>
    <x v="1"/>
    <n v="55"/>
    <n v="3"/>
    <n v="1"/>
    <x v="6"/>
    <x v="2"/>
    <n v="3"/>
    <x v="1"/>
    <x v="1"/>
    <n v="2308"/>
    <n v="4944"/>
    <n v="0"/>
    <x v="0"/>
    <n v="25"/>
    <n v="4"/>
    <x v="1"/>
    <n v="2"/>
    <n v="1"/>
    <n v="12"/>
    <x v="5"/>
    <n v="3"/>
    <n v="11"/>
    <n v="10"/>
    <n v="5"/>
    <n v="7"/>
    <s v="Very Satisfied"/>
    <s v="Near-by (&lt;=10)"/>
    <x v="1"/>
    <x v="1"/>
  </r>
  <r>
    <x v="0"/>
    <n v="42"/>
    <x v="1"/>
    <s v="Travel_Rarely"/>
    <n v="1210"/>
    <x v="1"/>
    <n v="2"/>
    <x v="3"/>
    <s v="Medical"/>
    <n v="1542"/>
    <n v="3"/>
    <x v="1"/>
    <n v="68"/>
    <n v="2"/>
    <n v="1"/>
    <x v="2"/>
    <x v="1"/>
    <n v="2"/>
    <x v="1"/>
    <x v="4"/>
    <n v="4841"/>
    <n v="24052"/>
    <n v="4"/>
    <x v="1"/>
    <n v="14"/>
    <n v="3"/>
    <x v="0"/>
    <n v="2"/>
    <n v="1"/>
    <n v="4"/>
    <x v="1"/>
    <n v="3"/>
    <n v="1"/>
    <n v="0"/>
    <n v="0"/>
    <n v="0"/>
    <s v="Dissatisfied"/>
    <s v="Near-by (&lt;=10)"/>
    <x v="0"/>
    <x v="1"/>
  </r>
  <r>
    <x v="0"/>
    <n v="37"/>
    <x v="1"/>
    <s v="Travel_Rarely"/>
    <n v="674"/>
    <x v="1"/>
    <n v="13"/>
    <x v="2"/>
    <s v="Medical"/>
    <n v="1543"/>
    <n v="1"/>
    <x v="1"/>
    <n v="47"/>
    <n v="3"/>
    <n v="2"/>
    <x v="1"/>
    <x v="0"/>
    <n v="4"/>
    <x v="1"/>
    <x v="4"/>
    <n v="4285"/>
    <n v="3031"/>
    <n v="1"/>
    <x v="1"/>
    <n v="17"/>
    <n v="3"/>
    <x v="0"/>
    <n v="1"/>
    <n v="0"/>
    <n v="10"/>
    <x v="2"/>
    <n v="3"/>
    <n v="10"/>
    <n v="8"/>
    <n v="3"/>
    <n v="7"/>
    <s v="Very Satisfied"/>
    <s v="Far (11-20)"/>
    <x v="0"/>
    <x v="1"/>
  </r>
  <r>
    <x v="2"/>
    <n v="29"/>
    <x v="1"/>
    <s v="Travel_Rarely"/>
    <n v="441"/>
    <x v="1"/>
    <n v="8"/>
    <x v="0"/>
    <s v="Other"/>
    <n v="1544"/>
    <n v="3"/>
    <x v="0"/>
    <n v="39"/>
    <n v="1"/>
    <n v="2"/>
    <x v="4"/>
    <x v="3"/>
    <n v="1"/>
    <x v="1"/>
    <x v="3"/>
    <n v="9715"/>
    <n v="7288"/>
    <n v="3"/>
    <x v="1"/>
    <n v="13"/>
    <n v="3"/>
    <x v="0"/>
    <n v="3"/>
    <n v="1"/>
    <n v="9"/>
    <x v="1"/>
    <n v="3"/>
    <n v="7"/>
    <n v="7"/>
    <n v="0"/>
    <n v="7"/>
    <s v="Very Dissatisfied"/>
    <s v="Near-by (&lt;=10)"/>
    <x v="0"/>
    <x v="0"/>
  </r>
  <r>
    <x v="2"/>
    <n v="33"/>
    <x v="1"/>
    <s v="Travel_Rarely"/>
    <n v="575"/>
    <x v="1"/>
    <n v="25"/>
    <x v="3"/>
    <s v="Life Sciences"/>
    <n v="1545"/>
    <n v="4"/>
    <x v="1"/>
    <n v="44"/>
    <n v="2"/>
    <n v="2"/>
    <x v="3"/>
    <x v="1"/>
    <n v="2"/>
    <x v="0"/>
    <x v="4"/>
    <n v="4320"/>
    <n v="24152"/>
    <n v="1"/>
    <x v="1"/>
    <n v="13"/>
    <n v="3"/>
    <x v="0"/>
    <n v="4"/>
    <n v="0"/>
    <n v="5"/>
    <x v="2"/>
    <n v="3"/>
    <n v="5"/>
    <n v="3"/>
    <n v="0"/>
    <n v="2"/>
    <s v="Dissatisfied"/>
    <s v="Very Far (&gt;20)"/>
    <x v="0"/>
    <x v="1"/>
  </r>
  <r>
    <x v="0"/>
    <n v="45"/>
    <x v="1"/>
    <s v="Travel_Rarely"/>
    <n v="950"/>
    <x v="1"/>
    <n v="28"/>
    <x v="3"/>
    <s v="Technical Degree"/>
    <n v="1546"/>
    <n v="4"/>
    <x v="1"/>
    <n v="97"/>
    <n v="3"/>
    <n v="1"/>
    <x v="1"/>
    <x v="0"/>
    <n v="4"/>
    <x v="1"/>
    <x v="1"/>
    <n v="2132"/>
    <n v="4585"/>
    <n v="4"/>
    <x v="1"/>
    <n v="20"/>
    <n v="4"/>
    <x v="1"/>
    <n v="4"/>
    <n v="1"/>
    <n v="8"/>
    <x v="1"/>
    <n v="3"/>
    <n v="5"/>
    <n v="4"/>
    <n v="0"/>
    <n v="3"/>
    <s v="Very Satisfied"/>
    <s v="Very Far (&gt;20)"/>
    <x v="0"/>
    <x v="1"/>
  </r>
  <r>
    <x v="0"/>
    <n v="42"/>
    <x v="1"/>
    <s v="Travel_Rarely"/>
    <n v="288"/>
    <x v="1"/>
    <n v="2"/>
    <x v="2"/>
    <s v="Life Sciences"/>
    <n v="1547"/>
    <n v="4"/>
    <x v="1"/>
    <n v="40"/>
    <n v="3"/>
    <n v="3"/>
    <x v="4"/>
    <x v="0"/>
    <n v="4"/>
    <x v="1"/>
    <x v="3"/>
    <n v="10124"/>
    <n v="18611"/>
    <n v="2"/>
    <x v="0"/>
    <n v="14"/>
    <n v="3"/>
    <x v="0"/>
    <n v="3"/>
    <n v="1"/>
    <n v="24"/>
    <x v="1"/>
    <n v="1"/>
    <n v="20"/>
    <n v="8"/>
    <n v="13"/>
    <n v="9"/>
    <s v="Very Satisfied"/>
    <s v="Near-by (&lt;=10)"/>
    <x v="3"/>
    <x v="1"/>
  </r>
  <r>
    <x v="0"/>
    <n v="40"/>
    <x v="1"/>
    <s v="Non-Travel"/>
    <n v="1342"/>
    <x v="0"/>
    <n v="9"/>
    <x v="0"/>
    <s v="Medical"/>
    <n v="1548"/>
    <n v="1"/>
    <x v="1"/>
    <n v="47"/>
    <n v="3"/>
    <n v="2"/>
    <x v="0"/>
    <x v="3"/>
    <n v="1"/>
    <x v="1"/>
    <x v="0"/>
    <n v="5473"/>
    <n v="19345"/>
    <n v="0"/>
    <x v="1"/>
    <n v="12"/>
    <n v="3"/>
    <x v="0"/>
    <n v="4"/>
    <n v="0"/>
    <n v="9"/>
    <x v="3"/>
    <n v="4"/>
    <n v="8"/>
    <n v="4"/>
    <n v="7"/>
    <n v="1"/>
    <s v="Very Dissatisfied"/>
    <s v="Near-by (&lt;=10)"/>
    <x v="0"/>
    <x v="1"/>
  </r>
  <r>
    <x v="2"/>
    <n v="33"/>
    <x v="1"/>
    <s v="Non-Travel"/>
    <n v="589"/>
    <x v="1"/>
    <n v="28"/>
    <x v="3"/>
    <s v="Life Sciences"/>
    <n v="1549"/>
    <n v="2"/>
    <x v="1"/>
    <n v="79"/>
    <n v="3"/>
    <n v="2"/>
    <x v="2"/>
    <x v="2"/>
    <n v="3"/>
    <x v="1"/>
    <x v="0"/>
    <n v="5207"/>
    <n v="22949"/>
    <n v="1"/>
    <x v="0"/>
    <n v="12"/>
    <n v="3"/>
    <x v="0"/>
    <n v="2"/>
    <n v="1"/>
    <n v="15"/>
    <x v="1"/>
    <n v="3"/>
    <n v="15"/>
    <n v="14"/>
    <n v="5"/>
    <n v="7"/>
    <s v="Very Satisfied"/>
    <s v="Very Far (&gt;20)"/>
    <x v="1"/>
    <x v="1"/>
  </r>
  <r>
    <x v="0"/>
    <n v="40"/>
    <x v="1"/>
    <s v="Non-Travel"/>
    <n v="898"/>
    <x v="2"/>
    <n v="6"/>
    <x v="3"/>
    <s v="Medical"/>
    <n v="1550"/>
    <n v="3"/>
    <x v="1"/>
    <n v="38"/>
    <n v="3"/>
    <n v="4"/>
    <x v="5"/>
    <x v="0"/>
    <n v="4"/>
    <x v="0"/>
    <x v="5"/>
    <n v="16437"/>
    <n v="17381"/>
    <n v="1"/>
    <x v="0"/>
    <n v="21"/>
    <n v="4"/>
    <x v="1"/>
    <n v="4"/>
    <n v="0"/>
    <n v="21"/>
    <x v="2"/>
    <n v="3"/>
    <n v="21"/>
    <n v="7"/>
    <n v="7"/>
    <n v="7"/>
    <s v="Very Satisfied"/>
    <s v="Near-by (&lt;=10)"/>
    <x v="3"/>
    <x v="1"/>
  </r>
  <r>
    <x v="4"/>
    <n v="24"/>
    <x v="1"/>
    <s v="Non-Travel"/>
    <n v="350"/>
    <x v="1"/>
    <n v="21"/>
    <x v="0"/>
    <s v="Technical Degree"/>
    <n v="1551"/>
    <n v="3"/>
    <x v="1"/>
    <n v="57"/>
    <n v="2"/>
    <n v="1"/>
    <x v="2"/>
    <x v="3"/>
    <n v="1"/>
    <x v="2"/>
    <x v="1"/>
    <n v="2296"/>
    <n v="10036"/>
    <n v="0"/>
    <x v="1"/>
    <n v="14"/>
    <n v="3"/>
    <x v="0"/>
    <n v="2"/>
    <n v="3"/>
    <n v="2"/>
    <x v="1"/>
    <n v="3"/>
    <n v="1"/>
    <n v="1"/>
    <n v="0"/>
    <n v="0"/>
    <s v="Very Dissatisfied"/>
    <s v="Very Far (&gt;20)"/>
    <x v="0"/>
    <x v="1"/>
  </r>
  <r>
    <x v="0"/>
    <n v="40"/>
    <x v="1"/>
    <s v="Non-Travel"/>
    <n v="1142"/>
    <x v="1"/>
    <n v="8"/>
    <x v="1"/>
    <s v="Life Sciences"/>
    <n v="1552"/>
    <n v="4"/>
    <x v="1"/>
    <n v="72"/>
    <n v="3"/>
    <n v="2"/>
    <x v="4"/>
    <x v="0"/>
    <n v="4"/>
    <x v="2"/>
    <x v="4"/>
    <n v="4069"/>
    <n v="8841"/>
    <n v="3"/>
    <x v="0"/>
    <n v="18"/>
    <n v="3"/>
    <x v="0"/>
    <n v="3"/>
    <n v="0"/>
    <n v="8"/>
    <x v="2"/>
    <n v="3"/>
    <n v="2"/>
    <n v="2"/>
    <n v="2"/>
    <n v="2"/>
    <s v="Very Satisfied"/>
    <s v="Near-by (&lt;=10)"/>
    <x v="0"/>
    <x v="1"/>
  </r>
  <r>
    <x v="0"/>
    <n v="45"/>
    <x v="1"/>
    <s v="Non-Travel"/>
    <n v="538"/>
    <x v="1"/>
    <n v="1"/>
    <x v="3"/>
    <s v="Technical Degree"/>
    <n v="1553"/>
    <n v="1"/>
    <x v="1"/>
    <n v="66"/>
    <n v="3"/>
    <n v="3"/>
    <x v="4"/>
    <x v="1"/>
    <n v="2"/>
    <x v="2"/>
    <x v="0"/>
    <n v="7441"/>
    <n v="20933"/>
    <n v="1"/>
    <x v="1"/>
    <n v="12"/>
    <n v="3"/>
    <x v="0"/>
    <n v="1"/>
    <n v="3"/>
    <n v="10"/>
    <x v="5"/>
    <n v="3"/>
    <n v="10"/>
    <n v="8"/>
    <n v="7"/>
    <n v="7"/>
    <s v="Dissatisfied"/>
    <s v="Near-by (&lt;=10)"/>
    <x v="0"/>
    <x v="1"/>
  </r>
  <r>
    <x v="2"/>
    <n v="35"/>
    <x v="1"/>
    <s v="Non-Travel"/>
    <n v="1402"/>
    <x v="0"/>
    <n v="28"/>
    <x v="2"/>
    <s v="Life Sciences"/>
    <n v="1554"/>
    <n v="2"/>
    <x v="0"/>
    <n v="98"/>
    <n v="2"/>
    <n v="1"/>
    <x v="6"/>
    <x v="2"/>
    <n v="3"/>
    <x v="1"/>
    <x v="1"/>
    <n v="2430"/>
    <n v="26204"/>
    <n v="0"/>
    <x v="1"/>
    <n v="23"/>
    <n v="4"/>
    <x v="1"/>
    <n v="1"/>
    <n v="2"/>
    <n v="6"/>
    <x v="3"/>
    <n v="3"/>
    <n v="5"/>
    <n v="3"/>
    <n v="4"/>
    <n v="2"/>
    <s v="Very Satisfied"/>
    <s v="Very Far (&gt;20)"/>
    <x v="0"/>
    <x v="0"/>
  </r>
  <r>
    <x v="2"/>
    <n v="32"/>
    <x v="1"/>
    <s v="Non-Travel"/>
    <n v="824"/>
    <x v="1"/>
    <n v="5"/>
    <x v="3"/>
    <s v="Life Sciences"/>
    <n v="1555"/>
    <n v="4"/>
    <x v="0"/>
    <n v="67"/>
    <n v="2"/>
    <n v="2"/>
    <x v="1"/>
    <x v="1"/>
    <n v="2"/>
    <x v="1"/>
    <x v="0"/>
    <n v="5878"/>
    <n v="15624"/>
    <n v="3"/>
    <x v="1"/>
    <n v="12"/>
    <n v="3"/>
    <x v="0"/>
    <n v="1"/>
    <n v="1"/>
    <n v="12"/>
    <x v="2"/>
    <n v="3"/>
    <n v="7"/>
    <n v="1"/>
    <n v="2"/>
    <n v="5"/>
    <s v="Dissatisfied"/>
    <s v="Near-by (&lt;=10)"/>
    <x v="1"/>
    <x v="0"/>
  </r>
  <r>
    <x v="0"/>
    <n v="36"/>
    <x v="1"/>
    <s v="Non-Travel"/>
    <n v="1157"/>
    <x v="0"/>
    <n v="2"/>
    <x v="0"/>
    <s v="Life Sciences"/>
    <n v="1556"/>
    <n v="3"/>
    <x v="1"/>
    <n v="70"/>
    <n v="3"/>
    <n v="1"/>
    <x v="6"/>
    <x v="0"/>
    <n v="4"/>
    <x v="0"/>
    <x v="1"/>
    <n v="2644"/>
    <n v="17001"/>
    <n v="3"/>
    <x v="0"/>
    <n v="21"/>
    <n v="4"/>
    <x v="1"/>
    <n v="4"/>
    <n v="0"/>
    <n v="7"/>
    <x v="1"/>
    <n v="2"/>
    <n v="3"/>
    <n v="2"/>
    <n v="1"/>
    <n v="2"/>
    <s v="Very Satisfied"/>
    <s v="Near-by (&lt;=10)"/>
    <x v="0"/>
    <x v="1"/>
  </r>
  <r>
    <x v="1"/>
    <n v="48"/>
    <x v="1"/>
    <s v="Non-Travel"/>
    <n v="492"/>
    <x v="0"/>
    <n v="16"/>
    <x v="2"/>
    <s v="Life Sciences"/>
    <n v="1557"/>
    <n v="3"/>
    <x v="0"/>
    <n v="96"/>
    <n v="3"/>
    <n v="2"/>
    <x v="0"/>
    <x v="2"/>
    <n v="3"/>
    <x v="2"/>
    <x v="0"/>
    <n v="6439"/>
    <n v="13693"/>
    <n v="8"/>
    <x v="1"/>
    <n v="14"/>
    <n v="3"/>
    <x v="0"/>
    <n v="3"/>
    <n v="1"/>
    <n v="18"/>
    <x v="2"/>
    <n v="3"/>
    <n v="8"/>
    <n v="7"/>
    <n v="7"/>
    <n v="7"/>
    <s v="Very Satisfied"/>
    <s v="Far (11-20)"/>
    <x v="1"/>
    <x v="0"/>
  </r>
  <r>
    <x v="2"/>
    <n v="29"/>
    <x v="1"/>
    <s v="Non-Travel"/>
    <n v="598"/>
    <x v="1"/>
    <n v="9"/>
    <x v="2"/>
    <s v="Life Sciences"/>
    <n v="1558"/>
    <n v="3"/>
    <x v="1"/>
    <n v="91"/>
    <n v="4"/>
    <n v="1"/>
    <x v="1"/>
    <x v="2"/>
    <n v="3"/>
    <x v="1"/>
    <x v="1"/>
    <n v="2451"/>
    <n v="22376"/>
    <n v="6"/>
    <x v="1"/>
    <n v="18"/>
    <n v="3"/>
    <x v="0"/>
    <n v="1"/>
    <n v="2"/>
    <n v="5"/>
    <x v="2"/>
    <n v="2"/>
    <n v="1"/>
    <n v="0"/>
    <n v="0"/>
    <n v="0"/>
    <s v="Very Satisfied"/>
    <s v="Near-by (&lt;=10)"/>
    <x v="0"/>
    <x v="1"/>
  </r>
  <r>
    <x v="2"/>
    <n v="33"/>
    <x v="1"/>
    <s v="Non-Travel"/>
    <n v="1242"/>
    <x v="0"/>
    <n v="8"/>
    <x v="3"/>
    <s v="Life Sciences"/>
    <n v="1560"/>
    <n v="1"/>
    <x v="1"/>
    <n v="46"/>
    <n v="3"/>
    <n v="2"/>
    <x v="0"/>
    <x v="3"/>
    <n v="1"/>
    <x v="1"/>
    <x v="0"/>
    <n v="6392"/>
    <n v="10589"/>
    <n v="2"/>
    <x v="1"/>
    <n v="13"/>
    <n v="3"/>
    <x v="0"/>
    <n v="4"/>
    <n v="1"/>
    <n v="8"/>
    <x v="6"/>
    <n v="1"/>
    <n v="2"/>
    <n v="2"/>
    <n v="2"/>
    <n v="2"/>
    <s v="Very Dissatisfied"/>
    <s v="Near-by (&lt;=10)"/>
    <x v="0"/>
    <x v="1"/>
  </r>
  <r>
    <x v="2"/>
    <n v="30"/>
    <x v="0"/>
    <s v="Non-Travel"/>
    <n v="740"/>
    <x v="0"/>
    <n v="1"/>
    <x v="3"/>
    <s v="Life Sciences"/>
    <n v="1562"/>
    <n v="2"/>
    <x v="1"/>
    <n v="64"/>
    <n v="2"/>
    <n v="2"/>
    <x v="0"/>
    <x v="3"/>
    <n v="1"/>
    <x v="1"/>
    <x v="3"/>
    <n v="9714"/>
    <n v="5323"/>
    <n v="1"/>
    <x v="1"/>
    <n v="11"/>
    <n v="3"/>
    <x v="0"/>
    <n v="4"/>
    <n v="1"/>
    <n v="10"/>
    <x v="5"/>
    <n v="3"/>
    <n v="10"/>
    <n v="8"/>
    <n v="6"/>
    <n v="7"/>
    <s v="Very Dissatisfied"/>
    <s v="Near-by (&lt;=10)"/>
    <x v="0"/>
    <x v="1"/>
  </r>
  <r>
    <x v="0"/>
    <n v="38"/>
    <x v="1"/>
    <s v="Non-Travel"/>
    <n v="888"/>
    <x v="2"/>
    <n v="10"/>
    <x v="2"/>
    <s v="Human Resources"/>
    <n v="1563"/>
    <n v="3"/>
    <x v="1"/>
    <n v="71"/>
    <n v="3"/>
    <n v="2"/>
    <x v="8"/>
    <x v="2"/>
    <n v="3"/>
    <x v="1"/>
    <x v="0"/>
    <n v="6077"/>
    <n v="14814"/>
    <n v="3"/>
    <x v="1"/>
    <n v="11"/>
    <n v="3"/>
    <x v="0"/>
    <n v="3"/>
    <n v="0"/>
    <n v="10"/>
    <x v="2"/>
    <n v="3"/>
    <n v="6"/>
    <n v="3"/>
    <n v="1"/>
    <n v="2"/>
    <s v="Very Satisfied"/>
    <s v="Near-by (&lt;=10)"/>
    <x v="0"/>
    <x v="1"/>
  </r>
  <r>
    <x v="2"/>
    <n v="35"/>
    <x v="1"/>
    <s v="Non-Travel"/>
    <n v="992"/>
    <x v="1"/>
    <n v="1"/>
    <x v="3"/>
    <s v="Medical"/>
    <n v="1564"/>
    <n v="4"/>
    <x v="1"/>
    <n v="68"/>
    <n v="2"/>
    <n v="1"/>
    <x v="2"/>
    <x v="3"/>
    <n v="1"/>
    <x v="0"/>
    <x v="1"/>
    <n v="2450"/>
    <n v="21731"/>
    <n v="1"/>
    <x v="1"/>
    <n v="19"/>
    <n v="3"/>
    <x v="0"/>
    <n v="2"/>
    <n v="0"/>
    <n v="3"/>
    <x v="1"/>
    <n v="3"/>
    <n v="3"/>
    <n v="0"/>
    <n v="1"/>
    <n v="2"/>
    <s v="Very Dissatisfied"/>
    <s v="Near-by (&lt;=10)"/>
    <x v="0"/>
    <x v="1"/>
  </r>
  <r>
    <x v="2"/>
    <n v="30"/>
    <x v="1"/>
    <s v="Non-Travel"/>
    <n v="1288"/>
    <x v="0"/>
    <n v="29"/>
    <x v="3"/>
    <s v="Technical Degree"/>
    <n v="1568"/>
    <n v="3"/>
    <x v="1"/>
    <n v="33"/>
    <n v="3"/>
    <n v="3"/>
    <x v="0"/>
    <x v="1"/>
    <n v="2"/>
    <x v="1"/>
    <x v="3"/>
    <n v="9250"/>
    <n v="17799"/>
    <n v="3"/>
    <x v="1"/>
    <n v="12"/>
    <n v="3"/>
    <x v="0"/>
    <n v="2"/>
    <n v="1"/>
    <n v="9"/>
    <x v="1"/>
    <n v="3"/>
    <n v="4"/>
    <n v="2"/>
    <n v="1"/>
    <n v="3"/>
    <s v="Dissatisfied"/>
    <s v="Very Far (&gt;20)"/>
    <x v="0"/>
    <x v="1"/>
  </r>
  <r>
    <x v="2"/>
    <n v="35"/>
    <x v="0"/>
    <s v="Non-Travel"/>
    <n v="104"/>
    <x v="1"/>
    <n v="2"/>
    <x v="0"/>
    <s v="Life Sciences"/>
    <n v="1569"/>
    <n v="1"/>
    <x v="0"/>
    <n v="69"/>
    <n v="3"/>
    <n v="1"/>
    <x v="2"/>
    <x v="3"/>
    <n v="1"/>
    <x v="2"/>
    <x v="1"/>
    <n v="2074"/>
    <n v="26619"/>
    <n v="1"/>
    <x v="0"/>
    <n v="12"/>
    <n v="3"/>
    <x v="0"/>
    <n v="4"/>
    <n v="1"/>
    <n v="1"/>
    <x v="2"/>
    <n v="3"/>
    <n v="1"/>
    <n v="0"/>
    <n v="0"/>
    <n v="0"/>
    <s v="Very Dissatisfied"/>
    <s v="Near-by (&lt;=10)"/>
    <x v="0"/>
    <x v="0"/>
  </r>
  <r>
    <x v="1"/>
    <n v="53"/>
    <x v="0"/>
    <s v="Non-Travel"/>
    <n v="607"/>
    <x v="1"/>
    <n v="2"/>
    <x v="0"/>
    <s v="Technical Degree"/>
    <n v="1572"/>
    <n v="3"/>
    <x v="0"/>
    <n v="78"/>
    <n v="2"/>
    <n v="3"/>
    <x v="3"/>
    <x v="0"/>
    <n v="4"/>
    <x v="1"/>
    <x v="3"/>
    <n v="10169"/>
    <n v="14618"/>
    <n v="0"/>
    <x v="1"/>
    <n v="16"/>
    <n v="3"/>
    <x v="0"/>
    <n v="2"/>
    <n v="1"/>
    <n v="34"/>
    <x v="5"/>
    <n v="3"/>
    <n v="33"/>
    <n v="7"/>
    <n v="1"/>
    <n v="9"/>
    <s v="Very Satisfied"/>
    <s v="Near-by (&lt;=10)"/>
    <x v="2"/>
    <x v="0"/>
  </r>
  <r>
    <x v="0"/>
    <n v="38"/>
    <x v="0"/>
    <s v="Non-Travel"/>
    <n v="903"/>
    <x v="1"/>
    <n v="2"/>
    <x v="3"/>
    <s v="Medical"/>
    <n v="1573"/>
    <n v="3"/>
    <x v="1"/>
    <n v="81"/>
    <n v="3"/>
    <n v="2"/>
    <x v="3"/>
    <x v="1"/>
    <n v="2"/>
    <x v="1"/>
    <x v="4"/>
    <n v="4855"/>
    <n v="7653"/>
    <n v="4"/>
    <x v="1"/>
    <n v="11"/>
    <n v="3"/>
    <x v="0"/>
    <n v="1"/>
    <n v="2"/>
    <n v="7"/>
    <x v="2"/>
    <n v="3"/>
    <n v="5"/>
    <n v="2"/>
    <n v="1"/>
    <n v="4"/>
    <s v="Dissatisfied"/>
    <s v="Near-by (&lt;=10)"/>
    <x v="0"/>
    <x v="1"/>
  </r>
  <r>
    <x v="2"/>
    <n v="32"/>
    <x v="1"/>
    <s v="Non-Travel"/>
    <n v="1200"/>
    <x v="1"/>
    <n v="1"/>
    <x v="2"/>
    <s v="Technical Degree"/>
    <n v="1574"/>
    <n v="4"/>
    <x v="1"/>
    <n v="62"/>
    <n v="3"/>
    <n v="2"/>
    <x v="1"/>
    <x v="3"/>
    <n v="1"/>
    <x v="1"/>
    <x v="4"/>
    <n v="4087"/>
    <n v="25174"/>
    <n v="4"/>
    <x v="1"/>
    <n v="14"/>
    <n v="3"/>
    <x v="0"/>
    <n v="2"/>
    <n v="1"/>
    <n v="9"/>
    <x v="1"/>
    <n v="2"/>
    <n v="6"/>
    <n v="5"/>
    <n v="1"/>
    <n v="2"/>
    <s v="Very Dissatisfied"/>
    <s v="Near-by (&lt;=10)"/>
    <x v="0"/>
    <x v="1"/>
  </r>
  <r>
    <x v="1"/>
    <n v="48"/>
    <x v="1"/>
    <s v="Non-Travel"/>
    <n v="1108"/>
    <x v="1"/>
    <n v="15"/>
    <x v="3"/>
    <s v="Other"/>
    <n v="1576"/>
    <n v="3"/>
    <x v="0"/>
    <n v="65"/>
    <n v="3"/>
    <n v="1"/>
    <x v="1"/>
    <x v="3"/>
    <n v="1"/>
    <x v="1"/>
    <x v="1"/>
    <n v="2367"/>
    <n v="16530"/>
    <n v="8"/>
    <x v="1"/>
    <n v="12"/>
    <n v="3"/>
    <x v="0"/>
    <n v="4"/>
    <n v="1"/>
    <n v="10"/>
    <x v="1"/>
    <n v="2"/>
    <n v="8"/>
    <n v="2"/>
    <n v="7"/>
    <n v="6"/>
    <s v="Very Dissatisfied"/>
    <s v="Far (11-20)"/>
    <x v="0"/>
    <x v="0"/>
  </r>
  <r>
    <x v="2"/>
    <n v="34"/>
    <x v="1"/>
    <s v="Non-Travel"/>
    <n v="479"/>
    <x v="1"/>
    <n v="7"/>
    <x v="2"/>
    <s v="Medical"/>
    <n v="1577"/>
    <n v="1"/>
    <x v="1"/>
    <n v="35"/>
    <n v="3"/>
    <n v="1"/>
    <x v="1"/>
    <x v="0"/>
    <n v="4"/>
    <x v="0"/>
    <x v="1"/>
    <n v="2972"/>
    <n v="22061"/>
    <n v="1"/>
    <x v="1"/>
    <n v="13"/>
    <n v="3"/>
    <x v="0"/>
    <n v="3"/>
    <n v="0"/>
    <n v="1"/>
    <x v="5"/>
    <n v="1"/>
    <n v="1"/>
    <n v="0"/>
    <n v="0"/>
    <n v="0"/>
    <s v="Very Satisfied"/>
    <s v="Near-by (&lt;=10)"/>
    <x v="0"/>
    <x v="1"/>
  </r>
  <r>
    <x v="1"/>
    <n v="55"/>
    <x v="1"/>
    <s v="Non-Travel"/>
    <n v="685"/>
    <x v="0"/>
    <n v="26"/>
    <x v="0"/>
    <s v="Marketing"/>
    <n v="1578"/>
    <n v="3"/>
    <x v="1"/>
    <n v="60"/>
    <n v="2"/>
    <n v="5"/>
    <x v="5"/>
    <x v="0"/>
    <n v="4"/>
    <x v="1"/>
    <x v="5"/>
    <n v="19586"/>
    <n v="23037"/>
    <n v="1"/>
    <x v="1"/>
    <n v="21"/>
    <n v="4"/>
    <x v="1"/>
    <n v="3"/>
    <n v="1"/>
    <n v="36"/>
    <x v="1"/>
    <n v="3"/>
    <n v="36"/>
    <n v="6"/>
    <n v="2"/>
    <n v="13"/>
    <s v="Very Satisfied"/>
    <s v="Very Far (&gt;20)"/>
    <x v="2"/>
    <x v="1"/>
  </r>
  <r>
    <x v="2"/>
    <n v="34"/>
    <x v="1"/>
    <s v="Travel_Frequently"/>
    <n v="1351"/>
    <x v="1"/>
    <n v="1"/>
    <x v="2"/>
    <s v="Life Sciences"/>
    <n v="1580"/>
    <n v="2"/>
    <x v="1"/>
    <n v="45"/>
    <n v="3"/>
    <n v="2"/>
    <x v="1"/>
    <x v="0"/>
    <n v="4"/>
    <x v="1"/>
    <x v="0"/>
    <n v="5484"/>
    <n v="13008"/>
    <n v="9"/>
    <x v="1"/>
    <n v="17"/>
    <n v="3"/>
    <x v="0"/>
    <n v="2"/>
    <n v="1"/>
    <n v="9"/>
    <x v="1"/>
    <n v="2"/>
    <n v="2"/>
    <n v="2"/>
    <n v="2"/>
    <n v="1"/>
    <s v="Very Satisfied"/>
    <s v="Near-by (&lt;=10)"/>
    <x v="0"/>
    <x v="1"/>
  </r>
  <r>
    <x v="2"/>
    <n v="26"/>
    <x v="1"/>
    <s v="Travel_Frequently"/>
    <n v="474"/>
    <x v="1"/>
    <n v="3"/>
    <x v="3"/>
    <s v="Life Sciences"/>
    <n v="1581"/>
    <n v="1"/>
    <x v="0"/>
    <n v="89"/>
    <n v="3"/>
    <n v="1"/>
    <x v="1"/>
    <x v="0"/>
    <n v="4"/>
    <x v="1"/>
    <x v="1"/>
    <n v="2061"/>
    <n v="11133"/>
    <n v="1"/>
    <x v="1"/>
    <n v="21"/>
    <n v="4"/>
    <x v="1"/>
    <n v="1"/>
    <n v="0"/>
    <n v="1"/>
    <x v="3"/>
    <n v="3"/>
    <n v="1"/>
    <n v="0"/>
    <n v="0"/>
    <n v="0"/>
    <s v="Very Satisfied"/>
    <s v="Near-by (&lt;=10)"/>
    <x v="0"/>
    <x v="0"/>
  </r>
  <r>
    <x v="0"/>
    <n v="38"/>
    <x v="1"/>
    <s v="Travel_Frequently"/>
    <n v="1245"/>
    <x v="0"/>
    <n v="14"/>
    <x v="1"/>
    <s v="Life Sciences"/>
    <n v="1582"/>
    <n v="3"/>
    <x v="1"/>
    <n v="80"/>
    <n v="3"/>
    <n v="2"/>
    <x v="0"/>
    <x v="1"/>
    <n v="2"/>
    <x v="1"/>
    <x v="3"/>
    <n v="9924"/>
    <n v="12355"/>
    <n v="0"/>
    <x v="1"/>
    <n v="11"/>
    <n v="3"/>
    <x v="0"/>
    <n v="4"/>
    <n v="1"/>
    <n v="10"/>
    <x v="1"/>
    <n v="3"/>
    <n v="9"/>
    <n v="8"/>
    <n v="7"/>
    <n v="7"/>
    <s v="Dissatisfied"/>
    <s v="Far (11-20)"/>
    <x v="0"/>
    <x v="1"/>
  </r>
  <r>
    <x v="0"/>
    <n v="38"/>
    <x v="1"/>
    <s v="Travel_Frequently"/>
    <n v="437"/>
    <x v="0"/>
    <n v="16"/>
    <x v="2"/>
    <s v="Life Sciences"/>
    <n v="1583"/>
    <n v="2"/>
    <x v="0"/>
    <n v="90"/>
    <n v="3"/>
    <n v="2"/>
    <x v="0"/>
    <x v="1"/>
    <n v="2"/>
    <x v="0"/>
    <x v="4"/>
    <n v="4198"/>
    <n v="16379"/>
    <n v="2"/>
    <x v="1"/>
    <n v="12"/>
    <n v="3"/>
    <x v="0"/>
    <n v="2"/>
    <n v="0"/>
    <n v="8"/>
    <x v="3"/>
    <n v="4"/>
    <n v="3"/>
    <n v="2"/>
    <n v="1"/>
    <n v="2"/>
    <s v="Dissatisfied"/>
    <s v="Far (11-20)"/>
    <x v="0"/>
    <x v="0"/>
  </r>
  <r>
    <x v="0"/>
    <n v="36"/>
    <x v="1"/>
    <s v="Travel_Frequently"/>
    <n v="884"/>
    <x v="0"/>
    <n v="1"/>
    <x v="3"/>
    <s v="Life Sciences"/>
    <n v="1585"/>
    <n v="2"/>
    <x v="0"/>
    <n v="73"/>
    <n v="3"/>
    <n v="2"/>
    <x v="0"/>
    <x v="2"/>
    <n v="3"/>
    <x v="0"/>
    <x v="0"/>
    <n v="6815"/>
    <n v="21447"/>
    <n v="6"/>
    <x v="1"/>
    <n v="13"/>
    <n v="3"/>
    <x v="0"/>
    <n v="1"/>
    <n v="0"/>
    <n v="15"/>
    <x v="3"/>
    <n v="3"/>
    <n v="1"/>
    <n v="0"/>
    <n v="0"/>
    <n v="0"/>
    <s v="Very Satisfied"/>
    <s v="Near-by (&lt;=10)"/>
    <x v="1"/>
    <x v="0"/>
  </r>
  <r>
    <x v="2"/>
    <n v="29"/>
    <x v="1"/>
    <s v="Travel_Frequently"/>
    <n v="1370"/>
    <x v="1"/>
    <n v="3"/>
    <x v="2"/>
    <s v="Medical"/>
    <n v="1586"/>
    <n v="2"/>
    <x v="1"/>
    <n v="87"/>
    <n v="3"/>
    <n v="1"/>
    <x v="2"/>
    <x v="3"/>
    <n v="1"/>
    <x v="0"/>
    <x v="4"/>
    <n v="4723"/>
    <n v="16213"/>
    <n v="1"/>
    <x v="0"/>
    <n v="18"/>
    <n v="3"/>
    <x v="0"/>
    <n v="4"/>
    <n v="0"/>
    <n v="10"/>
    <x v="1"/>
    <n v="3"/>
    <n v="10"/>
    <n v="9"/>
    <n v="1"/>
    <n v="5"/>
    <s v="Very Dissatisfied"/>
    <s v="Near-by (&lt;=10)"/>
    <x v="0"/>
    <x v="1"/>
  </r>
  <r>
    <x v="2"/>
    <n v="35"/>
    <x v="1"/>
    <s v="Travel_Frequently"/>
    <n v="670"/>
    <x v="1"/>
    <n v="10"/>
    <x v="1"/>
    <s v="Medical"/>
    <n v="1587"/>
    <n v="1"/>
    <x v="0"/>
    <n v="51"/>
    <n v="3"/>
    <n v="2"/>
    <x v="4"/>
    <x v="2"/>
    <n v="3"/>
    <x v="0"/>
    <x v="0"/>
    <n v="6142"/>
    <n v="4223"/>
    <n v="3"/>
    <x v="0"/>
    <n v="16"/>
    <n v="3"/>
    <x v="0"/>
    <n v="3"/>
    <n v="0"/>
    <n v="10"/>
    <x v="5"/>
    <n v="3"/>
    <n v="5"/>
    <n v="2"/>
    <n v="0"/>
    <n v="4"/>
    <s v="Very Satisfied"/>
    <s v="Near-by (&lt;=10)"/>
    <x v="0"/>
    <x v="0"/>
  </r>
  <r>
    <x v="0"/>
    <n v="39"/>
    <x v="1"/>
    <s v="Travel_Frequently"/>
    <n v="1462"/>
    <x v="0"/>
    <n v="6"/>
    <x v="1"/>
    <s v="Medical"/>
    <n v="1588"/>
    <n v="4"/>
    <x v="1"/>
    <n v="38"/>
    <n v="4"/>
    <n v="3"/>
    <x v="0"/>
    <x v="2"/>
    <n v="3"/>
    <x v="1"/>
    <x v="8"/>
    <n v="8237"/>
    <n v="4658"/>
    <n v="2"/>
    <x v="1"/>
    <n v="11"/>
    <n v="3"/>
    <x v="0"/>
    <n v="1"/>
    <n v="1"/>
    <n v="11"/>
    <x v="1"/>
    <n v="3"/>
    <n v="7"/>
    <n v="6"/>
    <n v="7"/>
    <n v="6"/>
    <s v="Very Satisfied"/>
    <s v="Near-by (&lt;=10)"/>
    <x v="1"/>
    <x v="1"/>
  </r>
  <r>
    <x v="2"/>
    <n v="29"/>
    <x v="1"/>
    <s v="Travel_Frequently"/>
    <n v="995"/>
    <x v="1"/>
    <n v="2"/>
    <x v="1"/>
    <s v="Life Sciences"/>
    <n v="1590"/>
    <n v="1"/>
    <x v="1"/>
    <n v="87"/>
    <n v="3"/>
    <n v="2"/>
    <x v="4"/>
    <x v="0"/>
    <n v="4"/>
    <x v="2"/>
    <x v="8"/>
    <n v="8853"/>
    <n v="24483"/>
    <n v="1"/>
    <x v="1"/>
    <n v="19"/>
    <n v="3"/>
    <x v="0"/>
    <n v="4"/>
    <n v="1"/>
    <n v="6"/>
    <x v="0"/>
    <n v="4"/>
    <n v="6"/>
    <n v="4"/>
    <n v="1"/>
    <n v="3"/>
    <s v="Very Satisfied"/>
    <s v="Near-by (&lt;=10)"/>
    <x v="0"/>
    <x v="1"/>
  </r>
  <r>
    <x v="1"/>
    <n v="50"/>
    <x v="1"/>
    <s v="Travel_Frequently"/>
    <n v="264"/>
    <x v="0"/>
    <n v="9"/>
    <x v="2"/>
    <s v="Marketing"/>
    <n v="1591"/>
    <n v="3"/>
    <x v="1"/>
    <n v="59"/>
    <n v="3"/>
    <n v="5"/>
    <x v="5"/>
    <x v="2"/>
    <n v="3"/>
    <x v="1"/>
    <x v="5"/>
    <n v="19331"/>
    <n v="19519"/>
    <n v="4"/>
    <x v="0"/>
    <n v="16"/>
    <n v="3"/>
    <x v="0"/>
    <n v="3"/>
    <n v="1"/>
    <n v="27"/>
    <x v="2"/>
    <n v="3"/>
    <n v="1"/>
    <n v="0"/>
    <n v="0"/>
    <n v="0"/>
    <s v="Very Satisfied"/>
    <s v="Near-by (&lt;=10)"/>
    <x v="3"/>
    <x v="1"/>
  </r>
  <r>
    <x v="4"/>
    <n v="23"/>
    <x v="1"/>
    <s v="Travel_Frequently"/>
    <n v="977"/>
    <x v="1"/>
    <n v="10"/>
    <x v="3"/>
    <s v="Technical Degree"/>
    <n v="1592"/>
    <n v="4"/>
    <x v="1"/>
    <n v="45"/>
    <n v="4"/>
    <n v="1"/>
    <x v="1"/>
    <x v="2"/>
    <n v="3"/>
    <x v="1"/>
    <x v="1"/>
    <n v="2073"/>
    <n v="12826"/>
    <n v="2"/>
    <x v="1"/>
    <n v="16"/>
    <n v="3"/>
    <x v="0"/>
    <n v="4"/>
    <n v="1"/>
    <n v="4"/>
    <x v="2"/>
    <n v="3"/>
    <n v="2"/>
    <n v="2"/>
    <n v="2"/>
    <n v="2"/>
    <s v="Very Satisfied"/>
    <s v="Near-by (&lt;=10)"/>
    <x v="0"/>
    <x v="1"/>
  </r>
  <r>
    <x v="0"/>
    <n v="36"/>
    <x v="1"/>
    <s v="Travel_Frequently"/>
    <n v="1302"/>
    <x v="1"/>
    <n v="6"/>
    <x v="3"/>
    <s v="Life Sciences"/>
    <n v="1594"/>
    <n v="1"/>
    <x v="1"/>
    <n v="80"/>
    <n v="4"/>
    <n v="2"/>
    <x v="2"/>
    <x v="3"/>
    <n v="1"/>
    <x v="1"/>
    <x v="0"/>
    <n v="5562"/>
    <n v="19711"/>
    <n v="3"/>
    <x v="0"/>
    <n v="13"/>
    <n v="3"/>
    <x v="0"/>
    <n v="4"/>
    <n v="1"/>
    <n v="9"/>
    <x v="1"/>
    <n v="3"/>
    <n v="3"/>
    <n v="2"/>
    <n v="0"/>
    <n v="2"/>
    <s v="Very Dissatisfied"/>
    <s v="Near-by (&lt;=10)"/>
    <x v="0"/>
    <x v="1"/>
  </r>
  <r>
    <x v="0"/>
    <n v="42"/>
    <x v="1"/>
    <s v="Travel_Frequently"/>
    <n v="1059"/>
    <x v="1"/>
    <n v="9"/>
    <x v="0"/>
    <s v="Other"/>
    <n v="1595"/>
    <n v="4"/>
    <x v="1"/>
    <n v="93"/>
    <n v="2"/>
    <n v="5"/>
    <x v="5"/>
    <x v="0"/>
    <n v="4"/>
    <x v="0"/>
    <x v="5"/>
    <n v="19613"/>
    <n v="26362"/>
    <n v="8"/>
    <x v="1"/>
    <n v="22"/>
    <n v="4"/>
    <x v="1"/>
    <n v="4"/>
    <n v="0"/>
    <n v="24"/>
    <x v="2"/>
    <n v="3"/>
    <n v="1"/>
    <n v="0"/>
    <n v="0"/>
    <n v="1"/>
    <s v="Very Satisfied"/>
    <s v="Near-by (&lt;=10)"/>
    <x v="3"/>
    <x v="1"/>
  </r>
  <r>
    <x v="2"/>
    <n v="35"/>
    <x v="1"/>
    <s v="Travel_Frequently"/>
    <n v="750"/>
    <x v="1"/>
    <n v="28"/>
    <x v="2"/>
    <s v="Life Sciences"/>
    <n v="1596"/>
    <n v="2"/>
    <x v="1"/>
    <n v="46"/>
    <n v="4"/>
    <n v="2"/>
    <x v="2"/>
    <x v="2"/>
    <n v="3"/>
    <x v="1"/>
    <x v="2"/>
    <n v="3407"/>
    <n v="25348"/>
    <n v="1"/>
    <x v="1"/>
    <n v="17"/>
    <n v="3"/>
    <x v="0"/>
    <n v="4"/>
    <n v="2"/>
    <n v="10"/>
    <x v="1"/>
    <n v="2"/>
    <n v="10"/>
    <n v="9"/>
    <n v="6"/>
    <n v="8"/>
    <s v="Very Satisfied"/>
    <s v="Very Far (&gt;20)"/>
    <x v="0"/>
    <x v="1"/>
  </r>
  <r>
    <x v="2"/>
    <n v="34"/>
    <x v="1"/>
    <s v="Travel_Frequently"/>
    <n v="653"/>
    <x v="1"/>
    <n v="10"/>
    <x v="3"/>
    <s v="Technical Degree"/>
    <n v="1597"/>
    <n v="4"/>
    <x v="1"/>
    <n v="92"/>
    <n v="2"/>
    <n v="2"/>
    <x v="4"/>
    <x v="2"/>
    <n v="3"/>
    <x v="1"/>
    <x v="0"/>
    <n v="5063"/>
    <n v="15332"/>
    <n v="1"/>
    <x v="1"/>
    <n v="14"/>
    <n v="3"/>
    <x v="0"/>
    <n v="2"/>
    <n v="1"/>
    <n v="8"/>
    <x v="1"/>
    <n v="2"/>
    <n v="8"/>
    <n v="2"/>
    <n v="7"/>
    <n v="7"/>
    <s v="Very Satisfied"/>
    <s v="Near-by (&lt;=10)"/>
    <x v="0"/>
    <x v="1"/>
  </r>
  <r>
    <x v="0"/>
    <n v="40"/>
    <x v="1"/>
    <s v="Travel_Frequently"/>
    <n v="118"/>
    <x v="0"/>
    <n v="14"/>
    <x v="2"/>
    <s v="Life Sciences"/>
    <n v="1598"/>
    <n v="4"/>
    <x v="0"/>
    <n v="84"/>
    <n v="3"/>
    <n v="2"/>
    <x v="0"/>
    <x v="3"/>
    <n v="1"/>
    <x v="1"/>
    <x v="4"/>
    <n v="4639"/>
    <n v="11262"/>
    <n v="1"/>
    <x v="1"/>
    <n v="15"/>
    <n v="3"/>
    <x v="0"/>
    <n v="3"/>
    <n v="1"/>
    <n v="5"/>
    <x v="2"/>
    <n v="3"/>
    <n v="5"/>
    <n v="4"/>
    <n v="1"/>
    <n v="2"/>
    <s v="Very Dissatisfied"/>
    <s v="Far (11-20)"/>
    <x v="0"/>
    <x v="0"/>
  </r>
  <r>
    <x v="0"/>
    <n v="43"/>
    <x v="1"/>
    <s v="Travel_Frequently"/>
    <n v="990"/>
    <x v="1"/>
    <n v="27"/>
    <x v="0"/>
    <s v="Technical Degree"/>
    <n v="1599"/>
    <n v="4"/>
    <x v="1"/>
    <n v="87"/>
    <n v="4"/>
    <n v="1"/>
    <x v="2"/>
    <x v="1"/>
    <n v="2"/>
    <x v="2"/>
    <x v="4"/>
    <n v="4876"/>
    <n v="5855"/>
    <n v="5"/>
    <x v="1"/>
    <n v="12"/>
    <n v="3"/>
    <x v="0"/>
    <n v="3"/>
    <n v="1"/>
    <n v="8"/>
    <x v="0"/>
    <n v="3"/>
    <n v="6"/>
    <n v="4"/>
    <n v="0"/>
    <n v="2"/>
    <s v="Dissatisfied"/>
    <s v="Very Far (&gt;20)"/>
    <x v="0"/>
    <x v="1"/>
  </r>
  <r>
    <x v="2"/>
    <n v="35"/>
    <x v="1"/>
    <s v="Travel_Frequently"/>
    <n v="1349"/>
    <x v="1"/>
    <n v="7"/>
    <x v="3"/>
    <s v="Life Sciences"/>
    <n v="1601"/>
    <n v="3"/>
    <x v="1"/>
    <n v="63"/>
    <n v="2"/>
    <n v="1"/>
    <x v="2"/>
    <x v="0"/>
    <n v="4"/>
    <x v="1"/>
    <x v="1"/>
    <n v="2690"/>
    <n v="7713"/>
    <n v="1"/>
    <x v="1"/>
    <n v="18"/>
    <n v="3"/>
    <x v="0"/>
    <n v="4"/>
    <n v="1"/>
    <n v="1"/>
    <x v="3"/>
    <n v="2"/>
    <n v="1"/>
    <n v="0"/>
    <n v="0"/>
    <n v="1"/>
    <s v="Very Satisfied"/>
    <s v="Near-by (&lt;=10)"/>
    <x v="0"/>
    <x v="1"/>
  </r>
  <r>
    <x v="1"/>
    <n v="46"/>
    <x v="1"/>
    <s v="Travel_Frequently"/>
    <n v="563"/>
    <x v="0"/>
    <n v="1"/>
    <x v="3"/>
    <s v="Life Sciences"/>
    <n v="1602"/>
    <n v="4"/>
    <x v="1"/>
    <n v="56"/>
    <n v="4"/>
    <n v="4"/>
    <x v="5"/>
    <x v="3"/>
    <n v="1"/>
    <x v="0"/>
    <x v="5"/>
    <n v="17567"/>
    <n v="3156"/>
    <n v="1"/>
    <x v="1"/>
    <n v="15"/>
    <n v="3"/>
    <x v="0"/>
    <n v="2"/>
    <n v="0"/>
    <n v="27"/>
    <x v="3"/>
    <n v="1"/>
    <n v="26"/>
    <n v="0"/>
    <n v="0"/>
    <n v="12"/>
    <s v="Very Dissatisfied"/>
    <s v="Near-by (&lt;=10)"/>
    <x v="3"/>
    <x v="1"/>
  </r>
  <r>
    <x v="2"/>
    <n v="28"/>
    <x v="0"/>
    <s v="Travel_Frequently"/>
    <n v="329"/>
    <x v="1"/>
    <n v="24"/>
    <x v="2"/>
    <s v="Medical"/>
    <n v="1604"/>
    <n v="3"/>
    <x v="1"/>
    <n v="51"/>
    <n v="3"/>
    <n v="1"/>
    <x v="2"/>
    <x v="1"/>
    <n v="2"/>
    <x v="1"/>
    <x v="1"/>
    <n v="2408"/>
    <n v="7324"/>
    <n v="1"/>
    <x v="0"/>
    <n v="17"/>
    <n v="3"/>
    <x v="0"/>
    <n v="3"/>
    <n v="3"/>
    <n v="1"/>
    <x v="1"/>
    <n v="3"/>
    <n v="1"/>
    <n v="1"/>
    <n v="0"/>
    <n v="0"/>
    <s v="Dissatisfied"/>
    <s v="Very Far (&gt;20)"/>
    <x v="0"/>
    <x v="1"/>
  </r>
  <r>
    <x v="4"/>
    <n v="22"/>
    <x v="1"/>
    <s v="Travel_Frequently"/>
    <n v="457"/>
    <x v="1"/>
    <n v="26"/>
    <x v="3"/>
    <s v="Other"/>
    <n v="1605"/>
    <n v="2"/>
    <x v="0"/>
    <n v="85"/>
    <n v="2"/>
    <n v="1"/>
    <x v="1"/>
    <x v="2"/>
    <n v="3"/>
    <x v="1"/>
    <x v="1"/>
    <n v="2814"/>
    <n v="10293"/>
    <n v="1"/>
    <x v="0"/>
    <n v="14"/>
    <n v="3"/>
    <x v="0"/>
    <n v="2"/>
    <n v="0"/>
    <n v="4"/>
    <x v="2"/>
    <n v="2"/>
    <n v="4"/>
    <n v="2"/>
    <n v="1"/>
    <n v="3"/>
    <s v="Very Satisfied"/>
    <s v="Very Far (&gt;20)"/>
    <x v="0"/>
    <x v="0"/>
  </r>
  <r>
    <x v="1"/>
    <n v="50"/>
    <x v="1"/>
    <s v="Travel_Frequently"/>
    <n v="1234"/>
    <x v="1"/>
    <n v="20"/>
    <x v="3"/>
    <s v="Medical"/>
    <n v="1606"/>
    <n v="2"/>
    <x v="1"/>
    <n v="41"/>
    <n v="3"/>
    <n v="4"/>
    <x v="4"/>
    <x v="2"/>
    <n v="3"/>
    <x v="1"/>
    <x v="6"/>
    <n v="11245"/>
    <n v="20689"/>
    <n v="2"/>
    <x v="0"/>
    <n v="15"/>
    <n v="3"/>
    <x v="0"/>
    <n v="3"/>
    <n v="1"/>
    <n v="32"/>
    <x v="1"/>
    <n v="3"/>
    <n v="30"/>
    <n v="8"/>
    <n v="12"/>
    <n v="13"/>
    <s v="Very Satisfied"/>
    <s v="Far (11-20)"/>
    <x v="2"/>
    <x v="1"/>
  </r>
  <r>
    <x v="2"/>
    <n v="32"/>
    <x v="1"/>
    <s v="Travel_Frequently"/>
    <n v="634"/>
    <x v="1"/>
    <n v="5"/>
    <x v="3"/>
    <s v="Other"/>
    <n v="1607"/>
    <n v="2"/>
    <x v="0"/>
    <n v="35"/>
    <n v="4"/>
    <n v="1"/>
    <x v="1"/>
    <x v="0"/>
    <n v="4"/>
    <x v="1"/>
    <x v="2"/>
    <n v="3312"/>
    <n v="18783"/>
    <n v="3"/>
    <x v="1"/>
    <n v="17"/>
    <n v="3"/>
    <x v="0"/>
    <n v="4"/>
    <n v="2"/>
    <n v="6"/>
    <x v="1"/>
    <n v="3"/>
    <n v="3"/>
    <n v="2"/>
    <n v="0"/>
    <n v="2"/>
    <s v="Very Satisfied"/>
    <s v="Near-by (&lt;=10)"/>
    <x v="0"/>
    <x v="0"/>
  </r>
  <r>
    <x v="0"/>
    <n v="44"/>
    <x v="1"/>
    <s v="Travel_Frequently"/>
    <n v="1313"/>
    <x v="1"/>
    <n v="7"/>
    <x v="2"/>
    <s v="Medical"/>
    <n v="1608"/>
    <n v="2"/>
    <x v="0"/>
    <n v="31"/>
    <n v="3"/>
    <n v="5"/>
    <x v="7"/>
    <x v="0"/>
    <n v="4"/>
    <x v="2"/>
    <x v="5"/>
    <n v="19049"/>
    <n v="3549"/>
    <n v="0"/>
    <x v="0"/>
    <n v="14"/>
    <n v="3"/>
    <x v="0"/>
    <n v="4"/>
    <n v="1"/>
    <n v="23"/>
    <x v="5"/>
    <n v="2"/>
    <n v="22"/>
    <n v="7"/>
    <n v="1"/>
    <n v="10"/>
    <s v="Very Satisfied"/>
    <s v="Near-by (&lt;=10)"/>
    <x v="3"/>
    <x v="0"/>
  </r>
  <r>
    <x v="2"/>
    <n v="30"/>
    <x v="1"/>
    <s v="Travel_Frequently"/>
    <n v="241"/>
    <x v="1"/>
    <n v="7"/>
    <x v="2"/>
    <s v="Medical"/>
    <n v="1609"/>
    <n v="2"/>
    <x v="1"/>
    <n v="48"/>
    <n v="2"/>
    <n v="1"/>
    <x v="1"/>
    <x v="1"/>
    <n v="2"/>
    <x v="1"/>
    <x v="1"/>
    <n v="2141"/>
    <n v="5348"/>
    <n v="1"/>
    <x v="1"/>
    <n v="12"/>
    <n v="3"/>
    <x v="0"/>
    <n v="2"/>
    <n v="1"/>
    <n v="6"/>
    <x v="1"/>
    <n v="2"/>
    <n v="6"/>
    <n v="4"/>
    <n v="1"/>
    <n v="1"/>
    <s v="Dissatisfied"/>
    <s v="Near-by (&lt;=10)"/>
    <x v="0"/>
    <x v="1"/>
  </r>
  <r>
    <x v="0"/>
    <n v="45"/>
    <x v="1"/>
    <s v="Travel_Rarely"/>
    <n v="1015"/>
    <x v="1"/>
    <n v="5"/>
    <x v="0"/>
    <s v="Medical"/>
    <n v="1611"/>
    <n v="3"/>
    <x v="0"/>
    <n v="50"/>
    <n v="1"/>
    <n v="2"/>
    <x v="2"/>
    <x v="3"/>
    <n v="1"/>
    <x v="0"/>
    <x v="0"/>
    <n v="5769"/>
    <n v="23447"/>
    <n v="1"/>
    <x v="0"/>
    <n v="14"/>
    <n v="3"/>
    <x v="0"/>
    <n v="1"/>
    <n v="0"/>
    <n v="10"/>
    <x v="1"/>
    <n v="3"/>
    <n v="10"/>
    <n v="7"/>
    <n v="1"/>
    <n v="4"/>
    <s v="Very Dissatisfied"/>
    <s v="Near-by (&lt;=10)"/>
    <x v="0"/>
    <x v="0"/>
  </r>
  <r>
    <x v="0"/>
    <n v="45"/>
    <x v="1"/>
    <s v="Travel_Rarely"/>
    <n v="336"/>
    <x v="0"/>
    <n v="26"/>
    <x v="1"/>
    <s v="Marketing"/>
    <n v="1612"/>
    <n v="1"/>
    <x v="1"/>
    <n v="52"/>
    <n v="2"/>
    <n v="2"/>
    <x v="0"/>
    <x v="3"/>
    <n v="1"/>
    <x v="1"/>
    <x v="4"/>
    <n v="4385"/>
    <n v="24162"/>
    <n v="1"/>
    <x v="1"/>
    <n v="15"/>
    <n v="3"/>
    <x v="0"/>
    <n v="1"/>
    <n v="1"/>
    <n v="10"/>
    <x v="2"/>
    <n v="3"/>
    <n v="10"/>
    <n v="7"/>
    <n v="4"/>
    <n v="5"/>
    <s v="Very Dissatisfied"/>
    <s v="Very Far (&gt;20)"/>
    <x v="0"/>
    <x v="1"/>
  </r>
  <r>
    <x v="2"/>
    <n v="31"/>
    <x v="1"/>
    <s v="Travel_Rarely"/>
    <n v="715"/>
    <x v="0"/>
    <n v="2"/>
    <x v="3"/>
    <s v="Other"/>
    <n v="1613"/>
    <n v="4"/>
    <x v="1"/>
    <n v="54"/>
    <n v="3"/>
    <n v="2"/>
    <x v="0"/>
    <x v="3"/>
    <n v="1"/>
    <x v="0"/>
    <x v="0"/>
    <n v="5332"/>
    <n v="21602"/>
    <n v="7"/>
    <x v="1"/>
    <n v="13"/>
    <n v="3"/>
    <x v="0"/>
    <n v="4"/>
    <n v="0"/>
    <n v="10"/>
    <x v="1"/>
    <n v="3"/>
    <n v="5"/>
    <n v="2"/>
    <n v="0"/>
    <n v="3"/>
    <s v="Very Dissatisfied"/>
    <s v="Near-by (&lt;=10)"/>
    <x v="0"/>
    <x v="1"/>
  </r>
  <r>
    <x v="0"/>
    <n v="36"/>
    <x v="1"/>
    <s v="Travel_Rarely"/>
    <n v="559"/>
    <x v="1"/>
    <n v="12"/>
    <x v="3"/>
    <s v="Life Sciences"/>
    <n v="1614"/>
    <n v="3"/>
    <x v="0"/>
    <n v="76"/>
    <n v="3"/>
    <n v="2"/>
    <x v="3"/>
    <x v="2"/>
    <n v="3"/>
    <x v="1"/>
    <x v="4"/>
    <n v="4663"/>
    <n v="12421"/>
    <n v="9"/>
    <x v="0"/>
    <n v="12"/>
    <n v="3"/>
    <x v="0"/>
    <n v="2"/>
    <n v="2"/>
    <n v="7"/>
    <x v="2"/>
    <n v="3"/>
    <n v="3"/>
    <n v="2"/>
    <n v="1"/>
    <n v="1"/>
    <s v="Very Satisfied"/>
    <s v="Far (11-20)"/>
    <x v="0"/>
    <x v="0"/>
  </r>
  <r>
    <x v="2"/>
    <n v="34"/>
    <x v="1"/>
    <s v="Travel_Rarely"/>
    <n v="426"/>
    <x v="1"/>
    <n v="10"/>
    <x v="3"/>
    <s v="Life Sciences"/>
    <n v="1615"/>
    <n v="3"/>
    <x v="1"/>
    <n v="42"/>
    <n v="4"/>
    <n v="2"/>
    <x v="3"/>
    <x v="0"/>
    <n v="4"/>
    <x v="2"/>
    <x v="4"/>
    <n v="4724"/>
    <n v="17000"/>
    <n v="1"/>
    <x v="1"/>
    <n v="13"/>
    <n v="3"/>
    <x v="0"/>
    <n v="1"/>
    <n v="1"/>
    <n v="9"/>
    <x v="1"/>
    <n v="3"/>
    <n v="9"/>
    <n v="7"/>
    <n v="7"/>
    <n v="2"/>
    <s v="Very Satisfied"/>
    <s v="Near-by (&lt;=10)"/>
    <x v="0"/>
    <x v="1"/>
  </r>
  <r>
    <x v="1"/>
    <n v="49"/>
    <x v="1"/>
    <s v="Travel_Rarely"/>
    <n v="722"/>
    <x v="1"/>
    <n v="25"/>
    <x v="3"/>
    <s v="Life Sciences"/>
    <n v="1617"/>
    <n v="3"/>
    <x v="0"/>
    <n v="84"/>
    <n v="3"/>
    <n v="1"/>
    <x v="2"/>
    <x v="3"/>
    <n v="1"/>
    <x v="1"/>
    <x v="2"/>
    <n v="3211"/>
    <n v="22102"/>
    <n v="1"/>
    <x v="1"/>
    <n v="14"/>
    <n v="3"/>
    <x v="0"/>
    <n v="4"/>
    <n v="1"/>
    <n v="10"/>
    <x v="1"/>
    <n v="2"/>
    <n v="9"/>
    <n v="6"/>
    <n v="1"/>
    <n v="4"/>
    <s v="Very Dissatisfied"/>
    <s v="Very Far (&gt;20)"/>
    <x v="0"/>
    <x v="0"/>
  </r>
  <r>
    <x v="0"/>
    <n v="39"/>
    <x v="1"/>
    <s v="Travel_Rarely"/>
    <n v="1387"/>
    <x v="1"/>
    <n v="10"/>
    <x v="2"/>
    <s v="Medical"/>
    <n v="1618"/>
    <n v="2"/>
    <x v="1"/>
    <n v="76"/>
    <n v="3"/>
    <n v="2"/>
    <x v="3"/>
    <x v="3"/>
    <n v="1"/>
    <x v="1"/>
    <x v="0"/>
    <n v="5377"/>
    <n v="3835"/>
    <n v="2"/>
    <x v="1"/>
    <n v="13"/>
    <n v="3"/>
    <x v="0"/>
    <n v="4"/>
    <n v="3"/>
    <n v="10"/>
    <x v="1"/>
    <n v="3"/>
    <n v="7"/>
    <n v="7"/>
    <n v="7"/>
    <n v="7"/>
    <s v="Very Dissatisfied"/>
    <s v="Near-by (&lt;=10)"/>
    <x v="0"/>
    <x v="1"/>
  </r>
  <r>
    <x v="2"/>
    <n v="27"/>
    <x v="1"/>
    <s v="Travel_Rarely"/>
    <n v="1302"/>
    <x v="1"/>
    <n v="19"/>
    <x v="3"/>
    <s v="Other"/>
    <n v="1619"/>
    <n v="4"/>
    <x v="1"/>
    <n v="67"/>
    <n v="2"/>
    <n v="1"/>
    <x v="2"/>
    <x v="3"/>
    <n v="1"/>
    <x v="2"/>
    <x v="4"/>
    <n v="4066"/>
    <n v="16290"/>
    <n v="1"/>
    <x v="1"/>
    <n v="11"/>
    <n v="3"/>
    <x v="0"/>
    <n v="1"/>
    <n v="2"/>
    <n v="7"/>
    <x v="1"/>
    <n v="3"/>
    <n v="7"/>
    <n v="7"/>
    <n v="0"/>
    <n v="7"/>
    <s v="Very Dissatisfied"/>
    <s v="Far (11-20)"/>
    <x v="0"/>
    <x v="1"/>
  </r>
  <r>
    <x v="2"/>
    <n v="35"/>
    <x v="1"/>
    <s v="Travel_Rarely"/>
    <n v="819"/>
    <x v="1"/>
    <n v="18"/>
    <x v="0"/>
    <s v="Life Sciences"/>
    <n v="1621"/>
    <n v="2"/>
    <x v="1"/>
    <n v="48"/>
    <n v="4"/>
    <n v="2"/>
    <x v="1"/>
    <x v="3"/>
    <n v="1"/>
    <x v="1"/>
    <x v="0"/>
    <n v="5208"/>
    <n v="26312"/>
    <n v="1"/>
    <x v="1"/>
    <n v="11"/>
    <n v="3"/>
    <x v="0"/>
    <n v="4"/>
    <n v="0"/>
    <n v="16"/>
    <x v="2"/>
    <n v="3"/>
    <n v="16"/>
    <n v="15"/>
    <n v="1"/>
    <n v="10"/>
    <s v="Very Dissatisfied"/>
    <s v="Far (11-20)"/>
    <x v="1"/>
    <x v="1"/>
  </r>
  <r>
    <x v="2"/>
    <n v="28"/>
    <x v="1"/>
    <s v="Travel_Rarely"/>
    <n v="580"/>
    <x v="1"/>
    <n v="27"/>
    <x v="3"/>
    <s v="Medical"/>
    <n v="1622"/>
    <n v="2"/>
    <x v="0"/>
    <n v="39"/>
    <n v="1"/>
    <n v="2"/>
    <x v="3"/>
    <x v="3"/>
    <n v="1"/>
    <x v="2"/>
    <x v="4"/>
    <n v="4877"/>
    <n v="20460"/>
    <n v="0"/>
    <x v="1"/>
    <n v="21"/>
    <n v="4"/>
    <x v="1"/>
    <n v="2"/>
    <n v="1"/>
    <n v="6"/>
    <x v="3"/>
    <n v="2"/>
    <n v="5"/>
    <n v="3"/>
    <n v="0"/>
    <n v="0"/>
    <s v="Very Dissatisfied"/>
    <s v="Very Far (&gt;20)"/>
    <x v="0"/>
    <x v="0"/>
  </r>
  <r>
    <x v="4"/>
    <n v="21"/>
    <x v="1"/>
    <s v="Travel_Rarely"/>
    <n v="546"/>
    <x v="1"/>
    <n v="5"/>
    <x v="0"/>
    <s v="Medical"/>
    <n v="1623"/>
    <n v="3"/>
    <x v="1"/>
    <n v="97"/>
    <n v="3"/>
    <n v="1"/>
    <x v="1"/>
    <x v="0"/>
    <n v="4"/>
    <x v="0"/>
    <x v="2"/>
    <n v="3117"/>
    <n v="26009"/>
    <n v="1"/>
    <x v="1"/>
    <n v="18"/>
    <n v="3"/>
    <x v="0"/>
    <n v="3"/>
    <n v="0"/>
    <n v="3"/>
    <x v="2"/>
    <n v="3"/>
    <n v="2"/>
    <n v="2"/>
    <n v="2"/>
    <n v="2"/>
    <s v="Very Satisfied"/>
    <s v="Near-by (&lt;=10)"/>
    <x v="0"/>
    <x v="1"/>
  </r>
  <r>
    <x v="4"/>
    <n v="18"/>
    <x v="0"/>
    <s v="Travel_Rarely"/>
    <n v="544"/>
    <x v="0"/>
    <n v="3"/>
    <x v="3"/>
    <s v="Medical"/>
    <n v="1624"/>
    <n v="2"/>
    <x v="0"/>
    <n v="70"/>
    <n v="3"/>
    <n v="1"/>
    <x v="6"/>
    <x v="0"/>
    <n v="4"/>
    <x v="0"/>
    <x v="7"/>
    <n v="1569"/>
    <n v="18420"/>
    <n v="1"/>
    <x v="0"/>
    <n v="12"/>
    <n v="3"/>
    <x v="0"/>
    <n v="3"/>
    <n v="0"/>
    <n v="0"/>
    <x v="2"/>
    <n v="4"/>
    <n v="0"/>
    <n v="0"/>
    <n v="0"/>
    <n v="0"/>
    <s v="Very Satisfied"/>
    <s v="Near-by (&lt;=10)"/>
    <x v="0"/>
    <x v="0"/>
  </r>
  <r>
    <x v="1"/>
    <n v="47"/>
    <x v="1"/>
    <s v="Travel_Rarely"/>
    <n v="1176"/>
    <x v="2"/>
    <n v="26"/>
    <x v="0"/>
    <s v="Life Sciences"/>
    <n v="1625"/>
    <n v="4"/>
    <x v="0"/>
    <n v="98"/>
    <n v="3"/>
    <n v="5"/>
    <x v="5"/>
    <x v="2"/>
    <n v="3"/>
    <x v="1"/>
    <x v="5"/>
    <n v="19658"/>
    <n v="5220"/>
    <n v="3"/>
    <x v="1"/>
    <n v="11"/>
    <n v="3"/>
    <x v="0"/>
    <n v="3"/>
    <n v="1"/>
    <n v="27"/>
    <x v="2"/>
    <n v="3"/>
    <n v="5"/>
    <n v="2"/>
    <n v="1"/>
    <n v="0"/>
    <s v="Very Satisfied"/>
    <s v="Very Far (&gt;20)"/>
    <x v="3"/>
    <x v="0"/>
  </r>
  <r>
    <x v="0"/>
    <n v="39"/>
    <x v="1"/>
    <s v="Travel_Rarely"/>
    <n v="170"/>
    <x v="1"/>
    <n v="3"/>
    <x v="2"/>
    <s v="Medical"/>
    <n v="1627"/>
    <n v="3"/>
    <x v="1"/>
    <n v="76"/>
    <n v="2"/>
    <n v="2"/>
    <x v="2"/>
    <x v="2"/>
    <n v="3"/>
    <x v="2"/>
    <x v="2"/>
    <n v="3069"/>
    <n v="10302"/>
    <n v="0"/>
    <x v="1"/>
    <n v="15"/>
    <n v="3"/>
    <x v="0"/>
    <n v="4"/>
    <n v="1"/>
    <n v="11"/>
    <x v="1"/>
    <n v="3"/>
    <n v="10"/>
    <n v="8"/>
    <n v="0"/>
    <n v="7"/>
    <s v="Very Satisfied"/>
    <s v="Near-by (&lt;=10)"/>
    <x v="1"/>
    <x v="1"/>
  </r>
  <r>
    <x v="0"/>
    <n v="40"/>
    <x v="1"/>
    <s v="Travel_Rarely"/>
    <n v="884"/>
    <x v="1"/>
    <n v="15"/>
    <x v="2"/>
    <s v="Life Sciences"/>
    <n v="1628"/>
    <n v="1"/>
    <x v="0"/>
    <n v="80"/>
    <n v="2"/>
    <n v="3"/>
    <x v="3"/>
    <x v="2"/>
    <n v="3"/>
    <x v="1"/>
    <x v="3"/>
    <n v="10435"/>
    <n v="25800"/>
    <n v="1"/>
    <x v="1"/>
    <n v="13"/>
    <n v="3"/>
    <x v="0"/>
    <n v="4"/>
    <n v="2"/>
    <n v="18"/>
    <x v="2"/>
    <n v="3"/>
    <n v="18"/>
    <n v="15"/>
    <n v="14"/>
    <n v="12"/>
    <s v="Very Satisfied"/>
    <s v="Far (11-20)"/>
    <x v="1"/>
    <x v="0"/>
  </r>
  <r>
    <x v="2"/>
    <n v="35"/>
    <x v="1"/>
    <s v="Travel_Rarely"/>
    <n v="208"/>
    <x v="1"/>
    <n v="8"/>
    <x v="1"/>
    <s v="Life Sciences"/>
    <n v="1630"/>
    <n v="3"/>
    <x v="0"/>
    <n v="52"/>
    <n v="3"/>
    <n v="2"/>
    <x v="4"/>
    <x v="2"/>
    <n v="3"/>
    <x v="1"/>
    <x v="4"/>
    <n v="4148"/>
    <n v="12250"/>
    <n v="1"/>
    <x v="1"/>
    <n v="12"/>
    <n v="3"/>
    <x v="0"/>
    <n v="4"/>
    <n v="1"/>
    <n v="15"/>
    <x v="3"/>
    <n v="3"/>
    <n v="14"/>
    <n v="11"/>
    <n v="2"/>
    <n v="9"/>
    <s v="Very Satisfied"/>
    <s v="Near-by (&lt;=10)"/>
    <x v="1"/>
    <x v="0"/>
  </r>
  <r>
    <x v="0"/>
    <n v="37"/>
    <x v="1"/>
    <s v="Travel_Rarely"/>
    <n v="671"/>
    <x v="1"/>
    <n v="19"/>
    <x v="3"/>
    <s v="Life Sciences"/>
    <n v="1631"/>
    <n v="3"/>
    <x v="1"/>
    <n v="85"/>
    <n v="3"/>
    <n v="2"/>
    <x v="3"/>
    <x v="2"/>
    <n v="3"/>
    <x v="1"/>
    <x v="0"/>
    <n v="5768"/>
    <n v="26493"/>
    <n v="3"/>
    <x v="1"/>
    <n v="17"/>
    <n v="3"/>
    <x v="0"/>
    <n v="1"/>
    <n v="3"/>
    <n v="9"/>
    <x v="2"/>
    <n v="2"/>
    <n v="4"/>
    <n v="3"/>
    <n v="0"/>
    <n v="2"/>
    <s v="Very Satisfied"/>
    <s v="Far (11-20)"/>
    <x v="0"/>
    <x v="1"/>
  </r>
  <r>
    <x v="0"/>
    <n v="39"/>
    <x v="1"/>
    <s v="Travel_Rarely"/>
    <n v="711"/>
    <x v="1"/>
    <n v="4"/>
    <x v="3"/>
    <s v="Medical"/>
    <n v="1633"/>
    <n v="1"/>
    <x v="0"/>
    <n v="81"/>
    <n v="3"/>
    <n v="2"/>
    <x v="3"/>
    <x v="2"/>
    <n v="3"/>
    <x v="0"/>
    <x v="0"/>
    <n v="5042"/>
    <n v="3140"/>
    <n v="0"/>
    <x v="1"/>
    <n v="13"/>
    <n v="3"/>
    <x v="0"/>
    <n v="4"/>
    <n v="0"/>
    <n v="10"/>
    <x v="2"/>
    <n v="1"/>
    <n v="9"/>
    <n v="2"/>
    <n v="3"/>
    <n v="8"/>
    <s v="Very Satisfied"/>
    <s v="Near-by (&lt;=10)"/>
    <x v="0"/>
    <x v="0"/>
  </r>
  <r>
    <x v="0"/>
    <n v="45"/>
    <x v="1"/>
    <s v="Travel_Rarely"/>
    <n v="1329"/>
    <x v="1"/>
    <n v="2"/>
    <x v="2"/>
    <s v="Other"/>
    <n v="1635"/>
    <n v="4"/>
    <x v="0"/>
    <n v="59"/>
    <n v="2"/>
    <n v="2"/>
    <x v="3"/>
    <x v="0"/>
    <n v="4"/>
    <x v="2"/>
    <x v="0"/>
    <n v="5770"/>
    <n v="5388"/>
    <n v="1"/>
    <x v="1"/>
    <n v="19"/>
    <n v="3"/>
    <x v="0"/>
    <n v="1"/>
    <n v="2"/>
    <n v="10"/>
    <x v="1"/>
    <n v="3"/>
    <n v="10"/>
    <n v="7"/>
    <n v="3"/>
    <n v="9"/>
    <s v="Very Satisfied"/>
    <s v="Near-by (&lt;=10)"/>
    <x v="0"/>
    <x v="0"/>
  </r>
  <r>
    <x v="0"/>
    <n v="38"/>
    <x v="1"/>
    <s v="Travel_Rarely"/>
    <n v="397"/>
    <x v="1"/>
    <n v="2"/>
    <x v="1"/>
    <s v="Medical"/>
    <n v="1638"/>
    <n v="4"/>
    <x v="0"/>
    <n v="54"/>
    <n v="2"/>
    <n v="3"/>
    <x v="3"/>
    <x v="2"/>
    <n v="3"/>
    <x v="1"/>
    <x v="8"/>
    <n v="7756"/>
    <n v="14199"/>
    <n v="3"/>
    <x v="0"/>
    <n v="19"/>
    <n v="3"/>
    <x v="0"/>
    <n v="4"/>
    <n v="1"/>
    <n v="10"/>
    <x v="6"/>
    <n v="4"/>
    <n v="5"/>
    <n v="4"/>
    <n v="0"/>
    <n v="2"/>
    <s v="Very Satisfied"/>
    <s v="Near-by (&lt;=10)"/>
    <x v="0"/>
    <x v="0"/>
  </r>
  <r>
    <x v="2"/>
    <n v="35"/>
    <x v="0"/>
    <s v="Travel_Rarely"/>
    <n v="737"/>
    <x v="0"/>
    <n v="10"/>
    <x v="0"/>
    <s v="Medical"/>
    <n v="1639"/>
    <n v="4"/>
    <x v="1"/>
    <n v="55"/>
    <n v="2"/>
    <n v="3"/>
    <x v="0"/>
    <x v="3"/>
    <n v="1"/>
    <x v="1"/>
    <x v="3"/>
    <n v="10306"/>
    <n v="21530"/>
    <n v="9"/>
    <x v="1"/>
    <n v="17"/>
    <n v="3"/>
    <x v="0"/>
    <n v="3"/>
    <n v="0"/>
    <n v="15"/>
    <x v="1"/>
    <n v="3"/>
    <n v="13"/>
    <n v="12"/>
    <n v="6"/>
    <n v="0"/>
    <s v="Very Dissatisfied"/>
    <s v="Near-by (&lt;=10)"/>
    <x v="1"/>
    <x v="1"/>
  </r>
  <r>
    <x v="0"/>
    <n v="37"/>
    <x v="1"/>
    <s v="Travel_Rarely"/>
    <n v="1470"/>
    <x v="1"/>
    <n v="10"/>
    <x v="2"/>
    <s v="Medical"/>
    <n v="1640"/>
    <n v="2"/>
    <x v="0"/>
    <n v="71"/>
    <n v="3"/>
    <n v="1"/>
    <x v="1"/>
    <x v="1"/>
    <n v="2"/>
    <x v="1"/>
    <x v="2"/>
    <n v="3936"/>
    <n v="9953"/>
    <n v="1"/>
    <x v="1"/>
    <n v="11"/>
    <n v="3"/>
    <x v="0"/>
    <n v="1"/>
    <n v="1"/>
    <n v="8"/>
    <x v="2"/>
    <n v="1"/>
    <n v="8"/>
    <n v="4"/>
    <n v="7"/>
    <n v="7"/>
    <s v="Dissatisfied"/>
    <s v="Near-by (&lt;=10)"/>
    <x v="0"/>
    <x v="0"/>
  </r>
  <r>
    <x v="0"/>
    <n v="40"/>
    <x v="1"/>
    <s v="Travel_Rarely"/>
    <n v="448"/>
    <x v="1"/>
    <n v="16"/>
    <x v="3"/>
    <s v="Life Sciences"/>
    <n v="1641"/>
    <n v="3"/>
    <x v="0"/>
    <n v="84"/>
    <n v="3"/>
    <n v="3"/>
    <x v="3"/>
    <x v="0"/>
    <n v="4"/>
    <x v="0"/>
    <x v="8"/>
    <n v="7945"/>
    <n v="19948"/>
    <n v="6"/>
    <x v="0"/>
    <n v="15"/>
    <n v="3"/>
    <x v="0"/>
    <n v="4"/>
    <n v="0"/>
    <n v="18"/>
    <x v="2"/>
    <n v="2"/>
    <n v="4"/>
    <n v="2"/>
    <n v="3"/>
    <n v="3"/>
    <s v="Very Satisfied"/>
    <s v="Far (11-20)"/>
    <x v="1"/>
    <x v="0"/>
  </r>
  <r>
    <x v="0"/>
    <n v="44"/>
    <x v="1"/>
    <s v="Travel_Rarely"/>
    <n v="602"/>
    <x v="2"/>
    <n v="1"/>
    <x v="3"/>
    <s v="Human Resources"/>
    <n v="1642"/>
    <n v="1"/>
    <x v="1"/>
    <n v="37"/>
    <n v="3"/>
    <n v="2"/>
    <x v="8"/>
    <x v="0"/>
    <n v="4"/>
    <x v="1"/>
    <x v="0"/>
    <n v="5743"/>
    <n v="10503"/>
    <n v="4"/>
    <x v="0"/>
    <n v="11"/>
    <n v="3"/>
    <x v="0"/>
    <n v="3"/>
    <n v="0"/>
    <n v="14"/>
    <x v="1"/>
    <n v="3"/>
    <n v="10"/>
    <n v="7"/>
    <n v="0"/>
    <n v="2"/>
    <s v="Very Satisfied"/>
    <s v="Near-by (&lt;=10)"/>
    <x v="1"/>
    <x v="1"/>
  </r>
  <r>
    <x v="1"/>
    <n v="48"/>
    <x v="1"/>
    <s v="Travel_Rarely"/>
    <n v="365"/>
    <x v="1"/>
    <n v="4"/>
    <x v="1"/>
    <s v="Medical"/>
    <n v="1644"/>
    <n v="3"/>
    <x v="1"/>
    <n v="89"/>
    <n v="2"/>
    <n v="4"/>
    <x v="5"/>
    <x v="0"/>
    <n v="4"/>
    <x v="1"/>
    <x v="5"/>
    <n v="15202"/>
    <n v="5602"/>
    <n v="2"/>
    <x v="1"/>
    <n v="25"/>
    <n v="4"/>
    <x v="1"/>
    <n v="2"/>
    <n v="1"/>
    <n v="23"/>
    <x v="1"/>
    <n v="3"/>
    <n v="2"/>
    <n v="2"/>
    <n v="2"/>
    <n v="2"/>
    <s v="Very Satisfied"/>
    <s v="Near-by (&lt;=10)"/>
    <x v="3"/>
    <x v="1"/>
  </r>
  <r>
    <x v="2"/>
    <n v="35"/>
    <x v="0"/>
    <s v="Travel_Rarely"/>
    <n v="763"/>
    <x v="0"/>
    <n v="15"/>
    <x v="4"/>
    <s v="Medical"/>
    <n v="1645"/>
    <n v="1"/>
    <x v="1"/>
    <n v="59"/>
    <n v="1"/>
    <n v="2"/>
    <x v="0"/>
    <x v="0"/>
    <n v="4"/>
    <x v="2"/>
    <x v="0"/>
    <n v="5440"/>
    <n v="22098"/>
    <n v="6"/>
    <x v="0"/>
    <n v="14"/>
    <n v="3"/>
    <x v="0"/>
    <n v="4"/>
    <n v="2"/>
    <n v="7"/>
    <x v="2"/>
    <n v="2"/>
    <n v="2"/>
    <n v="2"/>
    <n v="2"/>
    <n v="2"/>
    <s v="Very Satisfied"/>
    <s v="Far (11-20)"/>
    <x v="0"/>
    <x v="1"/>
  </r>
  <r>
    <x v="4"/>
    <n v="24"/>
    <x v="1"/>
    <s v="Travel_Rarely"/>
    <n v="567"/>
    <x v="1"/>
    <n v="2"/>
    <x v="3"/>
    <s v="Technical Degree"/>
    <n v="1646"/>
    <n v="1"/>
    <x v="0"/>
    <n v="32"/>
    <n v="3"/>
    <n v="1"/>
    <x v="1"/>
    <x v="0"/>
    <n v="4"/>
    <x v="0"/>
    <x v="2"/>
    <n v="3760"/>
    <n v="17218"/>
    <n v="1"/>
    <x v="0"/>
    <n v="13"/>
    <n v="3"/>
    <x v="0"/>
    <n v="3"/>
    <n v="0"/>
    <n v="6"/>
    <x v="2"/>
    <n v="3"/>
    <n v="6"/>
    <n v="3"/>
    <n v="1"/>
    <n v="3"/>
    <s v="Very Satisfied"/>
    <s v="Near-by (&lt;=10)"/>
    <x v="0"/>
    <x v="0"/>
  </r>
  <r>
    <x v="2"/>
    <n v="27"/>
    <x v="1"/>
    <s v="Travel_Rarely"/>
    <n v="486"/>
    <x v="1"/>
    <n v="8"/>
    <x v="2"/>
    <s v="Medical"/>
    <n v="1647"/>
    <n v="2"/>
    <x v="0"/>
    <n v="86"/>
    <n v="4"/>
    <n v="1"/>
    <x v="1"/>
    <x v="2"/>
    <n v="3"/>
    <x v="1"/>
    <x v="2"/>
    <n v="3517"/>
    <n v="22490"/>
    <n v="7"/>
    <x v="1"/>
    <n v="17"/>
    <n v="3"/>
    <x v="0"/>
    <n v="1"/>
    <n v="0"/>
    <n v="5"/>
    <x v="0"/>
    <n v="3"/>
    <n v="3"/>
    <n v="2"/>
    <n v="0"/>
    <n v="2"/>
    <s v="Very Satisfied"/>
    <s v="Near-by (&lt;=10)"/>
    <x v="0"/>
    <x v="0"/>
  </r>
  <r>
    <x v="2"/>
    <n v="27"/>
    <x v="1"/>
    <s v="Travel_Rarely"/>
    <n v="591"/>
    <x v="1"/>
    <n v="2"/>
    <x v="3"/>
    <s v="Medical"/>
    <n v="1648"/>
    <n v="4"/>
    <x v="1"/>
    <n v="87"/>
    <n v="3"/>
    <n v="1"/>
    <x v="1"/>
    <x v="0"/>
    <n v="4"/>
    <x v="0"/>
    <x v="1"/>
    <n v="2580"/>
    <n v="6297"/>
    <n v="2"/>
    <x v="1"/>
    <n v="13"/>
    <n v="3"/>
    <x v="0"/>
    <n v="3"/>
    <n v="0"/>
    <n v="6"/>
    <x v="0"/>
    <n v="2"/>
    <n v="4"/>
    <n v="2"/>
    <n v="1"/>
    <n v="2"/>
    <s v="Very Satisfied"/>
    <s v="Near-by (&lt;=10)"/>
    <x v="0"/>
    <x v="1"/>
  </r>
  <r>
    <x v="0"/>
    <n v="40"/>
    <x v="0"/>
    <s v="Travel_Rarely"/>
    <n v="1329"/>
    <x v="1"/>
    <n v="7"/>
    <x v="0"/>
    <s v="Life Sciences"/>
    <n v="1649"/>
    <n v="1"/>
    <x v="1"/>
    <n v="73"/>
    <n v="3"/>
    <n v="1"/>
    <x v="2"/>
    <x v="3"/>
    <n v="1"/>
    <x v="0"/>
    <x v="1"/>
    <n v="2166"/>
    <n v="3339"/>
    <n v="3"/>
    <x v="0"/>
    <n v="14"/>
    <n v="3"/>
    <x v="0"/>
    <n v="2"/>
    <n v="0"/>
    <n v="10"/>
    <x v="1"/>
    <n v="1"/>
    <n v="4"/>
    <n v="2"/>
    <n v="0"/>
    <n v="3"/>
    <s v="Very Dissatisfied"/>
    <s v="Near-by (&lt;=10)"/>
    <x v="0"/>
    <x v="1"/>
  </r>
  <r>
    <x v="2"/>
    <n v="29"/>
    <x v="1"/>
    <s v="Travel_Rarely"/>
    <n v="469"/>
    <x v="0"/>
    <n v="10"/>
    <x v="3"/>
    <s v="Medical"/>
    <n v="1650"/>
    <n v="3"/>
    <x v="1"/>
    <n v="42"/>
    <n v="2"/>
    <n v="2"/>
    <x v="0"/>
    <x v="2"/>
    <n v="3"/>
    <x v="0"/>
    <x v="0"/>
    <n v="5869"/>
    <n v="23413"/>
    <n v="9"/>
    <x v="1"/>
    <n v="11"/>
    <n v="3"/>
    <x v="0"/>
    <n v="3"/>
    <n v="0"/>
    <n v="8"/>
    <x v="2"/>
    <n v="3"/>
    <n v="5"/>
    <n v="2"/>
    <n v="1"/>
    <n v="4"/>
    <s v="Very Satisfied"/>
    <s v="Near-by (&lt;=10)"/>
    <x v="0"/>
    <x v="1"/>
  </r>
  <r>
    <x v="0"/>
    <n v="36"/>
    <x v="1"/>
    <s v="Travel_Rarely"/>
    <n v="711"/>
    <x v="1"/>
    <n v="5"/>
    <x v="2"/>
    <s v="Life Sciences"/>
    <n v="1651"/>
    <n v="2"/>
    <x v="0"/>
    <n v="42"/>
    <n v="3"/>
    <n v="3"/>
    <x v="4"/>
    <x v="3"/>
    <n v="1"/>
    <x v="1"/>
    <x v="8"/>
    <n v="8008"/>
    <n v="22792"/>
    <n v="4"/>
    <x v="1"/>
    <n v="12"/>
    <n v="3"/>
    <x v="0"/>
    <n v="3"/>
    <n v="2"/>
    <n v="9"/>
    <x v="6"/>
    <n v="3"/>
    <n v="3"/>
    <n v="2"/>
    <n v="0"/>
    <n v="2"/>
    <s v="Very Dissatisfied"/>
    <s v="Near-by (&lt;=10)"/>
    <x v="0"/>
    <x v="0"/>
  </r>
  <r>
    <x v="4"/>
    <n v="25"/>
    <x v="1"/>
    <s v="Travel_Rarely"/>
    <n v="772"/>
    <x v="1"/>
    <n v="2"/>
    <x v="3"/>
    <s v="Life Sciences"/>
    <n v="1653"/>
    <n v="4"/>
    <x v="1"/>
    <n v="77"/>
    <n v="4"/>
    <n v="2"/>
    <x v="3"/>
    <x v="2"/>
    <n v="3"/>
    <x v="2"/>
    <x v="0"/>
    <n v="5206"/>
    <n v="4973"/>
    <n v="1"/>
    <x v="1"/>
    <n v="17"/>
    <n v="3"/>
    <x v="0"/>
    <n v="3"/>
    <n v="2"/>
    <n v="7"/>
    <x v="6"/>
    <n v="3"/>
    <n v="7"/>
    <n v="7"/>
    <n v="0"/>
    <n v="7"/>
    <s v="Very Satisfied"/>
    <s v="Near-by (&lt;=10)"/>
    <x v="0"/>
    <x v="1"/>
  </r>
  <r>
    <x v="0"/>
    <n v="39"/>
    <x v="1"/>
    <s v="Travel_Rarely"/>
    <n v="492"/>
    <x v="1"/>
    <n v="12"/>
    <x v="3"/>
    <s v="Medical"/>
    <n v="1654"/>
    <n v="4"/>
    <x v="1"/>
    <n v="66"/>
    <n v="3"/>
    <n v="2"/>
    <x v="3"/>
    <x v="1"/>
    <n v="2"/>
    <x v="1"/>
    <x v="0"/>
    <n v="5295"/>
    <n v="7693"/>
    <n v="4"/>
    <x v="1"/>
    <n v="21"/>
    <n v="4"/>
    <x v="1"/>
    <n v="3"/>
    <n v="0"/>
    <n v="7"/>
    <x v="1"/>
    <n v="3"/>
    <n v="5"/>
    <n v="4"/>
    <n v="1"/>
    <n v="0"/>
    <s v="Dissatisfied"/>
    <s v="Far (11-20)"/>
    <x v="0"/>
    <x v="1"/>
  </r>
  <r>
    <x v="1"/>
    <n v="49"/>
    <x v="1"/>
    <s v="Travel_Rarely"/>
    <n v="301"/>
    <x v="1"/>
    <n v="22"/>
    <x v="3"/>
    <s v="Other"/>
    <n v="1655"/>
    <n v="1"/>
    <x v="0"/>
    <n v="72"/>
    <n v="3"/>
    <n v="4"/>
    <x v="7"/>
    <x v="1"/>
    <n v="2"/>
    <x v="1"/>
    <x v="5"/>
    <n v="16413"/>
    <n v="3498"/>
    <n v="3"/>
    <x v="1"/>
    <n v="16"/>
    <n v="3"/>
    <x v="0"/>
    <n v="2"/>
    <n v="2"/>
    <n v="27"/>
    <x v="2"/>
    <n v="3"/>
    <n v="4"/>
    <n v="2"/>
    <n v="1"/>
    <n v="2"/>
    <s v="Dissatisfied"/>
    <s v="Very Far (&gt;20)"/>
    <x v="3"/>
    <x v="0"/>
  </r>
  <r>
    <x v="1"/>
    <n v="50"/>
    <x v="1"/>
    <s v="Travel_Rarely"/>
    <n v="813"/>
    <x v="1"/>
    <n v="17"/>
    <x v="2"/>
    <s v="Life Sciences"/>
    <n v="1656"/>
    <n v="4"/>
    <x v="0"/>
    <n v="50"/>
    <n v="2"/>
    <n v="3"/>
    <x v="7"/>
    <x v="3"/>
    <n v="1"/>
    <x v="2"/>
    <x v="6"/>
    <n v="13269"/>
    <n v="21981"/>
    <n v="5"/>
    <x v="1"/>
    <n v="15"/>
    <n v="3"/>
    <x v="0"/>
    <n v="3"/>
    <n v="3"/>
    <n v="19"/>
    <x v="1"/>
    <n v="3"/>
    <n v="14"/>
    <n v="11"/>
    <n v="1"/>
    <n v="11"/>
    <s v="Very Dissatisfied"/>
    <s v="Far (11-20)"/>
    <x v="1"/>
    <x v="0"/>
  </r>
  <r>
    <x v="4"/>
    <n v="20"/>
    <x v="1"/>
    <s v="Travel_Rarely"/>
    <n v="1141"/>
    <x v="0"/>
    <n v="2"/>
    <x v="3"/>
    <s v="Medical"/>
    <n v="1657"/>
    <n v="3"/>
    <x v="0"/>
    <n v="31"/>
    <n v="3"/>
    <n v="1"/>
    <x v="6"/>
    <x v="2"/>
    <n v="3"/>
    <x v="0"/>
    <x v="1"/>
    <n v="2783"/>
    <n v="13251"/>
    <n v="1"/>
    <x v="1"/>
    <n v="19"/>
    <n v="3"/>
    <x v="0"/>
    <n v="1"/>
    <n v="0"/>
    <n v="2"/>
    <x v="1"/>
    <n v="3"/>
    <n v="2"/>
    <n v="2"/>
    <n v="2"/>
    <n v="2"/>
    <s v="Very Satisfied"/>
    <s v="Near-by (&lt;=10)"/>
    <x v="0"/>
    <x v="0"/>
  </r>
  <r>
    <x v="2"/>
    <n v="34"/>
    <x v="1"/>
    <s v="Travel_Rarely"/>
    <n v="1130"/>
    <x v="1"/>
    <n v="3"/>
    <x v="0"/>
    <s v="Life Sciences"/>
    <n v="1658"/>
    <n v="4"/>
    <x v="0"/>
    <n v="66"/>
    <n v="3"/>
    <n v="2"/>
    <x v="1"/>
    <x v="1"/>
    <n v="2"/>
    <x v="2"/>
    <x v="0"/>
    <n v="5433"/>
    <n v="19332"/>
    <n v="1"/>
    <x v="1"/>
    <n v="12"/>
    <n v="3"/>
    <x v="0"/>
    <n v="3"/>
    <n v="1"/>
    <n v="11"/>
    <x v="2"/>
    <n v="3"/>
    <n v="11"/>
    <n v="8"/>
    <n v="7"/>
    <n v="9"/>
    <s v="Dissatisfied"/>
    <s v="Near-by (&lt;=10)"/>
    <x v="1"/>
    <x v="0"/>
  </r>
  <r>
    <x v="0"/>
    <n v="36"/>
    <x v="1"/>
    <s v="Travel_Rarely"/>
    <n v="311"/>
    <x v="1"/>
    <n v="7"/>
    <x v="2"/>
    <s v="Life Sciences"/>
    <n v="1659"/>
    <n v="1"/>
    <x v="1"/>
    <n v="77"/>
    <n v="3"/>
    <n v="1"/>
    <x v="2"/>
    <x v="1"/>
    <n v="2"/>
    <x v="0"/>
    <x v="1"/>
    <n v="2013"/>
    <n v="10950"/>
    <n v="2"/>
    <x v="1"/>
    <n v="11"/>
    <n v="3"/>
    <x v="0"/>
    <n v="3"/>
    <n v="0"/>
    <n v="15"/>
    <x v="5"/>
    <n v="3"/>
    <n v="4"/>
    <n v="3"/>
    <n v="1"/>
    <n v="3"/>
    <s v="Dissatisfied"/>
    <s v="Near-by (&lt;=10)"/>
    <x v="1"/>
    <x v="1"/>
  </r>
  <r>
    <x v="1"/>
    <n v="49"/>
    <x v="1"/>
    <s v="Travel_Rarely"/>
    <n v="465"/>
    <x v="1"/>
    <n v="6"/>
    <x v="2"/>
    <s v="Life Sciences"/>
    <n v="1661"/>
    <n v="3"/>
    <x v="0"/>
    <n v="41"/>
    <n v="2"/>
    <n v="4"/>
    <x v="4"/>
    <x v="2"/>
    <n v="3"/>
    <x v="1"/>
    <x v="6"/>
    <n v="13966"/>
    <n v="11652"/>
    <n v="2"/>
    <x v="0"/>
    <n v="19"/>
    <n v="3"/>
    <x v="0"/>
    <n v="2"/>
    <n v="1"/>
    <n v="30"/>
    <x v="1"/>
    <n v="3"/>
    <n v="15"/>
    <n v="11"/>
    <n v="2"/>
    <n v="12"/>
    <s v="Very Satisfied"/>
    <s v="Near-by (&lt;=10)"/>
    <x v="3"/>
    <x v="0"/>
  </r>
  <r>
    <x v="0"/>
    <n v="36"/>
    <x v="1"/>
    <s v="Travel_Rarely"/>
    <n v="894"/>
    <x v="1"/>
    <n v="1"/>
    <x v="1"/>
    <s v="Medical"/>
    <n v="1662"/>
    <n v="4"/>
    <x v="0"/>
    <n v="33"/>
    <n v="2"/>
    <n v="2"/>
    <x v="3"/>
    <x v="2"/>
    <n v="3"/>
    <x v="1"/>
    <x v="4"/>
    <n v="4374"/>
    <n v="15411"/>
    <n v="0"/>
    <x v="1"/>
    <n v="15"/>
    <n v="3"/>
    <x v="0"/>
    <n v="3"/>
    <n v="0"/>
    <n v="4"/>
    <x v="6"/>
    <n v="3"/>
    <n v="3"/>
    <n v="2"/>
    <n v="1"/>
    <n v="2"/>
    <s v="Very Satisfied"/>
    <s v="Near-by (&lt;=10)"/>
    <x v="0"/>
    <x v="0"/>
  </r>
  <r>
    <x v="0"/>
    <n v="36"/>
    <x v="1"/>
    <s v="Travel_Rarely"/>
    <n v="1040"/>
    <x v="1"/>
    <n v="3"/>
    <x v="2"/>
    <s v="Life Sciences"/>
    <n v="1664"/>
    <n v="4"/>
    <x v="1"/>
    <n v="79"/>
    <n v="4"/>
    <n v="2"/>
    <x v="4"/>
    <x v="3"/>
    <n v="1"/>
    <x v="2"/>
    <x v="0"/>
    <n v="6842"/>
    <n v="26308"/>
    <n v="6"/>
    <x v="1"/>
    <n v="20"/>
    <n v="4"/>
    <x v="1"/>
    <n v="1"/>
    <n v="1"/>
    <n v="13"/>
    <x v="1"/>
    <n v="3"/>
    <n v="5"/>
    <n v="4"/>
    <n v="0"/>
    <n v="4"/>
    <s v="Very Dissatisfied"/>
    <s v="Near-by (&lt;=10)"/>
    <x v="1"/>
    <x v="1"/>
  </r>
  <r>
    <x v="1"/>
    <n v="54"/>
    <x v="1"/>
    <s v="Travel_Rarely"/>
    <n v="584"/>
    <x v="1"/>
    <n v="22"/>
    <x v="2"/>
    <s v="Medical"/>
    <n v="1665"/>
    <n v="2"/>
    <x v="0"/>
    <n v="91"/>
    <n v="3"/>
    <n v="4"/>
    <x v="5"/>
    <x v="2"/>
    <n v="3"/>
    <x v="1"/>
    <x v="5"/>
    <n v="17426"/>
    <n v="18685"/>
    <n v="3"/>
    <x v="1"/>
    <n v="25"/>
    <n v="4"/>
    <x v="1"/>
    <n v="3"/>
    <n v="1"/>
    <n v="36"/>
    <x v="6"/>
    <n v="3"/>
    <n v="10"/>
    <n v="8"/>
    <n v="4"/>
    <n v="7"/>
    <s v="Very Satisfied"/>
    <s v="Very Far (&gt;20)"/>
    <x v="2"/>
    <x v="0"/>
  </r>
  <r>
    <x v="0"/>
    <n v="43"/>
    <x v="1"/>
    <s v="Travel_Rarely"/>
    <n v="1291"/>
    <x v="1"/>
    <n v="15"/>
    <x v="3"/>
    <s v="Life Sciences"/>
    <n v="1666"/>
    <n v="3"/>
    <x v="1"/>
    <n v="65"/>
    <n v="2"/>
    <n v="4"/>
    <x v="7"/>
    <x v="2"/>
    <n v="3"/>
    <x v="1"/>
    <x v="5"/>
    <n v="17603"/>
    <n v="3525"/>
    <n v="1"/>
    <x v="1"/>
    <n v="24"/>
    <n v="4"/>
    <x v="1"/>
    <n v="1"/>
    <n v="1"/>
    <n v="14"/>
    <x v="1"/>
    <n v="3"/>
    <n v="14"/>
    <n v="10"/>
    <n v="6"/>
    <n v="11"/>
    <s v="Very Satisfied"/>
    <s v="Far (11-20)"/>
    <x v="1"/>
    <x v="1"/>
  </r>
  <r>
    <x v="2"/>
    <n v="35"/>
    <x v="0"/>
    <s v="Travel_Rarely"/>
    <n v="880"/>
    <x v="0"/>
    <n v="12"/>
    <x v="0"/>
    <s v="Other"/>
    <n v="1667"/>
    <n v="4"/>
    <x v="1"/>
    <n v="36"/>
    <n v="3"/>
    <n v="2"/>
    <x v="0"/>
    <x v="0"/>
    <n v="4"/>
    <x v="0"/>
    <x v="4"/>
    <n v="4581"/>
    <n v="10414"/>
    <n v="3"/>
    <x v="0"/>
    <n v="24"/>
    <n v="4"/>
    <x v="1"/>
    <n v="1"/>
    <n v="0"/>
    <n v="13"/>
    <x v="2"/>
    <n v="4"/>
    <n v="11"/>
    <n v="9"/>
    <n v="6"/>
    <n v="7"/>
    <s v="Very Satisfied"/>
    <s v="Far (11-20)"/>
    <x v="1"/>
    <x v="1"/>
  </r>
  <r>
    <x v="0"/>
    <n v="38"/>
    <x v="1"/>
    <s v="Travel_Rarely"/>
    <n v="1189"/>
    <x v="1"/>
    <n v="1"/>
    <x v="3"/>
    <s v="Life Sciences"/>
    <n v="1668"/>
    <n v="4"/>
    <x v="1"/>
    <n v="90"/>
    <n v="3"/>
    <n v="2"/>
    <x v="1"/>
    <x v="0"/>
    <n v="4"/>
    <x v="1"/>
    <x v="4"/>
    <n v="4735"/>
    <n v="9867"/>
    <n v="7"/>
    <x v="1"/>
    <n v="15"/>
    <n v="3"/>
    <x v="0"/>
    <n v="4"/>
    <n v="2"/>
    <n v="19"/>
    <x v="5"/>
    <n v="4"/>
    <n v="13"/>
    <n v="11"/>
    <n v="2"/>
    <n v="9"/>
    <s v="Very Satisfied"/>
    <s v="Near-by (&lt;=10)"/>
    <x v="1"/>
    <x v="1"/>
  </r>
  <r>
    <x v="2"/>
    <n v="29"/>
    <x v="1"/>
    <s v="Travel_Rarely"/>
    <n v="991"/>
    <x v="0"/>
    <n v="5"/>
    <x v="3"/>
    <s v="Medical"/>
    <n v="1669"/>
    <n v="1"/>
    <x v="1"/>
    <n v="43"/>
    <n v="2"/>
    <n v="2"/>
    <x v="0"/>
    <x v="1"/>
    <n v="2"/>
    <x v="2"/>
    <x v="4"/>
    <n v="4187"/>
    <n v="3356"/>
    <n v="1"/>
    <x v="0"/>
    <n v="13"/>
    <n v="3"/>
    <x v="0"/>
    <n v="2"/>
    <n v="1"/>
    <n v="10"/>
    <x v="1"/>
    <n v="2"/>
    <n v="10"/>
    <n v="0"/>
    <n v="0"/>
    <n v="9"/>
    <s v="Dissatisfied"/>
    <s v="Near-by (&lt;=10)"/>
    <x v="0"/>
    <x v="1"/>
  </r>
  <r>
    <x v="2"/>
    <n v="33"/>
    <x v="1"/>
    <s v="Travel_Rarely"/>
    <n v="392"/>
    <x v="0"/>
    <n v="2"/>
    <x v="3"/>
    <s v="Medical"/>
    <n v="1670"/>
    <n v="4"/>
    <x v="1"/>
    <n v="93"/>
    <n v="3"/>
    <n v="2"/>
    <x v="0"/>
    <x v="0"/>
    <n v="4"/>
    <x v="2"/>
    <x v="0"/>
    <n v="5505"/>
    <n v="3921"/>
    <n v="1"/>
    <x v="1"/>
    <n v="14"/>
    <n v="3"/>
    <x v="0"/>
    <n v="3"/>
    <n v="2"/>
    <n v="6"/>
    <x v="3"/>
    <n v="3"/>
    <n v="6"/>
    <n v="2"/>
    <n v="0"/>
    <n v="4"/>
    <s v="Very Satisfied"/>
    <s v="Near-by (&lt;=10)"/>
    <x v="0"/>
    <x v="1"/>
  </r>
  <r>
    <x v="2"/>
    <n v="32"/>
    <x v="1"/>
    <s v="Travel_Rarely"/>
    <n v="977"/>
    <x v="1"/>
    <n v="2"/>
    <x v="3"/>
    <s v="Medical"/>
    <n v="1671"/>
    <n v="4"/>
    <x v="1"/>
    <n v="45"/>
    <n v="3"/>
    <n v="2"/>
    <x v="1"/>
    <x v="1"/>
    <n v="2"/>
    <x v="2"/>
    <x v="0"/>
    <n v="5470"/>
    <n v="25518"/>
    <n v="0"/>
    <x v="1"/>
    <n v="13"/>
    <n v="3"/>
    <x v="0"/>
    <n v="3"/>
    <n v="2"/>
    <n v="10"/>
    <x v="5"/>
    <n v="2"/>
    <n v="9"/>
    <n v="5"/>
    <n v="1"/>
    <n v="6"/>
    <s v="Dissatisfied"/>
    <s v="Near-by (&lt;=10)"/>
    <x v="0"/>
    <x v="1"/>
  </r>
  <r>
    <x v="2"/>
    <n v="31"/>
    <x v="1"/>
    <s v="Travel_Rarely"/>
    <n v="1112"/>
    <x v="0"/>
    <n v="5"/>
    <x v="1"/>
    <s v="Life Sciences"/>
    <n v="1673"/>
    <n v="1"/>
    <x v="0"/>
    <n v="67"/>
    <n v="3"/>
    <n v="2"/>
    <x v="0"/>
    <x v="0"/>
    <n v="4"/>
    <x v="1"/>
    <x v="0"/>
    <n v="5476"/>
    <n v="22589"/>
    <n v="1"/>
    <x v="1"/>
    <n v="11"/>
    <n v="3"/>
    <x v="0"/>
    <n v="1"/>
    <n v="2"/>
    <n v="10"/>
    <x v="2"/>
    <n v="3"/>
    <n v="10"/>
    <n v="0"/>
    <n v="0"/>
    <n v="2"/>
    <s v="Very Satisfied"/>
    <s v="Near-by (&lt;=10)"/>
    <x v="0"/>
    <x v="0"/>
  </r>
  <r>
    <x v="1"/>
    <n v="49"/>
    <x v="1"/>
    <s v="Travel_Rarely"/>
    <n v="464"/>
    <x v="1"/>
    <n v="16"/>
    <x v="3"/>
    <s v="Medical"/>
    <n v="1674"/>
    <n v="4"/>
    <x v="0"/>
    <n v="74"/>
    <n v="3"/>
    <n v="1"/>
    <x v="2"/>
    <x v="3"/>
    <n v="1"/>
    <x v="2"/>
    <x v="1"/>
    <n v="2587"/>
    <n v="24941"/>
    <n v="4"/>
    <x v="0"/>
    <n v="16"/>
    <n v="3"/>
    <x v="0"/>
    <n v="2"/>
    <n v="1"/>
    <n v="17"/>
    <x v="2"/>
    <n v="2"/>
    <n v="2"/>
    <n v="2"/>
    <n v="2"/>
    <n v="2"/>
    <s v="Very Dissatisfied"/>
    <s v="Far (11-20)"/>
    <x v="1"/>
    <x v="0"/>
  </r>
  <r>
    <x v="0"/>
    <n v="38"/>
    <x v="1"/>
    <s v="Travel_Rarely"/>
    <n v="148"/>
    <x v="1"/>
    <n v="2"/>
    <x v="2"/>
    <s v="Medical"/>
    <n v="1675"/>
    <n v="4"/>
    <x v="0"/>
    <n v="42"/>
    <n v="2"/>
    <n v="1"/>
    <x v="2"/>
    <x v="1"/>
    <n v="2"/>
    <x v="0"/>
    <x v="1"/>
    <n v="2440"/>
    <n v="23826"/>
    <n v="1"/>
    <x v="1"/>
    <n v="22"/>
    <n v="4"/>
    <x v="1"/>
    <n v="2"/>
    <n v="0"/>
    <n v="4"/>
    <x v="1"/>
    <n v="3"/>
    <n v="4"/>
    <n v="3"/>
    <n v="3"/>
    <n v="3"/>
    <s v="Dissatisfied"/>
    <s v="Near-by (&lt;=10)"/>
    <x v="0"/>
    <x v="0"/>
  </r>
  <r>
    <x v="1"/>
    <n v="47"/>
    <x v="1"/>
    <s v="Travel_Rarely"/>
    <n v="1225"/>
    <x v="0"/>
    <n v="2"/>
    <x v="2"/>
    <s v="Life Sciences"/>
    <n v="1676"/>
    <n v="2"/>
    <x v="0"/>
    <n v="47"/>
    <n v="4"/>
    <n v="4"/>
    <x v="5"/>
    <x v="1"/>
    <n v="2"/>
    <x v="2"/>
    <x v="5"/>
    <n v="15972"/>
    <n v="21086"/>
    <n v="6"/>
    <x v="1"/>
    <n v="14"/>
    <n v="3"/>
    <x v="0"/>
    <n v="3"/>
    <n v="3"/>
    <n v="29"/>
    <x v="2"/>
    <n v="3"/>
    <n v="3"/>
    <n v="2"/>
    <n v="1"/>
    <n v="2"/>
    <s v="Dissatisfied"/>
    <s v="Near-by (&lt;=10)"/>
    <x v="3"/>
    <x v="0"/>
  </r>
  <r>
    <x v="1"/>
    <n v="49"/>
    <x v="1"/>
    <s v="Travel_Rarely"/>
    <n v="809"/>
    <x v="1"/>
    <n v="1"/>
    <x v="3"/>
    <s v="Life Sciences"/>
    <n v="1677"/>
    <n v="3"/>
    <x v="1"/>
    <n v="36"/>
    <n v="3"/>
    <n v="4"/>
    <x v="5"/>
    <x v="2"/>
    <n v="3"/>
    <x v="0"/>
    <x v="5"/>
    <n v="15379"/>
    <n v="22384"/>
    <n v="4"/>
    <x v="1"/>
    <n v="14"/>
    <n v="3"/>
    <x v="0"/>
    <n v="1"/>
    <n v="0"/>
    <n v="23"/>
    <x v="2"/>
    <n v="3"/>
    <n v="8"/>
    <n v="7"/>
    <n v="0"/>
    <n v="0"/>
    <s v="Very Satisfied"/>
    <s v="Near-by (&lt;=10)"/>
    <x v="3"/>
    <x v="1"/>
  </r>
  <r>
    <x v="0"/>
    <n v="41"/>
    <x v="1"/>
    <s v="Travel_Rarely"/>
    <n v="1206"/>
    <x v="0"/>
    <n v="23"/>
    <x v="2"/>
    <s v="Life Sciences"/>
    <n v="1678"/>
    <n v="4"/>
    <x v="1"/>
    <n v="80"/>
    <n v="3"/>
    <n v="3"/>
    <x v="0"/>
    <x v="2"/>
    <n v="3"/>
    <x v="0"/>
    <x v="0"/>
    <n v="7082"/>
    <n v="11591"/>
    <n v="3"/>
    <x v="0"/>
    <n v="16"/>
    <n v="3"/>
    <x v="0"/>
    <n v="4"/>
    <n v="0"/>
    <n v="21"/>
    <x v="2"/>
    <n v="3"/>
    <n v="2"/>
    <n v="0"/>
    <n v="0"/>
    <n v="2"/>
    <s v="Very Satisfied"/>
    <s v="Very Far (&gt;20)"/>
    <x v="3"/>
    <x v="1"/>
  </r>
  <r>
    <x v="4"/>
    <n v="20"/>
    <x v="1"/>
    <s v="Travel_Rarely"/>
    <n v="727"/>
    <x v="0"/>
    <n v="9"/>
    <x v="2"/>
    <s v="Life Sciences"/>
    <n v="1680"/>
    <n v="4"/>
    <x v="1"/>
    <n v="54"/>
    <n v="3"/>
    <n v="1"/>
    <x v="6"/>
    <x v="3"/>
    <n v="1"/>
    <x v="0"/>
    <x v="1"/>
    <n v="2728"/>
    <n v="21082"/>
    <n v="1"/>
    <x v="1"/>
    <n v="11"/>
    <n v="3"/>
    <x v="0"/>
    <n v="1"/>
    <n v="0"/>
    <n v="2"/>
    <x v="1"/>
    <n v="3"/>
    <n v="2"/>
    <n v="2"/>
    <n v="0"/>
    <n v="2"/>
    <s v="Very Dissatisfied"/>
    <s v="Near-by (&lt;=10)"/>
    <x v="0"/>
    <x v="1"/>
  </r>
  <r>
    <x v="2"/>
    <n v="33"/>
    <x v="1"/>
    <s v="Travel_Rarely"/>
    <n v="530"/>
    <x v="0"/>
    <n v="16"/>
    <x v="3"/>
    <s v="Life Sciences"/>
    <n v="1681"/>
    <n v="3"/>
    <x v="0"/>
    <n v="36"/>
    <n v="3"/>
    <n v="2"/>
    <x v="0"/>
    <x v="0"/>
    <n v="4"/>
    <x v="2"/>
    <x v="0"/>
    <n v="5368"/>
    <n v="16130"/>
    <n v="1"/>
    <x v="0"/>
    <n v="25"/>
    <n v="4"/>
    <x v="1"/>
    <n v="3"/>
    <n v="1"/>
    <n v="7"/>
    <x v="2"/>
    <n v="3"/>
    <n v="6"/>
    <n v="5"/>
    <n v="1"/>
    <n v="2"/>
    <s v="Very Satisfied"/>
    <s v="Far (11-20)"/>
    <x v="0"/>
    <x v="0"/>
  </r>
  <r>
    <x v="0"/>
    <n v="36"/>
    <x v="1"/>
    <s v="Travel_Rarely"/>
    <n v="1351"/>
    <x v="1"/>
    <n v="26"/>
    <x v="3"/>
    <s v="Life Sciences"/>
    <n v="1682"/>
    <n v="1"/>
    <x v="1"/>
    <n v="80"/>
    <n v="3"/>
    <n v="2"/>
    <x v="4"/>
    <x v="2"/>
    <n v="3"/>
    <x v="1"/>
    <x v="0"/>
    <n v="5347"/>
    <n v="7419"/>
    <n v="6"/>
    <x v="1"/>
    <n v="14"/>
    <n v="3"/>
    <x v="0"/>
    <n v="2"/>
    <n v="2"/>
    <n v="10"/>
    <x v="2"/>
    <n v="2"/>
    <n v="3"/>
    <n v="2"/>
    <n v="0"/>
    <n v="2"/>
    <s v="Very Satisfied"/>
    <s v="Very Far (&gt;20)"/>
    <x v="0"/>
    <x v="1"/>
  </r>
  <r>
    <x v="0"/>
    <n v="44"/>
    <x v="1"/>
    <s v="Travel_Rarely"/>
    <n v="528"/>
    <x v="2"/>
    <n v="1"/>
    <x v="1"/>
    <s v="Life Sciences"/>
    <n v="1683"/>
    <n v="3"/>
    <x v="0"/>
    <n v="44"/>
    <n v="3"/>
    <n v="1"/>
    <x v="8"/>
    <x v="0"/>
    <n v="4"/>
    <x v="2"/>
    <x v="2"/>
    <n v="3195"/>
    <n v="4167"/>
    <n v="4"/>
    <x v="0"/>
    <n v="18"/>
    <n v="3"/>
    <x v="0"/>
    <n v="1"/>
    <n v="3"/>
    <n v="8"/>
    <x v="2"/>
    <n v="3"/>
    <n v="2"/>
    <n v="2"/>
    <n v="2"/>
    <n v="2"/>
    <s v="Very Satisfied"/>
    <s v="Near-by (&lt;=10)"/>
    <x v="0"/>
    <x v="0"/>
  </r>
  <r>
    <x v="4"/>
    <n v="23"/>
    <x v="0"/>
    <s v="Travel_Rarely"/>
    <n v="1320"/>
    <x v="1"/>
    <n v="8"/>
    <x v="3"/>
    <s v="Medical"/>
    <n v="1684"/>
    <n v="4"/>
    <x v="1"/>
    <n v="93"/>
    <n v="2"/>
    <n v="1"/>
    <x v="2"/>
    <x v="2"/>
    <n v="3"/>
    <x v="0"/>
    <x v="2"/>
    <n v="3989"/>
    <n v="20586"/>
    <n v="1"/>
    <x v="0"/>
    <n v="11"/>
    <n v="3"/>
    <x v="0"/>
    <n v="1"/>
    <n v="0"/>
    <n v="5"/>
    <x v="2"/>
    <n v="3"/>
    <n v="5"/>
    <n v="4"/>
    <n v="1"/>
    <n v="2"/>
    <s v="Very Satisfied"/>
    <s v="Near-by (&lt;=10)"/>
    <x v="0"/>
    <x v="1"/>
  </r>
  <r>
    <x v="0"/>
    <n v="38"/>
    <x v="1"/>
    <s v="Travel_Rarely"/>
    <n v="1495"/>
    <x v="1"/>
    <n v="4"/>
    <x v="4"/>
    <s v="Medical"/>
    <n v="1687"/>
    <n v="4"/>
    <x v="0"/>
    <n v="87"/>
    <n v="3"/>
    <n v="1"/>
    <x v="2"/>
    <x v="2"/>
    <n v="3"/>
    <x v="1"/>
    <x v="2"/>
    <n v="3306"/>
    <n v="26176"/>
    <n v="7"/>
    <x v="1"/>
    <n v="19"/>
    <n v="3"/>
    <x v="0"/>
    <n v="4"/>
    <n v="1"/>
    <n v="7"/>
    <x v="3"/>
    <n v="2"/>
    <n v="0"/>
    <n v="0"/>
    <n v="0"/>
    <n v="0"/>
    <s v="Very Satisfied"/>
    <s v="Near-by (&lt;=10)"/>
    <x v="0"/>
    <x v="0"/>
  </r>
  <r>
    <x v="1"/>
    <n v="53"/>
    <x v="1"/>
    <s v="Travel_Rarely"/>
    <n v="1395"/>
    <x v="1"/>
    <n v="24"/>
    <x v="3"/>
    <s v="Medical"/>
    <n v="1689"/>
    <n v="2"/>
    <x v="1"/>
    <n v="48"/>
    <n v="4"/>
    <n v="3"/>
    <x v="4"/>
    <x v="0"/>
    <n v="4"/>
    <x v="1"/>
    <x v="0"/>
    <n v="7005"/>
    <n v="3458"/>
    <n v="3"/>
    <x v="1"/>
    <n v="15"/>
    <n v="3"/>
    <x v="0"/>
    <n v="3"/>
    <n v="0"/>
    <n v="11"/>
    <x v="2"/>
    <n v="3"/>
    <n v="4"/>
    <n v="3"/>
    <n v="1"/>
    <n v="2"/>
    <s v="Very Satisfied"/>
    <s v="Very Far (&gt;20)"/>
    <x v="1"/>
    <x v="1"/>
  </r>
  <r>
    <x v="1"/>
    <n v="48"/>
    <x v="0"/>
    <s v="Travel_Rarely"/>
    <n v="708"/>
    <x v="0"/>
    <n v="7"/>
    <x v="3"/>
    <s v="Medical"/>
    <n v="1691"/>
    <n v="4"/>
    <x v="0"/>
    <n v="95"/>
    <n v="3"/>
    <n v="1"/>
    <x v="6"/>
    <x v="2"/>
    <n v="3"/>
    <x v="1"/>
    <x v="1"/>
    <n v="2655"/>
    <n v="11740"/>
    <n v="2"/>
    <x v="0"/>
    <n v="11"/>
    <n v="3"/>
    <x v="0"/>
    <n v="3"/>
    <n v="2"/>
    <n v="19"/>
    <x v="1"/>
    <n v="3"/>
    <n v="9"/>
    <n v="7"/>
    <n v="7"/>
    <n v="7"/>
    <s v="Very Satisfied"/>
    <s v="Near-by (&lt;=10)"/>
    <x v="1"/>
    <x v="0"/>
  </r>
  <r>
    <x v="2"/>
    <n v="32"/>
    <x v="0"/>
    <s v="Travel_Rarely"/>
    <n v="1259"/>
    <x v="1"/>
    <n v="2"/>
    <x v="3"/>
    <s v="Life Sciences"/>
    <n v="1692"/>
    <n v="4"/>
    <x v="1"/>
    <n v="95"/>
    <n v="3"/>
    <n v="1"/>
    <x v="2"/>
    <x v="1"/>
    <n v="2"/>
    <x v="0"/>
    <x v="7"/>
    <n v="1393"/>
    <n v="24852"/>
    <n v="1"/>
    <x v="1"/>
    <n v="12"/>
    <n v="3"/>
    <x v="0"/>
    <n v="1"/>
    <n v="0"/>
    <n v="1"/>
    <x v="2"/>
    <n v="3"/>
    <n v="1"/>
    <n v="0"/>
    <n v="0"/>
    <n v="0"/>
    <s v="Dissatisfied"/>
    <s v="Near-by (&lt;=10)"/>
    <x v="0"/>
    <x v="1"/>
  </r>
  <r>
    <x v="2"/>
    <n v="26"/>
    <x v="1"/>
    <s v="Travel_Rarely"/>
    <n v="786"/>
    <x v="1"/>
    <n v="7"/>
    <x v="2"/>
    <s v="Medical"/>
    <n v="1693"/>
    <n v="4"/>
    <x v="1"/>
    <n v="76"/>
    <n v="3"/>
    <n v="1"/>
    <x v="2"/>
    <x v="0"/>
    <n v="4"/>
    <x v="0"/>
    <x v="1"/>
    <n v="2570"/>
    <n v="11925"/>
    <n v="1"/>
    <x v="1"/>
    <n v="20"/>
    <n v="4"/>
    <x v="1"/>
    <n v="3"/>
    <n v="0"/>
    <n v="7"/>
    <x v="3"/>
    <n v="3"/>
    <n v="7"/>
    <n v="7"/>
    <n v="5"/>
    <n v="7"/>
    <s v="Very Satisfied"/>
    <s v="Near-by (&lt;=10)"/>
    <x v="0"/>
    <x v="1"/>
  </r>
  <r>
    <x v="1"/>
    <n v="55"/>
    <x v="1"/>
    <s v="Travel_Rarely"/>
    <n v="1441"/>
    <x v="1"/>
    <n v="22"/>
    <x v="2"/>
    <s v="Technical Degree"/>
    <n v="1694"/>
    <n v="1"/>
    <x v="1"/>
    <n v="94"/>
    <n v="2"/>
    <n v="1"/>
    <x v="1"/>
    <x v="1"/>
    <n v="2"/>
    <x v="2"/>
    <x v="2"/>
    <n v="3537"/>
    <n v="23737"/>
    <n v="5"/>
    <x v="1"/>
    <n v="12"/>
    <n v="3"/>
    <x v="0"/>
    <n v="4"/>
    <n v="1"/>
    <n v="8"/>
    <x v="4"/>
    <n v="3"/>
    <n v="4"/>
    <n v="2"/>
    <n v="1"/>
    <n v="2"/>
    <s v="Dissatisfied"/>
    <s v="Very Far (&gt;20)"/>
    <x v="0"/>
    <x v="1"/>
  </r>
  <r>
    <x v="2"/>
    <n v="34"/>
    <x v="1"/>
    <s v="Travel_Rarely"/>
    <n v="1157"/>
    <x v="1"/>
    <n v="5"/>
    <x v="3"/>
    <s v="Medical"/>
    <n v="1696"/>
    <n v="2"/>
    <x v="1"/>
    <n v="57"/>
    <n v="2"/>
    <n v="2"/>
    <x v="2"/>
    <x v="0"/>
    <n v="4"/>
    <x v="1"/>
    <x v="2"/>
    <n v="3986"/>
    <n v="11912"/>
    <n v="1"/>
    <x v="1"/>
    <n v="14"/>
    <n v="3"/>
    <x v="0"/>
    <n v="3"/>
    <n v="1"/>
    <n v="15"/>
    <x v="1"/>
    <n v="4"/>
    <n v="15"/>
    <n v="10"/>
    <n v="4"/>
    <n v="13"/>
    <s v="Very Satisfied"/>
    <s v="Near-by (&lt;=10)"/>
    <x v="1"/>
    <x v="1"/>
  </r>
  <r>
    <x v="3"/>
    <n v="60"/>
    <x v="1"/>
    <s v="Travel_Rarely"/>
    <n v="370"/>
    <x v="1"/>
    <n v="1"/>
    <x v="1"/>
    <s v="Medical"/>
    <n v="1697"/>
    <n v="3"/>
    <x v="1"/>
    <n v="92"/>
    <n v="1"/>
    <n v="3"/>
    <x v="4"/>
    <x v="0"/>
    <n v="4"/>
    <x v="2"/>
    <x v="3"/>
    <n v="10883"/>
    <n v="20467"/>
    <n v="3"/>
    <x v="1"/>
    <n v="20"/>
    <n v="4"/>
    <x v="1"/>
    <n v="3"/>
    <n v="1"/>
    <n v="19"/>
    <x v="2"/>
    <n v="4"/>
    <n v="1"/>
    <n v="0"/>
    <n v="0"/>
    <n v="0"/>
    <s v="Very Satisfied"/>
    <s v="Near-by (&lt;=10)"/>
    <x v="1"/>
    <x v="1"/>
  </r>
  <r>
    <x v="2"/>
    <n v="33"/>
    <x v="1"/>
    <s v="Travel_Rarely"/>
    <n v="267"/>
    <x v="1"/>
    <n v="21"/>
    <x v="2"/>
    <s v="Medical"/>
    <n v="1698"/>
    <n v="2"/>
    <x v="1"/>
    <n v="79"/>
    <n v="4"/>
    <n v="1"/>
    <x v="2"/>
    <x v="1"/>
    <n v="2"/>
    <x v="1"/>
    <x v="1"/>
    <n v="2028"/>
    <n v="13637"/>
    <n v="1"/>
    <x v="1"/>
    <n v="18"/>
    <n v="3"/>
    <x v="0"/>
    <n v="4"/>
    <n v="3"/>
    <n v="14"/>
    <x v="6"/>
    <n v="3"/>
    <n v="14"/>
    <n v="11"/>
    <n v="2"/>
    <n v="13"/>
    <s v="Dissatisfied"/>
    <s v="Very Far (&gt;20)"/>
    <x v="1"/>
    <x v="1"/>
  </r>
  <r>
    <x v="0"/>
    <n v="37"/>
    <x v="1"/>
    <s v="Travel_Rarely"/>
    <n v="1278"/>
    <x v="0"/>
    <n v="1"/>
    <x v="1"/>
    <s v="Medical"/>
    <n v="1700"/>
    <n v="3"/>
    <x v="1"/>
    <n v="31"/>
    <n v="1"/>
    <n v="2"/>
    <x v="0"/>
    <x v="0"/>
    <n v="4"/>
    <x v="2"/>
    <x v="3"/>
    <n v="9525"/>
    <n v="7677"/>
    <n v="1"/>
    <x v="1"/>
    <n v="14"/>
    <n v="3"/>
    <x v="0"/>
    <n v="3"/>
    <n v="2"/>
    <n v="6"/>
    <x v="2"/>
    <n v="2"/>
    <n v="6"/>
    <n v="3"/>
    <n v="1"/>
    <n v="3"/>
    <s v="Very Satisfied"/>
    <s v="Near-by (&lt;=10)"/>
    <x v="0"/>
    <x v="1"/>
  </r>
  <r>
    <x v="2"/>
    <n v="34"/>
    <x v="1"/>
    <s v="Travel_Rarely"/>
    <n v="678"/>
    <x v="1"/>
    <n v="19"/>
    <x v="0"/>
    <s v="Life Sciences"/>
    <n v="1701"/>
    <n v="2"/>
    <x v="0"/>
    <n v="35"/>
    <n v="2"/>
    <n v="1"/>
    <x v="1"/>
    <x v="0"/>
    <n v="4"/>
    <x v="1"/>
    <x v="1"/>
    <n v="2929"/>
    <n v="20338"/>
    <n v="1"/>
    <x v="1"/>
    <n v="12"/>
    <n v="3"/>
    <x v="0"/>
    <n v="2"/>
    <n v="0"/>
    <n v="10"/>
    <x v="1"/>
    <n v="3"/>
    <n v="10"/>
    <n v="9"/>
    <n v="8"/>
    <n v="7"/>
    <s v="Very Satisfied"/>
    <s v="Far (11-20)"/>
    <x v="0"/>
    <x v="0"/>
  </r>
  <r>
    <x v="4"/>
    <n v="23"/>
    <x v="0"/>
    <s v="Travel_Rarely"/>
    <n v="427"/>
    <x v="0"/>
    <n v="7"/>
    <x v="2"/>
    <s v="Life Sciences"/>
    <n v="1702"/>
    <n v="3"/>
    <x v="1"/>
    <n v="99"/>
    <n v="3"/>
    <n v="1"/>
    <x v="6"/>
    <x v="0"/>
    <n v="4"/>
    <x v="2"/>
    <x v="1"/>
    <n v="2275"/>
    <n v="25103"/>
    <n v="1"/>
    <x v="0"/>
    <n v="21"/>
    <n v="4"/>
    <x v="1"/>
    <n v="2"/>
    <n v="1"/>
    <n v="3"/>
    <x v="2"/>
    <n v="3"/>
    <n v="3"/>
    <n v="2"/>
    <n v="0"/>
    <n v="2"/>
    <s v="Very Satisfied"/>
    <s v="Near-by (&lt;=10)"/>
    <x v="0"/>
    <x v="1"/>
  </r>
  <r>
    <x v="0"/>
    <n v="44"/>
    <x v="1"/>
    <s v="Travel_Rarely"/>
    <n v="921"/>
    <x v="1"/>
    <n v="2"/>
    <x v="3"/>
    <s v="Life Sciences"/>
    <n v="1703"/>
    <n v="3"/>
    <x v="0"/>
    <n v="96"/>
    <n v="4"/>
    <n v="3"/>
    <x v="4"/>
    <x v="0"/>
    <n v="4"/>
    <x v="1"/>
    <x v="8"/>
    <n v="7879"/>
    <n v="14810"/>
    <n v="1"/>
    <x v="0"/>
    <n v="19"/>
    <n v="3"/>
    <x v="0"/>
    <n v="2"/>
    <n v="1"/>
    <n v="9"/>
    <x v="2"/>
    <n v="3"/>
    <n v="8"/>
    <n v="7"/>
    <n v="6"/>
    <n v="7"/>
    <s v="Very Satisfied"/>
    <s v="Near-by (&lt;=10)"/>
    <x v="0"/>
    <x v="0"/>
  </r>
  <r>
    <x v="2"/>
    <n v="35"/>
    <x v="1"/>
    <s v="Travel_Rarely"/>
    <n v="146"/>
    <x v="1"/>
    <n v="2"/>
    <x v="2"/>
    <s v="Medical"/>
    <n v="1704"/>
    <n v="1"/>
    <x v="1"/>
    <n v="79"/>
    <n v="2"/>
    <n v="1"/>
    <x v="1"/>
    <x v="0"/>
    <n v="4"/>
    <x v="0"/>
    <x v="4"/>
    <n v="4930"/>
    <n v="13970"/>
    <n v="0"/>
    <x v="0"/>
    <n v="14"/>
    <n v="3"/>
    <x v="0"/>
    <n v="3"/>
    <n v="0"/>
    <n v="6"/>
    <x v="2"/>
    <n v="4"/>
    <n v="5"/>
    <n v="4"/>
    <n v="1"/>
    <n v="4"/>
    <s v="Very Satisfied"/>
    <s v="Near-by (&lt;=10)"/>
    <x v="0"/>
    <x v="1"/>
  </r>
  <r>
    <x v="0"/>
    <n v="43"/>
    <x v="1"/>
    <s v="Travel_Rarely"/>
    <n v="1179"/>
    <x v="0"/>
    <n v="2"/>
    <x v="3"/>
    <s v="Medical"/>
    <n v="1706"/>
    <n v="4"/>
    <x v="1"/>
    <n v="73"/>
    <n v="3"/>
    <n v="2"/>
    <x v="0"/>
    <x v="0"/>
    <n v="4"/>
    <x v="1"/>
    <x v="8"/>
    <n v="7847"/>
    <n v="6069"/>
    <n v="1"/>
    <x v="0"/>
    <n v="17"/>
    <n v="3"/>
    <x v="0"/>
    <n v="1"/>
    <n v="1"/>
    <n v="10"/>
    <x v="1"/>
    <n v="3"/>
    <n v="10"/>
    <n v="9"/>
    <n v="8"/>
    <n v="8"/>
    <s v="Very Satisfied"/>
    <s v="Near-by (&lt;=10)"/>
    <x v="0"/>
    <x v="1"/>
  </r>
  <r>
    <x v="4"/>
    <n v="24"/>
    <x v="1"/>
    <s v="Travel_Rarely"/>
    <n v="581"/>
    <x v="1"/>
    <n v="9"/>
    <x v="2"/>
    <s v="Medical"/>
    <n v="1707"/>
    <n v="3"/>
    <x v="1"/>
    <n v="62"/>
    <n v="4"/>
    <n v="1"/>
    <x v="1"/>
    <x v="2"/>
    <n v="3"/>
    <x v="1"/>
    <x v="4"/>
    <n v="4401"/>
    <n v="17616"/>
    <n v="1"/>
    <x v="1"/>
    <n v="16"/>
    <n v="3"/>
    <x v="0"/>
    <n v="4"/>
    <n v="1"/>
    <n v="5"/>
    <x v="4"/>
    <n v="3"/>
    <n v="5"/>
    <n v="3"/>
    <n v="0"/>
    <n v="4"/>
    <s v="Very Satisfied"/>
    <s v="Near-by (&lt;=10)"/>
    <x v="0"/>
    <x v="1"/>
  </r>
  <r>
    <x v="0"/>
    <n v="41"/>
    <x v="1"/>
    <s v="Travel_Rarely"/>
    <n v="918"/>
    <x v="0"/>
    <n v="6"/>
    <x v="3"/>
    <s v="Marketing"/>
    <n v="1708"/>
    <n v="4"/>
    <x v="1"/>
    <n v="35"/>
    <n v="3"/>
    <n v="3"/>
    <x v="0"/>
    <x v="2"/>
    <n v="3"/>
    <x v="0"/>
    <x v="3"/>
    <n v="9241"/>
    <n v="15869"/>
    <n v="1"/>
    <x v="1"/>
    <n v="12"/>
    <n v="3"/>
    <x v="0"/>
    <n v="2"/>
    <n v="0"/>
    <n v="10"/>
    <x v="1"/>
    <n v="3"/>
    <n v="10"/>
    <n v="8"/>
    <n v="8"/>
    <n v="7"/>
    <s v="Very Satisfied"/>
    <s v="Near-by (&lt;=10)"/>
    <x v="0"/>
    <x v="1"/>
  </r>
  <r>
    <x v="2"/>
    <n v="29"/>
    <x v="1"/>
    <s v="Travel_Rarely"/>
    <n v="1082"/>
    <x v="1"/>
    <n v="9"/>
    <x v="1"/>
    <s v="Medical"/>
    <n v="1709"/>
    <n v="4"/>
    <x v="0"/>
    <n v="43"/>
    <n v="3"/>
    <n v="1"/>
    <x v="2"/>
    <x v="2"/>
    <n v="3"/>
    <x v="1"/>
    <x v="1"/>
    <n v="2974"/>
    <n v="25412"/>
    <n v="9"/>
    <x v="1"/>
    <n v="17"/>
    <n v="3"/>
    <x v="0"/>
    <n v="3"/>
    <n v="1"/>
    <n v="9"/>
    <x v="2"/>
    <n v="3"/>
    <n v="5"/>
    <n v="3"/>
    <n v="1"/>
    <n v="2"/>
    <s v="Very Satisfied"/>
    <s v="Near-by (&lt;=10)"/>
    <x v="0"/>
    <x v="0"/>
  </r>
  <r>
    <x v="0"/>
    <n v="36"/>
    <x v="1"/>
    <s v="Travel_Rarely"/>
    <n v="530"/>
    <x v="0"/>
    <n v="2"/>
    <x v="3"/>
    <s v="Life Sciences"/>
    <n v="1710"/>
    <n v="3"/>
    <x v="0"/>
    <n v="51"/>
    <n v="3"/>
    <n v="2"/>
    <x v="6"/>
    <x v="0"/>
    <n v="4"/>
    <x v="0"/>
    <x v="4"/>
    <n v="4502"/>
    <n v="7439"/>
    <n v="3"/>
    <x v="1"/>
    <n v="15"/>
    <n v="3"/>
    <x v="0"/>
    <n v="3"/>
    <n v="0"/>
    <n v="17"/>
    <x v="2"/>
    <n v="2"/>
    <n v="13"/>
    <n v="7"/>
    <n v="6"/>
    <n v="7"/>
    <s v="Very Satisfied"/>
    <s v="Near-by (&lt;=10)"/>
    <x v="1"/>
    <x v="0"/>
  </r>
  <r>
    <x v="0"/>
    <n v="45"/>
    <x v="1"/>
    <s v="Travel_Rarely"/>
    <n v="1238"/>
    <x v="1"/>
    <n v="1"/>
    <x v="3"/>
    <s v="Life Sciences"/>
    <n v="1712"/>
    <n v="3"/>
    <x v="1"/>
    <n v="74"/>
    <n v="2"/>
    <n v="3"/>
    <x v="4"/>
    <x v="2"/>
    <n v="3"/>
    <x v="1"/>
    <x v="3"/>
    <n v="10748"/>
    <n v="3395"/>
    <n v="3"/>
    <x v="1"/>
    <n v="23"/>
    <n v="4"/>
    <x v="1"/>
    <n v="4"/>
    <n v="1"/>
    <n v="25"/>
    <x v="1"/>
    <n v="2"/>
    <n v="23"/>
    <n v="15"/>
    <n v="14"/>
    <n v="4"/>
    <s v="Very Satisfied"/>
    <s v="Near-by (&lt;=10)"/>
    <x v="3"/>
    <x v="1"/>
  </r>
  <r>
    <x v="4"/>
    <n v="24"/>
    <x v="0"/>
    <s v="Travel_Rarely"/>
    <n v="240"/>
    <x v="2"/>
    <n v="22"/>
    <x v="3"/>
    <s v="Human Resources"/>
    <n v="1714"/>
    <n v="4"/>
    <x v="1"/>
    <n v="58"/>
    <n v="1"/>
    <n v="1"/>
    <x v="8"/>
    <x v="2"/>
    <n v="3"/>
    <x v="1"/>
    <x v="7"/>
    <n v="1555"/>
    <n v="11585"/>
    <n v="1"/>
    <x v="1"/>
    <n v="11"/>
    <n v="3"/>
    <x v="0"/>
    <n v="3"/>
    <n v="1"/>
    <n v="1"/>
    <x v="2"/>
    <n v="3"/>
    <n v="1"/>
    <n v="0"/>
    <n v="0"/>
    <n v="0"/>
    <s v="Very Satisfied"/>
    <s v="Very Far (&gt;20)"/>
    <x v="0"/>
    <x v="1"/>
  </r>
  <r>
    <x v="1"/>
    <n v="47"/>
    <x v="0"/>
    <s v="Travel_Rarely"/>
    <n v="1093"/>
    <x v="0"/>
    <n v="9"/>
    <x v="3"/>
    <s v="Life Sciences"/>
    <n v="1716"/>
    <n v="3"/>
    <x v="1"/>
    <n v="82"/>
    <n v="1"/>
    <n v="4"/>
    <x v="0"/>
    <x v="2"/>
    <n v="3"/>
    <x v="1"/>
    <x v="6"/>
    <n v="12936"/>
    <n v="24164"/>
    <n v="7"/>
    <x v="1"/>
    <n v="11"/>
    <n v="3"/>
    <x v="0"/>
    <n v="3"/>
    <n v="0"/>
    <n v="25"/>
    <x v="1"/>
    <n v="1"/>
    <n v="23"/>
    <n v="5"/>
    <n v="14"/>
    <n v="10"/>
    <s v="Very Satisfied"/>
    <s v="Near-by (&lt;=10)"/>
    <x v="3"/>
    <x v="1"/>
  </r>
  <r>
    <x v="2"/>
    <n v="26"/>
    <x v="1"/>
    <s v="Travel_Rarely"/>
    <n v="390"/>
    <x v="1"/>
    <n v="17"/>
    <x v="3"/>
    <s v="Medical"/>
    <n v="1718"/>
    <n v="4"/>
    <x v="1"/>
    <n v="62"/>
    <n v="1"/>
    <n v="1"/>
    <x v="2"/>
    <x v="2"/>
    <n v="3"/>
    <x v="1"/>
    <x v="1"/>
    <n v="2305"/>
    <n v="6217"/>
    <n v="1"/>
    <x v="1"/>
    <n v="15"/>
    <n v="3"/>
    <x v="0"/>
    <n v="3"/>
    <n v="3"/>
    <n v="3"/>
    <x v="1"/>
    <n v="4"/>
    <n v="3"/>
    <n v="2"/>
    <n v="0"/>
    <n v="2"/>
    <s v="Very Satisfied"/>
    <s v="Far (11-20)"/>
    <x v="0"/>
    <x v="1"/>
  </r>
  <r>
    <x v="0"/>
    <n v="45"/>
    <x v="1"/>
    <s v="Travel_Rarely"/>
    <n v="1005"/>
    <x v="1"/>
    <n v="28"/>
    <x v="3"/>
    <s v="Technical Degree"/>
    <n v="1719"/>
    <n v="4"/>
    <x v="0"/>
    <n v="48"/>
    <n v="2"/>
    <n v="4"/>
    <x v="7"/>
    <x v="1"/>
    <n v="2"/>
    <x v="0"/>
    <x v="5"/>
    <n v="16704"/>
    <n v="17119"/>
    <n v="1"/>
    <x v="1"/>
    <n v="11"/>
    <n v="3"/>
    <x v="0"/>
    <n v="3"/>
    <n v="0"/>
    <n v="21"/>
    <x v="2"/>
    <n v="3"/>
    <n v="21"/>
    <n v="6"/>
    <n v="8"/>
    <n v="6"/>
    <s v="Dissatisfied"/>
    <s v="Very Far (&gt;20)"/>
    <x v="3"/>
    <x v="0"/>
  </r>
  <r>
    <x v="2"/>
    <n v="32"/>
    <x v="1"/>
    <s v="Travel_Rarely"/>
    <n v="585"/>
    <x v="1"/>
    <n v="10"/>
    <x v="3"/>
    <s v="Life Sciences"/>
    <n v="1720"/>
    <n v="1"/>
    <x v="1"/>
    <n v="56"/>
    <n v="3"/>
    <n v="1"/>
    <x v="1"/>
    <x v="2"/>
    <n v="3"/>
    <x v="1"/>
    <x v="2"/>
    <n v="3433"/>
    <n v="17360"/>
    <n v="6"/>
    <x v="1"/>
    <n v="13"/>
    <n v="3"/>
    <x v="0"/>
    <n v="1"/>
    <n v="1"/>
    <n v="10"/>
    <x v="1"/>
    <n v="2"/>
    <n v="5"/>
    <n v="2"/>
    <n v="1"/>
    <n v="3"/>
    <s v="Very Satisfied"/>
    <s v="Near-by (&lt;=10)"/>
    <x v="0"/>
    <x v="1"/>
  </r>
  <r>
    <x v="2"/>
    <n v="31"/>
    <x v="1"/>
    <s v="Travel_Rarely"/>
    <n v="741"/>
    <x v="1"/>
    <n v="2"/>
    <x v="0"/>
    <s v="Life Sciences"/>
    <n v="1721"/>
    <n v="2"/>
    <x v="1"/>
    <n v="69"/>
    <n v="3"/>
    <n v="1"/>
    <x v="2"/>
    <x v="2"/>
    <n v="3"/>
    <x v="1"/>
    <x v="2"/>
    <n v="3477"/>
    <n v="18103"/>
    <n v="1"/>
    <x v="1"/>
    <n v="14"/>
    <n v="3"/>
    <x v="0"/>
    <n v="4"/>
    <n v="1"/>
    <n v="6"/>
    <x v="2"/>
    <n v="4"/>
    <n v="5"/>
    <n v="2"/>
    <n v="0"/>
    <n v="3"/>
    <s v="Very Satisfied"/>
    <s v="Near-by (&lt;=10)"/>
    <x v="0"/>
    <x v="1"/>
  </r>
  <r>
    <x v="0"/>
    <n v="41"/>
    <x v="1"/>
    <s v="Travel_Rarely"/>
    <n v="552"/>
    <x v="2"/>
    <n v="4"/>
    <x v="0"/>
    <s v="Human Resources"/>
    <n v="1722"/>
    <n v="3"/>
    <x v="1"/>
    <n v="60"/>
    <n v="1"/>
    <n v="2"/>
    <x v="8"/>
    <x v="1"/>
    <n v="2"/>
    <x v="1"/>
    <x v="0"/>
    <n v="6430"/>
    <n v="20794"/>
    <n v="6"/>
    <x v="1"/>
    <n v="19"/>
    <n v="3"/>
    <x v="0"/>
    <n v="2"/>
    <n v="1"/>
    <n v="10"/>
    <x v="5"/>
    <n v="3"/>
    <n v="3"/>
    <n v="2"/>
    <n v="1"/>
    <n v="2"/>
    <s v="Dissatisfied"/>
    <s v="Near-by (&lt;=10)"/>
    <x v="0"/>
    <x v="1"/>
  </r>
  <r>
    <x v="0"/>
    <n v="40"/>
    <x v="1"/>
    <s v="Travel_Rarely"/>
    <n v="369"/>
    <x v="1"/>
    <n v="8"/>
    <x v="3"/>
    <s v="Life Sciences"/>
    <n v="1724"/>
    <n v="2"/>
    <x v="0"/>
    <n v="92"/>
    <n v="3"/>
    <n v="2"/>
    <x v="3"/>
    <x v="3"/>
    <n v="1"/>
    <x v="1"/>
    <x v="0"/>
    <n v="6516"/>
    <n v="5041"/>
    <n v="2"/>
    <x v="0"/>
    <n v="16"/>
    <n v="3"/>
    <x v="0"/>
    <n v="2"/>
    <n v="1"/>
    <n v="18"/>
    <x v="1"/>
    <n v="3"/>
    <n v="1"/>
    <n v="0"/>
    <n v="0"/>
    <n v="0"/>
    <s v="Very Dissatisfied"/>
    <s v="Near-by (&lt;=10)"/>
    <x v="1"/>
    <x v="0"/>
  </r>
  <r>
    <x v="4"/>
    <n v="24"/>
    <x v="1"/>
    <s v="Travel_Rarely"/>
    <n v="506"/>
    <x v="1"/>
    <n v="29"/>
    <x v="0"/>
    <s v="Medical"/>
    <n v="1725"/>
    <n v="2"/>
    <x v="1"/>
    <n v="91"/>
    <n v="3"/>
    <n v="1"/>
    <x v="2"/>
    <x v="3"/>
    <n v="1"/>
    <x v="2"/>
    <x v="2"/>
    <n v="3907"/>
    <n v="3622"/>
    <n v="1"/>
    <x v="1"/>
    <n v="13"/>
    <n v="3"/>
    <x v="0"/>
    <n v="2"/>
    <n v="3"/>
    <n v="6"/>
    <x v="2"/>
    <n v="4"/>
    <n v="6"/>
    <n v="2"/>
    <n v="1"/>
    <n v="2"/>
    <s v="Very Dissatisfied"/>
    <s v="Very Far (&gt;20)"/>
    <x v="0"/>
    <x v="1"/>
  </r>
  <r>
    <x v="1"/>
    <n v="46"/>
    <x v="1"/>
    <s v="Travel_Rarely"/>
    <n v="717"/>
    <x v="1"/>
    <n v="13"/>
    <x v="0"/>
    <s v="Life Sciences"/>
    <n v="1727"/>
    <n v="3"/>
    <x v="1"/>
    <n v="34"/>
    <n v="3"/>
    <n v="2"/>
    <x v="4"/>
    <x v="1"/>
    <n v="2"/>
    <x v="0"/>
    <x v="0"/>
    <n v="5562"/>
    <n v="9697"/>
    <n v="6"/>
    <x v="1"/>
    <n v="14"/>
    <n v="3"/>
    <x v="0"/>
    <n v="4"/>
    <n v="0"/>
    <n v="19"/>
    <x v="1"/>
    <n v="3"/>
    <n v="10"/>
    <n v="7"/>
    <n v="0"/>
    <n v="9"/>
    <s v="Dissatisfied"/>
    <s v="Far (11-20)"/>
    <x v="1"/>
    <x v="1"/>
  </r>
  <r>
    <x v="2"/>
    <n v="35"/>
    <x v="1"/>
    <s v="Travel_Rarely"/>
    <n v="1370"/>
    <x v="1"/>
    <n v="27"/>
    <x v="3"/>
    <s v="Life Sciences"/>
    <n v="1728"/>
    <n v="4"/>
    <x v="1"/>
    <n v="49"/>
    <n v="3"/>
    <n v="2"/>
    <x v="3"/>
    <x v="2"/>
    <n v="3"/>
    <x v="1"/>
    <x v="0"/>
    <n v="6883"/>
    <n v="5151"/>
    <n v="2"/>
    <x v="1"/>
    <n v="16"/>
    <n v="3"/>
    <x v="0"/>
    <n v="2"/>
    <n v="1"/>
    <n v="17"/>
    <x v="1"/>
    <n v="3"/>
    <n v="7"/>
    <n v="7"/>
    <n v="0"/>
    <n v="7"/>
    <s v="Very Satisfied"/>
    <s v="Very Far (&gt;20)"/>
    <x v="1"/>
    <x v="1"/>
  </r>
  <r>
    <x v="2"/>
    <n v="30"/>
    <x v="1"/>
    <s v="Travel_Rarely"/>
    <n v="793"/>
    <x v="1"/>
    <n v="16"/>
    <x v="2"/>
    <s v="Life Sciences"/>
    <n v="1729"/>
    <n v="2"/>
    <x v="1"/>
    <n v="33"/>
    <n v="3"/>
    <n v="1"/>
    <x v="1"/>
    <x v="0"/>
    <n v="4"/>
    <x v="1"/>
    <x v="1"/>
    <n v="2862"/>
    <n v="3811"/>
    <n v="1"/>
    <x v="1"/>
    <n v="12"/>
    <n v="3"/>
    <x v="0"/>
    <n v="2"/>
    <n v="1"/>
    <n v="10"/>
    <x v="2"/>
    <n v="2"/>
    <n v="10"/>
    <n v="0"/>
    <n v="0"/>
    <n v="8"/>
    <s v="Very Satisfied"/>
    <s v="Far (11-20)"/>
    <x v="0"/>
    <x v="1"/>
  </r>
  <r>
    <x v="1"/>
    <n v="47"/>
    <x v="1"/>
    <s v="Travel_Rarely"/>
    <n v="543"/>
    <x v="0"/>
    <n v="2"/>
    <x v="3"/>
    <s v="Marketing"/>
    <n v="1731"/>
    <n v="3"/>
    <x v="1"/>
    <n v="87"/>
    <n v="3"/>
    <n v="2"/>
    <x v="0"/>
    <x v="1"/>
    <n v="2"/>
    <x v="1"/>
    <x v="4"/>
    <n v="4978"/>
    <n v="3536"/>
    <n v="7"/>
    <x v="1"/>
    <n v="11"/>
    <n v="3"/>
    <x v="0"/>
    <n v="4"/>
    <n v="1"/>
    <n v="4"/>
    <x v="1"/>
    <n v="1"/>
    <n v="1"/>
    <n v="0"/>
    <n v="0"/>
    <n v="0"/>
    <s v="Dissatisfied"/>
    <s v="Near-by (&lt;=10)"/>
    <x v="0"/>
    <x v="1"/>
  </r>
  <r>
    <x v="1"/>
    <n v="46"/>
    <x v="1"/>
    <s v="Travel_Rarely"/>
    <n v="1277"/>
    <x v="0"/>
    <n v="2"/>
    <x v="2"/>
    <s v="Life Sciences"/>
    <n v="1732"/>
    <n v="3"/>
    <x v="1"/>
    <n v="74"/>
    <n v="3"/>
    <n v="3"/>
    <x v="0"/>
    <x v="0"/>
    <n v="4"/>
    <x v="2"/>
    <x v="3"/>
    <n v="10368"/>
    <n v="5596"/>
    <n v="4"/>
    <x v="0"/>
    <n v="12"/>
    <n v="3"/>
    <x v="0"/>
    <n v="2"/>
    <n v="1"/>
    <n v="13"/>
    <x v="3"/>
    <n v="2"/>
    <n v="10"/>
    <n v="6"/>
    <n v="0"/>
    <n v="3"/>
    <s v="Very Satisfied"/>
    <s v="Near-by (&lt;=10)"/>
    <x v="1"/>
    <x v="1"/>
  </r>
  <r>
    <x v="0"/>
    <n v="36"/>
    <x v="0"/>
    <s v="Travel_Rarely"/>
    <n v="1456"/>
    <x v="0"/>
    <n v="13"/>
    <x v="3"/>
    <s v="Marketing"/>
    <n v="1733"/>
    <n v="2"/>
    <x v="1"/>
    <n v="96"/>
    <n v="2"/>
    <n v="2"/>
    <x v="0"/>
    <x v="3"/>
    <n v="1"/>
    <x v="2"/>
    <x v="0"/>
    <n v="6134"/>
    <n v="8658"/>
    <n v="5"/>
    <x v="0"/>
    <n v="13"/>
    <n v="3"/>
    <x v="0"/>
    <n v="2"/>
    <n v="3"/>
    <n v="16"/>
    <x v="1"/>
    <n v="3"/>
    <n v="2"/>
    <n v="2"/>
    <n v="2"/>
    <n v="2"/>
    <s v="Very Dissatisfied"/>
    <s v="Far (11-20)"/>
    <x v="1"/>
    <x v="1"/>
  </r>
  <r>
    <x v="2"/>
    <n v="32"/>
    <x v="0"/>
    <s v="Travel_Rarely"/>
    <n v="964"/>
    <x v="0"/>
    <n v="1"/>
    <x v="0"/>
    <s v="Life Sciences"/>
    <n v="1734"/>
    <n v="1"/>
    <x v="1"/>
    <n v="34"/>
    <n v="1"/>
    <n v="2"/>
    <x v="0"/>
    <x v="1"/>
    <n v="2"/>
    <x v="0"/>
    <x v="0"/>
    <n v="6735"/>
    <n v="12147"/>
    <n v="6"/>
    <x v="1"/>
    <n v="15"/>
    <n v="3"/>
    <x v="0"/>
    <n v="2"/>
    <n v="0"/>
    <n v="10"/>
    <x v="2"/>
    <n v="3"/>
    <n v="0"/>
    <n v="0"/>
    <n v="0"/>
    <n v="0"/>
    <s v="Dissatisfied"/>
    <s v="Near-by (&lt;=10)"/>
    <x v="0"/>
    <x v="1"/>
  </r>
  <r>
    <x v="4"/>
    <n v="23"/>
    <x v="1"/>
    <s v="Travel_Rarely"/>
    <n v="160"/>
    <x v="1"/>
    <n v="4"/>
    <x v="2"/>
    <s v="Medical"/>
    <n v="1735"/>
    <n v="3"/>
    <x v="0"/>
    <n v="51"/>
    <n v="3"/>
    <n v="1"/>
    <x v="2"/>
    <x v="1"/>
    <n v="2"/>
    <x v="0"/>
    <x v="2"/>
    <n v="3295"/>
    <n v="12862"/>
    <n v="1"/>
    <x v="1"/>
    <n v="13"/>
    <n v="3"/>
    <x v="0"/>
    <n v="3"/>
    <n v="0"/>
    <n v="3"/>
    <x v="1"/>
    <n v="1"/>
    <n v="3"/>
    <n v="2"/>
    <n v="1"/>
    <n v="2"/>
    <s v="Dissatisfied"/>
    <s v="Near-by (&lt;=10)"/>
    <x v="0"/>
    <x v="0"/>
  </r>
  <r>
    <x v="2"/>
    <n v="31"/>
    <x v="1"/>
    <s v="Travel_Rarely"/>
    <n v="163"/>
    <x v="1"/>
    <n v="24"/>
    <x v="0"/>
    <s v="Technical Degree"/>
    <n v="1736"/>
    <n v="4"/>
    <x v="0"/>
    <n v="30"/>
    <n v="3"/>
    <n v="2"/>
    <x v="3"/>
    <x v="0"/>
    <n v="4"/>
    <x v="0"/>
    <x v="0"/>
    <n v="5238"/>
    <n v="6670"/>
    <n v="2"/>
    <x v="1"/>
    <n v="20"/>
    <n v="4"/>
    <x v="1"/>
    <n v="4"/>
    <n v="0"/>
    <n v="9"/>
    <x v="1"/>
    <n v="2"/>
    <n v="5"/>
    <n v="4"/>
    <n v="1"/>
    <n v="4"/>
    <s v="Very Satisfied"/>
    <s v="Very Far (&gt;20)"/>
    <x v="0"/>
    <x v="0"/>
  </r>
  <r>
    <x v="0"/>
    <n v="39"/>
    <x v="1"/>
    <s v="Travel_Rarely"/>
    <n v="792"/>
    <x v="1"/>
    <n v="1"/>
    <x v="3"/>
    <s v="Life Sciences"/>
    <n v="1737"/>
    <n v="4"/>
    <x v="1"/>
    <n v="77"/>
    <n v="3"/>
    <n v="2"/>
    <x v="2"/>
    <x v="0"/>
    <n v="4"/>
    <x v="1"/>
    <x v="0"/>
    <n v="6472"/>
    <n v="8989"/>
    <n v="1"/>
    <x v="0"/>
    <n v="15"/>
    <n v="3"/>
    <x v="0"/>
    <n v="4"/>
    <n v="1"/>
    <n v="9"/>
    <x v="2"/>
    <n v="3"/>
    <n v="9"/>
    <n v="8"/>
    <n v="5"/>
    <n v="8"/>
    <s v="Very Satisfied"/>
    <s v="Near-by (&lt;=10)"/>
    <x v="0"/>
    <x v="1"/>
  </r>
  <r>
    <x v="2"/>
    <n v="32"/>
    <x v="1"/>
    <s v="Travel_Rarely"/>
    <n v="371"/>
    <x v="0"/>
    <n v="19"/>
    <x v="2"/>
    <s v="Life Sciences"/>
    <n v="1739"/>
    <n v="4"/>
    <x v="1"/>
    <n v="80"/>
    <n v="1"/>
    <n v="3"/>
    <x v="0"/>
    <x v="2"/>
    <n v="3"/>
    <x v="1"/>
    <x v="3"/>
    <n v="9610"/>
    <n v="3840"/>
    <n v="3"/>
    <x v="1"/>
    <n v="13"/>
    <n v="3"/>
    <x v="0"/>
    <n v="3"/>
    <n v="1"/>
    <n v="10"/>
    <x v="2"/>
    <n v="1"/>
    <n v="4"/>
    <n v="3"/>
    <n v="0"/>
    <n v="2"/>
    <s v="Very Satisfied"/>
    <s v="Far (11-20)"/>
    <x v="0"/>
    <x v="1"/>
  </r>
  <r>
    <x v="0"/>
    <n v="40"/>
    <x v="1"/>
    <s v="Travel_Rarely"/>
    <n v="611"/>
    <x v="0"/>
    <n v="7"/>
    <x v="2"/>
    <s v="Medical"/>
    <n v="1740"/>
    <n v="2"/>
    <x v="1"/>
    <n v="88"/>
    <n v="3"/>
    <n v="5"/>
    <x v="5"/>
    <x v="1"/>
    <n v="2"/>
    <x v="0"/>
    <x v="5"/>
    <n v="19833"/>
    <n v="4349"/>
    <n v="1"/>
    <x v="1"/>
    <n v="14"/>
    <n v="3"/>
    <x v="0"/>
    <n v="2"/>
    <n v="0"/>
    <n v="21"/>
    <x v="1"/>
    <n v="2"/>
    <n v="21"/>
    <n v="8"/>
    <n v="12"/>
    <n v="8"/>
    <s v="Dissatisfied"/>
    <s v="Near-by (&lt;=10)"/>
    <x v="3"/>
    <x v="1"/>
  </r>
  <r>
    <x v="0"/>
    <n v="45"/>
    <x v="1"/>
    <s v="Travel_Rarely"/>
    <n v="176"/>
    <x v="2"/>
    <n v="4"/>
    <x v="2"/>
    <s v="Life Sciences"/>
    <n v="1744"/>
    <n v="3"/>
    <x v="0"/>
    <n v="56"/>
    <n v="1"/>
    <n v="3"/>
    <x v="8"/>
    <x v="2"/>
    <n v="3"/>
    <x v="1"/>
    <x v="3"/>
    <n v="9756"/>
    <n v="6595"/>
    <n v="4"/>
    <x v="1"/>
    <n v="21"/>
    <n v="4"/>
    <x v="1"/>
    <n v="3"/>
    <n v="2"/>
    <n v="9"/>
    <x v="2"/>
    <n v="4"/>
    <n v="5"/>
    <n v="0"/>
    <n v="0"/>
    <n v="3"/>
    <s v="Very Satisfied"/>
    <s v="Near-by (&lt;=10)"/>
    <x v="0"/>
    <x v="0"/>
  </r>
  <r>
    <x v="2"/>
    <n v="30"/>
    <x v="1"/>
    <s v="Travel_Rarely"/>
    <n v="1312"/>
    <x v="1"/>
    <n v="2"/>
    <x v="3"/>
    <s v="Technical Degree"/>
    <n v="1745"/>
    <n v="4"/>
    <x v="0"/>
    <n v="78"/>
    <n v="2"/>
    <n v="1"/>
    <x v="1"/>
    <x v="3"/>
    <n v="1"/>
    <x v="0"/>
    <x v="4"/>
    <n v="4968"/>
    <n v="26427"/>
    <n v="0"/>
    <x v="1"/>
    <n v="16"/>
    <n v="3"/>
    <x v="0"/>
    <n v="4"/>
    <n v="0"/>
    <n v="10"/>
    <x v="2"/>
    <n v="3"/>
    <n v="9"/>
    <n v="7"/>
    <n v="0"/>
    <n v="7"/>
    <s v="Very Dissatisfied"/>
    <s v="Near-by (&lt;=10)"/>
    <x v="0"/>
    <x v="0"/>
  </r>
  <r>
    <x v="4"/>
    <n v="24"/>
    <x v="1"/>
    <s v="Travel_Rarely"/>
    <n v="897"/>
    <x v="2"/>
    <n v="10"/>
    <x v="3"/>
    <s v="Medical"/>
    <n v="1746"/>
    <n v="1"/>
    <x v="1"/>
    <n v="59"/>
    <n v="3"/>
    <n v="1"/>
    <x v="8"/>
    <x v="0"/>
    <n v="4"/>
    <x v="1"/>
    <x v="1"/>
    <n v="2145"/>
    <n v="2097"/>
    <n v="0"/>
    <x v="1"/>
    <n v="14"/>
    <n v="3"/>
    <x v="0"/>
    <n v="4"/>
    <n v="1"/>
    <n v="3"/>
    <x v="2"/>
    <n v="3"/>
    <n v="2"/>
    <n v="2"/>
    <n v="2"/>
    <n v="1"/>
    <s v="Very Satisfied"/>
    <s v="Near-by (&lt;=10)"/>
    <x v="0"/>
    <x v="1"/>
  </r>
  <r>
    <x v="2"/>
    <n v="30"/>
    <x v="0"/>
    <s v="Travel_Rarely"/>
    <n v="600"/>
    <x v="2"/>
    <n v="8"/>
    <x v="1"/>
    <s v="Human Resources"/>
    <n v="1747"/>
    <n v="3"/>
    <x v="0"/>
    <n v="66"/>
    <n v="2"/>
    <n v="1"/>
    <x v="8"/>
    <x v="0"/>
    <n v="4"/>
    <x v="2"/>
    <x v="1"/>
    <n v="2180"/>
    <n v="9732"/>
    <n v="6"/>
    <x v="1"/>
    <n v="11"/>
    <n v="3"/>
    <x v="0"/>
    <n v="3"/>
    <n v="1"/>
    <n v="6"/>
    <x v="0"/>
    <n v="2"/>
    <n v="4"/>
    <n v="2"/>
    <n v="1"/>
    <n v="2"/>
    <s v="Very Satisfied"/>
    <s v="Near-by (&lt;=10)"/>
    <x v="0"/>
    <x v="0"/>
  </r>
  <r>
    <x v="2"/>
    <n v="31"/>
    <x v="1"/>
    <s v="Travel_Rarely"/>
    <n v="1003"/>
    <x v="0"/>
    <n v="5"/>
    <x v="4"/>
    <s v="Technical Degree"/>
    <n v="1749"/>
    <n v="1"/>
    <x v="1"/>
    <n v="51"/>
    <n v="3"/>
    <n v="2"/>
    <x v="0"/>
    <x v="2"/>
    <n v="3"/>
    <x v="1"/>
    <x v="8"/>
    <n v="8346"/>
    <n v="20943"/>
    <n v="1"/>
    <x v="1"/>
    <n v="19"/>
    <n v="3"/>
    <x v="0"/>
    <n v="3"/>
    <n v="1"/>
    <n v="6"/>
    <x v="1"/>
    <n v="3"/>
    <n v="5"/>
    <n v="2"/>
    <n v="0"/>
    <n v="2"/>
    <s v="Very Satisfied"/>
    <s v="Near-by (&lt;=10)"/>
    <x v="0"/>
    <x v="1"/>
  </r>
  <r>
    <x v="2"/>
    <n v="27"/>
    <x v="1"/>
    <s v="Travel_Rarely"/>
    <n v="1054"/>
    <x v="1"/>
    <n v="8"/>
    <x v="3"/>
    <s v="Medical"/>
    <n v="1751"/>
    <n v="3"/>
    <x v="0"/>
    <n v="67"/>
    <n v="3"/>
    <n v="1"/>
    <x v="1"/>
    <x v="0"/>
    <n v="4"/>
    <x v="0"/>
    <x v="2"/>
    <n v="3445"/>
    <n v="6152"/>
    <n v="1"/>
    <x v="1"/>
    <n v="11"/>
    <n v="3"/>
    <x v="0"/>
    <n v="3"/>
    <n v="0"/>
    <n v="6"/>
    <x v="3"/>
    <n v="2"/>
    <n v="6"/>
    <n v="2"/>
    <n v="1"/>
    <n v="4"/>
    <s v="Very Satisfied"/>
    <s v="Near-by (&lt;=10)"/>
    <x v="0"/>
    <x v="0"/>
  </r>
  <r>
    <x v="2"/>
    <n v="29"/>
    <x v="0"/>
    <s v="Travel_Rarely"/>
    <n v="428"/>
    <x v="0"/>
    <n v="9"/>
    <x v="0"/>
    <s v="Marketing"/>
    <n v="1752"/>
    <n v="2"/>
    <x v="0"/>
    <n v="52"/>
    <n v="1"/>
    <n v="1"/>
    <x v="6"/>
    <x v="1"/>
    <n v="2"/>
    <x v="0"/>
    <x v="1"/>
    <n v="2760"/>
    <n v="14630"/>
    <n v="1"/>
    <x v="1"/>
    <n v="13"/>
    <n v="3"/>
    <x v="0"/>
    <n v="3"/>
    <n v="0"/>
    <n v="2"/>
    <x v="1"/>
    <n v="3"/>
    <n v="2"/>
    <n v="2"/>
    <n v="2"/>
    <n v="2"/>
    <s v="Dissatisfied"/>
    <s v="Near-by (&lt;=10)"/>
    <x v="0"/>
    <x v="0"/>
  </r>
  <r>
    <x v="2"/>
    <n v="29"/>
    <x v="1"/>
    <s v="Travel_Rarely"/>
    <n v="461"/>
    <x v="1"/>
    <n v="1"/>
    <x v="0"/>
    <s v="Life Sciences"/>
    <n v="1753"/>
    <n v="4"/>
    <x v="1"/>
    <n v="70"/>
    <n v="4"/>
    <n v="2"/>
    <x v="4"/>
    <x v="2"/>
    <n v="3"/>
    <x v="0"/>
    <x v="0"/>
    <n v="6294"/>
    <n v="23060"/>
    <n v="8"/>
    <x v="0"/>
    <n v="12"/>
    <n v="3"/>
    <x v="0"/>
    <n v="4"/>
    <n v="0"/>
    <n v="10"/>
    <x v="3"/>
    <n v="4"/>
    <n v="3"/>
    <n v="2"/>
    <n v="0"/>
    <n v="2"/>
    <s v="Very Satisfied"/>
    <s v="Near-by (&lt;=10)"/>
    <x v="0"/>
    <x v="1"/>
  </r>
  <r>
    <x v="2"/>
    <n v="30"/>
    <x v="1"/>
    <s v="Travel_Rarely"/>
    <n v="979"/>
    <x v="0"/>
    <n v="15"/>
    <x v="2"/>
    <s v="Marketing"/>
    <n v="1754"/>
    <n v="3"/>
    <x v="1"/>
    <n v="94"/>
    <n v="2"/>
    <n v="3"/>
    <x v="0"/>
    <x v="3"/>
    <n v="1"/>
    <x v="2"/>
    <x v="0"/>
    <n v="7140"/>
    <n v="3088"/>
    <n v="2"/>
    <x v="1"/>
    <n v="11"/>
    <n v="3"/>
    <x v="0"/>
    <n v="1"/>
    <n v="1"/>
    <n v="12"/>
    <x v="2"/>
    <n v="3"/>
    <n v="7"/>
    <n v="7"/>
    <n v="1"/>
    <n v="7"/>
    <s v="Very Dissatisfied"/>
    <s v="Far (11-20)"/>
    <x v="1"/>
    <x v="1"/>
  </r>
  <r>
    <x v="2"/>
    <n v="34"/>
    <x v="1"/>
    <s v="Travel_Rarely"/>
    <n v="181"/>
    <x v="1"/>
    <n v="2"/>
    <x v="1"/>
    <s v="Medical"/>
    <n v="1755"/>
    <n v="4"/>
    <x v="1"/>
    <n v="97"/>
    <n v="4"/>
    <n v="1"/>
    <x v="1"/>
    <x v="0"/>
    <n v="4"/>
    <x v="1"/>
    <x v="1"/>
    <n v="2932"/>
    <n v="5586"/>
    <n v="0"/>
    <x v="0"/>
    <n v="14"/>
    <n v="3"/>
    <x v="0"/>
    <n v="1"/>
    <n v="3"/>
    <n v="6"/>
    <x v="1"/>
    <n v="3"/>
    <n v="5"/>
    <n v="0"/>
    <n v="1"/>
    <n v="2"/>
    <s v="Very Satisfied"/>
    <s v="Near-by (&lt;=10)"/>
    <x v="0"/>
    <x v="1"/>
  </r>
  <r>
    <x v="2"/>
    <n v="33"/>
    <x v="1"/>
    <s v="Travel_Rarely"/>
    <n v="1283"/>
    <x v="0"/>
    <n v="2"/>
    <x v="3"/>
    <s v="Marketing"/>
    <n v="1756"/>
    <n v="4"/>
    <x v="0"/>
    <n v="62"/>
    <n v="3"/>
    <n v="2"/>
    <x v="0"/>
    <x v="1"/>
    <n v="2"/>
    <x v="0"/>
    <x v="0"/>
    <n v="5147"/>
    <n v="10697"/>
    <n v="8"/>
    <x v="1"/>
    <n v="15"/>
    <n v="3"/>
    <x v="0"/>
    <n v="4"/>
    <n v="0"/>
    <n v="13"/>
    <x v="2"/>
    <n v="2"/>
    <n v="11"/>
    <n v="7"/>
    <n v="1"/>
    <n v="7"/>
    <s v="Dissatisfied"/>
    <s v="Near-by (&lt;=10)"/>
    <x v="1"/>
    <x v="0"/>
  </r>
  <r>
    <x v="1"/>
    <n v="49"/>
    <x v="1"/>
    <s v="Travel_Rarely"/>
    <n v="1313"/>
    <x v="0"/>
    <n v="11"/>
    <x v="2"/>
    <s v="Marketing"/>
    <n v="1757"/>
    <n v="4"/>
    <x v="0"/>
    <n v="80"/>
    <n v="3"/>
    <n v="2"/>
    <x v="0"/>
    <x v="0"/>
    <n v="4"/>
    <x v="0"/>
    <x v="4"/>
    <n v="4507"/>
    <n v="8191"/>
    <n v="3"/>
    <x v="1"/>
    <n v="12"/>
    <n v="3"/>
    <x v="0"/>
    <n v="3"/>
    <n v="0"/>
    <n v="8"/>
    <x v="4"/>
    <n v="4"/>
    <n v="5"/>
    <n v="1"/>
    <n v="0"/>
    <n v="4"/>
    <s v="Very Satisfied"/>
    <s v="Far (11-20)"/>
    <x v="0"/>
    <x v="0"/>
  </r>
  <r>
    <x v="2"/>
    <n v="33"/>
    <x v="0"/>
    <s v="Travel_Rarely"/>
    <n v="211"/>
    <x v="0"/>
    <n v="16"/>
    <x v="2"/>
    <s v="Life Sciences"/>
    <n v="1758"/>
    <n v="1"/>
    <x v="0"/>
    <n v="74"/>
    <n v="3"/>
    <n v="3"/>
    <x v="0"/>
    <x v="3"/>
    <n v="1"/>
    <x v="0"/>
    <x v="8"/>
    <n v="8564"/>
    <n v="10092"/>
    <n v="2"/>
    <x v="0"/>
    <n v="20"/>
    <n v="4"/>
    <x v="1"/>
    <n v="3"/>
    <n v="0"/>
    <n v="11"/>
    <x v="2"/>
    <n v="2"/>
    <n v="0"/>
    <n v="0"/>
    <n v="0"/>
    <n v="0"/>
    <s v="Very Dissatisfied"/>
    <s v="Far (11-20)"/>
    <x v="1"/>
    <x v="0"/>
  </r>
  <r>
    <x v="0"/>
    <n v="38"/>
    <x v="1"/>
    <s v="Travel_Rarely"/>
    <n v="594"/>
    <x v="1"/>
    <n v="2"/>
    <x v="2"/>
    <s v="Medical"/>
    <n v="1760"/>
    <n v="3"/>
    <x v="0"/>
    <n v="75"/>
    <n v="2"/>
    <n v="1"/>
    <x v="2"/>
    <x v="1"/>
    <n v="2"/>
    <x v="1"/>
    <x v="1"/>
    <n v="2468"/>
    <n v="15963"/>
    <n v="4"/>
    <x v="1"/>
    <n v="14"/>
    <n v="3"/>
    <x v="0"/>
    <n v="2"/>
    <n v="1"/>
    <n v="9"/>
    <x v="5"/>
    <n v="2"/>
    <n v="6"/>
    <n v="1"/>
    <n v="0"/>
    <n v="5"/>
    <s v="Dissatisfied"/>
    <s v="Near-by (&lt;=10)"/>
    <x v="0"/>
    <x v="0"/>
  </r>
  <r>
    <x v="2"/>
    <n v="31"/>
    <x v="0"/>
    <s v="Travel_Rarely"/>
    <n v="1079"/>
    <x v="0"/>
    <n v="16"/>
    <x v="3"/>
    <s v="Marketing"/>
    <n v="1761"/>
    <n v="1"/>
    <x v="1"/>
    <n v="70"/>
    <n v="3"/>
    <n v="3"/>
    <x v="0"/>
    <x v="2"/>
    <n v="3"/>
    <x v="1"/>
    <x v="8"/>
    <n v="8161"/>
    <n v="19002"/>
    <n v="2"/>
    <x v="1"/>
    <n v="13"/>
    <n v="3"/>
    <x v="0"/>
    <n v="1"/>
    <n v="3"/>
    <n v="10"/>
    <x v="2"/>
    <n v="3"/>
    <n v="1"/>
    <n v="0"/>
    <n v="0"/>
    <n v="0"/>
    <s v="Very Satisfied"/>
    <s v="Far (11-20)"/>
    <x v="0"/>
    <x v="1"/>
  </r>
  <r>
    <x v="2"/>
    <n v="29"/>
    <x v="1"/>
    <s v="Travel_Rarely"/>
    <n v="590"/>
    <x v="1"/>
    <n v="4"/>
    <x v="3"/>
    <s v="Technical Degree"/>
    <n v="1762"/>
    <n v="4"/>
    <x v="0"/>
    <n v="91"/>
    <n v="2"/>
    <n v="1"/>
    <x v="1"/>
    <x v="3"/>
    <n v="1"/>
    <x v="2"/>
    <x v="1"/>
    <n v="2109"/>
    <n v="10007"/>
    <n v="1"/>
    <x v="1"/>
    <n v="13"/>
    <n v="3"/>
    <x v="0"/>
    <n v="3"/>
    <n v="1"/>
    <n v="1"/>
    <x v="2"/>
    <n v="3"/>
    <n v="1"/>
    <n v="0"/>
    <n v="0"/>
    <n v="0"/>
    <s v="Very Dissatisfied"/>
    <s v="Near-by (&lt;=10)"/>
    <x v="0"/>
    <x v="0"/>
  </r>
  <r>
    <x v="2"/>
    <n v="30"/>
    <x v="1"/>
    <s v="Travel_Rarely"/>
    <n v="305"/>
    <x v="1"/>
    <n v="16"/>
    <x v="3"/>
    <s v="Life Sciences"/>
    <n v="1763"/>
    <n v="3"/>
    <x v="1"/>
    <n v="58"/>
    <n v="4"/>
    <n v="2"/>
    <x v="4"/>
    <x v="2"/>
    <n v="3"/>
    <x v="1"/>
    <x v="0"/>
    <n v="5294"/>
    <n v="9128"/>
    <n v="3"/>
    <x v="1"/>
    <n v="16"/>
    <n v="3"/>
    <x v="0"/>
    <n v="3"/>
    <n v="1"/>
    <n v="10"/>
    <x v="1"/>
    <n v="3"/>
    <n v="7"/>
    <n v="0"/>
    <n v="1"/>
    <n v="7"/>
    <s v="Very Satisfied"/>
    <s v="Far (11-20)"/>
    <x v="0"/>
    <x v="1"/>
  </r>
  <r>
    <x v="2"/>
    <n v="32"/>
    <x v="1"/>
    <s v="Travel_Rarely"/>
    <n v="953"/>
    <x v="1"/>
    <n v="5"/>
    <x v="1"/>
    <s v="Technical Degree"/>
    <n v="1764"/>
    <n v="2"/>
    <x v="1"/>
    <n v="65"/>
    <n v="3"/>
    <n v="1"/>
    <x v="1"/>
    <x v="1"/>
    <n v="2"/>
    <x v="0"/>
    <x v="1"/>
    <n v="2718"/>
    <n v="17674"/>
    <n v="2"/>
    <x v="1"/>
    <n v="14"/>
    <n v="3"/>
    <x v="0"/>
    <n v="2"/>
    <n v="0"/>
    <n v="12"/>
    <x v="1"/>
    <n v="3"/>
    <n v="7"/>
    <n v="7"/>
    <n v="0"/>
    <n v="7"/>
    <s v="Dissatisfied"/>
    <s v="Near-by (&lt;=10)"/>
    <x v="1"/>
    <x v="1"/>
  </r>
  <r>
    <x v="0"/>
    <n v="38"/>
    <x v="1"/>
    <s v="Travel_Rarely"/>
    <n v="833"/>
    <x v="1"/>
    <n v="18"/>
    <x v="3"/>
    <s v="Medical"/>
    <n v="1766"/>
    <n v="2"/>
    <x v="1"/>
    <n v="60"/>
    <n v="1"/>
    <n v="2"/>
    <x v="4"/>
    <x v="0"/>
    <n v="4"/>
    <x v="1"/>
    <x v="0"/>
    <n v="5811"/>
    <n v="24539"/>
    <n v="3"/>
    <x v="0"/>
    <n v="16"/>
    <n v="3"/>
    <x v="0"/>
    <n v="3"/>
    <n v="1"/>
    <n v="15"/>
    <x v="2"/>
    <n v="3"/>
    <n v="1"/>
    <n v="0"/>
    <n v="1"/>
    <n v="0"/>
    <s v="Very Satisfied"/>
    <s v="Far (11-20)"/>
    <x v="1"/>
    <x v="1"/>
  </r>
  <r>
    <x v="0"/>
    <n v="43"/>
    <x v="0"/>
    <s v="Travel_Rarely"/>
    <n v="807"/>
    <x v="1"/>
    <n v="17"/>
    <x v="3"/>
    <s v="Technical Degree"/>
    <n v="1767"/>
    <n v="3"/>
    <x v="1"/>
    <n v="38"/>
    <n v="2"/>
    <n v="1"/>
    <x v="1"/>
    <x v="2"/>
    <n v="3"/>
    <x v="1"/>
    <x v="1"/>
    <n v="2437"/>
    <n v="15587"/>
    <n v="9"/>
    <x v="0"/>
    <n v="16"/>
    <n v="3"/>
    <x v="0"/>
    <n v="4"/>
    <n v="1"/>
    <n v="6"/>
    <x v="5"/>
    <n v="3"/>
    <n v="1"/>
    <n v="0"/>
    <n v="0"/>
    <n v="0"/>
    <s v="Very Satisfied"/>
    <s v="Far (11-20)"/>
    <x v="0"/>
    <x v="1"/>
  </r>
  <r>
    <x v="0"/>
    <n v="42"/>
    <x v="1"/>
    <s v="Travel_Rarely"/>
    <n v="855"/>
    <x v="1"/>
    <n v="12"/>
    <x v="3"/>
    <s v="Medical"/>
    <n v="1768"/>
    <n v="2"/>
    <x v="1"/>
    <n v="57"/>
    <n v="3"/>
    <n v="1"/>
    <x v="2"/>
    <x v="1"/>
    <n v="2"/>
    <x v="2"/>
    <x v="1"/>
    <n v="2766"/>
    <n v="8952"/>
    <n v="8"/>
    <x v="1"/>
    <n v="22"/>
    <n v="4"/>
    <x v="1"/>
    <n v="2"/>
    <n v="3"/>
    <n v="7"/>
    <x v="6"/>
    <n v="2"/>
    <n v="5"/>
    <n v="3"/>
    <n v="0"/>
    <n v="4"/>
    <s v="Dissatisfied"/>
    <s v="Far (11-20)"/>
    <x v="0"/>
    <x v="1"/>
  </r>
  <r>
    <x v="1"/>
    <n v="55"/>
    <x v="1"/>
    <s v="Travel_Rarely"/>
    <n v="478"/>
    <x v="1"/>
    <n v="2"/>
    <x v="2"/>
    <s v="Medical"/>
    <n v="1770"/>
    <n v="3"/>
    <x v="1"/>
    <n v="60"/>
    <n v="2"/>
    <n v="5"/>
    <x v="7"/>
    <x v="3"/>
    <n v="1"/>
    <x v="1"/>
    <x v="5"/>
    <n v="19038"/>
    <n v="19805"/>
    <n v="8"/>
    <x v="1"/>
    <n v="12"/>
    <n v="3"/>
    <x v="0"/>
    <n v="2"/>
    <n v="3"/>
    <n v="34"/>
    <x v="2"/>
    <n v="3"/>
    <n v="1"/>
    <n v="0"/>
    <n v="0"/>
    <n v="0"/>
    <s v="Very Dissatisfied"/>
    <s v="Near-by (&lt;=10)"/>
    <x v="2"/>
    <x v="1"/>
  </r>
  <r>
    <x v="2"/>
    <n v="33"/>
    <x v="1"/>
    <s v="Non-Travel"/>
    <n v="775"/>
    <x v="1"/>
    <n v="4"/>
    <x v="0"/>
    <s v="Technical Degree"/>
    <n v="1771"/>
    <n v="4"/>
    <x v="1"/>
    <n v="90"/>
    <n v="3"/>
    <n v="2"/>
    <x v="1"/>
    <x v="1"/>
    <n v="2"/>
    <x v="2"/>
    <x v="2"/>
    <n v="3055"/>
    <n v="6194"/>
    <n v="5"/>
    <x v="1"/>
    <n v="15"/>
    <n v="3"/>
    <x v="0"/>
    <n v="4"/>
    <n v="2"/>
    <n v="11"/>
    <x v="2"/>
    <n v="2"/>
    <n v="9"/>
    <n v="8"/>
    <n v="1"/>
    <n v="7"/>
    <s v="Dissatisfied"/>
    <s v="Near-by (&lt;=10)"/>
    <x v="1"/>
    <x v="1"/>
  </r>
  <r>
    <x v="0"/>
    <n v="41"/>
    <x v="1"/>
    <s v="Travel_Frequently"/>
    <n v="548"/>
    <x v="1"/>
    <n v="9"/>
    <x v="3"/>
    <s v="Life Sciences"/>
    <n v="1772"/>
    <n v="3"/>
    <x v="1"/>
    <n v="94"/>
    <n v="3"/>
    <n v="1"/>
    <x v="2"/>
    <x v="3"/>
    <n v="1"/>
    <x v="2"/>
    <x v="1"/>
    <n v="2289"/>
    <n v="20520"/>
    <n v="1"/>
    <x v="1"/>
    <n v="20"/>
    <n v="4"/>
    <x v="1"/>
    <n v="2"/>
    <n v="2"/>
    <n v="5"/>
    <x v="2"/>
    <n v="3"/>
    <n v="5"/>
    <n v="3"/>
    <n v="0"/>
    <n v="4"/>
    <s v="Very Dissatisfied"/>
    <s v="Near-by (&lt;=10)"/>
    <x v="0"/>
    <x v="1"/>
  </r>
  <r>
    <x v="2"/>
    <n v="34"/>
    <x v="1"/>
    <s v="Travel_Frequently"/>
    <n v="1375"/>
    <x v="0"/>
    <n v="10"/>
    <x v="1"/>
    <s v="Life Sciences"/>
    <n v="1774"/>
    <n v="4"/>
    <x v="1"/>
    <n v="87"/>
    <n v="3"/>
    <n v="2"/>
    <x v="0"/>
    <x v="2"/>
    <n v="3"/>
    <x v="2"/>
    <x v="4"/>
    <n v="4001"/>
    <n v="12313"/>
    <n v="1"/>
    <x v="0"/>
    <n v="14"/>
    <n v="3"/>
    <x v="0"/>
    <n v="3"/>
    <n v="1"/>
    <n v="15"/>
    <x v="1"/>
    <n v="3"/>
    <n v="15"/>
    <n v="14"/>
    <n v="0"/>
    <n v="7"/>
    <s v="Very Satisfied"/>
    <s v="Near-by (&lt;=10)"/>
    <x v="1"/>
    <x v="1"/>
  </r>
  <r>
    <x v="1"/>
    <n v="53"/>
    <x v="1"/>
    <s v="Travel_Frequently"/>
    <n v="661"/>
    <x v="1"/>
    <n v="1"/>
    <x v="0"/>
    <s v="Medical"/>
    <n v="1775"/>
    <n v="1"/>
    <x v="0"/>
    <n v="60"/>
    <n v="2"/>
    <n v="4"/>
    <x v="3"/>
    <x v="2"/>
    <n v="3"/>
    <x v="1"/>
    <x v="6"/>
    <n v="12965"/>
    <n v="22308"/>
    <n v="4"/>
    <x v="0"/>
    <n v="20"/>
    <n v="4"/>
    <x v="1"/>
    <n v="4"/>
    <n v="3"/>
    <n v="27"/>
    <x v="2"/>
    <n v="2"/>
    <n v="3"/>
    <n v="2"/>
    <n v="0"/>
    <n v="2"/>
    <s v="Very Satisfied"/>
    <s v="Near-by (&lt;=10)"/>
    <x v="3"/>
    <x v="0"/>
  </r>
  <r>
    <x v="0"/>
    <n v="43"/>
    <x v="1"/>
    <s v="Travel_Rarely"/>
    <n v="244"/>
    <x v="2"/>
    <n v="2"/>
    <x v="3"/>
    <s v="Life Sciences"/>
    <n v="1778"/>
    <n v="2"/>
    <x v="1"/>
    <n v="97"/>
    <n v="3"/>
    <n v="1"/>
    <x v="8"/>
    <x v="0"/>
    <n v="4"/>
    <x v="0"/>
    <x v="2"/>
    <n v="3539"/>
    <n v="5033"/>
    <n v="0"/>
    <x v="1"/>
    <n v="13"/>
    <n v="3"/>
    <x v="0"/>
    <n v="2"/>
    <n v="0"/>
    <n v="10"/>
    <x v="3"/>
    <n v="3"/>
    <n v="9"/>
    <n v="7"/>
    <n v="1"/>
    <n v="8"/>
    <s v="Very Satisfied"/>
    <s v="Near-by (&lt;=10)"/>
    <x v="0"/>
    <x v="1"/>
  </r>
  <r>
    <x v="2"/>
    <n v="34"/>
    <x v="1"/>
    <s v="Travel_Rarely"/>
    <n v="511"/>
    <x v="0"/>
    <n v="3"/>
    <x v="2"/>
    <s v="Life Sciences"/>
    <n v="1779"/>
    <n v="4"/>
    <x v="0"/>
    <n v="32"/>
    <n v="1"/>
    <n v="2"/>
    <x v="0"/>
    <x v="0"/>
    <n v="4"/>
    <x v="0"/>
    <x v="0"/>
    <n v="6029"/>
    <n v="25353"/>
    <n v="5"/>
    <x v="1"/>
    <n v="12"/>
    <n v="3"/>
    <x v="0"/>
    <n v="1"/>
    <n v="0"/>
    <n v="6"/>
    <x v="1"/>
    <n v="3"/>
    <n v="2"/>
    <n v="2"/>
    <n v="2"/>
    <n v="2"/>
    <s v="Very Satisfied"/>
    <s v="Near-by (&lt;=10)"/>
    <x v="0"/>
    <x v="0"/>
  </r>
  <r>
    <x v="4"/>
    <n v="21"/>
    <x v="0"/>
    <s v="Travel_Rarely"/>
    <n v="337"/>
    <x v="0"/>
    <n v="7"/>
    <x v="3"/>
    <s v="Marketing"/>
    <n v="1780"/>
    <n v="2"/>
    <x v="1"/>
    <n v="31"/>
    <n v="3"/>
    <n v="1"/>
    <x v="6"/>
    <x v="1"/>
    <n v="2"/>
    <x v="0"/>
    <x v="1"/>
    <n v="2679"/>
    <n v="4567"/>
    <n v="1"/>
    <x v="1"/>
    <n v="13"/>
    <n v="3"/>
    <x v="0"/>
    <n v="2"/>
    <n v="0"/>
    <n v="1"/>
    <x v="1"/>
    <n v="3"/>
    <n v="1"/>
    <n v="0"/>
    <n v="1"/>
    <n v="0"/>
    <s v="Dissatisfied"/>
    <s v="Near-by (&lt;=10)"/>
    <x v="0"/>
    <x v="1"/>
  </r>
  <r>
    <x v="0"/>
    <n v="38"/>
    <x v="1"/>
    <s v="Travel_Rarely"/>
    <n v="1153"/>
    <x v="1"/>
    <n v="6"/>
    <x v="3"/>
    <s v="Other"/>
    <n v="1782"/>
    <n v="4"/>
    <x v="0"/>
    <n v="40"/>
    <n v="2"/>
    <n v="1"/>
    <x v="2"/>
    <x v="2"/>
    <n v="3"/>
    <x v="1"/>
    <x v="2"/>
    <n v="3702"/>
    <n v="16376"/>
    <n v="1"/>
    <x v="1"/>
    <n v="11"/>
    <n v="3"/>
    <x v="0"/>
    <n v="2"/>
    <n v="1"/>
    <n v="5"/>
    <x v="1"/>
    <n v="3"/>
    <n v="5"/>
    <n v="4"/>
    <n v="0"/>
    <n v="4"/>
    <s v="Very Satisfied"/>
    <s v="Near-by (&lt;=10)"/>
    <x v="0"/>
    <x v="0"/>
  </r>
  <r>
    <x v="4"/>
    <n v="22"/>
    <x v="0"/>
    <s v="Travel_Rarely"/>
    <n v="1294"/>
    <x v="1"/>
    <n v="8"/>
    <x v="3"/>
    <s v="Medical"/>
    <n v="1783"/>
    <n v="3"/>
    <x v="0"/>
    <n v="79"/>
    <n v="3"/>
    <n v="1"/>
    <x v="2"/>
    <x v="3"/>
    <n v="1"/>
    <x v="1"/>
    <x v="1"/>
    <n v="2398"/>
    <n v="15999"/>
    <n v="1"/>
    <x v="0"/>
    <n v="17"/>
    <n v="3"/>
    <x v="0"/>
    <n v="3"/>
    <n v="0"/>
    <n v="1"/>
    <x v="6"/>
    <n v="3"/>
    <n v="1"/>
    <n v="0"/>
    <n v="0"/>
    <n v="0"/>
    <s v="Very Dissatisfied"/>
    <s v="Near-by (&lt;=10)"/>
    <x v="0"/>
    <x v="0"/>
  </r>
  <r>
    <x v="2"/>
    <n v="31"/>
    <x v="1"/>
    <s v="Travel_Rarely"/>
    <n v="196"/>
    <x v="0"/>
    <n v="29"/>
    <x v="1"/>
    <s v="Marketing"/>
    <n v="1784"/>
    <n v="1"/>
    <x v="0"/>
    <n v="91"/>
    <n v="2"/>
    <n v="2"/>
    <x v="0"/>
    <x v="0"/>
    <n v="4"/>
    <x v="1"/>
    <x v="0"/>
    <n v="5468"/>
    <n v="13402"/>
    <n v="1"/>
    <x v="1"/>
    <n v="14"/>
    <n v="3"/>
    <x v="0"/>
    <n v="1"/>
    <n v="2"/>
    <n v="13"/>
    <x v="1"/>
    <n v="3"/>
    <n v="12"/>
    <n v="7"/>
    <n v="5"/>
    <n v="7"/>
    <s v="Very Satisfied"/>
    <s v="Very Far (&gt;20)"/>
    <x v="1"/>
    <x v="0"/>
  </r>
  <r>
    <x v="1"/>
    <n v="51"/>
    <x v="1"/>
    <s v="Travel_Rarely"/>
    <n v="942"/>
    <x v="1"/>
    <n v="3"/>
    <x v="0"/>
    <s v="Technical Degree"/>
    <n v="1786"/>
    <n v="1"/>
    <x v="0"/>
    <n v="53"/>
    <n v="3"/>
    <n v="3"/>
    <x v="5"/>
    <x v="2"/>
    <n v="3"/>
    <x v="1"/>
    <x v="6"/>
    <n v="13116"/>
    <n v="22984"/>
    <n v="2"/>
    <x v="1"/>
    <n v="11"/>
    <n v="3"/>
    <x v="0"/>
    <n v="4"/>
    <n v="0"/>
    <n v="15"/>
    <x v="2"/>
    <n v="3"/>
    <n v="2"/>
    <n v="2"/>
    <n v="2"/>
    <n v="2"/>
    <s v="Very Satisfied"/>
    <s v="Near-by (&lt;=10)"/>
    <x v="1"/>
    <x v="0"/>
  </r>
  <r>
    <x v="0"/>
    <n v="37"/>
    <x v="1"/>
    <s v="Travel_Rarely"/>
    <n v="589"/>
    <x v="0"/>
    <n v="9"/>
    <x v="0"/>
    <s v="Marketing"/>
    <n v="1787"/>
    <n v="2"/>
    <x v="1"/>
    <n v="46"/>
    <n v="2"/>
    <n v="2"/>
    <x v="0"/>
    <x v="1"/>
    <n v="2"/>
    <x v="1"/>
    <x v="4"/>
    <n v="4189"/>
    <n v="8800"/>
    <n v="1"/>
    <x v="1"/>
    <n v="14"/>
    <n v="3"/>
    <x v="0"/>
    <n v="1"/>
    <n v="2"/>
    <n v="5"/>
    <x v="2"/>
    <n v="3"/>
    <n v="5"/>
    <n v="2"/>
    <n v="0"/>
    <n v="3"/>
    <s v="Dissatisfied"/>
    <s v="Near-by (&lt;=10)"/>
    <x v="0"/>
    <x v="1"/>
  </r>
  <r>
    <x v="1"/>
    <n v="46"/>
    <x v="1"/>
    <s v="Travel_Rarely"/>
    <n v="734"/>
    <x v="1"/>
    <n v="2"/>
    <x v="0"/>
    <s v="Medical"/>
    <n v="1789"/>
    <n v="3"/>
    <x v="1"/>
    <n v="46"/>
    <n v="3"/>
    <n v="5"/>
    <x v="7"/>
    <x v="0"/>
    <n v="4"/>
    <x v="2"/>
    <x v="5"/>
    <n v="19328"/>
    <n v="14218"/>
    <n v="7"/>
    <x v="0"/>
    <n v="17"/>
    <n v="3"/>
    <x v="0"/>
    <n v="3"/>
    <n v="1"/>
    <n v="24"/>
    <x v="1"/>
    <n v="3"/>
    <n v="2"/>
    <n v="1"/>
    <n v="2"/>
    <n v="2"/>
    <s v="Very Satisfied"/>
    <s v="Near-by (&lt;=10)"/>
    <x v="3"/>
    <x v="1"/>
  </r>
  <r>
    <x v="0"/>
    <n v="36"/>
    <x v="1"/>
    <s v="Travel_Rarely"/>
    <n v="1383"/>
    <x v="1"/>
    <n v="10"/>
    <x v="0"/>
    <s v="Life Sciences"/>
    <n v="1790"/>
    <n v="4"/>
    <x v="1"/>
    <n v="90"/>
    <n v="3"/>
    <n v="3"/>
    <x v="4"/>
    <x v="3"/>
    <n v="1"/>
    <x v="1"/>
    <x v="8"/>
    <n v="8321"/>
    <n v="25949"/>
    <n v="7"/>
    <x v="0"/>
    <n v="13"/>
    <n v="3"/>
    <x v="0"/>
    <n v="4"/>
    <n v="1"/>
    <n v="15"/>
    <x v="4"/>
    <n v="3"/>
    <n v="12"/>
    <n v="8"/>
    <n v="5"/>
    <n v="7"/>
    <s v="Very Dissatisfied"/>
    <s v="Near-by (&lt;=10)"/>
    <x v="1"/>
    <x v="1"/>
  </r>
  <r>
    <x v="0"/>
    <n v="44"/>
    <x v="0"/>
    <s v="Travel_Rarely"/>
    <n v="429"/>
    <x v="1"/>
    <n v="1"/>
    <x v="1"/>
    <s v="Medical"/>
    <n v="1792"/>
    <n v="3"/>
    <x v="1"/>
    <n v="99"/>
    <n v="3"/>
    <n v="1"/>
    <x v="1"/>
    <x v="1"/>
    <n v="2"/>
    <x v="2"/>
    <x v="1"/>
    <n v="2342"/>
    <n v="11092"/>
    <n v="1"/>
    <x v="0"/>
    <n v="12"/>
    <n v="3"/>
    <x v="0"/>
    <n v="3"/>
    <n v="3"/>
    <n v="6"/>
    <x v="2"/>
    <n v="2"/>
    <n v="5"/>
    <n v="3"/>
    <n v="2"/>
    <n v="3"/>
    <s v="Dissatisfied"/>
    <s v="Near-by (&lt;=10)"/>
    <x v="0"/>
    <x v="1"/>
  </r>
  <r>
    <x v="0"/>
    <n v="37"/>
    <x v="1"/>
    <s v="Travel_Rarely"/>
    <n v="1239"/>
    <x v="2"/>
    <n v="8"/>
    <x v="3"/>
    <s v="Other"/>
    <n v="1794"/>
    <n v="3"/>
    <x v="1"/>
    <n v="89"/>
    <n v="3"/>
    <n v="2"/>
    <x v="8"/>
    <x v="1"/>
    <n v="2"/>
    <x v="2"/>
    <x v="4"/>
    <n v="4071"/>
    <n v="12832"/>
    <n v="2"/>
    <x v="1"/>
    <n v="13"/>
    <n v="3"/>
    <x v="0"/>
    <n v="3"/>
    <n v="0"/>
    <n v="19"/>
    <x v="5"/>
    <n v="2"/>
    <n v="10"/>
    <n v="0"/>
    <n v="4"/>
    <n v="7"/>
    <s v="Dissatisfied"/>
    <s v="Near-by (&lt;=10)"/>
    <x v="1"/>
    <x v="1"/>
  </r>
  <r>
    <x v="2"/>
    <n v="35"/>
    <x v="0"/>
    <s v="Travel_Rarely"/>
    <n v="303"/>
    <x v="0"/>
    <n v="27"/>
    <x v="0"/>
    <s v="Life Sciences"/>
    <n v="1797"/>
    <n v="3"/>
    <x v="1"/>
    <n v="84"/>
    <n v="3"/>
    <n v="2"/>
    <x v="0"/>
    <x v="0"/>
    <n v="4"/>
    <x v="0"/>
    <x v="0"/>
    <n v="5813"/>
    <n v="13492"/>
    <n v="1"/>
    <x v="0"/>
    <n v="18"/>
    <n v="3"/>
    <x v="0"/>
    <n v="4"/>
    <n v="0"/>
    <n v="10"/>
    <x v="2"/>
    <n v="3"/>
    <n v="10"/>
    <n v="7"/>
    <n v="7"/>
    <n v="7"/>
    <s v="Very Satisfied"/>
    <s v="Very Far (&gt;20)"/>
    <x v="0"/>
    <x v="1"/>
  </r>
  <r>
    <x v="2"/>
    <n v="33"/>
    <x v="1"/>
    <s v="Travel_Rarely"/>
    <n v="867"/>
    <x v="1"/>
    <n v="8"/>
    <x v="2"/>
    <s v="Life Sciences"/>
    <n v="1798"/>
    <n v="4"/>
    <x v="1"/>
    <n v="90"/>
    <n v="4"/>
    <n v="1"/>
    <x v="1"/>
    <x v="3"/>
    <n v="1"/>
    <x v="1"/>
    <x v="2"/>
    <n v="3143"/>
    <n v="6076"/>
    <n v="6"/>
    <x v="1"/>
    <n v="19"/>
    <n v="3"/>
    <x v="0"/>
    <n v="2"/>
    <n v="1"/>
    <n v="14"/>
    <x v="4"/>
    <n v="3"/>
    <n v="10"/>
    <n v="8"/>
    <n v="7"/>
    <n v="6"/>
    <s v="Very Dissatisfied"/>
    <s v="Near-by (&lt;=10)"/>
    <x v="1"/>
    <x v="1"/>
  </r>
  <r>
    <x v="2"/>
    <n v="28"/>
    <x v="1"/>
    <s v="Travel_Rarely"/>
    <n v="1181"/>
    <x v="1"/>
    <n v="1"/>
    <x v="2"/>
    <s v="Life Sciences"/>
    <n v="1799"/>
    <n v="3"/>
    <x v="1"/>
    <n v="82"/>
    <n v="3"/>
    <n v="1"/>
    <x v="1"/>
    <x v="0"/>
    <n v="4"/>
    <x v="1"/>
    <x v="1"/>
    <n v="2044"/>
    <n v="5531"/>
    <n v="1"/>
    <x v="1"/>
    <n v="11"/>
    <n v="3"/>
    <x v="0"/>
    <n v="3"/>
    <n v="1"/>
    <n v="5"/>
    <x v="6"/>
    <n v="4"/>
    <n v="5"/>
    <n v="3"/>
    <n v="0"/>
    <n v="3"/>
    <s v="Very Satisfied"/>
    <s v="Near-by (&lt;=10)"/>
    <x v="0"/>
    <x v="1"/>
  </r>
  <r>
    <x v="0"/>
    <n v="39"/>
    <x v="1"/>
    <s v="Travel_Rarely"/>
    <n v="1253"/>
    <x v="1"/>
    <n v="10"/>
    <x v="4"/>
    <s v="Medical"/>
    <n v="1800"/>
    <n v="3"/>
    <x v="1"/>
    <n v="65"/>
    <n v="3"/>
    <n v="3"/>
    <x v="7"/>
    <x v="2"/>
    <n v="3"/>
    <x v="0"/>
    <x v="6"/>
    <n v="13464"/>
    <n v="7914"/>
    <n v="7"/>
    <x v="1"/>
    <n v="21"/>
    <n v="4"/>
    <x v="1"/>
    <n v="3"/>
    <n v="0"/>
    <n v="9"/>
    <x v="1"/>
    <n v="3"/>
    <n v="4"/>
    <n v="3"/>
    <n v="2"/>
    <n v="2"/>
    <s v="Very Satisfied"/>
    <s v="Near-by (&lt;=10)"/>
    <x v="0"/>
    <x v="1"/>
  </r>
  <r>
    <x v="1"/>
    <n v="46"/>
    <x v="1"/>
    <s v="Travel_Rarely"/>
    <n v="849"/>
    <x v="0"/>
    <n v="26"/>
    <x v="3"/>
    <s v="Life Sciences"/>
    <n v="1801"/>
    <n v="2"/>
    <x v="1"/>
    <n v="98"/>
    <n v="2"/>
    <n v="2"/>
    <x v="0"/>
    <x v="1"/>
    <n v="2"/>
    <x v="0"/>
    <x v="8"/>
    <n v="7991"/>
    <n v="25166"/>
    <n v="8"/>
    <x v="1"/>
    <n v="15"/>
    <n v="3"/>
    <x v="0"/>
    <n v="3"/>
    <n v="0"/>
    <n v="6"/>
    <x v="1"/>
    <n v="3"/>
    <n v="2"/>
    <n v="2"/>
    <n v="2"/>
    <n v="2"/>
    <s v="Dissatisfied"/>
    <s v="Very Far (&gt;20)"/>
    <x v="0"/>
    <x v="1"/>
  </r>
  <r>
    <x v="0"/>
    <n v="40"/>
    <x v="1"/>
    <s v="Travel_Rarely"/>
    <n v="616"/>
    <x v="1"/>
    <n v="2"/>
    <x v="3"/>
    <s v="Life Sciences"/>
    <n v="1802"/>
    <n v="3"/>
    <x v="0"/>
    <n v="99"/>
    <n v="3"/>
    <n v="1"/>
    <x v="2"/>
    <x v="3"/>
    <n v="1"/>
    <x v="1"/>
    <x v="2"/>
    <n v="3377"/>
    <n v="25605"/>
    <n v="4"/>
    <x v="1"/>
    <n v="17"/>
    <n v="3"/>
    <x v="0"/>
    <n v="4"/>
    <n v="1"/>
    <n v="7"/>
    <x v="3"/>
    <n v="2"/>
    <n v="4"/>
    <n v="3"/>
    <n v="0"/>
    <n v="2"/>
    <s v="Very Dissatisfied"/>
    <s v="Near-by (&lt;=10)"/>
    <x v="0"/>
    <x v="0"/>
  </r>
  <r>
    <x v="0"/>
    <n v="42"/>
    <x v="1"/>
    <s v="Travel_Rarely"/>
    <n v="1128"/>
    <x v="1"/>
    <n v="13"/>
    <x v="1"/>
    <s v="Medical"/>
    <n v="1803"/>
    <n v="2"/>
    <x v="1"/>
    <n v="95"/>
    <n v="4"/>
    <n v="2"/>
    <x v="4"/>
    <x v="3"/>
    <n v="1"/>
    <x v="1"/>
    <x v="0"/>
    <n v="5538"/>
    <n v="5696"/>
    <n v="5"/>
    <x v="1"/>
    <n v="18"/>
    <n v="3"/>
    <x v="0"/>
    <n v="3"/>
    <n v="2"/>
    <n v="10"/>
    <x v="2"/>
    <n v="2"/>
    <n v="0"/>
    <n v="0"/>
    <n v="0"/>
    <n v="0"/>
    <s v="Very Dissatisfied"/>
    <s v="Far (11-20)"/>
    <x v="0"/>
    <x v="1"/>
  </r>
  <r>
    <x v="2"/>
    <n v="35"/>
    <x v="1"/>
    <s v="Travel_Rarely"/>
    <n v="1180"/>
    <x v="1"/>
    <n v="2"/>
    <x v="0"/>
    <s v="Medical"/>
    <n v="1804"/>
    <n v="2"/>
    <x v="1"/>
    <n v="90"/>
    <n v="3"/>
    <n v="2"/>
    <x v="3"/>
    <x v="0"/>
    <n v="4"/>
    <x v="2"/>
    <x v="0"/>
    <n v="5762"/>
    <n v="24442"/>
    <n v="2"/>
    <x v="1"/>
    <n v="14"/>
    <n v="3"/>
    <x v="0"/>
    <n v="3"/>
    <n v="1"/>
    <n v="15"/>
    <x v="6"/>
    <n v="3"/>
    <n v="7"/>
    <n v="7"/>
    <n v="1"/>
    <n v="7"/>
    <s v="Very Satisfied"/>
    <s v="Near-by (&lt;=10)"/>
    <x v="1"/>
    <x v="1"/>
  </r>
  <r>
    <x v="0"/>
    <n v="38"/>
    <x v="1"/>
    <s v="Travel_Rarely"/>
    <n v="1336"/>
    <x v="2"/>
    <n v="2"/>
    <x v="2"/>
    <s v="Human Resources"/>
    <n v="1805"/>
    <n v="1"/>
    <x v="1"/>
    <n v="100"/>
    <n v="3"/>
    <n v="1"/>
    <x v="8"/>
    <x v="1"/>
    <n v="2"/>
    <x v="2"/>
    <x v="1"/>
    <n v="2592"/>
    <n v="7129"/>
    <n v="5"/>
    <x v="1"/>
    <n v="13"/>
    <n v="3"/>
    <x v="0"/>
    <n v="4"/>
    <n v="3"/>
    <n v="13"/>
    <x v="1"/>
    <n v="3"/>
    <n v="11"/>
    <n v="10"/>
    <n v="3"/>
    <n v="8"/>
    <s v="Dissatisfied"/>
    <s v="Near-by (&lt;=10)"/>
    <x v="1"/>
    <x v="1"/>
  </r>
  <r>
    <x v="2"/>
    <n v="34"/>
    <x v="0"/>
    <s v="Travel_Rarely"/>
    <n v="234"/>
    <x v="1"/>
    <n v="9"/>
    <x v="1"/>
    <s v="Life Sciences"/>
    <n v="1807"/>
    <n v="4"/>
    <x v="1"/>
    <n v="93"/>
    <n v="3"/>
    <n v="2"/>
    <x v="2"/>
    <x v="3"/>
    <n v="1"/>
    <x v="1"/>
    <x v="0"/>
    <n v="5346"/>
    <n v="6208"/>
    <n v="4"/>
    <x v="1"/>
    <n v="17"/>
    <n v="3"/>
    <x v="0"/>
    <n v="3"/>
    <n v="1"/>
    <n v="11"/>
    <x v="1"/>
    <n v="2"/>
    <n v="7"/>
    <n v="1"/>
    <n v="0"/>
    <n v="7"/>
    <s v="Very Dissatisfied"/>
    <s v="Near-by (&lt;=10)"/>
    <x v="1"/>
    <x v="1"/>
  </r>
  <r>
    <x v="0"/>
    <n v="37"/>
    <x v="0"/>
    <s v="Travel_Rarely"/>
    <n v="370"/>
    <x v="1"/>
    <n v="10"/>
    <x v="2"/>
    <s v="Medical"/>
    <n v="1809"/>
    <n v="4"/>
    <x v="1"/>
    <n v="58"/>
    <n v="3"/>
    <n v="2"/>
    <x v="3"/>
    <x v="3"/>
    <n v="1"/>
    <x v="0"/>
    <x v="4"/>
    <n v="4213"/>
    <n v="4992"/>
    <n v="1"/>
    <x v="1"/>
    <n v="15"/>
    <n v="3"/>
    <x v="0"/>
    <n v="2"/>
    <n v="0"/>
    <n v="10"/>
    <x v="5"/>
    <n v="1"/>
    <n v="10"/>
    <n v="3"/>
    <n v="0"/>
    <n v="8"/>
    <s v="Very Dissatisfied"/>
    <s v="Near-by (&lt;=10)"/>
    <x v="0"/>
    <x v="1"/>
  </r>
  <r>
    <x v="0"/>
    <n v="39"/>
    <x v="1"/>
    <s v="Travel_Rarely"/>
    <n v="766"/>
    <x v="0"/>
    <n v="20"/>
    <x v="3"/>
    <s v="Life Sciences"/>
    <n v="1812"/>
    <n v="3"/>
    <x v="1"/>
    <n v="83"/>
    <n v="3"/>
    <n v="2"/>
    <x v="0"/>
    <x v="0"/>
    <n v="4"/>
    <x v="2"/>
    <x v="4"/>
    <n v="4127"/>
    <n v="19188"/>
    <n v="2"/>
    <x v="1"/>
    <n v="18"/>
    <n v="3"/>
    <x v="0"/>
    <n v="4"/>
    <n v="1"/>
    <n v="7"/>
    <x v="6"/>
    <n v="3"/>
    <n v="2"/>
    <n v="1"/>
    <n v="2"/>
    <n v="2"/>
    <s v="Very Satisfied"/>
    <s v="Far (11-20)"/>
    <x v="0"/>
    <x v="1"/>
  </r>
  <r>
    <x v="0"/>
    <n v="43"/>
    <x v="1"/>
    <s v="Travel_Rarely"/>
    <n v="343"/>
    <x v="1"/>
    <n v="9"/>
    <x v="3"/>
    <s v="Life Sciences"/>
    <n v="1813"/>
    <n v="1"/>
    <x v="1"/>
    <n v="52"/>
    <n v="3"/>
    <n v="1"/>
    <x v="1"/>
    <x v="2"/>
    <n v="3"/>
    <x v="0"/>
    <x v="1"/>
    <n v="2438"/>
    <n v="24978"/>
    <n v="4"/>
    <x v="1"/>
    <n v="13"/>
    <n v="3"/>
    <x v="0"/>
    <n v="3"/>
    <n v="0"/>
    <n v="7"/>
    <x v="2"/>
    <n v="2"/>
    <n v="3"/>
    <n v="2"/>
    <n v="1"/>
    <n v="2"/>
    <s v="Very Satisfied"/>
    <s v="Near-by (&lt;=10)"/>
    <x v="0"/>
    <x v="1"/>
  </r>
  <r>
    <x v="0"/>
    <n v="41"/>
    <x v="1"/>
    <s v="Travel_Rarely"/>
    <n v="447"/>
    <x v="1"/>
    <n v="5"/>
    <x v="1"/>
    <s v="Life Sciences"/>
    <n v="1814"/>
    <n v="2"/>
    <x v="1"/>
    <n v="85"/>
    <n v="4"/>
    <n v="2"/>
    <x v="4"/>
    <x v="1"/>
    <n v="2"/>
    <x v="0"/>
    <x v="0"/>
    <n v="6870"/>
    <n v="15530"/>
    <n v="3"/>
    <x v="1"/>
    <n v="12"/>
    <n v="3"/>
    <x v="0"/>
    <n v="1"/>
    <n v="0"/>
    <n v="11"/>
    <x v="1"/>
    <n v="1"/>
    <n v="3"/>
    <n v="2"/>
    <n v="1"/>
    <n v="2"/>
    <s v="Dissatisfied"/>
    <s v="Near-by (&lt;=10)"/>
    <x v="1"/>
    <x v="1"/>
  </r>
  <r>
    <x v="0"/>
    <n v="41"/>
    <x v="1"/>
    <s v="Travel_Rarely"/>
    <n v="796"/>
    <x v="0"/>
    <n v="4"/>
    <x v="2"/>
    <s v="Marketing"/>
    <n v="1815"/>
    <n v="3"/>
    <x v="0"/>
    <n v="81"/>
    <n v="3"/>
    <n v="3"/>
    <x v="0"/>
    <x v="2"/>
    <n v="3"/>
    <x v="2"/>
    <x v="3"/>
    <n v="10447"/>
    <n v="26458"/>
    <n v="0"/>
    <x v="0"/>
    <n v="13"/>
    <n v="3"/>
    <x v="0"/>
    <n v="4"/>
    <n v="1"/>
    <n v="23"/>
    <x v="1"/>
    <n v="4"/>
    <n v="22"/>
    <n v="14"/>
    <n v="13"/>
    <n v="5"/>
    <s v="Very Satisfied"/>
    <s v="Near-by (&lt;=10)"/>
    <x v="3"/>
    <x v="0"/>
  </r>
  <r>
    <x v="2"/>
    <n v="30"/>
    <x v="1"/>
    <s v="Non-Travel"/>
    <n v="1092"/>
    <x v="1"/>
    <n v="10"/>
    <x v="0"/>
    <s v="Medical"/>
    <n v="1816"/>
    <n v="1"/>
    <x v="0"/>
    <n v="64"/>
    <n v="3"/>
    <n v="3"/>
    <x v="3"/>
    <x v="2"/>
    <n v="3"/>
    <x v="0"/>
    <x v="3"/>
    <n v="9667"/>
    <n v="2739"/>
    <n v="9"/>
    <x v="1"/>
    <n v="14"/>
    <n v="3"/>
    <x v="0"/>
    <n v="2"/>
    <n v="0"/>
    <n v="9"/>
    <x v="1"/>
    <n v="3"/>
    <n v="7"/>
    <n v="7"/>
    <n v="0"/>
    <n v="2"/>
    <s v="Very Satisfied"/>
    <s v="Near-by (&lt;=10)"/>
    <x v="0"/>
    <x v="0"/>
  </r>
  <r>
    <x v="2"/>
    <n v="26"/>
    <x v="0"/>
    <s v="Non-Travel"/>
    <n v="920"/>
    <x v="2"/>
    <n v="20"/>
    <x v="0"/>
    <s v="Medical"/>
    <n v="1818"/>
    <n v="4"/>
    <x v="0"/>
    <n v="69"/>
    <n v="3"/>
    <n v="1"/>
    <x v="8"/>
    <x v="1"/>
    <n v="2"/>
    <x v="1"/>
    <x v="1"/>
    <n v="2148"/>
    <n v="6889"/>
    <n v="0"/>
    <x v="0"/>
    <n v="11"/>
    <n v="3"/>
    <x v="0"/>
    <n v="3"/>
    <n v="0"/>
    <n v="6"/>
    <x v="1"/>
    <n v="3"/>
    <n v="5"/>
    <n v="1"/>
    <n v="1"/>
    <n v="4"/>
    <s v="Dissatisfied"/>
    <s v="Far (11-20)"/>
    <x v="0"/>
    <x v="0"/>
  </r>
  <r>
    <x v="1"/>
    <n v="46"/>
    <x v="0"/>
    <s v="Non-Travel"/>
    <n v="261"/>
    <x v="1"/>
    <n v="21"/>
    <x v="3"/>
    <s v="Medical"/>
    <n v="1821"/>
    <n v="4"/>
    <x v="0"/>
    <n v="66"/>
    <n v="3"/>
    <n v="2"/>
    <x v="4"/>
    <x v="1"/>
    <n v="2"/>
    <x v="1"/>
    <x v="8"/>
    <n v="8926"/>
    <n v="10842"/>
    <n v="4"/>
    <x v="1"/>
    <n v="22"/>
    <n v="4"/>
    <x v="1"/>
    <n v="4"/>
    <n v="1"/>
    <n v="13"/>
    <x v="2"/>
    <n v="4"/>
    <n v="9"/>
    <n v="7"/>
    <n v="3"/>
    <n v="7"/>
    <s v="Dissatisfied"/>
    <s v="Very Far (&gt;20)"/>
    <x v="1"/>
    <x v="0"/>
  </r>
  <r>
    <x v="0"/>
    <n v="40"/>
    <x v="1"/>
    <s v="Non-Travel"/>
    <n v="1194"/>
    <x v="1"/>
    <n v="1"/>
    <x v="3"/>
    <s v="Life Sciences"/>
    <n v="1822"/>
    <n v="3"/>
    <x v="0"/>
    <n v="52"/>
    <n v="3"/>
    <n v="2"/>
    <x v="4"/>
    <x v="0"/>
    <n v="4"/>
    <x v="2"/>
    <x v="0"/>
    <n v="6513"/>
    <n v="9060"/>
    <n v="4"/>
    <x v="1"/>
    <n v="17"/>
    <n v="3"/>
    <x v="0"/>
    <n v="4"/>
    <n v="1"/>
    <n v="12"/>
    <x v="1"/>
    <n v="3"/>
    <n v="5"/>
    <n v="3"/>
    <n v="0"/>
    <n v="3"/>
    <s v="Very Satisfied"/>
    <s v="Near-by (&lt;=10)"/>
    <x v="1"/>
    <x v="0"/>
  </r>
  <r>
    <x v="2"/>
    <n v="34"/>
    <x v="1"/>
    <s v="Travel_Frequently"/>
    <n v="810"/>
    <x v="0"/>
    <n v="8"/>
    <x v="4"/>
    <s v="Technical Degree"/>
    <n v="1823"/>
    <n v="2"/>
    <x v="1"/>
    <n v="92"/>
    <n v="4"/>
    <n v="2"/>
    <x v="0"/>
    <x v="2"/>
    <n v="3"/>
    <x v="1"/>
    <x v="0"/>
    <n v="6799"/>
    <n v="22128"/>
    <n v="1"/>
    <x v="1"/>
    <n v="21"/>
    <n v="4"/>
    <x v="1"/>
    <n v="3"/>
    <n v="2"/>
    <n v="10"/>
    <x v="3"/>
    <n v="3"/>
    <n v="10"/>
    <n v="8"/>
    <n v="4"/>
    <n v="8"/>
    <s v="Very Satisfied"/>
    <s v="Near-by (&lt;=10)"/>
    <x v="0"/>
    <x v="1"/>
  </r>
  <r>
    <x v="3"/>
    <n v="58"/>
    <x v="1"/>
    <s v="Travel_Frequently"/>
    <n v="350"/>
    <x v="0"/>
    <n v="2"/>
    <x v="2"/>
    <s v="Medical"/>
    <n v="1824"/>
    <n v="2"/>
    <x v="1"/>
    <n v="52"/>
    <n v="3"/>
    <n v="4"/>
    <x v="5"/>
    <x v="1"/>
    <n v="2"/>
    <x v="2"/>
    <x v="5"/>
    <n v="16291"/>
    <n v="22577"/>
    <n v="4"/>
    <x v="1"/>
    <n v="22"/>
    <n v="4"/>
    <x v="1"/>
    <n v="4"/>
    <n v="1"/>
    <n v="37"/>
    <x v="0"/>
    <n v="2"/>
    <n v="16"/>
    <n v="9"/>
    <n v="14"/>
    <n v="14"/>
    <s v="Dissatisfied"/>
    <s v="Near-by (&lt;=10)"/>
    <x v="2"/>
    <x v="1"/>
  </r>
  <r>
    <x v="2"/>
    <n v="35"/>
    <x v="1"/>
    <s v="Travel_Frequently"/>
    <n v="185"/>
    <x v="1"/>
    <n v="23"/>
    <x v="2"/>
    <s v="Medical"/>
    <n v="1826"/>
    <n v="2"/>
    <x v="1"/>
    <n v="91"/>
    <n v="1"/>
    <n v="1"/>
    <x v="2"/>
    <x v="2"/>
    <n v="3"/>
    <x v="1"/>
    <x v="1"/>
    <n v="2705"/>
    <n v="9696"/>
    <n v="0"/>
    <x v="1"/>
    <n v="16"/>
    <n v="3"/>
    <x v="0"/>
    <n v="2"/>
    <n v="1"/>
    <n v="6"/>
    <x v="2"/>
    <n v="4"/>
    <n v="5"/>
    <n v="4"/>
    <n v="0"/>
    <n v="3"/>
    <s v="Very Satisfied"/>
    <s v="Very Far (&gt;20)"/>
    <x v="0"/>
    <x v="1"/>
  </r>
  <r>
    <x v="1"/>
    <n v="47"/>
    <x v="1"/>
    <s v="Travel_Frequently"/>
    <n v="1001"/>
    <x v="1"/>
    <n v="4"/>
    <x v="2"/>
    <s v="Life Sciences"/>
    <n v="1827"/>
    <n v="3"/>
    <x v="0"/>
    <n v="92"/>
    <n v="2"/>
    <n v="3"/>
    <x v="3"/>
    <x v="1"/>
    <n v="2"/>
    <x v="2"/>
    <x v="3"/>
    <n v="10333"/>
    <n v="19271"/>
    <n v="8"/>
    <x v="0"/>
    <n v="12"/>
    <n v="3"/>
    <x v="0"/>
    <n v="3"/>
    <n v="1"/>
    <n v="28"/>
    <x v="5"/>
    <n v="3"/>
    <n v="22"/>
    <n v="11"/>
    <n v="14"/>
    <n v="10"/>
    <s v="Dissatisfied"/>
    <s v="Near-by (&lt;=10)"/>
    <x v="3"/>
    <x v="0"/>
  </r>
  <r>
    <x v="0"/>
    <n v="40"/>
    <x v="1"/>
    <s v="Travel_Frequently"/>
    <n v="750"/>
    <x v="1"/>
    <n v="12"/>
    <x v="2"/>
    <s v="Life Sciences"/>
    <n v="1829"/>
    <n v="2"/>
    <x v="0"/>
    <n v="47"/>
    <n v="3"/>
    <n v="2"/>
    <x v="4"/>
    <x v="3"/>
    <n v="1"/>
    <x v="2"/>
    <x v="4"/>
    <n v="4448"/>
    <n v="10748"/>
    <n v="2"/>
    <x v="1"/>
    <n v="12"/>
    <n v="3"/>
    <x v="0"/>
    <n v="2"/>
    <n v="1"/>
    <n v="15"/>
    <x v="1"/>
    <n v="3"/>
    <n v="7"/>
    <n v="4"/>
    <n v="7"/>
    <n v="7"/>
    <s v="Very Dissatisfied"/>
    <s v="Far (11-20)"/>
    <x v="1"/>
    <x v="0"/>
  </r>
  <r>
    <x v="1"/>
    <n v="54"/>
    <x v="1"/>
    <s v="Travel_Frequently"/>
    <n v="431"/>
    <x v="1"/>
    <n v="7"/>
    <x v="4"/>
    <s v="Medical"/>
    <n v="1830"/>
    <n v="4"/>
    <x v="0"/>
    <n v="68"/>
    <n v="3"/>
    <n v="2"/>
    <x v="1"/>
    <x v="0"/>
    <n v="4"/>
    <x v="1"/>
    <x v="0"/>
    <n v="6854"/>
    <n v="15696"/>
    <n v="4"/>
    <x v="1"/>
    <n v="15"/>
    <n v="3"/>
    <x v="0"/>
    <n v="2"/>
    <n v="1"/>
    <n v="14"/>
    <x v="2"/>
    <n v="2"/>
    <n v="7"/>
    <n v="1"/>
    <n v="1"/>
    <n v="7"/>
    <s v="Very Satisfied"/>
    <s v="Near-by (&lt;=10)"/>
    <x v="1"/>
    <x v="0"/>
  </r>
  <r>
    <x v="2"/>
    <n v="31"/>
    <x v="1"/>
    <s v="Travel_Frequently"/>
    <n v="1125"/>
    <x v="0"/>
    <n v="7"/>
    <x v="3"/>
    <s v="Marketing"/>
    <n v="1833"/>
    <n v="1"/>
    <x v="0"/>
    <n v="68"/>
    <n v="3"/>
    <n v="3"/>
    <x v="0"/>
    <x v="3"/>
    <n v="1"/>
    <x v="1"/>
    <x v="3"/>
    <n v="9637"/>
    <n v="8277"/>
    <n v="2"/>
    <x v="1"/>
    <n v="14"/>
    <n v="3"/>
    <x v="0"/>
    <n v="4"/>
    <n v="2"/>
    <n v="9"/>
    <x v="1"/>
    <n v="3"/>
    <n v="3"/>
    <n v="2"/>
    <n v="2"/>
    <n v="2"/>
    <s v="Very Dissatisfied"/>
    <s v="Near-by (&lt;=10)"/>
    <x v="0"/>
    <x v="0"/>
  </r>
  <r>
    <x v="2"/>
    <n v="28"/>
    <x v="1"/>
    <s v="Travel_Frequently"/>
    <n v="1217"/>
    <x v="1"/>
    <n v="1"/>
    <x v="2"/>
    <s v="Medical"/>
    <n v="1834"/>
    <n v="3"/>
    <x v="0"/>
    <n v="67"/>
    <n v="3"/>
    <n v="1"/>
    <x v="1"/>
    <x v="3"/>
    <n v="1"/>
    <x v="1"/>
    <x v="2"/>
    <n v="3591"/>
    <n v="12719"/>
    <n v="1"/>
    <x v="1"/>
    <n v="25"/>
    <n v="4"/>
    <x v="1"/>
    <n v="3"/>
    <n v="1"/>
    <n v="3"/>
    <x v="1"/>
    <n v="3"/>
    <n v="3"/>
    <n v="2"/>
    <n v="1"/>
    <n v="2"/>
    <s v="Very Dissatisfied"/>
    <s v="Near-by (&lt;=10)"/>
    <x v="0"/>
    <x v="0"/>
  </r>
  <r>
    <x v="0"/>
    <n v="38"/>
    <x v="1"/>
    <s v="Travel_Frequently"/>
    <n v="723"/>
    <x v="0"/>
    <n v="2"/>
    <x v="2"/>
    <s v="Marketing"/>
    <n v="1835"/>
    <n v="2"/>
    <x v="0"/>
    <n v="77"/>
    <n v="1"/>
    <n v="2"/>
    <x v="6"/>
    <x v="0"/>
    <n v="4"/>
    <x v="1"/>
    <x v="0"/>
    <n v="5405"/>
    <n v="4244"/>
    <n v="2"/>
    <x v="0"/>
    <n v="20"/>
    <n v="4"/>
    <x v="1"/>
    <n v="1"/>
    <n v="2"/>
    <n v="20"/>
    <x v="5"/>
    <n v="2"/>
    <n v="4"/>
    <n v="2"/>
    <n v="0"/>
    <n v="3"/>
    <s v="Very Satisfied"/>
    <s v="Near-by (&lt;=10)"/>
    <x v="1"/>
    <x v="0"/>
  </r>
  <r>
    <x v="2"/>
    <n v="26"/>
    <x v="1"/>
    <s v="Travel_Frequently"/>
    <n v="572"/>
    <x v="0"/>
    <n v="10"/>
    <x v="1"/>
    <s v="Medical"/>
    <n v="1836"/>
    <n v="3"/>
    <x v="1"/>
    <n v="46"/>
    <n v="3"/>
    <n v="2"/>
    <x v="0"/>
    <x v="0"/>
    <n v="4"/>
    <x v="0"/>
    <x v="4"/>
    <n v="4684"/>
    <n v="9125"/>
    <n v="1"/>
    <x v="1"/>
    <n v="13"/>
    <n v="3"/>
    <x v="0"/>
    <n v="1"/>
    <n v="0"/>
    <n v="5"/>
    <x v="5"/>
    <n v="3"/>
    <n v="5"/>
    <n v="3"/>
    <n v="1"/>
    <n v="2"/>
    <s v="Very Satisfied"/>
    <s v="Near-by (&lt;=10)"/>
    <x v="0"/>
    <x v="1"/>
  </r>
  <r>
    <x v="3"/>
    <n v="58"/>
    <x v="1"/>
    <s v="Travel_Frequently"/>
    <n v="1216"/>
    <x v="1"/>
    <n v="15"/>
    <x v="4"/>
    <s v="Life Sciences"/>
    <n v="1837"/>
    <n v="1"/>
    <x v="1"/>
    <n v="87"/>
    <n v="3"/>
    <n v="4"/>
    <x v="7"/>
    <x v="2"/>
    <n v="3"/>
    <x v="1"/>
    <x v="5"/>
    <n v="15787"/>
    <n v="21624"/>
    <n v="2"/>
    <x v="0"/>
    <n v="14"/>
    <n v="3"/>
    <x v="0"/>
    <n v="2"/>
    <n v="0"/>
    <n v="23"/>
    <x v="1"/>
    <n v="3"/>
    <n v="2"/>
    <n v="2"/>
    <n v="2"/>
    <n v="2"/>
    <s v="Very Satisfied"/>
    <s v="Far (11-20)"/>
    <x v="3"/>
    <x v="1"/>
  </r>
  <r>
    <x v="4"/>
    <n v="18"/>
    <x v="1"/>
    <s v="Travel_Frequently"/>
    <n v="1431"/>
    <x v="1"/>
    <n v="14"/>
    <x v="3"/>
    <s v="Medical"/>
    <n v="1839"/>
    <n v="2"/>
    <x v="0"/>
    <n v="33"/>
    <n v="3"/>
    <n v="1"/>
    <x v="1"/>
    <x v="2"/>
    <n v="3"/>
    <x v="0"/>
    <x v="7"/>
    <n v="1514"/>
    <n v="8018"/>
    <n v="1"/>
    <x v="1"/>
    <n v="16"/>
    <n v="3"/>
    <x v="0"/>
    <n v="3"/>
    <n v="0"/>
    <n v="0"/>
    <x v="5"/>
    <n v="1"/>
    <n v="0"/>
    <n v="0"/>
    <n v="0"/>
    <n v="0"/>
    <s v="Very Satisfied"/>
    <s v="Far (11-20)"/>
    <x v="0"/>
    <x v="0"/>
  </r>
  <r>
    <x v="2"/>
    <n v="31"/>
    <x v="0"/>
    <s v="Travel_Frequently"/>
    <n v="359"/>
    <x v="2"/>
    <n v="18"/>
    <x v="0"/>
    <s v="Human Resources"/>
    <n v="1842"/>
    <n v="4"/>
    <x v="1"/>
    <n v="89"/>
    <n v="4"/>
    <n v="1"/>
    <x v="8"/>
    <x v="3"/>
    <n v="1"/>
    <x v="1"/>
    <x v="1"/>
    <n v="2956"/>
    <n v="21495"/>
    <n v="0"/>
    <x v="1"/>
    <n v="17"/>
    <n v="3"/>
    <x v="0"/>
    <n v="3"/>
    <n v="0"/>
    <n v="2"/>
    <x v="5"/>
    <n v="3"/>
    <n v="1"/>
    <n v="0"/>
    <n v="0"/>
    <n v="0"/>
    <s v="Very Dissatisfied"/>
    <s v="Far (11-20)"/>
    <x v="0"/>
    <x v="1"/>
  </r>
  <r>
    <x v="2"/>
    <n v="29"/>
    <x v="0"/>
    <s v="Travel_Rarely"/>
    <n v="350"/>
    <x v="2"/>
    <n v="13"/>
    <x v="2"/>
    <s v="Human Resources"/>
    <n v="1844"/>
    <n v="1"/>
    <x v="1"/>
    <n v="56"/>
    <n v="2"/>
    <n v="1"/>
    <x v="8"/>
    <x v="3"/>
    <n v="1"/>
    <x v="2"/>
    <x v="1"/>
    <n v="2335"/>
    <n v="3157"/>
    <n v="4"/>
    <x v="0"/>
    <n v="15"/>
    <n v="3"/>
    <x v="0"/>
    <n v="4"/>
    <n v="3"/>
    <n v="4"/>
    <x v="1"/>
    <n v="3"/>
    <n v="2"/>
    <n v="2"/>
    <n v="2"/>
    <n v="0"/>
    <s v="Very Dissatisfied"/>
    <s v="Far (11-20)"/>
    <x v="0"/>
    <x v="1"/>
  </r>
  <r>
    <x v="0"/>
    <n v="45"/>
    <x v="1"/>
    <s v="Travel_Rarely"/>
    <n v="589"/>
    <x v="0"/>
    <n v="2"/>
    <x v="3"/>
    <s v="Life Sciences"/>
    <n v="1845"/>
    <n v="3"/>
    <x v="0"/>
    <n v="67"/>
    <n v="3"/>
    <n v="2"/>
    <x v="0"/>
    <x v="2"/>
    <n v="3"/>
    <x v="1"/>
    <x v="0"/>
    <n v="5154"/>
    <n v="19665"/>
    <n v="4"/>
    <x v="1"/>
    <n v="22"/>
    <n v="4"/>
    <x v="1"/>
    <n v="2"/>
    <n v="2"/>
    <n v="10"/>
    <x v="1"/>
    <n v="4"/>
    <n v="8"/>
    <n v="7"/>
    <n v="5"/>
    <n v="7"/>
    <s v="Very Satisfied"/>
    <s v="Near-by (&lt;=10)"/>
    <x v="0"/>
    <x v="0"/>
  </r>
  <r>
    <x v="0"/>
    <n v="36"/>
    <x v="1"/>
    <s v="Travel_Rarely"/>
    <n v="430"/>
    <x v="1"/>
    <n v="2"/>
    <x v="2"/>
    <s v="Other"/>
    <n v="1847"/>
    <n v="4"/>
    <x v="0"/>
    <n v="73"/>
    <n v="3"/>
    <n v="2"/>
    <x v="1"/>
    <x v="1"/>
    <n v="2"/>
    <x v="1"/>
    <x v="0"/>
    <n v="6962"/>
    <n v="19573"/>
    <n v="4"/>
    <x v="0"/>
    <n v="22"/>
    <n v="4"/>
    <x v="1"/>
    <n v="4"/>
    <n v="1"/>
    <n v="15"/>
    <x v="2"/>
    <n v="3"/>
    <n v="1"/>
    <n v="0"/>
    <n v="0"/>
    <n v="0"/>
    <s v="Dissatisfied"/>
    <s v="Near-by (&lt;=10)"/>
    <x v="1"/>
    <x v="0"/>
  </r>
  <r>
    <x v="0"/>
    <n v="43"/>
    <x v="1"/>
    <s v="Travel_Rarely"/>
    <n v="1422"/>
    <x v="0"/>
    <n v="2"/>
    <x v="2"/>
    <s v="Life Sciences"/>
    <n v="1849"/>
    <n v="1"/>
    <x v="1"/>
    <n v="92"/>
    <n v="3"/>
    <n v="2"/>
    <x v="0"/>
    <x v="0"/>
    <n v="4"/>
    <x v="1"/>
    <x v="0"/>
    <n v="5675"/>
    <n v="19246"/>
    <n v="1"/>
    <x v="1"/>
    <n v="20"/>
    <n v="4"/>
    <x v="1"/>
    <n v="3"/>
    <n v="1"/>
    <n v="7"/>
    <x v="3"/>
    <n v="3"/>
    <n v="7"/>
    <n v="7"/>
    <n v="7"/>
    <n v="7"/>
    <s v="Very Satisfied"/>
    <s v="Near-by (&lt;=10)"/>
    <x v="0"/>
    <x v="1"/>
  </r>
  <r>
    <x v="2"/>
    <n v="27"/>
    <x v="1"/>
    <s v="Travel_Rarely"/>
    <n v="1297"/>
    <x v="1"/>
    <n v="5"/>
    <x v="1"/>
    <s v="Life Sciences"/>
    <n v="1850"/>
    <n v="4"/>
    <x v="0"/>
    <n v="53"/>
    <n v="3"/>
    <n v="1"/>
    <x v="2"/>
    <x v="0"/>
    <n v="4"/>
    <x v="0"/>
    <x v="1"/>
    <n v="2379"/>
    <n v="19826"/>
    <n v="0"/>
    <x v="0"/>
    <n v="14"/>
    <n v="3"/>
    <x v="0"/>
    <n v="3"/>
    <n v="0"/>
    <n v="6"/>
    <x v="1"/>
    <n v="2"/>
    <n v="5"/>
    <n v="4"/>
    <n v="0"/>
    <n v="2"/>
    <s v="Very Satisfied"/>
    <s v="Near-by (&lt;=10)"/>
    <x v="0"/>
    <x v="0"/>
  </r>
  <r>
    <x v="2"/>
    <n v="29"/>
    <x v="1"/>
    <s v="Travel_Rarely"/>
    <n v="574"/>
    <x v="1"/>
    <n v="20"/>
    <x v="4"/>
    <s v="Medical"/>
    <n v="1852"/>
    <n v="4"/>
    <x v="1"/>
    <n v="40"/>
    <n v="3"/>
    <n v="1"/>
    <x v="2"/>
    <x v="0"/>
    <n v="4"/>
    <x v="1"/>
    <x v="2"/>
    <n v="3812"/>
    <n v="7003"/>
    <n v="1"/>
    <x v="1"/>
    <n v="13"/>
    <n v="3"/>
    <x v="0"/>
    <n v="2"/>
    <n v="0"/>
    <n v="11"/>
    <x v="1"/>
    <n v="4"/>
    <n v="11"/>
    <n v="8"/>
    <n v="3"/>
    <n v="10"/>
    <s v="Very Satisfied"/>
    <s v="Far (11-20)"/>
    <x v="1"/>
    <x v="1"/>
  </r>
  <r>
    <x v="2"/>
    <n v="32"/>
    <x v="1"/>
    <s v="Travel_Rarely"/>
    <n v="1318"/>
    <x v="0"/>
    <n v="10"/>
    <x v="2"/>
    <s v="Marketing"/>
    <n v="1853"/>
    <n v="4"/>
    <x v="1"/>
    <n v="79"/>
    <n v="3"/>
    <n v="2"/>
    <x v="0"/>
    <x v="0"/>
    <n v="4"/>
    <x v="0"/>
    <x v="4"/>
    <n v="4648"/>
    <n v="26075"/>
    <n v="8"/>
    <x v="1"/>
    <n v="13"/>
    <n v="3"/>
    <x v="0"/>
    <n v="3"/>
    <n v="0"/>
    <n v="4"/>
    <x v="2"/>
    <n v="4"/>
    <n v="0"/>
    <n v="0"/>
    <n v="0"/>
    <n v="0"/>
    <s v="Very Satisfied"/>
    <s v="Near-by (&lt;=10)"/>
    <x v="0"/>
    <x v="1"/>
  </r>
  <r>
    <x v="0"/>
    <n v="42"/>
    <x v="1"/>
    <s v="Travel_Rarely"/>
    <n v="355"/>
    <x v="1"/>
    <n v="10"/>
    <x v="3"/>
    <s v="Technical Degree"/>
    <n v="1854"/>
    <n v="3"/>
    <x v="1"/>
    <n v="38"/>
    <n v="3"/>
    <n v="1"/>
    <x v="1"/>
    <x v="2"/>
    <n v="3"/>
    <x v="1"/>
    <x v="1"/>
    <n v="2936"/>
    <n v="6161"/>
    <n v="3"/>
    <x v="1"/>
    <n v="22"/>
    <n v="4"/>
    <x v="1"/>
    <n v="2"/>
    <n v="2"/>
    <n v="10"/>
    <x v="4"/>
    <n v="2"/>
    <n v="6"/>
    <n v="3"/>
    <n v="3"/>
    <n v="3"/>
    <s v="Very Satisfied"/>
    <s v="Near-by (&lt;=10)"/>
    <x v="0"/>
    <x v="1"/>
  </r>
  <r>
    <x v="1"/>
    <n v="47"/>
    <x v="1"/>
    <s v="Travel_Rarely"/>
    <n v="207"/>
    <x v="1"/>
    <n v="9"/>
    <x v="2"/>
    <s v="Life Sciences"/>
    <n v="1856"/>
    <n v="2"/>
    <x v="0"/>
    <n v="64"/>
    <n v="3"/>
    <n v="1"/>
    <x v="2"/>
    <x v="2"/>
    <n v="3"/>
    <x v="0"/>
    <x v="1"/>
    <n v="2105"/>
    <n v="5411"/>
    <n v="4"/>
    <x v="1"/>
    <n v="12"/>
    <n v="3"/>
    <x v="0"/>
    <n v="3"/>
    <n v="0"/>
    <n v="7"/>
    <x v="2"/>
    <n v="3"/>
    <n v="2"/>
    <n v="2"/>
    <n v="2"/>
    <n v="0"/>
    <s v="Very Satisfied"/>
    <s v="Near-by (&lt;=10)"/>
    <x v="0"/>
    <x v="0"/>
  </r>
  <r>
    <x v="1"/>
    <n v="46"/>
    <x v="1"/>
    <s v="Travel_Rarely"/>
    <n v="706"/>
    <x v="1"/>
    <n v="2"/>
    <x v="0"/>
    <s v="Life Sciences"/>
    <n v="1857"/>
    <n v="4"/>
    <x v="1"/>
    <n v="82"/>
    <n v="3"/>
    <n v="3"/>
    <x v="3"/>
    <x v="0"/>
    <n v="4"/>
    <x v="2"/>
    <x v="8"/>
    <n v="8578"/>
    <n v="19989"/>
    <n v="3"/>
    <x v="1"/>
    <n v="14"/>
    <n v="3"/>
    <x v="0"/>
    <n v="3"/>
    <n v="1"/>
    <n v="12"/>
    <x v="5"/>
    <n v="2"/>
    <n v="9"/>
    <n v="8"/>
    <n v="4"/>
    <n v="7"/>
    <s v="Very Satisfied"/>
    <s v="Near-by (&lt;=10)"/>
    <x v="1"/>
    <x v="1"/>
  </r>
  <r>
    <x v="2"/>
    <n v="28"/>
    <x v="1"/>
    <s v="Travel_Rarely"/>
    <n v="280"/>
    <x v="2"/>
    <n v="1"/>
    <x v="3"/>
    <s v="Life Sciences"/>
    <n v="1858"/>
    <n v="3"/>
    <x v="1"/>
    <n v="43"/>
    <n v="3"/>
    <n v="1"/>
    <x v="8"/>
    <x v="0"/>
    <n v="4"/>
    <x v="2"/>
    <x v="1"/>
    <n v="2706"/>
    <n v="10494"/>
    <n v="1"/>
    <x v="1"/>
    <n v="15"/>
    <n v="3"/>
    <x v="0"/>
    <n v="2"/>
    <n v="1"/>
    <n v="3"/>
    <x v="2"/>
    <n v="3"/>
    <n v="3"/>
    <n v="2"/>
    <n v="2"/>
    <n v="2"/>
    <s v="Very Satisfied"/>
    <s v="Near-by (&lt;=10)"/>
    <x v="0"/>
    <x v="1"/>
  </r>
  <r>
    <x v="2"/>
    <n v="29"/>
    <x v="1"/>
    <s v="Travel_Rarely"/>
    <n v="726"/>
    <x v="1"/>
    <n v="29"/>
    <x v="2"/>
    <s v="Life Sciences"/>
    <n v="1859"/>
    <n v="4"/>
    <x v="1"/>
    <n v="93"/>
    <n v="1"/>
    <n v="2"/>
    <x v="4"/>
    <x v="2"/>
    <n v="3"/>
    <x v="2"/>
    <x v="0"/>
    <n v="6384"/>
    <n v="21143"/>
    <n v="8"/>
    <x v="1"/>
    <n v="17"/>
    <n v="3"/>
    <x v="0"/>
    <n v="4"/>
    <n v="2"/>
    <n v="11"/>
    <x v="1"/>
    <n v="3"/>
    <n v="7"/>
    <n v="0"/>
    <n v="1"/>
    <n v="6"/>
    <s v="Very Satisfied"/>
    <s v="Very Far (&gt;20)"/>
    <x v="1"/>
    <x v="1"/>
  </r>
  <r>
    <x v="0"/>
    <n v="42"/>
    <x v="1"/>
    <s v="Travel_Rarely"/>
    <n v="1142"/>
    <x v="1"/>
    <n v="8"/>
    <x v="3"/>
    <s v="Life Sciences"/>
    <n v="1860"/>
    <n v="4"/>
    <x v="1"/>
    <n v="81"/>
    <n v="3"/>
    <n v="1"/>
    <x v="2"/>
    <x v="2"/>
    <n v="3"/>
    <x v="0"/>
    <x v="2"/>
    <n v="3968"/>
    <n v="13624"/>
    <n v="4"/>
    <x v="1"/>
    <n v="13"/>
    <n v="3"/>
    <x v="0"/>
    <n v="4"/>
    <n v="0"/>
    <n v="8"/>
    <x v="1"/>
    <n v="3"/>
    <n v="0"/>
    <n v="0"/>
    <n v="0"/>
    <n v="0"/>
    <s v="Very Satisfied"/>
    <s v="Near-by (&lt;=10)"/>
    <x v="0"/>
    <x v="1"/>
  </r>
  <r>
    <x v="2"/>
    <n v="32"/>
    <x v="0"/>
    <s v="Travel_Rarely"/>
    <n v="414"/>
    <x v="0"/>
    <n v="2"/>
    <x v="2"/>
    <s v="Marketing"/>
    <n v="1862"/>
    <n v="3"/>
    <x v="1"/>
    <n v="82"/>
    <n v="2"/>
    <n v="2"/>
    <x v="0"/>
    <x v="1"/>
    <n v="2"/>
    <x v="0"/>
    <x v="3"/>
    <n v="9907"/>
    <n v="26186"/>
    <n v="7"/>
    <x v="0"/>
    <n v="12"/>
    <n v="3"/>
    <x v="0"/>
    <n v="3"/>
    <n v="0"/>
    <n v="7"/>
    <x v="1"/>
    <n v="2"/>
    <n v="2"/>
    <n v="2"/>
    <n v="2"/>
    <n v="2"/>
    <s v="Dissatisfied"/>
    <s v="Near-by (&lt;=10)"/>
    <x v="0"/>
    <x v="1"/>
  </r>
  <r>
    <x v="1"/>
    <n v="46"/>
    <x v="1"/>
    <s v="Travel_Rarely"/>
    <n v="1319"/>
    <x v="0"/>
    <n v="3"/>
    <x v="1"/>
    <s v="Technical Degree"/>
    <n v="1863"/>
    <n v="1"/>
    <x v="0"/>
    <n v="45"/>
    <n v="4"/>
    <n v="4"/>
    <x v="0"/>
    <x v="3"/>
    <n v="1"/>
    <x v="2"/>
    <x v="6"/>
    <n v="13225"/>
    <n v="7739"/>
    <n v="2"/>
    <x v="1"/>
    <n v="12"/>
    <n v="3"/>
    <x v="0"/>
    <n v="4"/>
    <n v="1"/>
    <n v="25"/>
    <x v="3"/>
    <n v="3"/>
    <n v="19"/>
    <n v="17"/>
    <n v="2"/>
    <n v="8"/>
    <s v="Very Dissatisfied"/>
    <s v="Near-by (&lt;=10)"/>
    <x v="3"/>
    <x v="0"/>
  </r>
  <r>
    <x v="2"/>
    <n v="27"/>
    <x v="1"/>
    <s v="Travel_Rarely"/>
    <n v="728"/>
    <x v="0"/>
    <n v="23"/>
    <x v="3"/>
    <s v="Medical"/>
    <n v="1864"/>
    <n v="2"/>
    <x v="0"/>
    <n v="36"/>
    <n v="2"/>
    <n v="2"/>
    <x v="6"/>
    <x v="2"/>
    <n v="3"/>
    <x v="1"/>
    <x v="2"/>
    <n v="3540"/>
    <n v="7018"/>
    <n v="1"/>
    <x v="1"/>
    <n v="21"/>
    <n v="4"/>
    <x v="1"/>
    <n v="4"/>
    <n v="1"/>
    <n v="9"/>
    <x v="3"/>
    <n v="3"/>
    <n v="9"/>
    <n v="8"/>
    <n v="5"/>
    <n v="8"/>
    <s v="Very Satisfied"/>
    <s v="Very Far (&gt;20)"/>
    <x v="0"/>
    <x v="0"/>
  </r>
  <r>
    <x v="2"/>
    <n v="29"/>
    <x v="1"/>
    <s v="Travel_Rarely"/>
    <n v="352"/>
    <x v="2"/>
    <n v="6"/>
    <x v="4"/>
    <s v="Medical"/>
    <n v="1865"/>
    <n v="4"/>
    <x v="1"/>
    <n v="87"/>
    <n v="2"/>
    <n v="1"/>
    <x v="8"/>
    <x v="1"/>
    <n v="2"/>
    <x v="1"/>
    <x v="1"/>
    <n v="2804"/>
    <n v="15434"/>
    <n v="1"/>
    <x v="1"/>
    <n v="11"/>
    <n v="3"/>
    <x v="0"/>
    <n v="4"/>
    <n v="0"/>
    <n v="1"/>
    <x v="1"/>
    <n v="3"/>
    <n v="1"/>
    <n v="0"/>
    <n v="0"/>
    <n v="0"/>
    <s v="Dissatisfied"/>
    <s v="Near-by (&lt;=10)"/>
    <x v="0"/>
    <x v="1"/>
  </r>
  <r>
    <x v="0"/>
    <n v="43"/>
    <x v="1"/>
    <s v="Travel_Rarely"/>
    <n v="823"/>
    <x v="1"/>
    <n v="6"/>
    <x v="3"/>
    <s v="Medical"/>
    <n v="1866"/>
    <n v="1"/>
    <x v="0"/>
    <n v="81"/>
    <n v="2"/>
    <n v="5"/>
    <x v="5"/>
    <x v="2"/>
    <n v="3"/>
    <x v="1"/>
    <x v="5"/>
    <n v="19392"/>
    <n v="22539"/>
    <n v="7"/>
    <x v="1"/>
    <n v="13"/>
    <n v="3"/>
    <x v="0"/>
    <n v="4"/>
    <n v="0"/>
    <n v="21"/>
    <x v="2"/>
    <n v="3"/>
    <n v="16"/>
    <n v="12"/>
    <n v="6"/>
    <n v="14"/>
    <s v="Very Satisfied"/>
    <s v="Near-by (&lt;=10)"/>
    <x v="3"/>
    <x v="0"/>
  </r>
  <r>
    <x v="1"/>
    <n v="48"/>
    <x v="1"/>
    <s v="Travel_Rarely"/>
    <n v="1224"/>
    <x v="1"/>
    <n v="10"/>
    <x v="3"/>
    <s v="Life Sciences"/>
    <n v="1867"/>
    <n v="4"/>
    <x v="1"/>
    <n v="91"/>
    <n v="2"/>
    <n v="5"/>
    <x v="7"/>
    <x v="1"/>
    <n v="2"/>
    <x v="1"/>
    <x v="5"/>
    <n v="19665"/>
    <n v="13583"/>
    <n v="4"/>
    <x v="1"/>
    <n v="12"/>
    <n v="3"/>
    <x v="0"/>
    <n v="4"/>
    <n v="0"/>
    <n v="29"/>
    <x v="1"/>
    <n v="3"/>
    <n v="22"/>
    <n v="10"/>
    <n v="12"/>
    <n v="9"/>
    <s v="Dissatisfied"/>
    <s v="Near-by (&lt;=10)"/>
    <x v="3"/>
    <x v="1"/>
  </r>
  <r>
    <x v="2"/>
    <n v="29"/>
    <x v="0"/>
    <s v="Travel_Rarely"/>
    <n v="459"/>
    <x v="1"/>
    <n v="24"/>
    <x v="2"/>
    <s v="Life Sciences"/>
    <n v="1868"/>
    <n v="4"/>
    <x v="1"/>
    <n v="73"/>
    <n v="2"/>
    <n v="1"/>
    <x v="1"/>
    <x v="0"/>
    <n v="4"/>
    <x v="0"/>
    <x v="1"/>
    <n v="2439"/>
    <n v="14753"/>
    <n v="1"/>
    <x v="0"/>
    <n v="24"/>
    <n v="4"/>
    <x v="1"/>
    <n v="2"/>
    <n v="0"/>
    <n v="1"/>
    <x v="1"/>
    <n v="2"/>
    <n v="1"/>
    <n v="0"/>
    <n v="1"/>
    <n v="0"/>
    <s v="Very Satisfied"/>
    <s v="Very Far (&gt;20)"/>
    <x v="0"/>
    <x v="1"/>
  </r>
  <r>
    <x v="1"/>
    <n v="46"/>
    <x v="0"/>
    <s v="Travel_Rarely"/>
    <n v="1254"/>
    <x v="0"/>
    <n v="10"/>
    <x v="3"/>
    <s v="Life Sciences"/>
    <n v="1869"/>
    <n v="3"/>
    <x v="0"/>
    <n v="64"/>
    <n v="3"/>
    <n v="3"/>
    <x v="0"/>
    <x v="1"/>
    <n v="2"/>
    <x v="1"/>
    <x v="0"/>
    <n v="7314"/>
    <n v="14011"/>
    <n v="5"/>
    <x v="1"/>
    <n v="21"/>
    <n v="4"/>
    <x v="1"/>
    <n v="3"/>
    <n v="3"/>
    <n v="14"/>
    <x v="2"/>
    <n v="3"/>
    <n v="8"/>
    <n v="7"/>
    <n v="0"/>
    <n v="7"/>
    <s v="Dissatisfied"/>
    <s v="Near-by (&lt;=10)"/>
    <x v="1"/>
    <x v="0"/>
  </r>
  <r>
    <x v="2"/>
    <n v="27"/>
    <x v="1"/>
    <s v="Travel_Rarely"/>
    <n v="1131"/>
    <x v="1"/>
    <n v="15"/>
    <x v="3"/>
    <s v="Life Sciences"/>
    <n v="1870"/>
    <n v="4"/>
    <x v="0"/>
    <n v="77"/>
    <n v="2"/>
    <n v="1"/>
    <x v="1"/>
    <x v="3"/>
    <n v="1"/>
    <x v="1"/>
    <x v="4"/>
    <n v="4774"/>
    <n v="23844"/>
    <n v="0"/>
    <x v="1"/>
    <n v="19"/>
    <n v="3"/>
    <x v="0"/>
    <n v="4"/>
    <n v="1"/>
    <n v="8"/>
    <x v="2"/>
    <n v="2"/>
    <n v="7"/>
    <n v="6"/>
    <n v="7"/>
    <n v="3"/>
    <s v="Very Dissatisfied"/>
    <s v="Far (11-20)"/>
    <x v="0"/>
    <x v="0"/>
  </r>
  <r>
    <x v="0"/>
    <n v="39"/>
    <x v="1"/>
    <s v="Travel_Rarely"/>
    <n v="835"/>
    <x v="1"/>
    <n v="19"/>
    <x v="3"/>
    <s v="Other"/>
    <n v="1871"/>
    <n v="4"/>
    <x v="1"/>
    <n v="41"/>
    <n v="3"/>
    <n v="2"/>
    <x v="1"/>
    <x v="0"/>
    <n v="4"/>
    <x v="2"/>
    <x v="2"/>
    <n v="3902"/>
    <n v="5141"/>
    <n v="8"/>
    <x v="1"/>
    <n v="14"/>
    <n v="3"/>
    <x v="0"/>
    <n v="2"/>
    <n v="3"/>
    <n v="7"/>
    <x v="2"/>
    <n v="3"/>
    <n v="2"/>
    <n v="2"/>
    <n v="2"/>
    <n v="2"/>
    <s v="Very Satisfied"/>
    <s v="Far (11-20)"/>
    <x v="0"/>
    <x v="1"/>
  </r>
  <r>
    <x v="1"/>
    <n v="55"/>
    <x v="1"/>
    <s v="Travel_Rarely"/>
    <n v="836"/>
    <x v="1"/>
    <n v="2"/>
    <x v="3"/>
    <s v="Technical Degree"/>
    <n v="1873"/>
    <n v="2"/>
    <x v="1"/>
    <n v="98"/>
    <n v="2"/>
    <n v="1"/>
    <x v="1"/>
    <x v="0"/>
    <n v="4"/>
    <x v="1"/>
    <x v="1"/>
    <n v="2662"/>
    <n v="7975"/>
    <n v="8"/>
    <x v="1"/>
    <n v="20"/>
    <n v="4"/>
    <x v="1"/>
    <n v="2"/>
    <n v="1"/>
    <n v="19"/>
    <x v="2"/>
    <n v="4"/>
    <n v="5"/>
    <n v="2"/>
    <n v="0"/>
    <n v="4"/>
    <s v="Very Satisfied"/>
    <s v="Near-by (&lt;=10)"/>
    <x v="1"/>
    <x v="1"/>
  </r>
  <r>
    <x v="2"/>
    <n v="28"/>
    <x v="1"/>
    <s v="Travel_Rarely"/>
    <n v="1172"/>
    <x v="0"/>
    <n v="3"/>
    <x v="1"/>
    <s v="Medical"/>
    <n v="1875"/>
    <n v="2"/>
    <x v="0"/>
    <n v="78"/>
    <n v="3"/>
    <n v="1"/>
    <x v="6"/>
    <x v="1"/>
    <n v="2"/>
    <x v="1"/>
    <x v="1"/>
    <n v="2856"/>
    <n v="3692"/>
    <n v="1"/>
    <x v="1"/>
    <n v="19"/>
    <n v="3"/>
    <x v="0"/>
    <n v="4"/>
    <n v="1"/>
    <n v="1"/>
    <x v="1"/>
    <n v="3"/>
    <n v="1"/>
    <n v="0"/>
    <n v="0"/>
    <n v="0"/>
    <s v="Dissatisfied"/>
    <s v="Near-by (&lt;=10)"/>
    <x v="0"/>
    <x v="0"/>
  </r>
  <r>
    <x v="2"/>
    <n v="30"/>
    <x v="0"/>
    <s v="Travel_Rarely"/>
    <n v="945"/>
    <x v="0"/>
    <n v="9"/>
    <x v="0"/>
    <s v="Medical"/>
    <n v="1876"/>
    <n v="2"/>
    <x v="1"/>
    <n v="89"/>
    <n v="3"/>
    <n v="1"/>
    <x v="6"/>
    <x v="0"/>
    <n v="4"/>
    <x v="0"/>
    <x v="7"/>
    <n v="1081"/>
    <n v="16019"/>
    <n v="1"/>
    <x v="1"/>
    <n v="13"/>
    <n v="3"/>
    <x v="0"/>
    <n v="3"/>
    <n v="0"/>
    <n v="1"/>
    <x v="1"/>
    <n v="2"/>
    <n v="1"/>
    <n v="0"/>
    <n v="0"/>
    <n v="0"/>
    <s v="Very Satisfied"/>
    <s v="Near-by (&lt;=10)"/>
    <x v="0"/>
    <x v="1"/>
  </r>
  <r>
    <x v="4"/>
    <n v="22"/>
    <x v="0"/>
    <s v="Non-Travel"/>
    <n v="391"/>
    <x v="1"/>
    <n v="7"/>
    <x v="3"/>
    <s v="Life Sciences"/>
    <n v="1878"/>
    <n v="4"/>
    <x v="1"/>
    <n v="75"/>
    <n v="3"/>
    <n v="1"/>
    <x v="1"/>
    <x v="1"/>
    <n v="2"/>
    <x v="0"/>
    <x v="1"/>
    <n v="2472"/>
    <n v="26092"/>
    <n v="1"/>
    <x v="0"/>
    <n v="23"/>
    <n v="4"/>
    <x v="1"/>
    <n v="1"/>
    <n v="0"/>
    <n v="1"/>
    <x v="2"/>
    <n v="3"/>
    <n v="1"/>
    <n v="0"/>
    <n v="0"/>
    <n v="0"/>
    <s v="Dissatisfied"/>
    <s v="Near-by (&lt;=10)"/>
    <x v="0"/>
    <x v="1"/>
  </r>
  <r>
    <x v="0"/>
    <n v="36"/>
    <x v="1"/>
    <s v="Non-Travel"/>
    <n v="1266"/>
    <x v="0"/>
    <n v="10"/>
    <x v="2"/>
    <s v="Technical Degree"/>
    <n v="1880"/>
    <n v="2"/>
    <x v="0"/>
    <n v="63"/>
    <n v="2"/>
    <n v="2"/>
    <x v="0"/>
    <x v="2"/>
    <n v="3"/>
    <x v="1"/>
    <x v="0"/>
    <n v="5673"/>
    <n v="6060"/>
    <n v="1"/>
    <x v="0"/>
    <n v="13"/>
    <n v="3"/>
    <x v="0"/>
    <n v="1"/>
    <n v="1"/>
    <n v="10"/>
    <x v="5"/>
    <n v="3"/>
    <n v="10"/>
    <n v="9"/>
    <n v="1"/>
    <n v="7"/>
    <s v="Very Satisfied"/>
    <s v="Near-by (&lt;=10)"/>
    <x v="0"/>
    <x v="0"/>
  </r>
  <r>
    <x v="2"/>
    <n v="31"/>
    <x v="1"/>
    <s v="Travel_Frequently"/>
    <n v="311"/>
    <x v="1"/>
    <n v="20"/>
    <x v="2"/>
    <s v="Life Sciences"/>
    <n v="1881"/>
    <n v="2"/>
    <x v="1"/>
    <n v="89"/>
    <n v="3"/>
    <n v="2"/>
    <x v="2"/>
    <x v="2"/>
    <n v="3"/>
    <x v="2"/>
    <x v="4"/>
    <n v="4197"/>
    <n v="18624"/>
    <n v="1"/>
    <x v="1"/>
    <n v="11"/>
    <n v="3"/>
    <x v="0"/>
    <n v="1"/>
    <n v="1"/>
    <n v="10"/>
    <x v="2"/>
    <n v="3"/>
    <n v="10"/>
    <n v="8"/>
    <n v="0"/>
    <n v="2"/>
    <s v="Very Satisfied"/>
    <s v="Far (11-20)"/>
    <x v="0"/>
    <x v="1"/>
  </r>
  <r>
    <x v="2"/>
    <n v="34"/>
    <x v="1"/>
    <s v="Travel_Frequently"/>
    <n v="1480"/>
    <x v="0"/>
    <n v="4"/>
    <x v="3"/>
    <s v="Life Sciences"/>
    <n v="1882"/>
    <n v="3"/>
    <x v="1"/>
    <n v="64"/>
    <n v="3"/>
    <n v="3"/>
    <x v="0"/>
    <x v="0"/>
    <n v="4"/>
    <x v="1"/>
    <x v="3"/>
    <n v="9713"/>
    <n v="24444"/>
    <n v="2"/>
    <x v="0"/>
    <n v="13"/>
    <n v="3"/>
    <x v="0"/>
    <n v="4"/>
    <n v="3"/>
    <n v="9"/>
    <x v="1"/>
    <n v="3"/>
    <n v="5"/>
    <n v="3"/>
    <n v="1"/>
    <n v="0"/>
    <s v="Very Satisfied"/>
    <s v="Near-by (&lt;=10)"/>
    <x v="0"/>
    <x v="1"/>
  </r>
  <r>
    <x v="2"/>
    <n v="29"/>
    <x v="1"/>
    <s v="Travel_Frequently"/>
    <n v="592"/>
    <x v="1"/>
    <n v="7"/>
    <x v="1"/>
    <s v="Life Sciences"/>
    <n v="1883"/>
    <n v="4"/>
    <x v="1"/>
    <n v="59"/>
    <n v="3"/>
    <n v="1"/>
    <x v="2"/>
    <x v="3"/>
    <n v="1"/>
    <x v="0"/>
    <x v="1"/>
    <n v="2062"/>
    <n v="19384"/>
    <n v="3"/>
    <x v="1"/>
    <n v="14"/>
    <n v="3"/>
    <x v="0"/>
    <n v="2"/>
    <n v="0"/>
    <n v="11"/>
    <x v="2"/>
    <n v="3"/>
    <n v="3"/>
    <n v="2"/>
    <n v="1"/>
    <n v="2"/>
    <s v="Very Dissatisfied"/>
    <s v="Near-by (&lt;=10)"/>
    <x v="1"/>
    <x v="1"/>
  </r>
  <r>
    <x v="0"/>
    <n v="37"/>
    <x v="1"/>
    <s v="Travel_Rarely"/>
    <n v="783"/>
    <x v="1"/>
    <n v="7"/>
    <x v="3"/>
    <s v="Medical"/>
    <n v="1885"/>
    <n v="4"/>
    <x v="1"/>
    <n v="78"/>
    <n v="3"/>
    <n v="2"/>
    <x v="1"/>
    <x v="3"/>
    <n v="1"/>
    <x v="1"/>
    <x v="4"/>
    <n v="4284"/>
    <n v="13588"/>
    <n v="5"/>
    <x v="0"/>
    <n v="22"/>
    <n v="4"/>
    <x v="1"/>
    <n v="3"/>
    <n v="1"/>
    <n v="16"/>
    <x v="2"/>
    <n v="3"/>
    <n v="5"/>
    <n v="3"/>
    <n v="0"/>
    <n v="4"/>
    <s v="Very Dissatisfied"/>
    <s v="Near-by (&lt;=10)"/>
    <x v="1"/>
    <x v="1"/>
  </r>
  <r>
    <x v="2"/>
    <n v="35"/>
    <x v="1"/>
    <s v="Travel_Rarely"/>
    <n v="219"/>
    <x v="1"/>
    <n v="16"/>
    <x v="3"/>
    <s v="Other"/>
    <n v="1886"/>
    <n v="4"/>
    <x v="0"/>
    <n v="44"/>
    <n v="2"/>
    <n v="2"/>
    <x v="3"/>
    <x v="1"/>
    <n v="2"/>
    <x v="1"/>
    <x v="4"/>
    <n v="4788"/>
    <n v="25388"/>
    <n v="0"/>
    <x v="0"/>
    <n v="11"/>
    <n v="3"/>
    <x v="0"/>
    <n v="4"/>
    <n v="0"/>
    <n v="4"/>
    <x v="2"/>
    <n v="3"/>
    <n v="3"/>
    <n v="2"/>
    <n v="0"/>
    <n v="2"/>
    <s v="Dissatisfied"/>
    <s v="Far (11-20)"/>
    <x v="0"/>
    <x v="0"/>
  </r>
  <r>
    <x v="0"/>
    <n v="45"/>
    <x v="1"/>
    <s v="Travel_Rarely"/>
    <n v="556"/>
    <x v="1"/>
    <n v="25"/>
    <x v="3"/>
    <s v="Life Sciences"/>
    <n v="1888"/>
    <n v="2"/>
    <x v="0"/>
    <n v="93"/>
    <n v="2"/>
    <n v="2"/>
    <x v="3"/>
    <x v="0"/>
    <n v="4"/>
    <x v="1"/>
    <x v="0"/>
    <n v="5906"/>
    <n v="23888"/>
    <n v="0"/>
    <x v="1"/>
    <n v="13"/>
    <n v="3"/>
    <x v="0"/>
    <n v="4"/>
    <n v="2"/>
    <n v="10"/>
    <x v="2"/>
    <n v="2"/>
    <n v="9"/>
    <n v="8"/>
    <n v="3"/>
    <n v="8"/>
    <s v="Very Satisfied"/>
    <s v="Very Far (&gt;20)"/>
    <x v="0"/>
    <x v="0"/>
  </r>
  <r>
    <x v="0"/>
    <n v="36"/>
    <x v="1"/>
    <s v="Travel_Rarely"/>
    <n v="1213"/>
    <x v="2"/>
    <n v="2"/>
    <x v="2"/>
    <s v="Human Resources"/>
    <n v="1890"/>
    <n v="2"/>
    <x v="1"/>
    <n v="94"/>
    <n v="2"/>
    <n v="2"/>
    <x v="8"/>
    <x v="0"/>
    <n v="4"/>
    <x v="0"/>
    <x v="2"/>
    <n v="3886"/>
    <n v="4223"/>
    <n v="1"/>
    <x v="1"/>
    <n v="21"/>
    <n v="4"/>
    <x v="1"/>
    <n v="4"/>
    <n v="0"/>
    <n v="10"/>
    <x v="2"/>
    <n v="2"/>
    <n v="10"/>
    <n v="1"/>
    <n v="0"/>
    <n v="8"/>
    <s v="Very Satisfied"/>
    <s v="Near-by (&lt;=10)"/>
    <x v="0"/>
    <x v="1"/>
  </r>
  <r>
    <x v="0"/>
    <n v="40"/>
    <x v="1"/>
    <s v="Travel_Rarely"/>
    <n v="1137"/>
    <x v="1"/>
    <n v="1"/>
    <x v="0"/>
    <s v="Life Sciences"/>
    <n v="1892"/>
    <n v="1"/>
    <x v="1"/>
    <n v="98"/>
    <n v="3"/>
    <n v="4"/>
    <x v="5"/>
    <x v="3"/>
    <n v="1"/>
    <x v="2"/>
    <x v="5"/>
    <n v="16823"/>
    <n v="18991"/>
    <n v="2"/>
    <x v="1"/>
    <n v="11"/>
    <n v="3"/>
    <x v="0"/>
    <n v="1"/>
    <n v="1"/>
    <n v="22"/>
    <x v="1"/>
    <n v="3"/>
    <n v="19"/>
    <n v="7"/>
    <n v="11"/>
    <n v="16"/>
    <s v="Very Dissatisfied"/>
    <s v="Near-by (&lt;=10)"/>
    <x v="3"/>
    <x v="1"/>
  </r>
  <r>
    <x v="2"/>
    <n v="26"/>
    <x v="1"/>
    <s v="Travel_Rarely"/>
    <n v="482"/>
    <x v="1"/>
    <n v="1"/>
    <x v="4"/>
    <s v="Life Sciences"/>
    <n v="1893"/>
    <n v="2"/>
    <x v="0"/>
    <n v="90"/>
    <n v="2"/>
    <n v="1"/>
    <x v="1"/>
    <x v="2"/>
    <n v="3"/>
    <x v="1"/>
    <x v="1"/>
    <n v="2933"/>
    <n v="14908"/>
    <n v="1"/>
    <x v="0"/>
    <n v="13"/>
    <n v="3"/>
    <x v="0"/>
    <n v="3"/>
    <n v="1"/>
    <n v="1"/>
    <x v="1"/>
    <n v="2"/>
    <n v="1"/>
    <n v="0"/>
    <n v="1"/>
    <n v="0"/>
    <s v="Very Satisfied"/>
    <s v="Near-by (&lt;=10)"/>
    <x v="0"/>
    <x v="0"/>
  </r>
  <r>
    <x v="2"/>
    <n v="27"/>
    <x v="1"/>
    <s v="Travel_Rarely"/>
    <n v="511"/>
    <x v="0"/>
    <n v="2"/>
    <x v="0"/>
    <s v="Medical"/>
    <n v="1898"/>
    <n v="1"/>
    <x v="0"/>
    <n v="89"/>
    <n v="4"/>
    <n v="2"/>
    <x v="0"/>
    <x v="2"/>
    <n v="3"/>
    <x v="0"/>
    <x v="0"/>
    <n v="6500"/>
    <n v="26997"/>
    <n v="0"/>
    <x v="1"/>
    <n v="14"/>
    <n v="3"/>
    <x v="0"/>
    <n v="2"/>
    <n v="0"/>
    <n v="9"/>
    <x v="3"/>
    <n v="2"/>
    <n v="8"/>
    <n v="7"/>
    <n v="0"/>
    <n v="7"/>
    <s v="Very Satisfied"/>
    <s v="Near-by (&lt;=10)"/>
    <x v="0"/>
    <x v="0"/>
  </r>
  <r>
    <x v="1"/>
    <n v="48"/>
    <x v="1"/>
    <s v="Travel_Rarely"/>
    <n v="117"/>
    <x v="1"/>
    <n v="22"/>
    <x v="3"/>
    <s v="Medical"/>
    <n v="1900"/>
    <n v="4"/>
    <x v="0"/>
    <n v="58"/>
    <n v="3"/>
    <n v="4"/>
    <x v="5"/>
    <x v="0"/>
    <n v="4"/>
    <x v="2"/>
    <x v="5"/>
    <n v="17174"/>
    <n v="2437"/>
    <n v="3"/>
    <x v="1"/>
    <n v="11"/>
    <n v="3"/>
    <x v="0"/>
    <n v="2"/>
    <n v="1"/>
    <n v="24"/>
    <x v="1"/>
    <n v="3"/>
    <n v="22"/>
    <n v="17"/>
    <n v="4"/>
    <n v="7"/>
    <s v="Very Satisfied"/>
    <s v="Very Far (&gt;20)"/>
    <x v="3"/>
    <x v="0"/>
  </r>
  <r>
    <x v="0"/>
    <n v="44"/>
    <x v="1"/>
    <s v="Travel_Rarely"/>
    <n v="170"/>
    <x v="1"/>
    <n v="1"/>
    <x v="1"/>
    <s v="Life Sciences"/>
    <n v="1903"/>
    <n v="2"/>
    <x v="1"/>
    <n v="78"/>
    <n v="4"/>
    <n v="2"/>
    <x v="4"/>
    <x v="3"/>
    <n v="1"/>
    <x v="1"/>
    <x v="0"/>
    <n v="5033"/>
    <n v="9364"/>
    <n v="2"/>
    <x v="1"/>
    <n v="15"/>
    <n v="3"/>
    <x v="0"/>
    <n v="4"/>
    <n v="1"/>
    <n v="10"/>
    <x v="3"/>
    <n v="3"/>
    <n v="2"/>
    <n v="0"/>
    <n v="2"/>
    <n v="2"/>
    <s v="Very Dissatisfied"/>
    <s v="Near-by (&lt;=10)"/>
    <x v="0"/>
    <x v="1"/>
  </r>
  <r>
    <x v="2"/>
    <n v="34"/>
    <x v="0"/>
    <s v="Travel_Rarely"/>
    <n v="967"/>
    <x v="1"/>
    <n v="16"/>
    <x v="3"/>
    <s v="Technical Degree"/>
    <n v="1905"/>
    <n v="4"/>
    <x v="1"/>
    <n v="85"/>
    <n v="1"/>
    <n v="1"/>
    <x v="1"/>
    <x v="3"/>
    <n v="1"/>
    <x v="1"/>
    <x v="1"/>
    <n v="2307"/>
    <n v="14460"/>
    <n v="1"/>
    <x v="0"/>
    <n v="23"/>
    <n v="4"/>
    <x v="1"/>
    <n v="2"/>
    <n v="1"/>
    <n v="5"/>
    <x v="2"/>
    <n v="3"/>
    <n v="5"/>
    <n v="2"/>
    <n v="3"/>
    <n v="0"/>
    <s v="Very Dissatisfied"/>
    <s v="Far (11-20)"/>
    <x v="0"/>
    <x v="1"/>
  </r>
  <r>
    <x v="3"/>
    <n v="56"/>
    <x v="0"/>
    <s v="Travel_Rarely"/>
    <n v="1162"/>
    <x v="1"/>
    <n v="24"/>
    <x v="2"/>
    <s v="Life Sciences"/>
    <n v="1907"/>
    <n v="1"/>
    <x v="1"/>
    <n v="97"/>
    <n v="3"/>
    <n v="1"/>
    <x v="2"/>
    <x v="0"/>
    <n v="4"/>
    <x v="0"/>
    <x v="1"/>
    <n v="2587"/>
    <n v="10261"/>
    <n v="1"/>
    <x v="1"/>
    <n v="16"/>
    <n v="3"/>
    <x v="0"/>
    <n v="4"/>
    <n v="0"/>
    <n v="5"/>
    <x v="1"/>
    <n v="3"/>
    <n v="4"/>
    <n v="2"/>
    <n v="1"/>
    <n v="0"/>
    <s v="Very Satisfied"/>
    <s v="Very Far (&gt;20)"/>
    <x v="0"/>
    <x v="1"/>
  </r>
  <r>
    <x v="0"/>
    <n v="36"/>
    <x v="1"/>
    <s v="Travel_Rarely"/>
    <n v="335"/>
    <x v="0"/>
    <n v="17"/>
    <x v="3"/>
    <s v="Marketing"/>
    <n v="1908"/>
    <n v="3"/>
    <x v="1"/>
    <n v="33"/>
    <n v="2"/>
    <n v="2"/>
    <x v="0"/>
    <x v="1"/>
    <n v="2"/>
    <x v="1"/>
    <x v="0"/>
    <n v="5507"/>
    <n v="16822"/>
    <n v="2"/>
    <x v="1"/>
    <n v="16"/>
    <n v="3"/>
    <x v="0"/>
    <n v="3"/>
    <n v="2"/>
    <n v="12"/>
    <x v="4"/>
    <n v="1"/>
    <n v="4"/>
    <n v="2"/>
    <n v="1"/>
    <n v="3"/>
    <s v="Dissatisfied"/>
    <s v="Far (11-20)"/>
    <x v="1"/>
    <x v="1"/>
  </r>
  <r>
    <x v="0"/>
    <n v="41"/>
    <x v="1"/>
    <s v="Non-Travel"/>
    <n v="337"/>
    <x v="0"/>
    <n v="8"/>
    <x v="2"/>
    <s v="Marketing"/>
    <n v="1909"/>
    <n v="3"/>
    <x v="0"/>
    <n v="54"/>
    <n v="3"/>
    <n v="2"/>
    <x v="0"/>
    <x v="1"/>
    <n v="2"/>
    <x v="1"/>
    <x v="4"/>
    <n v="4393"/>
    <n v="26841"/>
    <n v="5"/>
    <x v="1"/>
    <n v="21"/>
    <n v="4"/>
    <x v="1"/>
    <n v="3"/>
    <n v="1"/>
    <n v="14"/>
    <x v="1"/>
    <n v="3"/>
    <n v="5"/>
    <n v="4"/>
    <n v="1"/>
    <n v="4"/>
    <s v="Dissatisfied"/>
    <s v="Near-by (&lt;=10)"/>
    <x v="1"/>
    <x v="0"/>
  </r>
  <r>
    <x v="0"/>
    <n v="42"/>
    <x v="1"/>
    <s v="Non-Travel"/>
    <n v="1396"/>
    <x v="1"/>
    <n v="6"/>
    <x v="2"/>
    <s v="Medical"/>
    <n v="1911"/>
    <n v="3"/>
    <x v="1"/>
    <n v="83"/>
    <n v="3"/>
    <n v="3"/>
    <x v="7"/>
    <x v="3"/>
    <n v="1"/>
    <x v="1"/>
    <x v="6"/>
    <n v="13348"/>
    <n v="14842"/>
    <n v="9"/>
    <x v="1"/>
    <n v="13"/>
    <n v="3"/>
    <x v="0"/>
    <n v="2"/>
    <n v="1"/>
    <n v="18"/>
    <x v="1"/>
    <n v="4"/>
    <n v="13"/>
    <n v="7"/>
    <n v="5"/>
    <n v="7"/>
    <s v="Very Dissatisfied"/>
    <s v="Near-by (&lt;=10)"/>
    <x v="1"/>
    <x v="1"/>
  </r>
  <r>
    <x v="2"/>
    <n v="31"/>
    <x v="1"/>
    <s v="Non-Travel"/>
    <n v="1079"/>
    <x v="0"/>
    <n v="10"/>
    <x v="1"/>
    <s v="Medical"/>
    <n v="1912"/>
    <n v="3"/>
    <x v="0"/>
    <n v="86"/>
    <n v="3"/>
    <n v="2"/>
    <x v="0"/>
    <x v="0"/>
    <n v="4"/>
    <x v="2"/>
    <x v="0"/>
    <n v="6583"/>
    <n v="20115"/>
    <n v="2"/>
    <x v="0"/>
    <n v="11"/>
    <n v="3"/>
    <x v="0"/>
    <n v="4"/>
    <n v="1"/>
    <n v="8"/>
    <x v="2"/>
    <n v="3"/>
    <n v="5"/>
    <n v="2"/>
    <n v="1"/>
    <n v="4"/>
    <s v="Very Satisfied"/>
    <s v="Near-by (&lt;=10)"/>
    <x v="0"/>
    <x v="0"/>
  </r>
  <r>
    <x v="2"/>
    <n v="34"/>
    <x v="1"/>
    <s v="Non-Travel"/>
    <n v="735"/>
    <x v="0"/>
    <n v="3"/>
    <x v="2"/>
    <s v="Medical"/>
    <n v="1915"/>
    <n v="4"/>
    <x v="0"/>
    <n v="75"/>
    <n v="2"/>
    <n v="2"/>
    <x v="0"/>
    <x v="0"/>
    <n v="4"/>
    <x v="1"/>
    <x v="8"/>
    <n v="8103"/>
    <n v="16495"/>
    <n v="3"/>
    <x v="0"/>
    <n v="12"/>
    <n v="3"/>
    <x v="0"/>
    <n v="3"/>
    <n v="0"/>
    <n v="9"/>
    <x v="1"/>
    <n v="2"/>
    <n v="4"/>
    <n v="2"/>
    <n v="0"/>
    <n v="1"/>
    <s v="Very Satisfied"/>
    <s v="Near-by (&lt;=10)"/>
    <x v="0"/>
    <x v="0"/>
  </r>
  <r>
    <x v="2"/>
    <n v="31"/>
    <x v="1"/>
    <s v="Non-Travel"/>
    <n v="471"/>
    <x v="1"/>
    <n v="4"/>
    <x v="3"/>
    <s v="Medical"/>
    <n v="1916"/>
    <n v="1"/>
    <x v="0"/>
    <n v="62"/>
    <n v="4"/>
    <n v="1"/>
    <x v="2"/>
    <x v="2"/>
    <n v="3"/>
    <x v="2"/>
    <x v="2"/>
    <n v="3978"/>
    <n v="16031"/>
    <n v="8"/>
    <x v="1"/>
    <n v="12"/>
    <n v="3"/>
    <x v="0"/>
    <n v="2"/>
    <n v="1"/>
    <n v="4"/>
    <x v="0"/>
    <n v="2"/>
    <n v="2"/>
    <n v="2"/>
    <n v="2"/>
    <n v="2"/>
    <s v="Very Satisfied"/>
    <s v="Near-by (&lt;=10)"/>
    <x v="0"/>
    <x v="0"/>
  </r>
  <r>
    <x v="2"/>
    <n v="26"/>
    <x v="1"/>
    <s v="Non-Travel"/>
    <n v="1096"/>
    <x v="1"/>
    <n v="6"/>
    <x v="3"/>
    <s v="Other"/>
    <n v="1918"/>
    <n v="3"/>
    <x v="1"/>
    <n v="61"/>
    <n v="4"/>
    <n v="1"/>
    <x v="2"/>
    <x v="0"/>
    <n v="4"/>
    <x v="1"/>
    <x v="1"/>
    <n v="2544"/>
    <n v="7102"/>
    <n v="0"/>
    <x v="1"/>
    <n v="18"/>
    <n v="3"/>
    <x v="0"/>
    <n v="1"/>
    <n v="1"/>
    <n v="8"/>
    <x v="1"/>
    <n v="3"/>
    <n v="7"/>
    <n v="7"/>
    <n v="7"/>
    <n v="7"/>
    <s v="Very Satisfied"/>
    <s v="Near-by (&lt;=10)"/>
    <x v="0"/>
    <x v="1"/>
  </r>
  <r>
    <x v="0"/>
    <n v="45"/>
    <x v="1"/>
    <s v="Non-Travel"/>
    <n v="1297"/>
    <x v="1"/>
    <n v="1"/>
    <x v="2"/>
    <s v="Medical"/>
    <n v="1922"/>
    <n v="2"/>
    <x v="1"/>
    <n v="44"/>
    <n v="3"/>
    <n v="2"/>
    <x v="4"/>
    <x v="2"/>
    <n v="3"/>
    <x v="0"/>
    <x v="0"/>
    <n v="5399"/>
    <n v="14511"/>
    <n v="4"/>
    <x v="1"/>
    <n v="12"/>
    <n v="3"/>
    <x v="0"/>
    <n v="3"/>
    <n v="0"/>
    <n v="12"/>
    <x v="1"/>
    <n v="3"/>
    <n v="4"/>
    <n v="2"/>
    <n v="0"/>
    <n v="3"/>
    <s v="Very Satisfied"/>
    <s v="Near-by (&lt;=10)"/>
    <x v="1"/>
    <x v="1"/>
  </r>
  <r>
    <x v="2"/>
    <n v="33"/>
    <x v="1"/>
    <s v="Travel_Frequently"/>
    <n v="217"/>
    <x v="0"/>
    <n v="10"/>
    <x v="1"/>
    <s v="Marketing"/>
    <n v="1924"/>
    <n v="2"/>
    <x v="1"/>
    <n v="43"/>
    <n v="3"/>
    <n v="2"/>
    <x v="0"/>
    <x v="2"/>
    <n v="3"/>
    <x v="0"/>
    <x v="0"/>
    <n v="5487"/>
    <n v="10410"/>
    <n v="1"/>
    <x v="1"/>
    <n v="14"/>
    <n v="3"/>
    <x v="0"/>
    <n v="2"/>
    <n v="0"/>
    <n v="10"/>
    <x v="2"/>
    <n v="2"/>
    <n v="10"/>
    <n v="4"/>
    <n v="0"/>
    <n v="9"/>
    <s v="Very Satisfied"/>
    <s v="Near-by (&lt;=10)"/>
    <x v="0"/>
    <x v="1"/>
  </r>
  <r>
    <x v="2"/>
    <n v="28"/>
    <x v="1"/>
    <s v="Travel_Frequently"/>
    <n v="783"/>
    <x v="0"/>
    <n v="1"/>
    <x v="0"/>
    <s v="Life Sciences"/>
    <n v="1927"/>
    <n v="3"/>
    <x v="1"/>
    <n v="42"/>
    <n v="2"/>
    <n v="2"/>
    <x v="0"/>
    <x v="0"/>
    <n v="4"/>
    <x v="1"/>
    <x v="0"/>
    <n v="6834"/>
    <n v="19255"/>
    <n v="1"/>
    <x v="0"/>
    <n v="12"/>
    <n v="3"/>
    <x v="0"/>
    <n v="3"/>
    <n v="1"/>
    <n v="7"/>
    <x v="2"/>
    <n v="3"/>
    <n v="7"/>
    <n v="7"/>
    <n v="0"/>
    <n v="7"/>
    <s v="Very Satisfied"/>
    <s v="Near-by (&lt;=10)"/>
    <x v="0"/>
    <x v="1"/>
  </r>
  <r>
    <x v="2"/>
    <n v="29"/>
    <x v="0"/>
    <s v="Travel_Frequently"/>
    <n v="746"/>
    <x v="0"/>
    <n v="24"/>
    <x v="3"/>
    <s v="Technical Degree"/>
    <n v="1928"/>
    <n v="3"/>
    <x v="1"/>
    <n v="45"/>
    <n v="4"/>
    <n v="1"/>
    <x v="6"/>
    <x v="3"/>
    <n v="1"/>
    <x v="0"/>
    <x v="7"/>
    <n v="1091"/>
    <n v="10642"/>
    <n v="1"/>
    <x v="1"/>
    <n v="17"/>
    <n v="3"/>
    <x v="0"/>
    <n v="4"/>
    <n v="0"/>
    <n v="1"/>
    <x v="1"/>
    <n v="3"/>
    <n v="1"/>
    <n v="0"/>
    <n v="0"/>
    <n v="0"/>
    <s v="Very Dissatisfied"/>
    <s v="Very Far (&gt;20)"/>
    <x v="0"/>
    <x v="1"/>
  </r>
  <r>
    <x v="0"/>
    <n v="39"/>
    <x v="1"/>
    <s v="Travel_Frequently"/>
    <n v="1251"/>
    <x v="0"/>
    <n v="21"/>
    <x v="4"/>
    <s v="Life Sciences"/>
    <n v="1929"/>
    <n v="1"/>
    <x v="0"/>
    <n v="32"/>
    <n v="1"/>
    <n v="2"/>
    <x v="0"/>
    <x v="2"/>
    <n v="3"/>
    <x v="1"/>
    <x v="0"/>
    <n v="5736"/>
    <n v="3987"/>
    <n v="6"/>
    <x v="1"/>
    <n v="19"/>
    <n v="3"/>
    <x v="0"/>
    <n v="3"/>
    <n v="1"/>
    <n v="10"/>
    <x v="4"/>
    <n v="3"/>
    <n v="3"/>
    <n v="2"/>
    <n v="1"/>
    <n v="2"/>
    <s v="Very Satisfied"/>
    <s v="Very Far (&gt;20)"/>
    <x v="0"/>
    <x v="0"/>
  </r>
  <r>
    <x v="2"/>
    <n v="27"/>
    <x v="1"/>
    <s v="Travel_Frequently"/>
    <n v="1354"/>
    <x v="1"/>
    <n v="2"/>
    <x v="2"/>
    <s v="Technical Degree"/>
    <n v="1931"/>
    <n v="2"/>
    <x v="1"/>
    <n v="41"/>
    <n v="3"/>
    <n v="1"/>
    <x v="1"/>
    <x v="1"/>
    <n v="2"/>
    <x v="1"/>
    <x v="1"/>
    <n v="2226"/>
    <n v="6073"/>
    <n v="1"/>
    <x v="1"/>
    <n v="11"/>
    <n v="3"/>
    <x v="0"/>
    <n v="3"/>
    <n v="1"/>
    <n v="6"/>
    <x v="1"/>
    <n v="2"/>
    <n v="5"/>
    <n v="3"/>
    <n v="1"/>
    <n v="2"/>
    <s v="Dissatisfied"/>
    <s v="Near-by (&lt;=10)"/>
    <x v="0"/>
    <x v="1"/>
  </r>
  <r>
    <x v="2"/>
    <n v="34"/>
    <x v="1"/>
    <s v="Travel_Rarely"/>
    <n v="735"/>
    <x v="1"/>
    <n v="22"/>
    <x v="3"/>
    <s v="Other"/>
    <n v="1932"/>
    <n v="3"/>
    <x v="1"/>
    <n v="86"/>
    <n v="2"/>
    <n v="2"/>
    <x v="1"/>
    <x v="0"/>
    <n v="4"/>
    <x v="1"/>
    <x v="0"/>
    <n v="5747"/>
    <n v="26496"/>
    <n v="1"/>
    <x v="0"/>
    <n v="15"/>
    <n v="3"/>
    <x v="0"/>
    <n v="2"/>
    <n v="0"/>
    <n v="16"/>
    <x v="1"/>
    <n v="3"/>
    <n v="15"/>
    <n v="10"/>
    <n v="6"/>
    <n v="11"/>
    <s v="Very Satisfied"/>
    <s v="Very Far (&gt;20)"/>
    <x v="1"/>
    <x v="1"/>
  </r>
  <r>
    <x v="2"/>
    <n v="28"/>
    <x v="0"/>
    <s v="Travel_Rarely"/>
    <n v="1475"/>
    <x v="0"/>
    <n v="13"/>
    <x v="2"/>
    <s v="Marketing"/>
    <n v="1933"/>
    <n v="4"/>
    <x v="0"/>
    <n v="84"/>
    <n v="3"/>
    <n v="2"/>
    <x v="0"/>
    <x v="2"/>
    <n v="3"/>
    <x v="0"/>
    <x v="3"/>
    <n v="9854"/>
    <n v="23352"/>
    <n v="3"/>
    <x v="0"/>
    <n v="11"/>
    <n v="3"/>
    <x v="0"/>
    <n v="4"/>
    <n v="0"/>
    <n v="6"/>
    <x v="0"/>
    <n v="3"/>
    <n v="2"/>
    <n v="0"/>
    <n v="2"/>
    <n v="2"/>
    <s v="Very Satisfied"/>
    <s v="Far (11-20)"/>
    <x v="0"/>
    <x v="0"/>
  </r>
  <r>
    <x v="1"/>
    <n v="47"/>
    <x v="1"/>
    <s v="Travel_Rarely"/>
    <n v="1169"/>
    <x v="1"/>
    <n v="14"/>
    <x v="0"/>
    <s v="Technical Degree"/>
    <n v="1934"/>
    <n v="3"/>
    <x v="1"/>
    <n v="64"/>
    <n v="3"/>
    <n v="2"/>
    <x v="1"/>
    <x v="1"/>
    <n v="2"/>
    <x v="1"/>
    <x v="0"/>
    <n v="5467"/>
    <n v="2125"/>
    <n v="8"/>
    <x v="1"/>
    <n v="18"/>
    <n v="3"/>
    <x v="0"/>
    <n v="3"/>
    <n v="1"/>
    <n v="16"/>
    <x v="5"/>
    <n v="4"/>
    <n v="8"/>
    <n v="7"/>
    <n v="1"/>
    <n v="7"/>
    <s v="Dissatisfied"/>
    <s v="Far (11-20)"/>
    <x v="1"/>
    <x v="1"/>
  </r>
  <r>
    <x v="3"/>
    <n v="56"/>
    <x v="1"/>
    <s v="Travel_Rarely"/>
    <n v="1443"/>
    <x v="0"/>
    <n v="11"/>
    <x v="2"/>
    <s v="Marketing"/>
    <n v="1935"/>
    <n v="4"/>
    <x v="0"/>
    <n v="89"/>
    <n v="2"/>
    <n v="2"/>
    <x v="0"/>
    <x v="3"/>
    <n v="1"/>
    <x v="1"/>
    <x v="0"/>
    <n v="5380"/>
    <n v="20328"/>
    <n v="4"/>
    <x v="1"/>
    <n v="16"/>
    <n v="3"/>
    <x v="0"/>
    <n v="3"/>
    <n v="1"/>
    <n v="6"/>
    <x v="1"/>
    <n v="3"/>
    <n v="0"/>
    <n v="0"/>
    <n v="0"/>
    <n v="0"/>
    <s v="Very Dissatisfied"/>
    <s v="Far (11-20)"/>
    <x v="0"/>
    <x v="0"/>
  </r>
  <r>
    <x v="0"/>
    <n v="39"/>
    <x v="1"/>
    <s v="Travel_Rarely"/>
    <n v="867"/>
    <x v="1"/>
    <n v="9"/>
    <x v="3"/>
    <s v="Medical"/>
    <n v="1936"/>
    <n v="1"/>
    <x v="1"/>
    <n v="87"/>
    <n v="3"/>
    <n v="2"/>
    <x v="3"/>
    <x v="3"/>
    <n v="1"/>
    <x v="1"/>
    <x v="0"/>
    <n v="5151"/>
    <n v="12315"/>
    <n v="1"/>
    <x v="1"/>
    <n v="25"/>
    <n v="4"/>
    <x v="1"/>
    <n v="4"/>
    <n v="1"/>
    <n v="10"/>
    <x v="1"/>
    <n v="3"/>
    <n v="10"/>
    <n v="0"/>
    <n v="7"/>
    <n v="9"/>
    <s v="Very Dissatisfied"/>
    <s v="Near-by (&lt;=10)"/>
    <x v="0"/>
    <x v="1"/>
  </r>
  <r>
    <x v="0"/>
    <n v="38"/>
    <x v="1"/>
    <s v="Travel_Rarely"/>
    <n v="1394"/>
    <x v="1"/>
    <n v="8"/>
    <x v="3"/>
    <s v="Medical"/>
    <n v="1937"/>
    <n v="4"/>
    <x v="0"/>
    <n v="58"/>
    <n v="2"/>
    <n v="2"/>
    <x v="1"/>
    <x v="1"/>
    <n v="2"/>
    <x v="2"/>
    <x v="1"/>
    <n v="2133"/>
    <n v="18115"/>
    <n v="1"/>
    <x v="0"/>
    <n v="16"/>
    <n v="3"/>
    <x v="0"/>
    <n v="3"/>
    <n v="1"/>
    <n v="20"/>
    <x v="1"/>
    <n v="3"/>
    <n v="20"/>
    <n v="11"/>
    <n v="0"/>
    <n v="7"/>
    <s v="Dissatisfied"/>
    <s v="Near-by (&lt;=10)"/>
    <x v="1"/>
    <x v="0"/>
  </r>
  <r>
    <x v="3"/>
    <n v="58"/>
    <x v="1"/>
    <s v="Travel_Rarely"/>
    <n v="605"/>
    <x v="0"/>
    <n v="21"/>
    <x v="0"/>
    <s v="Life Sciences"/>
    <n v="1938"/>
    <n v="4"/>
    <x v="0"/>
    <n v="72"/>
    <n v="3"/>
    <n v="4"/>
    <x v="5"/>
    <x v="0"/>
    <n v="4"/>
    <x v="1"/>
    <x v="5"/>
    <n v="17875"/>
    <n v="11761"/>
    <n v="4"/>
    <x v="0"/>
    <n v="13"/>
    <n v="3"/>
    <x v="0"/>
    <n v="3"/>
    <n v="1"/>
    <n v="29"/>
    <x v="2"/>
    <n v="2"/>
    <n v="1"/>
    <n v="0"/>
    <n v="0"/>
    <n v="0"/>
    <s v="Very Satisfied"/>
    <s v="Very Far (&gt;20)"/>
    <x v="3"/>
    <x v="0"/>
  </r>
  <r>
    <x v="2"/>
    <n v="32"/>
    <x v="0"/>
    <s v="Travel_Rarely"/>
    <n v="238"/>
    <x v="1"/>
    <n v="5"/>
    <x v="2"/>
    <s v="Life Sciences"/>
    <n v="1939"/>
    <n v="1"/>
    <x v="0"/>
    <n v="47"/>
    <n v="4"/>
    <n v="1"/>
    <x v="1"/>
    <x v="2"/>
    <n v="3"/>
    <x v="0"/>
    <x v="1"/>
    <n v="2432"/>
    <n v="15318"/>
    <n v="3"/>
    <x v="0"/>
    <n v="14"/>
    <n v="3"/>
    <x v="0"/>
    <n v="1"/>
    <n v="0"/>
    <n v="8"/>
    <x v="2"/>
    <n v="3"/>
    <n v="4"/>
    <n v="1"/>
    <n v="0"/>
    <n v="3"/>
    <s v="Very Satisfied"/>
    <s v="Near-by (&lt;=10)"/>
    <x v="0"/>
    <x v="0"/>
  </r>
  <r>
    <x v="0"/>
    <n v="38"/>
    <x v="1"/>
    <s v="Travel_Rarely"/>
    <n v="1206"/>
    <x v="1"/>
    <n v="9"/>
    <x v="0"/>
    <s v="Life Sciences"/>
    <n v="1940"/>
    <n v="2"/>
    <x v="1"/>
    <n v="71"/>
    <n v="3"/>
    <n v="1"/>
    <x v="1"/>
    <x v="0"/>
    <n v="4"/>
    <x v="2"/>
    <x v="4"/>
    <n v="4771"/>
    <n v="14293"/>
    <n v="2"/>
    <x v="1"/>
    <n v="19"/>
    <n v="3"/>
    <x v="0"/>
    <n v="4"/>
    <n v="2"/>
    <n v="10"/>
    <x v="0"/>
    <n v="4"/>
    <n v="5"/>
    <n v="2"/>
    <n v="0"/>
    <n v="3"/>
    <s v="Very Satisfied"/>
    <s v="Near-by (&lt;=10)"/>
    <x v="0"/>
    <x v="1"/>
  </r>
  <r>
    <x v="1"/>
    <n v="49"/>
    <x v="1"/>
    <s v="Travel_Rarely"/>
    <n v="1064"/>
    <x v="1"/>
    <n v="2"/>
    <x v="0"/>
    <s v="Life Sciences"/>
    <n v="1941"/>
    <n v="2"/>
    <x v="1"/>
    <n v="42"/>
    <n v="3"/>
    <n v="5"/>
    <x v="7"/>
    <x v="0"/>
    <n v="4"/>
    <x v="1"/>
    <x v="5"/>
    <n v="19161"/>
    <n v="13738"/>
    <n v="3"/>
    <x v="1"/>
    <n v="15"/>
    <n v="3"/>
    <x v="0"/>
    <n v="4"/>
    <n v="0"/>
    <n v="28"/>
    <x v="1"/>
    <n v="3"/>
    <n v="5"/>
    <n v="4"/>
    <n v="4"/>
    <n v="3"/>
    <s v="Very Satisfied"/>
    <s v="Near-by (&lt;=10)"/>
    <x v="3"/>
    <x v="1"/>
  </r>
  <r>
    <x v="0"/>
    <n v="42"/>
    <x v="1"/>
    <s v="Travel_Rarely"/>
    <n v="419"/>
    <x v="0"/>
    <n v="12"/>
    <x v="3"/>
    <s v="Marketing"/>
    <n v="1943"/>
    <n v="2"/>
    <x v="1"/>
    <n v="77"/>
    <n v="3"/>
    <n v="2"/>
    <x v="0"/>
    <x v="0"/>
    <n v="4"/>
    <x v="2"/>
    <x v="0"/>
    <n v="5087"/>
    <n v="2900"/>
    <n v="3"/>
    <x v="0"/>
    <n v="12"/>
    <n v="3"/>
    <x v="0"/>
    <n v="3"/>
    <n v="2"/>
    <n v="14"/>
    <x v="5"/>
    <n v="3"/>
    <n v="0"/>
    <n v="0"/>
    <n v="0"/>
    <n v="0"/>
    <s v="Very Satisfied"/>
    <s v="Far (11-20)"/>
    <x v="1"/>
    <x v="1"/>
  </r>
  <r>
    <x v="2"/>
    <n v="27"/>
    <x v="0"/>
    <s v="Travel_Rarely"/>
    <n v="1337"/>
    <x v="2"/>
    <n v="22"/>
    <x v="3"/>
    <s v="Human Resources"/>
    <n v="1944"/>
    <n v="1"/>
    <x v="0"/>
    <n v="58"/>
    <n v="2"/>
    <n v="1"/>
    <x v="8"/>
    <x v="1"/>
    <n v="2"/>
    <x v="1"/>
    <x v="1"/>
    <n v="2863"/>
    <n v="19555"/>
    <n v="1"/>
    <x v="1"/>
    <n v="12"/>
    <n v="3"/>
    <x v="0"/>
    <n v="1"/>
    <n v="0"/>
    <n v="1"/>
    <x v="2"/>
    <n v="3"/>
    <n v="1"/>
    <n v="0"/>
    <n v="0"/>
    <n v="0"/>
    <s v="Dissatisfied"/>
    <s v="Very Far (&gt;20)"/>
    <x v="0"/>
    <x v="0"/>
  </r>
  <r>
    <x v="2"/>
    <n v="35"/>
    <x v="1"/>
    <s v="Travel_Rarely"/>
    <n v="682"/>
    <x v="0"/>
    <n v="18"/>
    <x v="3"/>
    <s v="Medical"/>
    <n v="1945"/>
    <n v="2"/>
    <x v="1"/>
    <n v="71"/>
    <n v="3"/>
    <n v="2"/>
    <x v="0"/>
    <x v="3"/>
    <n v="1"/>
    <x v="1"/>
    <x v="0"/>
    <n v="5561"/>
    <n v="15975"/>
    <n v="0"/>
    <x v="1"/>
    <n v="16"/>
    <n v="3"/>
    <x v="0"/>
    <n v="4"/>
    <n v="1"/>
    <n v="6"/>
    <x v="2"/>
    <n v="1"/>
    <n v="5"/>
    <n v="3"/>
    <n v="0"/>
    <n v="4"/>
    <s v="Very Dissatisfied"/>
    <s v="Far (11-20)"/>
    <x v="0"/>
    <x v="1"/>
  </r>
  <r>
    <x v="2"/>
    <n v="28"/>
    <x v="1"/>
    <s v="Travel_Rarely"/>
    <n v="1103"/>
    <x v="1"/>
    <n v="16"/>
    <x v="1"/>
    <s v="Medical"/>
    <n v="1947"/>
    <n v="3"/>
    <x v="1"/>
    <n v="49"/>
    <n v="3"/>
    <n v="1"/>
    <x v="1"/>
    <x v="2"/>
    <n v="3"/>
    <x v="0"/>
    <x v="1"/>
    <n v="2144"/>
    <n v="2122"/>
    <n v="1"/>
    <x v="1"/>
    <n v="14"/>
    <n v="3"/>
    <x v="0"/>
    <n v="3"/>
    <n v="0"/>
    <n v="5"/>
    <x v="1"/>
    <n v="2"/>
    <n v="5"/>
    <n v="3"/>
    <n v="1"/>
    <n v="4"/>
    <s v="Very Satisfied"/>
    <s v="Far (11-20)"/>
    <x v="0"/>
    <x v="1"/>
  </r>
  <r>
    <x v="2"/>
    <n v="31"/>
    <x v="1"/>
    <s v="Travel_Rarely"/>
    <n v="976"/>
    <x v="1"/>
    <n v="3"/>
    <x v="3"/>
    <s v="Medical"/>
    <n v="1948"/>
    <n v="3"/>
    <x v="1"/>
    <n v="48"/>
    <n v="3"/>
    <n v="1"/>
    <x v="1"/>
    <x v="3"/>
    <n v="1"/>
    <x v="2"/>
    <x v="2"/>
    <n v="3065"/>
    <n v="3995"/>
    <n v="1"/>
    <x v="0"/>
    <n v="13"/>
    <n v="3"/>
    <x v="0"/>
    <n v="4"/>
    <n v="1"/>
    <n v="4"/>
    <x v="1"/>
    <n v="4"/>
    <n v="4"/>
    <n v="2"/>
    <n v="2"/>
    <n v="3"/>
    <s v="Very Dissatisfied"/>
    <s v="Near-by (&lt;=10)"/>
    <x v="0"/>
    <x v="1"/>
  </r>
  <r>
    <x v="0"/>
    <n v="36"/>
    <x v="1"/>
    <s v="Travel_Rarely"/>
    <n v="1351"/>
    <x v="1"/>
    <n v="9"/>
    <x v="2"/>
    <s v="Life Sciences"/>
    <n v="1949"/>
    <n v="1"/>
    <x v="1"/>
    <n v="66"/>
    <n v="4"/>
    <n v="1"/>
    <x v="2"/>
    <x v="1"/>
    <n v="2"/>
    <x v="1"/>
    <x v="1"/>
    <n v="2810"/>
    <n v="9238"/>
    <n v="1"/>
    <x v="1"/>
    <n v="22"/>
    <n v="4"/>
    <x v="1"/>
    <n v="2"/>
    <n v="0"/>
    <n v="5"/>
    <x v="1"/>
    <n v="3"/>
    <n v="5"/>
    <n v="4"/>
    <n v="0"/>
    <n v="2"/>
    <s v="Dissatisfied"/>
    <s v="Near-by (&lt;=10)"/>
    <x v="0"/>
    <x v="1"/>
  </r>
  <r>
    <x v="2"/>
    <n v="34"/>
    <x v="1"/>
    <s v="Travel_Rarely"/>
    <n v="937"/>
    <x v="0"/>
    <n v="1"/>
    <x v="0"/>
    <s v="Marketing"/>
    <n v="1950"/>
    <n v="1"/>
    <x v="1"/>
    <n v="32"/>
    <n v="3"/>
    <n v="3"/>
    <x v="0"/>
    <x v="0"/>
    <n v="4"/>
    <x v="0"/>
    <x v="3"/>
    <n v="9888"/>
    <n v="6770"/>
    <n v="1"/>
    <x v="1"/>
    <n v="21"/>
    <n v="4"/>
    <x v="1"/>
    <n v="1"/>
    <n v="0"/>
    <n v="14"/>
    <x v="1"/>
    <n v="2"/>
    <n v="14"/>
    <n v="8"/>
    <n v="2"/>
    <n v="1"/>
    <s v="Very Satisfied"/>
    <s v="Near-by (&lt;=10)"/>
    <x v="1"/>
    <x v="1"/>
  </r>
  <r>
    <x v="2"/>
    <n v="34"/>
    <x v="1"/>
    <s v="Travel_Rarely"/>
    <n v="1239"/>
    <x v="0"/>
    <n v="13"/>
    <x v="4"/>
    <s v="Medical"/>
    <n v="1951"/>
    <n v="4"/>
    <x v="1"/>
    <n v="39"/>
    <n v="3"/>
    <n v="3"/>
    <x v="0"/>
    <x v="2"/>
    <n v="3"/>
    <x v="2"/>
    <x v="8"/>
    <n v="8628"/>
    <n v="22914"/>
    <n v="1"/>
    <x v="1"/>
    <n v="18"/>
    <n v="3"/>
    <x v="0"/>
    <n v="3"/>
    <n v="1"/>
    <n v="9"/>
    <x v="2"/>
    <n v="2"/>
    <n v="8"/>
    <n v="7"/>
    <n v="1"/>
    <n v="1"/>
    <s v="Very Satisfied"/>
    <s v="Far (11-20)"/>
    <x v="0"/>
    <x v="1"/>
  </r>
  <r>
    <x v="2"/>
    <n v="26"/>
    <x v="1"/>
    <s v="Travel_Rarely"/>
    <n v="157"/>
    <x v="1"/>
    <n v="1"/>
    <x v="0"/>
    <s v="Medical"/>
    <n v="1952"/>
    <n v="3"/>
    <x v="1"/>
    <n v="95"/>
    <n v="3"/>
    <n v="1"/>
    <x v="2"/>
    <x v="3"/>
    <n v="1"/>
    <x v="0"/>
    <x v="1"/>
    <n v="2867"/>
    <n v="20006"/>
    <n v="0"/>
    <x v="1"/>
    <n v="13"/>
    <n v="3"/>
    <x v="0"/>
    <n v="4"/>
    <n v="0"/>
    <n v="8"/>
    <x v="6"/>
    <n v="2"/>
    <n v="7"/>
    <n v="7"/>
    <n v="7"/>
    <n v="6"/>
    <s v="Very Dissatisfied"/>
    <s v="Near-by (&lt;=10)"/>
    <x v="0"/>
    <x v="1"/>
  </r>
  <r>
    <x v="2"/>
    <n v="29"/>
    <x v="1"/>
    <s v="Travel_Rarely"/>
    <n v="136"/>
    <x v="1"/>
    <n v="1"/>
    <x v="3"/>
    <s v="Life Sciences"/>
    <n v="1954"/>
    <n v="1"/>
    <x v="1"/>
    <n v="89"/>
    <n v="3"/>
    <n v="2"/>
    <x v="4"/>
    <x v="3"/>
    <n v="1"/>
    <x v="1"/>
    <x v="0"/>
    <n v="5373"/>
    <n v="6225"/>
    <n v="0"/>
    <x v="1"/>
    <n v="12"/>
    <n v="3"/>
    <x v="0"/>
    <n v="1"/>
    <n v="1"/>
    <n v="6"/>
    <x v="3"/>
    <n v="2"/>
    <n v="5"/>
    <n v="3"/>
    <n v="0"/>
    <n v="2"/>
    <s v="Very Dissatisfied"/>
    <s v="Near-by (&lt;=10)"/>
    <x v="0"/>
    <x v="1"/>
  </r>
  <r>
    <x v="2"/>
    <n v="32"/>
    <x v="1"/>
    <s v="Non-Travel"/>
    <n v="1146"/>
    <x v="1"/>
    <n v="15"/>
    <x v="2"/>
    <s v="Medical"/>
    <n v="1955"/>
    <n v="3"/>
    <x v="0"/>
    <n v="34"/>
    <n v="3"/>
    <n v="2"/>
    <x v="4"/>
    <x v="0"/>
    <n v="4"/>
    <x v="2"/>
    <x v="0"/>
    <n v="6667"/>
    <n v="16542"/>
    <n v="5"/>
    <x v="1"/>
    <n v="18"/>
    <n v="3"/>
    <x v="0"/>
    <n v="2"/>
    <n v="1"/>
    <n v="9"/>
    <x v="6"/>
    <n v="3"/>
    <n v="5"/>
    <n v="1"/>
    <n v="1"/>
    <n v="2"/>
    <s v="Very Satisfied"/>
    <s v="Far (11-20)"/>
    <x v="0"/>
    <x v="0"/>
  </r>
  <r>
    <x v="2"/>
    <n v="31"/>
    <x v="1"/>
    <s v="Non-Travel"/>
    <n v="1125"/>
    <x v="1"/>
    <n v="1"/>
    <x v="3"/>
    <s v="Life Sciences"/>
    <n v="1956"/>
    <n v="4"/>
    <x v="1"/>
    <n v="48"/>
    <n v="1"/>
    <n v="2"/>
    <x v="1"/>
    <x v="3"/>
    <n v="1"/>
    <x v="1"/>
    <x v="0"/>
    <n v="5003"/>
    <n v="5771"/>
    <n v="1"/>
    <x v="1"/>
    <n v="21"/>
    <n v="4"/>
    <x v="1"/>
    <n v="2"/>
    <n v="0"/>
    <n v="10"/>
    <x v="6"/>
    <n v="3"/>
    <n v="10"/>
    <n v="8"/>
    <n v="8"/>
    <n v="7"/>
    <s v="Very Dissatisfied"/>
    <s v="Near-by (&lt;=10)"/>
    <x v="0"/>
    <x v="1"/>
  </r>
  <r>
    <x v="2"/>
    <n v="28"/>
    <x v="0"/>
    <s v="Travel_Rarely"/>
    <n v="1404"/>
    <x v="1"/>
    <n v="17"/>
    <x v="3"/>
    <s v="Technical Degree"/>
    <n v="1960"/>
    <n v="3"/>
    <x v="1"/>
    <n v="32"/>
    <n v="2"/>
    <n v="1"/>
    <x v="2"/>
    <x v="0"/>
    <n v="4"/>
    <x v="2"/>
    <x v="1"/>
    <n v="2367"/>
    <n v="18779"/>
    <n v="5"/>
    <x v="1"/>
    <n v="12"/>
    <n v="3"/>
    <x v="0"/>
    <n v="1"/>
    <n v="1"/>
    <n v="6"/>
    <x v="2"/>
    <n v="2"/>
    <n v="4"/>
    <n v="1"/>
    <n v="0"/>
    <n v="3"/>
    <s v="Very Satisfied"/>
    <s v="Far (11-20)"/>
    <x v="0"/>
    <x v="1"/>
  </r>
  <r>
    <x v="0"/>
    <n v="38"/>
    <x v="1"/>
    <s v="Travel_Rarely"/>
    <n v="1404"/>
    <x v="0"/>
    <n v="1"/>
    <x v="3"/>
    <s v="Life Sciences"/>
    <n v="1961"/>
    <n v="1"/>
    <x v="1"/>
    <n v="59"/>
    <n v="2"/>
    <n v="1"/>
    <x v="6"/>
    <x v="3"/>
    <n v="1"/>
    <x v="0"/>
    <x v="1"/>
    <n v="2858"/>
    <n v="11473"/>
    <n v="4"/>
    <x v="1"/>
    <n v="14"/>
    <n v="3"/>
    <x v="0"/>
    <n v="1"/>
    <n v="0"/>
    <n v="20"/>
    <x v="1"/>
    <n v="2"/>
    <n v="1"/>
    <n v="0"/>
    <n v="0"/>
    <n v="0"/>
    <s v="Very Dissatisfied"/>
    <s v="Near-by (&lt;=10)"/>
    <x v="1"/>
    <x v="1"/>
  </r>
  <r>
    <x v="2"/>
    <n v="35"/>
    <x v="1"/>
    <s v="Travel_Rarely"/>
    <n v="1224"/>
    <x v="0"/>
    <n v="7"/>
    <x v="2"/>
    <s v="Life Sciences"/>
    <n v="1962"/>
    <n v="3"/>
    <x v="0"/>
    <n v="55"/>
    <n v="3"/>
    <n v="2"/>
    <x v="0"/>
    <x v="0"/>
    <n v="4"/>
    <x v="1"/>
    <x v="0"/>
    <n v="5204"/>
    <n v="13586"/>
    <n v="1"/>
    <x v="0"/>
    <n v="11"/>
    <n v="3"/>
    <x v="0"/>
    <n v="4"/>
    <n v="0"/>
    <n v="10"/>
    <x v="2"/>
    <n v="3"/>
    <n v="10"/>
    <n v="8"/>
    <n v="0"/>
    <n v="9"/>
    <s v="Very Satisfied"/>
    <s v="Near-by (&lt;=10)"/>
    <x v="0"/>
    <x v="0"/>
  </r>
  <r>
    <x v="2"/>
    <n v="27"/>
    <x v="1"/>
    <s v="Travel_Rarely"/>
    <n v="954"/>
    <x v="0"/>
    <n v="9"/>
    <x v="0"/>
    <s v="Marketing"/>
    <n v="1965"/>
    <n v="4"/>
    <x v="1"/>
    <n v="44"/>
    <n v="3"/>
    <n v="2"/>
    <x v="0"/>
    <x v="0"/>
    <n v="4"/>
    <x v="0"/>
    <x v="4"/>
    <n v="4105"/>
    <n v="5099"/>
    <n v="1"/>
    <x v="1"/>
    <n v="14"/>
    <n v="3"/>
    <x v="0"/>
    <n v="1"/>
    <n v="0"/>
    <n v="7"/>
    <x v="3"/>
    <n v="3"/>
    <n v="7"/>
    <n v="7"/>
    <n v="0"/>
    <n v="7"/>
    <s v="Very Satisfied"/>
    <s v="Near-by (&lt;=10)"/>
    <x v="0"/>
    <x v="1"/>
  </r>
  <r>
    <x v="2"/>
    <n v="32"/>
    <x v="1"/>
    <s v="Travel_Rarely"/>
    <n v="1373"/>
    <x v="1"/>
    <n v="5"/>
    <x v="2"/>
    <s v="Life Sciences"/>
    <n v="1966"/>
    <n v="4"/>
    <x v="1"/>
    <n v="56"/>
    <n v="2"/>
    <n v="2"/>
    <x v="3"/>
    <x v="0"/>
    <n v="4"/>
    <x v="0"/>
    <x v="3"/>
    <n v="9679"/>
    <n v="10138"/>
    <n v="8"/>
    <x v="1"/>
    <n v="24"/>
    <n v="4"/>
    <x v="1"/>
    <n v="2"/>
    <n v="0"/>
    <n v="8"/>
    <x v="4"/>
    <n v="3"/>
    <n v="1"/>
    <n v="0"/>
    <n v="0"/>
    <n v="0"/>
    <s v="Very Satisfied"/>
    <s v="Near-by (&lt;=10)"/>
    <x v="0"/>
    <x v="1"/>
  </r>
  <r>
    <x v="2"/>
    <n v="31"/>
    <x v="0"/>
    <s v="Travel_Rarely"/>
    <n v="754"/>
    <x v="0"/>
    <n v="26"/>
    <x v="0"/>
    <s v="Marketing"/>
    <n v="1967"/>
    <n v="1"/>
    <x v="1"/>
    <n v="63"/>
    <n v="3"/>
    <n v="2"/>
    <x v="0"/>
    <x v="0"/>
    <n v="4"/>
    <x v="1"/>
    <x v="0"/>
    <n v="5617"/>
    <n v="21075"/>
    <n v="1"/>
    <x v="0"/>
    <n v="11"/>
    <n v="3"/>
    <x v="0"/>
    <n v="3"/>
    <n v="0"/>
    <n v="10"/>
    <x v="5"/>
    <n v="3"/>
    <n v="10"/>
    <n v="7"/>
    <n v="0"/>
    <n v="8"/>
    <s v="Very Satisfied"/>
    <s v="Very Far (&gt;20)"/>
    <x v="0"/>
    <x v="1"/>
  </r>
  <r>
    <x v="1"/>
    <n v="53"/>
    <x v="0"/>
    <s v="Travel_Rarely"/>
    <n v="1168"/>
    <x v="0"/>
    <n v="24"/>
    <x v="3"/>
    <s v="Life Sciences"/>
    <n v="1968"/>
    <n v="1"/>
    <x v="1"/>
    <n v="66"/>
    <n v="3"/>
    <n v="3"/>
    <x v="0"/>
    <x v="3"/>
    <n v="1"/>
    <x v="0"/>
    <x v="3"/>
    <n v="10448"/>
    <n v="5843"/>
    <n v="6"/>
    <x v="0"/>
    <n v="13"/>
    <n v="3"/>
    <x v="0"/>
    <n v="2"/>
    <n v="0"/>
    <n v="15"/>
    <x v="2"/>
    <n v="2"/>
    <n v="2"/>
    <n v="2"/>
    <n v="2"/>
    <n v="2"/>
    <s v="Very Dissatisfied"/>
    <s v="Very Far (&gt;20)"/>
    <x v="1"/>
    <x v="1"/>
  </r>
  <r>
    <x v="1"/>
    <n v="54"/>
    <x v="1"/>
    <s v="Travel_Rarely"/>
    <n v="155"/>
    <x v="1"/>
    <n v="9"/>
    <x v="2"/>
    <s v="Life Sciences"/>
    <n v="1969"/>
    <n v="1"/>
    <x v="0"/>
    <n v="67"/>
    <n v="3"/>
    <n v="2"/>
    <x v="1"/>
    <x v="2"/>
    <n v="3"/>
    <x v="1"/>
    <x v="1"/>
    <n v="2897"/>
    <n v="22474"/>
    <n v="3"/>
    <x v="1"/>
    <n v="11"/>
    <n v="3"/>
    <x v="0"/>
    <n v="3"/>
    <n v="2"/>
    <n v="9"/>
    <x v="6"/>
    <n v="2"/>
    <n v="4"/>
    <n v="3"/>
    <n v="2"/>
    <n v="3"/>
    <s v="Very Satisfied"/>
    <s v="Near-by (&lt;=10)"/>
    <x v="0"/>
    <x v="0"/>
  </r>
  <r>
    <x v="2"/>
    <n v="33"/>
    <x v="1"/>
    <s v="Travel_Rarely"/>
    <n v="1303"/>
    <x v="1"/>
    <n v="7"/>
    <x v="0"/>
    <s v="Life Sciences"/>
    <n v="1970"/>
    <n v="4"/>
    <x v="1"/>
    <n v="36"/>
    <n v="3"/>
    <n v="2"/>
    <x v="4"/>
    <x v="2"/>
    <n v="3"/>
    <x v="2"/>
    <x v="0"/>
    <n v="5968"/>
    <n v="18079"/>
    <n v="1"/>
    <x v="1"/>
    <n v="20"/>
    <n v="4"/>
    <x v="1"/>
    <n v="3"/>
    <n v="3"/>
    <n v="9"/>
    <x v="2"/>
    <n v="3"/>
    <n v="9"/>
    <n v="7"/>
    <n v="2"/>
    <n v="8"/>
    <s v="Very Satisfied"/>
    <s v="Near-by (&lt;=10)"/>
    <x v="0"/>
    <x v="1"/>
  </r>
  <r>
    <x v="0"/>
    <n v="43"/>
    <x v="1"/>
    <s v="Travel_Rarely"/>
    <n v="574"/>
    <x v="1"/>
    <n v="11"/>
    <x v="2"/>
    <s v="Life Sciences"/>
    <n v="1971"/>
    <n v="1"/>
    <x v="1"/>
    <n v="30"/>
    <n v="3"/>
    <n v="3"/>
    <x v="4"/>
    <x v="2"/>
    <n v="3"/>
    <x v="1"/>
    <x v="8"/>
    <n v="7510"/>
    <n v="16873"/>
    <n v="1"/>
    <x v="1"/>
    <n v="17"/>
    <n v="3"/>
    <x v="0"/>
    <n v="2"/>
    <n v="1"/>
    <n v="10"/>
    <x v="4"/>
    <n v="3"/>
    <n v="10"/>
    <n v="9"/>
    <n v="0"/>
    <n v="9"/>
    <s v="Very Satisfied"/>
    <s v="Far (11-20)"/>
    <x v="0"/>
    <x v="1"/>
  </r>
  <r>
    <x v="0"/>
    <n v="38"/>
    <x v="1"/>
    <s v="Travel_Frequently"/>
    <n v="1444"/>
    <x v="2"/>
    <n v="1"/>
    <x v="3"/>
    <s v="Other"/>
    <n v="1972"/>
    <n v="4"/>
    <x v="1"/>
    <n v="88"/>
    <n v="3"/>
    <n v="1"/>
    <x v="8"/>
    <x v="1"/>
    <n v="2"/>
    <x v="1"/>
    <x v="1"/>
    <n v="2991"/>
    <n v="5224"/>
    <n v="0"/>
    <x v="0"/>
    <n v="11"/>
    <n v="3"/>
    <x v="0"/>
    <n v="2"/>
    <n v="1"/>
    <n v="7"/>
    <x v="2"/>
    <n v="3"/>
    <n v="6"/>
    <n v="2"/>
    <n v="1"/>
    <n v="2"/>
    <s v="Dissatisfied"/>
    <s v="Near-by (&lt;=10)"/>
    <x v="0"/>
    <x v="1"/>
  </r>
  <r>
    <x v="1"/>
    <n v="55"/>
    <x v="1"/>
    <s v="Travel_Frequently"/>
    <n v="189"/>
    <x v="2"/>
    <n v="26"/>
    <x v="3"/>
    <s v="Human Resources"/>
    <n v="1973"/>
    <n v="3"/>
    <x v="1"/>
    <n v="71"/>
    <n v="4"/>
    <n v="5"/>
    <x v="5"/>
    <x v="1"/>
    <n v="2"/>
    <x v="1"/>
    <x v="5"/>
    <n v="19636"/>
    <n v="25811"/>
    <n v="4"/>
    <x v="0"/>
    <n v="18"/>
    <n v="3"/>
    <x v="0"/>
    <n v="1"/>
    <n v="1"/>
    <n v="35"/>
    <x v="0"/>
    <n v="3"/>
    <n v="10"/>
    <n v="9"/>
    <n v="1"/>
    <n v="4"/>
    <s v="Dissatisfied"/>
    <s v="Very Far (&gt;20)"/>
    <x v="2"/>
    <x v="1"/>
  </r>
  <r>
    <x v="2"/>
    <n v="31"/>
    <x v="1"/>
    <s v="Travel_Frequently"/>
    <n v="1276"/>
    <x v="1"/>
    <n v="2"/>
    <x v="4"/>
    <s v="Medical"/>
    <n v="1974"/>
    <n v="4"/>
    <x v="0"/>
    <n v="59"/>
    <n v="1"/>
    <n v="1"/>
    <x v="2"/>
    <x v="0"/>
    <n v="4"/>
    <x v="2"/>
    <x v="7"/>
    <n v="1129"/>
    <n v="17536"/>
    <n v="1"/>
    <x v="0"/>
    <n v="11"/>
    <n v="3"/>
    <x v="0"/>
    <n v="3"/>
    <n v="3"/>
    <n v="1"/>
    <x v="5"/>
    <n v="3"/>
    <n v="1"/>
    <n v="0"/>
    <n v="0"/>
    <n v="0"/>
    <s v="Very Satisfied"/>
    <s v="Near-by (&lt;=10)"/>
    <x v="0"/>
    <x v="0"/>
  </r>
  <r>
    <x v="0"/>
    <n v="39"/>
    <x v="1"/>
    <s v="Travel_Frequently"/>
    <n v="119"/>
    <x v="0"/>
    <n v="15"/>
    <x v="3"/>
    <s v="Marketing"/>
    <n v="1975"/>
    <n v="2"/>
    <x v="1"/>
    <n v="77"/>
    <n v="3"/>
    <n v="4"/>
    <x v="0"/>
    <x v="3"/>
    <n v="1"/>
    <x v="0"/>
    <x v="6"/>
    <n v="13341"/>
    <n v="25098"/>
    <n v="0"/>
    <x v="1"/>
    <n v="12"/>
    <n v="3"/>
    <x v="0"/>
    <n v="1"/>
    <n v="0"/>
    <n v="21"/>
    <x v="1"/>
    <n v="3"/>
    <n v="20"/>
    <n v="8"/>
    <n v="11"/>
    <n v="10"/>
    <s v="Very Dissatisfied"/>
    <s v="Far (11-20)"/>
    <x v="3"/>
    <x v="1"/>
  </r>
  <r>
    <x v="0"/>
    <n v="42"/>
    <x v="1"/>
    <s v="Travel_Frequently"/>
    <n v="335"/>
    <x v="1"/>
    <n v="23"/>
    <x v="3"/>
    <s v="Life Sciences"/>
    <n v="1976"/>
    <n v="4"/>
    <x v="1"/>
    <n v="37"/>
    <n v="2"/>
    <n v="2"/>
    <x v="1"/>
    <x v="2"/>
    <n v="3"/>
    <x v="0"/>
    <x v="4"/>
    <n v="4332"/>
    <n v="14811"/>
    <n v="1"/>
    <x v="1"/>
    <n v="12"/>
    <n v="3"/>
    <x v="0"/>
    <n v="4"/>
    <n v="0"/>
    <n v="20"/>
    <x v="2"/>
    <n v="3"/>
    <n v="20"/>
    <n v="9"/>
    <n v="3"/>
    <n v="7"/>
    <s v="Very Satisfied"/>
    <s v="Very Far (&gt;20)"/>
    <x v="1"/>
    <x v="1"/>
  </r>
  <r>
    <x v="2"/>
    <n v="31"/>
    <x v="1"/>
    <s v="Travel_Frequently"/>
    <n v="697"/>
    <x v="1"/>
    <n v="10"/>
    <x v="2"/>
    <s v="Medical"/>
    <n v="1979"/>
    <n v="3"/>
    <x v="0"/>
    <n v="40"/>
    <n v="3"/>
    <n v="3"/>
    <x v="7"/>
    <x v="2"/>
    <n v="3"/>
    <x v="1"/>
    <x v="6"/>
    <n v="11031"/>
    <n v="26862"/>
    <n v="4"/>
    <x v="1"/>
    <n v="20"/>
    <n v="4"/>
    <x v="1"/>
    <n v="3"/>
    <n v="1"/>
    <n v="13"/>
    <x v="2"/>
    <n v="4"/>
    <n v="11"/>
    <n v="7"/>
    <n v="4"/>
    <n v="8"/>
    <s v="Very Satisfied"/>
    <s v="Near-by (&lt;=10)"/>
    <x v="1"/>
    <x v="0"/>
  </r>
  <r>
    <x v="1"/>
    <n v="54"/>
    <x v="1"/>
    <s v="Travel_Rarely"/>
    <n v="157"/>
    <x v="1"/>
    <n v="10"/>
    <x v="2"/>
    <s v="Medical"/>
    <n v="1980"/>
    <n v="3"/>
    <x v="0"/>
    <n v="77"/>
    <n v="3"/>
    <n v="2"/>
    <x v="3"/>
    <x v="3"/>
    <n v="1"/>
    <x v="0"/>
    <x v="4"/>
    <n v="4440"/>
    <n v="25198"/>
    <n v="6"/>
    <x v="0"/>
    <n v="19"/>
    <n v="3"/>
    <x v="0"/>
    <n v="4"/>
    <n v="0"/>
    <n v="9"/>
    <x v="1"/>
    <n v="3"/>
    <n v="5"/>
    <n v="2"/>
    <n v="1"/>
    <n v="4"/>
    <s v="Very Dissatisfied"/>
    <s v="Near-by (&lt;=10)"/>
    <x v="0"/>
    <x v="0"/>
  </r>
  <r>
    <x v="4"/>
    <n v="24"/>
    <x v="1"/>
    <s v="Travel_Rarely"/>
    <n v="771"/>
    <x v="1"/>
    <n v="1"/>
    <x v="4"/>
    <s v="Life Sciences"/>
    <n v="1981"/>
    <n v="2"/>
    <x v="1"/>
    <n v="45"/>
    <n v="2"/>
    <n v="2"/>
    <x v="4"/>
    <x v="2"/>
    <n v="3"/>
    <x v="0"/>
    <x v="4"/>
    <n v="4617"/>
    <n v="14120"/>
    <n v="1"/>
    <x v="1"/>
    <n v="12"/>
    <n v="3"/>
    <x v="0"/>
    <n v="2"/>
    <n v="0"/>
    <n v="4"/>
    <x v="2"/>
    <n v="2"/>
    <n v="4"/>
    <n v="3"/>
    <n v="1"/>
    <n v="2"/>
    <s v="Very Satisfied"/>
    <s v="Near-by (&lt;=10)"/>
    <x v="0"/>
    <x v="1"/>
  </r>
  <r>
    <x v="4"/>
    <n v="23"/>
    <x v="1"/>
    <s v="Travel_Rarely"/>
    <n v="571"/>
    <x v="1"/>
    <n v="12"/>
    <x v="3"/>
    <s v="Other"/>
    <n v="1982"/>
    <n v="4"/>
    <x v="1"/>
    <n v="78"/>
    <n v="3"/>
    <n v="1"/>
    <x v="2"/>
    <x v="0"/>
    <n v="4"/>
    <x v="0"/>
    <x v="1"/>
    <n v="2647"/>
    <n v="13672"/>
    <n v="1"/>
    <x v="1"/>
    <n v="13"/>
    <n v="3"/>
    <x v="0"/>
    <n v="3"/>
    <n v="0"/>
    <n v="5"/>
    <x v="6"/>
    <n v="4"/>
    <n v="5"/>
    <n v="2"/>
    <n v="1"/>
    <n v="4"/>
    <s v="Very Satisfied"/>
    <s v="Far (11-20)"/>
    <x v="0"/>
    <x v="1"/>
  </r>
  <r>
    <x v="0"/>
    <n v="40"/>
    <x v="1"/>
    <s v="Travel_Rarely"/>
    <n v="692"/>
    <x v="1"/>
    <n v="11"/>
    <x v="3"/>
    <s v="Technical Degree"/>
    <n v="1985"/>
    <n v="4"/>
    <x v="0"/>
    <n v="73"/>
    <n v="3"/>
    <n v="2"/>
    <x v="2"/>
    <x v="2"/>
    <n v="3"/>
    <x v="1"/>
    <x v="0"/>
    <n v="6323"/>
    <n v="26849"/>
    <n v="1"/>
    <x v="1"/>
    <n v="11"/>
    <n v="3"/>
    <x v="0"/>
    <n v="1"/>
    <n v="1"/>
    <n v="10"/>
    <x v="2"/>
    <n v="4"/>
    <n v="10"/>
    <n v="9"/>
    <n v="9"/>
    <n v="4"/>
    <s v="Very Satisfied"/>
    <s v="Far (11-20)"/>
    <x v="0"/>
    <x v="0"/>
  </r>
  <r>
    <x v="0"/>
    <n v="40"/>
    <x v="1"/>
    <s v="Travel_Frequently"/>
    <n v="444"/>
    <x v="0"/>
    <n v="2"/>
    <x v="2"/>
    <s v="Marketing"/>
    <n v="1986"/>
    <n v="2"/>
    <x v="0"/>
    <n v="92"/>
    <n v="3"/>
    <n v="2"/>
    <x v="0"/>
    <x v="1"/>
    <n v="2"/>
    <x v="1"/>
    <x v="0"/>
    <n v="5677"/>
    <n v="4258"/>
    <n v="3"/>
    <x v="1"/>
    <n v="14"/>
    <n v="3"/>
    <x v="0"/>
    <n v="3"/>
    <n v="1"/>
    <n v="15"/>
    <x v="5"/>
    <n v="3"/>
    <n v="11"/>
    <n v="8"/>
    <n v="5"/>
    <n v="10"/>
    <s v="Dissatisfied"/>
    <s v="Near-by (&lt;=10)"/>
    <x v="1"/>
    <x v="0"/>
  </r>
  <r>
    <x v="4"/>
    <n v="25"/>
    <x v="1"/>
    <s v="Travel_Frequently"/>
    <n v="309"/>
    <x v="2"/>
    <n v="2"/>
    <x v="0"/>
    <s v="Human Resources"/>
    <n v="1987"/>
    <n v="3"/>
    <x v="0"/>
    <n v="82"/>
    <n v="3"/>
    <n v="1"/>
    <x v="8"/>
    <x v="1"/>
    <n v="2"/>
    <x v="1"/>
    <x v="1"/>
    <n v="2187"/>
    <n v="19655"/>
    <n v="4"/>
    <x v="1"/>
    <n v="14"/>
    <n v="3"/>
    <x v="0"/>
    <n v="3"/>
    <n v="0"/>
    <n v="6"/>
    <x v="1"/>
    <n v="3"/>
    <n v="2"/>
    <n v="0"/>
    <n v="1"/>
    <n v="2"/>
    <s v="Dissatisfied"/>
    <s v="Near-by (&lt;=10)"/>
    <x v="0"/>
    <x v="0"/>
  </r>
  <r>
    <x v="2"/>
    <n v="30"/>
    <x v="1"/>
    <s v="Travel_Frequently"/>
    <n v="911"/>
    <x v="1"/>
    <n v="1"/>
    <x v="2"/>
    <s v="Medical"/>
    <n v="1989"/>
    <n v="4"/>
    <x v="1"/>
    <n v="76"/>
    <n v="3"/>
    <n v="1"/>
    <x v="2"/>
    <x v="1"/>
    <n v="2"/>
    <x v="1"/>
    <x v="2"/>
    <n v="3748"/>
    <n v="4077"/>
    <n v="1"/>
    <x v="1"/>
    <n v="13"/>
    <n v="3"/>
    <x v="0"/>
    <n v="3"/>
    <n v="0"/>
    <n v="12"/>
    <x v="6"/>
    <n v="2"/>
    <n v="12"/>
    <n v="8"/>
    <n v="1"/>
    <n v="7"/>
    <s v="Dissatisfied"/>
    <s v="Near-by (&lt;=10)"/>
    <x v="1"/>
    <x v="1"/>
  </r>
  <r>
    <x v="4"/>
    <n v="25"/>
    <x v="1"/>
    <s v="Travel_Frequently"/>
    <n v="977"/>
    <x v="1"/>
    <n v="2"/>
    <x v="3"/>
    <s v="Other"/>
    <n v="1992"/>
    <n v="4"/>
    <x v="1"/>
    <n v="57"/>
    <n v="3"/>
    <n v="1"/>
    <x v="2"/>
    <x v="2"/>
    <n v="3"/>
    <x v="2"/>
    <x v="2"/>
    <n v="3977"/>
    <n v="7298"/>
    <n v="6"/>
    <x v="0"/>
    <n v="19"/>
    <n v="3"/>
    <x v="0"/>
    <n v="3"/>
    <n v="1"/>
    <n v="7"/>
    <x v="2"/>
    <n v="2"/>
    <n v="2"/>
    <n v="2"/>
    <n v="0"/>
    <n v="2"/>
    <s v="Very Satisfied"/>
    <s v="Near-by (&lt;=10)"/>
    <x v="0"/>
    <x v="1"/>
  </r>
  <r>
    <x v="1"/>
    <n v="47"/>
    <x v="1"/>
    <s v="Travel_Frequently"/>
    <n v="1180"/>
    <x v="1"/>
    <n v="25"/>
    <x v="3"/>
    <s v="Medical"/>
    <n v="1993"/>
    <n v="1"/>
    <x v="1"/>
    <n v="84"/>
    <n v="3"/>
    <n v="3"/>
    <x v="4"/>
    <x v="2"/>
    <n v="3"/>
    <x v="0"/>
    <x v="8"/>
    <n v="8633"/>
    <n v="13084"/>
    <n v="2"/>
    <x v="1"/>
    <n v="23"/>
    <n v="4"/>
    <x v="1"/>
    <n v="2"/>
    <n v="0"/>
    <n v="25"/>
    <x v="1"/>
    <n v="3"/>
    <n v="17"/>
    <n v="14"/>
    <n v="12"/>
    <n v="11"/>
    <s v="Very Satisfied"/>
    <s v="Very Far (&gt;20)"/>
    <x v="3"/>
    <x v="1"/>
  </r>
  <r>
    <x v="2"/>
    <n v="33"/>
    <x v="1"/>
    <s v="Travel_Frequently"/>
    <n v="1313"/>
    <x v="1"/>
    <n v="1"/>
    <x v="3"/>
    <s v="Medical"/>
    <n v="1994"/>
    <n v="2"/>
    <x v="1"/>
    <n v="59"/>
    <n v="2"/>
    <n v="1"/>
    <x v="2"/>
    <x v="2"/>
    <n v="3"/>
    <x v="2"/>
    <x v="1"/>
    <n v="2008"/>
    <n v="20439"/>
    <n v="1"/>
    <x v="1"/>
    <n v="12"/>
    <n v="3"/>
    <x v="0"/>
    <n v="3"/>
    <n v="3"/>
    <n v="1"/>
    <x v="2"/>
    <n v="2"/>
    <n v="1"/>
    <n v="1"/>
    <n v="0"/>
    <n v="0"/>
    <s v="Very Satisfied"/>
    <s v="Near-by (&lt;=10)"/>
    <x v="0"/>
    <x v="1"/>
  </r>
  <r>
    <x v="0"/>
    <n v="38"/>
    <x v="1"/>
    <s v="Travel_Frequently"/>
    <n v="1321"/>
    <x v="0"/>
    <n v="1"/>
    <x v="3"/>
    <s v="Life Sciences"/>
    <n v="1995"/>
    <n v="4"/>
    <x v="1"/>
    <n v="86"/>
    <n v="3"/>
    <n v="2"/>
    <x v="0"/>
    <x v="1"/>
    <n v="2"/>
    <x v="1"/>
    <x v="4"/>
    <n v="4440"/>
    <n v="7636"/>
    <n v="0"/>
    <x v="1"/>
    <n v="15"/>
    <n v="3"/>
    <x v="0"/>
    <n v="1"/>
    <n v="2"/>
    <n v="16"/>
    <x v="1"/>
    <n v="3"/>
    <n v="15"/>
    <n v="13"/>
    <n v="5"/>
    <n v="8"/>
    <s v="Dissatisfied"/>
    <s v="Near-by (&lt;=10)"/>
    <x v="1"/>
    <x v="1"/>
  </r>
  <r>
    <x v="2"/>
    <n v="31"/>
    <x v="1"/>
    <s v="Travel_Rarely"/>
    <n v="1154"/>
    <x v="0"/>
    <n v="2"/>
    <x v="4"/>
    <s v="Life Sciences"/>
    <n v="1996"/>
    <n v="1"/>
    <x v="1"/>
    <n v="54"/>
    <n v="3"/>
    <n v="1"/>
    <x v="6"/>
    <x v="2"/>
    <n v="3"/>
    <x v="1"/>
    <x v="2"/>
    <n v="3067"/>
    <n v="6393"/>
    <n v="0"/>
    <x v="1"/>
    <n v="19"/>
    <n v="3"/>
    <x v="0"/>
    <n v="3"/>
    <n v="1"/>
    <n v="3"/>
    <x v="4"/>
    <n v="3"/>
    <n v="2"/>
    <n v="2"/>
    <n v="1"/>
    <n v="2"/>
    <s v="Very Satisfied"/>
    <s v="Near-by (&lt;=10)"/>
    <x v="0"/>
    <x v="1"/>
  </r>
  <r>
    <x v="0"/>
    <n v="38"/>
    <x v="1"/>
    <s v="Travel_Rarely"/>
    <n v="508"/>
    <x v="1"/>
    <n v="6"/>
    <x v="1"/>
    <s v="Life Sciences"/>
    <n v="1997"/>
    <n v="1"/>
    <x v="1"/>
    <n v="72"/>
    <n v="2"/>
    <n v="2"/>
    <x v="3"/>
    <x v="2"/>
    <n v="3"/>
    <x v="1"/>
    <x v="0"/>
    <n v="5321"/>
    <n v="14284"/>
    <n v="2"/>
    <x v="1"/>
    <n v="11"/>
    <n v="3"/>
    <x v="0"/>
    <n v="4"/>
    <n v="1"/>
    <n v="10"/>
    <x v="4"/>
    <n v="3"/>
    <n v="8"/>
    <n v="3"/>
    <n v="7"/>
    <n v="7"/>
    <s v="Very Satisfied"/>
    <s v="Near-by (&lt;=10)"/>
    <x v="0"/>
    <x v="1"/>
  </r>
  <r>
    <x v="0"/>
    <n v="42"/>
    <x v="1"/>
    <s v="Travel_Rarely"/>
    <n v="557"/>
    <x v="1"/>
    <n v="18"/>
    <x v="3"/>
    <s v="Life Sciences"/>
    <n v="1998"/>
    <n v="4"/>
    <x v="1"/>
    <n v="35"/>
    <n v="3"/>
    <n v="2"/>
    <x v="1"/>
    <x v="3"/>
    <n v="1"/>
    <x v="2"/>
    <x v="0"/>
    <n v="5410"/>
    <n v="11189"/>
    <n v="6"/>
    <x v="0"/>
    <n v="17"/>
    <n v="3"/>
    <x v="0"/>
    <n v="3"/>
    <n v="1"/>
    <n v="9"/>
    <x v="1"/>
    <n v="2"/>
    <n v="4"/>
    <n v="3"/>
    <n v="1"/>
    <n v="2"/>
    <s v="Very Dissatisfied"/>
    <s v="Far (11-20)"/>
    <x v="0"/>
    <x v="1"/>
  </r>
  <r>
    <x v="0"/>
    <n v="41"/>
    <x v="1"/>
    <s v="Travel_Rarely"/>
    <n v="642"/>
    <x v="1"/>
    <n v="1"/>
    <x v="0"/>
    <s v="Life Sciences"/>
    <n v="1999"/>
    <n v="4"/>
    <x v="1"/>
    <n v="76"/>
    <n v="3"/>
    <n v="1"/>
    <x v="1"/>
    <x v="0"/>
    <n v="4"/>
    <x v="1"/>
    <x v="1"/>
    <n v="2782"/>
    <n v="21412"/>
    <n v="3"/>
    <x v="1"/>
    <n v="22"/>
    <n v="4"/>
    <x v="1"/>
    <n v="1"/>
    <n v="1"/>
    <n v="12"/>
    <x v="1"/>
    <n v="3"/>
    <n v="5"/>
    <n v="3"/>
    <n v="1"/>
    <n v="0"/>
    <s v="Very Satisfied"/>
    <s v="Near-by (&lt;=10)"/>
    <x v="1"/>
    <x v="1"/>
  </r>
  <r>
    <x v="1"/>
    <n v="47"/>
    <x v="1"/>
    <s v="Travel_Rarely"/>
    <n v="1162"/>
    <x v="1"/>
    <n v="1"/>
    <x v="3"/>
    <s v="Medical"/>
    <n v="2000"/>
    <n v="3"/>
    <x v="0"/>
    <n v="98"/>
    <n v="3"/>
    <n v="3"/>
    <x v="7"/>
    <x v="1"/>
    <n v="2"/>
    <x v="1"/>
    <x v="6"/>
    <n v="11957"/>
    <n v="17231"/>
    <n v="0"/>
    <x v="1"/>
    <n v="18"/>
    <n v="3"/>
    <x v="0"/>
    <n v="1"/>
    <n v="2"/>
    <n v="14"/>
    <x v="1"/>
    <n v="1"/>
    <n v="13"/>
    <n v="8"/>
    <n v="5"/>
    <n v="12"/>
    <s v="Dissatisfied"/>
    <s v="Near-by (&lt;=10)"/>
    <x v="1"/>
    <x v="0"/>
  </r>
  <r>
    <x v="2"/>
    <n v="35"/>
    <x v="1"/>
    <s v="Travel_Rarely"/>
    <n v="1490"/>
    <x v="1"/>
    <n v="11"/>
    <x v="2"/>
    <s v="Medical"/>
    <n v="2003"/>
    <n v="4"/>
    <x v="1"/>
    <n v="43"/>
    <n v="3"/>
    <n v="1"/>
    <x v="2"/>
    <x v="2"/>
    <n v="3"/>
    <x v="1"/>
    <x v="1"/>
    <n v="2660"/>
    <n v="20232"/>
    <n v="7"/>
    <x v="0"/>
    <n v="11"/>
    <n v="3"/>
    <x v="0"/>
    <n v="3"/>
    <n v="1"/>
    <n v="5"/>
    <x v="1"/>
    <n v="3"/>
    <n v="2"/>
    <n v="2"/>
    <n v="2"/>
    <n v="2"/>
    <s v="Very Satisfied"/>
    <s v="Far (11-20)"/>
    <x v="0"/>
    <x v="1"/>
  </r>
  <r>
    <x v="4"/>
    <n v="22"/>
    <x v="1"/>
    <s v="Travel_Rarely"/>
    <n v="581"/>
    <x v="1"/>
    <n v="1"/>
    <x v="0"/>
    <s v="Life Sciences"/>
    <n v="2007"/>
    <n v="4"/>
    <x v="1"/>
    <n v="63"/>
    <n v="3"/>
    <n v="1"/>
    <x v="1"/>
    <x v="2"/>
    <n v="3"/>
    <x v="0"/>
    <x v="2"/>
    <n v="3375"/>
    <n v="17624"/>
    <n v="0"/>
    <x v="1"/>
    <n v="12"/>
    <n v="3"/>
    <x v="0"/>
    <n v="4"/>
    <n v="0"/>
    <n v="4"/>
    <x v="2"/>
    <n v="4"/>
    <n v="3"/>
    <n v="2"/>
    <n v="1"/>
    <n v="2"/>
    <s v="Very Satisfied"/>
    <s v="Near-by (&lt;=10)"/>
    <x v="0"/>
    <x v="1"/>
  </r>
  <r>
    <x v="2"/>
    <n v="35"/>
    <x v="1"/>
    <s v="Travel_Rarely"/>
    <n v="1395"/>
    <x v="1"/>
    <n v="9"/>
    <x v="2"/>
    <s v="Medical"/>
    <n v="2008"/>
    <n v="2"/>
    <x v="1"/>
    <n v="48"/>
    <n v="3"/>
    <n v="2"/>
    <x v="1"/>
    <x v="2"/>
    <n v="3"/>
    <x v="0"/>
    <x v="0"/>
    <n v="5098"/>
    <n v="18698"/>
    <n v="1"/>
    <x v="1"/>
    <n v="19"/>
    <n v="3"/>
    <x v="0"/>
    <n v="2"/>
    <n v="0"/>
    <n v="10"/>
    <x v="3"/>
    <n v="3"/>
    <n v="10"/>
    <n v="7"/>
    <n v="0"/>
    <n v="8"/>
    <s v="Very Satisfied"/>
    <s v="Near-by (&lt;=10)"/>
    <x v="0"/>
    <x v="1"/>
  </r>
  <r>
    <x v="2"/>
    <n v="33"/>
    <x v="1"/>
    <s v="Travel_Rarely"/>
    <n v="501"/>
    <x v="1"/>
    <n v="15"/>
    <x v="2"/>
    <s v="Medical"/>
    <n v="2009"/>
    <n v="2"/>
    <x v="0"/>
    <n v="95"/>
    <n v="3"/>
    <n v="2"/>
    <x v="4"/>
    <x v="0"/>
    <n v="4"/>
    <x v="1"/>
    <x v="4"/>
    <n v="4878"/>
    <n v="21653"/>
    <n v="0"/>
    <x v="0"/>
    <n v="13"/>
    <n v="3"/>
    <x v="0"/>
    <n v="1"/>
    <n v="1"/>
    <n v="10"/>
    <x v="6"/>
    <n v="3"/>
    <n v="9"/>
    <n v="7"/>
    <n v="8"/>
    <n v="1"/>
    <s v="Very Satisfied"/>
    <s v="Far (11-20)"/>
    <x v="0"/>
    <x v="0"/>
  </r>
  <r>
    <x v="2"/>
    <n v="32"/>
    <x v="1"/>
    <s v="Travel_Rarely"/>
    <n v="267"/>
    <x v="1"/>
    <n v="29"/>
    <x v="2"/>
    <s v="Life Sciences"/>
    <n v="2010"/>
    <n v="3"/>
    <x v="0"/>
    <n v="49"/>
    <n v="2"/>
    <n v="1"/>
    <x v="2"/>
    <x v="1"/>
    <n v="2"/>
    <x v="0"/>
    <x v="1"/>
    <n v="2837"/>
    <n v="15919"/>
    <n v="1"/>
    <x v="1"/>
    <n v="13"/>
    <n v="3"/>
    <x v="0"/>
    <n v="3"/>
    <n v="0"/>
    <n v="6"/>
    <x v="1"/>
    <n v="3"/>
    <n v="6"/>
    <n v="2"/>
    <n v="4"/>
    <n v="1"/>
    <s v="Dissatisfied"/>
    <s v="Very Far (&gt;20)"/>
    <x v="0"/>
    <x v="0"/>
  </r>
  <r>
    <x v="0"/>
    <n v="40"/>
    <x v="1"/>
    <s v="Travel_Rarely"/>
    <n v="543"/>
    <x v="1"/>
    <n v="1"/>
    <x v="3"/>
    <s v="Life Sciences"/>
    <n v="2012"/>
    <n v="1"/>
    <x v="1"/>
    <n v="83"/>
    <n v="3"/>
    <n v="1"/>
    <x v="2"/>
    <x v="0"/>
    <n v="4"/>
    <x v="1"/>
    <x v="1"/>
    <n v="2406"/>
    <n v="4060"/>
    <n v="8"/>
    <x v="1"/>
    <n v="19"/>
    <n v="3"/>
    <x v="0"/>
    <n v="3"/>
    <n v="2"/>
    <n v="8"/>
    <x v="1"/>
    <n v="2"/>
    <n v="1"/>
    <n v="0"/>
    <n v="0"/>
    <n v="0"/>
    <s v="Very Satisfied"/>
    <s v="Near-by (&lt;=10)"/>
    <x v="0"/>
    <x v="1"/>
  </r>
  <r>
    <x v="2"/>
    <n v="32"/>
    <x v="1"/>
    <s v="Travel_Rarely"/>
    <n v="234"/>
    <x v="0"/>
    <n v="1"/>
    <x v="0"/>
    <s v="Medical"/>
    <n v="2013"/>
    <n v="2"/>
    <x v="1"/>
    <n v="68"/>
    <n v="2"/>
    <n v="1"/>
    <x v="6"/>
    <x v="1"/>
    <n v="2"/>
    <x v="1"/>
    <x v="1"/>
    <n v="2269"/>
    <n v="18024"/>
    <n v="0"/>
    <x v="1"/>
    <n v="14"/>
    <n v="3"/>
    <x v="0"/>
    <n v="2"/>
    <n v="1"/>
    <n v="3"/>
    <x v="2"/>
    <n v="3"/>
    <n v="2"/>
    <n v="2"/>
    <n v="2"/>
    <n v="2"/>
    <s v="Dissatisfied"/>
    <s v="Near-by (&lt;=10)"/>
    <x v="0"/>
    <x v="1"/>
  </r>
  <r>
    <x v="0"/>
    <n v="39"/>
    <x v="1"/>
    <s v="Travel_Rarely"/>
    <n v="116"/>
    <x v="1"/>
    <n v="24"/>
    <x v="3"/>
    <s v="Life Sciences"/>
    <n v="2014"/>
    <n v="1"/>
    <x v="1"/>
    <n v="52"/>
    <n v="3"/>
    <n v="2"/>
    <x v="1"/>
    <x v="0"/>
    <n v="4"/>
    <x v="0"/>
    <x v="4"/>
    <n v="4108"/>
    <n v="5340"/>
    <n v="7"/>
    <x v="1"/>
    <n v="13"/>
    <n v="3"/>
    <x v="0"/>
    <n v="1"/>
    <n v="0"/>
    <n v="18"/>
    <x v="2"/>
    <n v="3"/>
    <n v="7"/>
    <n v="7"/>
    <n v="1"/>
    <n v="7"/>
    <s v="Very Satisfied"/>
    <s v="Very Far (&gt;20)"/>
    <x v="1"/>
    <x v="1"/>
  </r>
  <r>
    <x v="0"/>
    <n v="38"/>
    <x v="1"/>
    <s v="Travel_Rarely"/>
    <n v="201"/>
    <x v="1"/>
    <n v="10"/>
    <x v="3"/>
    <s v="Medical"/>
    <n v="2015"/>
    <n v="2"/>
    <x v="0"/>
    <n v="99"/>
    <n v="1"/>
    <n v="3"/>
    <x v="7"/>
    <x v="2"/>
    <n v="3"/>
    <x v="1"/>
    <x v="6"/>
    <n v="13206"/>
    <n v="3376"/>
    <n v="3"/>
    <x v="1"/>
    <n v="12"/>
    <n v="3"/>
    <x v="0"/>
    <n v="1"/>
    <n v="1"/>
    <n v="20"/>
    <x v="1"/>
    <n v="3"/>
    <n v="18"/>
    <n v="16"/>
    <n v="1"/>
    <n v="11"/>
    <s v="Very Satisfied"/>
    <s v="Near-by (&lt;=10)"/>
    <x v="1"/>
    <x v="0"/>
  </r>
  <r>
    <x v="2"/>
    <n v="32"/>
    <x v="1"/>
    <s v="Travel_Rarely"/>
    <n v="801"/>
    <x v="0"/>
    <n v="1"/>
    <x v="2"/>
    <s v="Marketing"/>
    <n v="2016"/>
    <n v="3"/>
    <x v="0"/>
    <n v="48"/>
    <n v="3"/>
    <n v="3"/>
    <x v="0"/>
    <x v="0"/>
    <n v="4"/>
    <x v="1"/>
    <x v="3"/>
    <n v="10422"/>
    <n v="24032"/>
    <n v="1"/>
    <x v="1"/>
    <n v="19"/>
    <n v="3"/>
    <x v="0"/>
    <n v="3"/>
    <n v="2"/>
    <n v="14"/>
    <x v="1"/>
    <n v="3"/>
    <n v="14"/>
    <n v="10"/>
    <n v="5"/>
    <n v="7"/>
    <s v="Very Satisfied"/>
    <s v="Near-by (&lt;=10)"/>
    <x v="1"/>
    <x v="0"/>
  </r>
  <r>
    <x v="0"/>
    <n v="37"/>
    <x v="1"/>
    <s v="Travel_Rarely"/>
    <n v="161"/>
    <x v="1"/>
    <n v="10"/>
    <x v="0"/>
    <s v="Life Sciences"/>
    <n v="2017"/>
    <n v="3"/>
    <x v="0"/>
    <n v="42"/>
    <n v="4"/>
    <n v="3"/>
    <x v="7"/>
    <x v="0"/>
    <n v="4"/>
    <x v="1"/>
    <x v="6"/>
    <n v="13744"/>
    <n v="15471"/>
    <n v="1"/>
    <x v="0"/>
    <n v="25"/>
    <n v="4"/>
    <x v="1"/>
    <n v="1"/>
    <n v="1"/>
    <n v="16"/>
    <x v="2"/>
    <n v="3"/>
    <n v="16"/>
    <n v="11"/>
    <n v="6"/>
    <n v="8"/>
    <s v="Very Satisfied"/>
    <s v="Near-by (&lt;=10)"/>
    <x v="1"/>
    <x v="0"/>
  </r>
  <r>
    <x v="4"/>
    <n v="25"/>
    <x v="1"/>
    <s v="Travel_Rarely"/>
    <n v="1382"/>
    <x v="0"/>
    <n v="8"/>
    <x v="1"/>
    <s v="Other"/>
    <n v="2018"/>
    <n v="1"/>
    <x v="0"/>
    <n v="85"/>
    <n v="3"/>
    <n v="2"/>
    <x v="0"/>
    <x v="2"/>
    <n v="3"/>
    <x v="2"/>
    <x v="4"/>
    <n v="4907"/>
    <n v="13684"/>
    <n v="0"/>
    <x v="0"/>
    <n v="22"/>
    <n v="4"/>
    <x v="1"/>
    <n v="2"/>
    <n v="1"/>
    <n v="6"/>
    <x v="1"/>
    <n v="2"/>
    <n v="5"/>
    <n v="3"/>
    <n v="0"/>
    <n v="4"/>
    <s v="Very Satisfied"/>
    <s v="Near-by (&lt;=10)"/>
    <x v="0"/>
    <x v="0"/>
  </r>
  <r>
    <x v="1"/>
    <n v="52"/>
    <x v="1"/>
    <s v="Travel_Rarely"/>
    <n v="585"/>
    <x v="0"/>
    <n v="29"/>
    <x v="3"/>
    <s v="Life Sciences"/>
    <n v="2019"/>
    <n v="1"/>
    <x v="1"/>
    <n v="40"/>
    <n v="3"/>
    <n v="1"/>
    <x v="6"/>
    <x v="0"/>
    <n v="4"/>
    <x v="2"/>
    <x v="2"/>
    <n v="3482"/>
    <n v="19788"/>
    <n v="2"/>
    <x v="1"/>
    <n v="15"/>
    <n v="3"/>
    <x v="0"/>
    <n v="2"/>
    <n v="2"/>
    <n v="16"/>
    <x v="1"/>
    <n v="2"/>
    <n v="9"/>
    <n v="8"/>
    <n v="0"/>
    <n v="0"/>
    <s v="Very Satisfied"/>
    <s v="Very Far (&gt;20)"/>
    <x v="1"/>
    <x v="1"/>
  </r>
  <r>
    <x v="0"/>
    <n v="44"/>
    <x v="1"/>
    <s v="Travel_Frequently"/>
    <n v="1037"/>
    <x v="1"/>
    <n v="1"/>
    <x v="0"/>
    <s v="Medical"/>
    <n v="2020"/>
    <n v="2"/>
    <x v="1"/>
    <n v="42"/>
    <n v="3"/>
    <n v="1"/>
    <x v="1"/>
    <x v="0"/>
    <n v="4"/>
    <x v="0"/>
    <x v="1"/>
    <n v="2436"/>
    <n v="13422"/>
    <n v="6"/>
    <x v="0"/>
    <n v="12"/>
    <n v="3"/>
    <x v="0"/>
    <n v="3"/>
    <n v="0"/>
    <n v="6"/>
    <x v="2"/>
    <n v="3"/>
    <n v="4"/>
    <n v="3"/>
    <n v="1"/>
    <n v="2"/>
    <s v="Very Satisfied"/>
    <s v="Near-by (&lt;=10)"/>
    <x v="0"/>
    <x v="1"/>
  </r>
  <r>
    <x v="4"/>
    <n v="21"/>
    <x v="1"/>
    <s v="Travel_Frequently"/>
    <n v="501"/>
    <x v="0"/>
    <n v="5"/>
    <x v="1"/>
    <s v="Medical"/>
    <n v="2021"/>
    <n v="3"/>
    <x v="1"/>
    <n v="58"/>
    <n v="3"/>
    <n v="1"/>
    <x v="6"/>
    <x v="3"/>
    <n v="1"/>
    <x v="0"/>
    <x v="1"/>
    <n v="2380"/>
    <n v="25479"/>
    <n v="1"/>
    <x v="0"/>
    <n v="11"/>
    <n v="3"/>
    <x v="0"/>
    <n v="4"/>
    <n v="0"/>
    <n v="2"/>
    <x v="6"/>
    <n v="3"/>
    <n v="2"/>
    <n v="2"/>
    <n v="1"/>
    <n v="2"/>
    <s v="Very Dissatisfied"/>
    <s v="Near-by (&lt;=10)"/>
    <x v="0"/>
    <x v="1"/>
  </r>
  <r>
    <x v="0"/>
    <n v="39"/>
    <x v="1"/>
    <s v="Travel_Frequently"/>
    <n v="105"/>
    <x v="1"/>
    <n v="9"/>
    <x v="0"/>
    <s v="Life Sciences"/>
    <n v="2022"/>
    <n v="4"/>
    <x v="1"/>
    <n v="87"/>
    <n v="3"/>
    <n v="5"/>
    <x v="5"/>
    <x v="0"/>
    <n v="4"/>
    <x v="0"/>
    <x v="5"/>
    <n v="19431"/>
    <n v="15302"/>
    <n v="2"/>
    <x v="1"/>
    <n v="13"/>
    <n v="3"/>
    <x v="0"/>
    <n v="3"/>
    <n v="0"/>
    <n v="21"/>
    <x v="1"/>
    <n v="2"/>
    <n v="6"/>
    <n v="0"/>
    <n v="1"/>
    <n v="3"/>
    <s v="Very Satisfied"/>
    <s v="Near-by (&lt;=10)"/>
    <x v="3"/>
    <x v="1"/>
  </r>
  <r>
    <x v="4"/>
    <n v="23"/>
    <x v="0"/>
    <s v="Travel_Frequently"/>
    <n v="638"/>
    <x v="0"/>
    <n v="9"/>
    <x v="0"/>
    <s v="Marketing"/>
    <n v="2023"/>
    <n v="4"/>
    <x v="1"/>
    <n v="33"/>
    <n v="3"/>
    <n v="1"/>
    <x v="6"/>
    <x v="3"/>
    <n v="1"/>
    <x v="1"/>
    <x v="7"/>
    <n v="1790"/>
    <n v="26956"/>
    <n v="1"/>
    <x v="1"/>
    <n v="19"/>
    <n v="3"/>
    <x v="0"/>
    <n v="1"/>
    <n v="1"/>
    <n v="1"/>
    <x v="1"/>
    <n v="2"/>
    <n v="1"/>
    <n v="0"/>
    <n v="1"/>
    <n v="0"/>
    <s v="Very Dissatisfied"/>
    <s v="Near-by (&lt;=10)"/>
    <x v="0"/>
    <x v="1"/>
  </r>
  <r>
    <x v="0"/>
    <n v="36"/>
    <x v="1"/>
    <s v="Travel_Rarely"/>
    <n v="557"/>
    <x v="0"/>
    <n v="3"/>
    <x v="0"/>
    <s v="Medical"/>
    <n v="2024"/>
    <n v="1"/>
    <x v="0"/>
    <n v="94"/>
    <n v="2"/>
    <n v="3"/>
    <x v="0"/>
    <x v="0"/>
    <n v="4"/>
    <x v="1"/>
    <x v="8"/>
    <n v="7644"/>
    <n v="12695"/>
    <n v="0"/>
    <x v="1"/>
    <n v="19"/>
    <n v="3"/>
    <x v="0"/>
    <n v="3"/>
    <n v="2"/>
    <n v="10"/>
    <x v="2"/>
    <n v="3"/>
    <n v="9"/>
    <n v="7"/>
    <n v="3"/>
    <n v="4"/>
    <s v="Very Satisfied"/>
    <s v="Near-by (&lt;=10)"/>
    <x v="0"/>
    <x v="0"/>
  </r>
  <r>
    <x v="0"/>
    <n v="36"/>
    <x v="1"/>
    <s v="Travel_Rarely"/>
    <n v="688"/>
    <x v="1"/>
    <n v="4"/>
    <x v="3"/>
    <s v="Life Sciences"/>
    <n v="2025"/>
    <n v="4"/>
    <x v="0"/>
    <n v="97"/>
    <n v="3"/>
    <n v="2"/>
    <x v="3"/>
    <x v="1"/>
    <n v="2"/>
    <x v="2"/>
    <x v="0"/>
    <n v="5131"/>
    <n v="9192"/>
    <n v="7"/>
    <x v="1"/>
    <n v="13"/>
    <n v="3"/>
    <x v="0"/>
    <n v="2"/>
    <n v="3"/>
    <n v="18"/>
    <x v="1"/>
    <n v="3"/>
    <n v="4"/>
    <n v="2"/>
    <n v="0"/>
    <n v="2"/>
    <s v="Dissatisfied"/>
    <s v="Near-by (&lt;=10)"/>
    <x v="1"/>
    <x v="0"/>
  </r>
  <r>
    <x v="3"/>
    <n v="56"/>
    <x v="1"/>
    <s v="Travel_Rarely"/>
    <n v="667"/>
    <x v="1"/>
    <n v="1"/>
    <x v="1"/>
    <s v="Life Sciences"/>
    <n v="2026"/>
    <n v="3"/>
    <x v="1"/>
    <n v="57"/>
    <n v="3"/>
    <n v="2"/>
    <x v="4"/>
    <x v="2"/>
    <n v="3"/>
    <x v="2"/>
    <x v="0"/>
    <n v="6306"/>
    <n v="26236"/>
    <n v="1"/>
    <x v="1"/>
    <n v="21"/>
    <n v="4"/>
    <x v="1"/>
    <n v="1"/>
    <n v="1"/>
    <n v="13"/>
    <x v="2"/>
    <n v="2"/>
    <n v="13"/>
    <n v="12"/>
    <n v="1"/>
    <n v="9"/>
    <s v="Very Satisfied"/>
    <s v="Near-by (&lt;=10)"/>
    <x v="1"/>
    <x v="1"/>
  </r>
  <r>
    <x v="2"/>
    <n v="29"/>
    <x v="0"/>
    <s v="Travel_Rarely"/>
    <n v="1092"/>
    <x v="1"/>
    <n v="1"/>
    <x v="0"/>
    <s v="Medical"/>
    <n v="2027"/>
    <n v="1"/>
    <x v="1"/>
    <n v="36"/>
    <n v="3"/>
    <n v="1"/>
    <x v="1"/>
    <x v="0"/>
    <n v="4"/>
    <x v="1"/>
    <x v="4"/>
    <n v="4787"/>
    <n v="26124"/>
    <n v="9"/>
    <x v="0"/>
    <n v="14"/>
    <n v="3"/>
    <x v="0"/>
    <n v="2"/>
    <n v="3"/>
    <n v="4"/>
    <x v="1"/>
    <n v="4"/>
    <n v="2"/>
    <n v="2"/>
    <n v="2"/>
    <n v="2"/>
    <s v="Very Satisfied"/>
    <s v="Near-by (&lt;=10)"/>
    <x v="0"/>
    <x v="1"/>
  </r>
  <r>
    <x v="0"/>
    <n v="42"/>
    <x v="1"/>
    <s v="Travel_Frequently"/>
    <n v="300"/>
    <x v="1"/>
    <n v="2"/>
    <x v="0"/>
    <s v="Life Sciences"/>
    <n v="2031"/>
    <n v="1"/>
    <x v="1"/>
    <n v="56"/>
    <n v="3"/>
    <n v="5"/>
    <x v="5"/>
    <x v="2"/>
    <n v="3"/>
    <x v="1"/>
    <x v="5"/>
    <n v="18880"/>
    <n v="17312"/>
    <n v="5"/>
    <x v="1"/>
    <n v="11"/>
    <n v="3"/>
    <x v="0"/>
    <n v="1"/>
    <n v="0"/>
    <n v="24"/>
    <x v="2"/>
    <n v="2"/>
    <n v="22"/>
    <n v="6"/>
    <n v="4"/>
    <n v="14"/>
    <s v="Very Satisfied"/>
    <s v="Near-by (&lt;=10)"/>
    <x v="3"/>
    <x v="1"/>
  </r>
  <r>
    <x v="3"/>
    <n v="56"/>
    <x v="0"/>
    <s v="Travel_Frequently"/>
    <n v="310"/>
    <x v="1"/>
    <n v="7"/>
    <x v="3"/>
    <s v="Technical Degree"/>
    <n v="2032"/>
    <n v="4"/>
    <x v="1"/>
    <n v="72"/>
    <n v="3"/>
    <n v="1"/>
    <x v="2"/>
    <x v="2"/>
    <n v="3"/>
    <x v="1"/>
    <x v="1"/>
    <n v="2339"/>
    <n v="3666"/>
    <n v="8"/>
    <x v="1"/>
    <n v="11"/>
    <n v="3"/>
    <x v="0"/>
    <n v="4"/>
    <n v="1"/>
    <n v="14"/>
    <x v="5"/>
    <n v="1"/>
    <n v="10"/>
    <n v="9"/>
    <n v="9"/>
    <n v="8"/>
    <s v="Very Satisfied"/>
    <s v="Near-by (&lt;=10)"/>
    <x v="1"/>
    <x v="1"/>
  </r>
  <r>
    <x v="0"/>
    <n v="41"/>
    <x v="1"/>
    <s v="Travel_Frequently"/>
    <n v="582"/>
    <x v="1"/>
    <n v="28"/>
    <x v="3"/>
    <s v="Life Sciences"/>
    <n v="2034"/>
    <n v="1"/>
    <x v="0"/>
    <n v="60"/>
    <n v="2"/>
    <n v="4"/>
    <x v="3"/>
    <x v="1"/>
    <n v="2"/>
    <x v="1"/>
    <x v="6"/>
    <n v="13570"/>
    <n v="5640"/>
    <n v="0"/>
    <x v="1"/>
    <n v="23"/>
    <n v="4"/>
    <x v="1"/>
    <n v="3"/>
    <n v="1"/>
    <n v="21"/>
    <x v="1"/>
    <n v="3"/>
    <n v="20"/>
    <n v="7"/>
    <n v="0"/>
    <n v="10"/>
    <s v="Dissatisfied"/>
    <s v="Very Far (&gt;20)"/>
    <x v="3"/>
    <x v="0"/>
  </r>
  <r>
    <x v="2"/>
    <n v="34"/>
    <x v="1"/>
    <s v="Travel_Frequently"/>
    <n v="704"/>
    <x v="0"/>
    <n v="28"/>
    <x v="3"/>
    <s v="Marketing"/>
    <n v="2035"/>
    <n v="4"/>
    <x v="0"/>
    <n v="95"/>
    <n v="2"/>
    <n v="2"/>
    <x v="0"/>
    <x v="2"/>
    <n v="3"/>
    <x v="1"/>
    <x v="0"/>
    <n v="6712"/>
    <n v="8978"/>
    <n v="1"/>
    <x v="1"/>
    <n v="21"/>
    <n v="4"/>
    <x v="1"/>
    <n v="4"/>
    <n v="2"/>
    <n v="8"/>
    <x v="2"/>
    <n v="3"/>
    <n v="8"/>
    <n v="7"/>
    <n v="1"/>
    <n v="7"/>
    <s v="Very Satisfied"/>
    <s v="Very Far (&gt;20)"/>
    <x v="0"/>
    <x v="0"/>
  </r>
  <r>
    <x v="0"/>
    <n v="36"/>
    <x v="1"/>
    <s v="Travel_Frequently"/>
    <n v="301"/>
    <x v="0"/>
    <n v="15"/>
    <x v="2"/>
    <s v="Marketing"/>
    <n v="2036"/>
    <n v="4"/>
    <x v="1"/>
    <n v="88"/>
    <n v="1"/>
    <n v="2"/>
    <x v="0"/>
    <x v="0"/>
    <n v="4"/>
    <x v="2"/>
    <x v="0"/>
    <n v="5406"/>
    <n v="10436"/>
    <n v="1"/>
    <x v="1"/>
    <n v="24"/>
    <n v="4"/>
    <x v="1"/>
    <n v="1"/>
    <n v="1"/>
    <n v="15"/>
    <x v="5"/>
    <n v="2"/>
    <n v="15"/>
    <n v="12"/>
    <n v="11"/>
    <n v="11"/>
    <s v="Very Satisfied"/>
    <s v="Far (11-20)"/>
    <x v="1"/>
    <x v="1"/>
  </r>
  <r>
    <x v="0"/>
    <n v="41"/>
    <x v="1"/>
    <s v="Travel_Rarely"/>
    <n v="930"/>
    <x v="0"/>
    <n v="3"/>
    <x v="3"/>
    <s v="Life Sciences"/>
    <n v="2037"/>
    <n v="3"/>
    <x v="1"/>
    <n v="57"/>
    <n v="2"/>
    <n v="2"/>
    <x v="0"/>
    <x v="1"/>
    <n v="2"/>
    <x v="2"/>
    <x v="8"/>
    <n v="8938"/>
    <n v="12227"/>
    <n v="2"/>
    <x v="1"/>
    <n v="11"/>
    <n v="3"/>
    <x v="0"/>
    <n v="3"/>
    <n v="1"/>
    <n v="14"/>
    <x v="3"/>
    <n v="3"/>
    <n v="5"/>
    <n v="4"/>
    <n v="0"/>
    <n v="4"/>
    <s v="Dissatisfied"/>
    <s v="Near-by (&lt;=10)"/>
    <x v="1"/>
    <x v="1"/>
  </r>
  <r>
    <x v="2"/>
    <n v="32"/>
    <x v="1"/>
    <s v="Travel_Rarely"/>
    <n v="529"/>
    <x v="1"/>
    <n v="2"/>
    <x v="2"/>
    <s v="Technical Degree"/>
    <n v="2038"/>
    <n v="4"/>
    <x v="1"/>
    <n v="78"/>
    <n v="3"/>
    <n v="1"/>
    <x v="1"/>
    <x v="3"/>
    <n v="1"/>
    <x v="0"/>
    <x v="1"/>
    <n v="2439"/>
    <n v="11288"/>
    <n v="1"/>
    <x v="1"/>
    <n v="14"/>
    <n v="3"/>
    <x v="0"/>
    <n v="4"/>
    <n v="0"/>
    <n v="4"/>
    <x v="5"/>
    <n v="3"/>
    <n v="4"/>
    <n v="2"/>
    <n v="1"/>
    <n v="2"/>
    <s v="Very Dissatisfied"/>
    <s v="Near-by (&lt;=10)"/>
    <x v="0"/>
    <x v="1"/>
  </r>
  <r>
    <x v="2"/>
    <n v="35"/>
    <x v="1"/>
    <s v="Travel_Rarely"/>
    <n v="1146"/>
    <x v="2"/>
    <n v="26"/>
    <x v="3"/>
    <s v="Life Sciences"/>
    <n v="2040"/>
    <n v="3"/>
    <x v="0"/>
    <n v="31"/>
    <n v="3"/>
    <n v="3"/>
    <x v="8"/>
    <x v="0"/>
    <n v="4"/>
    <x v="0"/>
    <x v="8"/>
    <n v="8837"/>
    <n v="16642"/>
    <n v="1"/>
    <x v="0"/>
    <n v="16"/>
    <n v="3"/>
    <x v="0"/>
    <n v="3"/>
    <n v="0"/>
    <n v="9"/>
    <x v="2"/>
    <n v="3"/>
    <n v="9"/>
    <n v="0"/>
    <n v="1"/>
    <n v="7"/>
    <s v="Very Satisfied"/>
    <s v="Very Far (&gt;20)"/>
    <x v="0"/>
    <x v="0"/>
  </r>
  <r>
    <x v="0"/>
    <n v="38"/>
    <x v="1"/>
    <s v="Travel_Rarely"/>
    <n v="345"/>
    <x v="0"/>
    <n v="10"/>
    <x v="3"/>
    <s v="Life Sciences"/>
    <n v="2041"/>
    <n v="1"/>
    <x v="0"/>
    <n v="100"/>
    <n v="3"/>
    <n v="2"/>
    <x v="0"/>
    <x v="0"/>
    <n v="4"/>
    <x v="1"/>
    <x v="0"/>
    <n v="5343"/>
    <n v="5982"/>
    <n v="1"/>
    <x v="1"/>
    <n v="11"/>
    <n v="3"/>
    <x v="0"/>
    <n v="3"/>
    <n v="1"/>
    <n v="10"/>
    <x v="4"/>
    <n v="3"/>
    <n v="10"/>
    <n v="7"/>
    <n v="1"/>
    <n v="9"/>
    <s v="Very Satisfied"/>
    <s v="Near-by (&lt;=10)"/>
    <x v="0"/>
    <x v="0"/>
  </r>
  <r>
    <x v="1"/>
    <n v="50"/>
    <x v="0"/>
    <s v="Travel_Rarely"/>
    <n v="878"/>
    <x v="0"/>
    <n v="1"/>
    <x v="1"/>
    <s v="Life Sciences"/>
    <n v="2044"/>
    <n v="2"/>
    <x v="1"/>
    <n v="94"/>
    <n v="3"/>
    <n v="2"/>
    <x v="0"/>
    <x v="2"/>
    <n v="3"/>
    <x v="2"/>
    <x v="0"/>
    <n v="6728"/>
    <n v="14255"/>
    <n v="7"/>
    <x v="1"/>
    <n v="12"/>
    <n v="3"/>
    <x v="0"/>
    <n v="4"/>
    <n v="2"/>
    <n v="12"/>
    <x v="1"/>
    <n v="3"/>
    <n v="6"/>
    <n v="3"/>
    <n v="0"/>
    <n v="1"/>
    <s v="Very Satisfied"/>
    <s v="Near-by (&lt;=10)"/>
    <x v="1"/>
    <x v="1"/>
  </r>
  <r>
    <x v="0"/>
    <n v="36"/>
    <x v="1"/>
    <s v="Travel_Rarely"/>
    <n v="1120"/>
    <x v="0"/>
    <n v="11"/>
    <x v="3"/>
    <s v="Marketing"/>
    <n v="2045"/>
    <n v="2"/>
    <x v="0"/>
    <n v="100"/>
    <n v="2"/>
    <n v="2"/>
    <x v="0"/>
    <x v="0"/>
    <n v="4"/>
    <x v="1"/>
    <x v="0"/>
    <n v="6652"/>
    <n v="14369"/>
    <n v="4"/>
    <x v="1"/>
    <n v="13"/>
    <n v="3"/>
    <x v="0"/>
    <n v="1"/>
    <n v="1"/>
    <n v="8"/>
    <x v="2"/>
    <n v="2"/>
    <n v="6"/>
    <n v="3"/>
    <n v="0"/>
    <n v="0"/>
    <s v="Very Satisfied"/>
    <s v="Far (11-20)"/>
    <x v="0"/>
    <x v="0"/>
  </r>
  <r>
    <x v="0"/>
    <n v="45"/>
    <x v="1"/>
    <s v="Travel_Rarely"/>
    <n v="374"/>
    <x v="0"/>
    <n v="20"/>
    <x v="0"/>
    <s v="Life Sciences"/>
    <n v="2046"/>
    <n v="4"/>
    <x v="0"/>
    <n v="50"/>
    <n v="3"/>
    <n v="2"/>
    <x v="0"/>
    <x v="2"/>
    <n v="3"/>
    <x v="0"/>
    <x v="4"/>
    <n v="4850"/>
    <n v="23333"/>
    <n v="8"/>
    <x v="1"/>
    <n v="15"/>
    <n v="3"/>
    <x v="0"/>
    <n v="3"/>
    <n v="0"/>
    <n v="8"/>
    <x v="1"/>
    <n v="3"/>
    <n v="5"/>
    <n v="3"/>
    <n v="0"/>
    <n v="1"/>
    <s v="Very Satisfied"/>
    <s v="Far (11-20)"/>
    <x v="0"/>
    <x v="0"/>
  </r>
  <r>
    <x v="0"/>
    <n v="40"/>
    <x v="1"/>
    <s v="Travel_Rarely"/>
    <n v="1322"/>
    <x v="1"/>
    <n v="2"/>
    <x v="4"/>
    <s v="Life Sciences"/>
    <n v="2048"/>
    <n v="3"/>
    <x v="1"/>
    <n v="52"/>
    <n v="2"/>
    <n v="1"/>
    <x v="1"/>
    <x v="2"/>
    <n v="3"/>
    <x v="0"/>
    <x v="1"/>
    <n v="2809"/>
    <n v="2725"/>
    <n v="2"/>
    <x v="1"/>
    <n v="14"/>
    <n v="3"/>
    <x v="0"/>
    <n v="4"/>
    <n v="0"/>
    <n v="8"/>
    <x v="2"/>
    <n v="3"/>
    <n v="2"/>
    <n v="2"/>
    <n v="2"/>
    <n v="2"/>
    <s v="Very Satisfied"/>
    <s v="Near-by (&lt;=10)"/>
    <x v="0"/>
    <x v="1"/>
  </r>
  <r>
    <x v="2"/>
    <n v="35"/>
    <x v="1"/>
    <s v="Travel_Rarely"/>
    <n v="1199"/>
    <x v="1"/>
    <n v="18"/>
    <x v="2"/>
    <s v="Life Sciences"/>
    <n v="2049"/>
    <n v="3"/>
    <x v="1"/>
    <n v="80"/>
    <n v="3"/>
    <n v="2"/>
    <x v="4"/>
    <x v="2"/>
    <n v="3"/>
    <x v="1"/>
    <x v="0"/>
    <n v="5689"/>
    <n v="24594"/>
    <n v="1"/>
    <x v="0"/>
    <n v="14"/>
    <n v="3"/>
    <x v="0"/>
    <n v="4"/>
    <n v="2"/>
    <n v="10"/>
    <x v="2"/>
    <n v="4"/>
    <n v="10"/>
    <n v="2"/>
    <n v="0"/>
    <n v="2"/>
    <s v="Very Satisfied"/>
    <s v="Far (11-20)"/>
    <x v="0"/>
    <x v="1"/>
  </r>
  <r>
    <x v="0"/>
    <n v="40"/>
    <x v="1"/>
    <s v="Travel_Rarely"/>
    <n v="1194"/>
    <x v="1"/>
    <n v="2"/>
    <x v="2"/>
    <s v="Medical"/>
    <n v="2051"/>
    <n v="3"/>
    <x v="0"/>
    <n v="98"/>
    <n v="3"/>
    <n v="1"/>
    <x v="1"/>
    <x v="2"/>
    <n v="3"/>
    <x v="1"/>
    <x v="1"/>
    <n v="2001"/>
    <n v="12549"/>
    <n v="2"/>
    <x v="1"/>
    <n v="14"/>
    <n v="3"/>
    <x v="0"/>
    <n v="2"/>
    <n v="3"/>
    <n v="20"/>
    <x v="2"/>
    <n v="3"/>
    <n v="5"/>
    <n v="3"/>
    <n v="0"/>
    <n v="2"/>
    <s v="Very Satisfied"/>
    <s v="Near-by (&lt;=10)"/>
    <x v="1"/>
    <x v="0"/>
  </r>
  <r>
    <x v="2"/>
    <n v="35"/>
    <x v="1"/>
    <s v="Travel_Rarely"/>
    <n v="287"/>
    <x v="1"/>
    <n v="1"/>
    <x v="3"/>
    <s v="Life Sciences"/>
    <n v="2052"/>
    <n v="3"/>
    <x v="0"/>
    <n v="62"/>
    <n v="1"/>
    <n v="1"/>
    <x v="1"/>
    <x v="0"/>
    <n v="4"/>
    <x v="1"/>
    <x v="1"/>
    <n v="2977"/>
    <n v="8952"/>
    <n v="1"/>
    <x v="1"/>
    <n v="12"/>
    <n v="3"/>
    <x v="0"/>
    <n v="4"/>
    <n v="1"/>
    <n v="4"/>
    <x v="3"/>
    <n v="3"/>
    <n v="4"/>
    <n v="3"/>
    <n v="1"/>
    <n v="1"/>
    <s v="Very Satisfied"/>
    <s v="Near-by (&lt;=10)"/>
    <x v="0"/>
    <x v="0"/>
  </r>
  <r>
    <x v="2"/>
    <n v="29"/>
    <x v="1"/>
    <s v="Travel_Rarely"/>
    <n v="1378"/>
    <x v="1"/>
    <n v="13"/>
    <x v="0"/>
    <s v="Other"/>
    <n v="2053"/>
    <n v="4"/>
    <x v="1"/>
    <n v="46"/>
    <n v="2"/>
    <n v="2"/>
    <x v="2"/>
    <x v="1"/>
    <n v="2"/>
    <x v="1"/>
    <x v="4"/>
    <n v="4025"/>
    <n v="23679"/>
    <n v="4"/>
    <x v="0"/>
    <n v="13"/>
    <n v="3"/>
    <x v="0"/>
    <n v="1"/>
    <n v="1"/>
    <n v="10"/>
    <x v="2"/>
    <n v="3"/>
    <n v="4"/>
    <n v="3"/>
    <n v="0"/>
    <n v="3"/>
    <s v="Dissatisfied"/>
    <s v="Far (11-20)"/>
    <x v="0"/>
    <x v="1"/>
  </r>
  <r>
    <x v="2"/>
    <n v="29"/>
    <x v="1"/>
    <s v="Travel_Rarely"/>
    <n v="468"/>
    <x v="1"/>
    <n v="28"/>
    <x v="3"/>
    <s v="Medical"/>
    <n v="2054"/>
    <n v="4"/>
    <x v="0"/>
    <n v="73"/>
    <n v="2"/>
    <n v="1"/>
    <x v="1"/>
    <x v="3"/>
    <n v="1"/>
    <x v="0"/>
    <x v="2"/>
    <n v="3785"/>
    <n v="8489"/>
    <n v="1"/>
    <x v="1"/>
    <n v="14"/>
    <n v="3"/>
    <x v="0"/>
    <n v="2"/>
    <n v="0"/>
    <n v="5"/>
    <x v="1"/>
    <n v="1"/>
    <n v="5"/>
    <n v="4"/>
    <n v="0"/>
    <n v="4"/>
    <s v="Very Dissatisfied"/>
    <s v="Very Far (&gt;20)"/>
    <x v="0"/>
    <x v="0"/>
  </r>
  <r>
    <x v="1"/>
    <n v="50"/>
    <x v="0"/>
    <s v="Travel_Frequently"/>
    <n v="410"/>
    <x v="0"/>
    <n v="28"/>
    <x v="0"/>
    <s v="Marketing"/>
    <n v="2055"/>
    <n v="4"/>
    <x v="1"/>
    <n v="39"/>
    <n v="2"/>
    <n v="3"/>
    <x v="0"/>
    <x v="3"/>
    <n v="1"/>
    <x v="2"/>
    <x v="3"/>
    <n v="10854"/>
    <n v="16586"/>
    <n v="4"/>
    <x v="0"/>
    <n v="13"/>
    <n v="3"/>
    <x v="0"/>
    <n v="2"/>
    <n v="1"/>
    <n v="20"/>
    <x v="1"/>
    <n v="3"/>
    <n v="3"/>
    <n v="2"/>
    <n v="2"/>
    <n v="0"/>
    <s v="Very Dissatisfied"/>
    <s v="Very Far (&gt;20)"/>
    <x v="1"/>
    <x v="1"/>
  </r>
  <r>
    <x v="0"/>
    <n v="39"/>
    <x v="1"/>
    <s v="Non-Travel"/>
    <n v="722"/>
    <x v="0"/>
    <n v="24"/>
    <x v="3"/>
    <s v="Marketing"/>
    <n v="2056"/>
    <n v="2"/>
    <x v="0"/>
    <n v="60"/>
    <n v="2"/>
    <n v="4"/>
    <x v="0"/>
    <x v="0"/>
    <n v="4"/>
    <x v="1"/>
    <x v="6"/>
    <n v="12031"/>
    <n v="8828"/>
    <n v="0"/>
    <x v="1"/>
    <n v="11"/>
    <n v="3"/>
    <x v="0"/>
    <n v="1"/>
    <n v="1"/>
    <n v="21"/>
    <x v="2"/>
    <n v="2"/>
    <n v="20"/>
    <n v="9"/>
    <n v="9"/>
    <n v="6"/>
    <s v="Very Satisfied"/>
    <s v="Very Far (&gt;20)"/>
    <x v="3"/>
    <x v="0"/>
  </r>
  <r>
    <x v="2"/>
    <n v="31"/>
    <x v="1"/>
    <s v="Travel_Rarely"/>
    <n v="325"/>
    <x v="1"/>
    <n v="5"/>
    <x v="2"/>
    <s v="Medical"/>
    <n v="2057"/>
    <n v="2"/>
    <x v="1"/>
    <n v="74"/>
    <n v="3"/>
    <n v="2"/>
    <x v="3"/>
    <x v="3"/>
    <n v="1"/>
    <x v="0"/>
    <x v="3"/>
    <n v="9936"/>
    <n v="3787"/>
    <n v="0"/>
    <x v="1"/>
    <n v="19"/>
    <n v="3"/>
    <x v="0"/>
    <n v="2"/>
    <n v="0"/>
    <n v="10"/>
    <x v="2"/>
    <n v="3"/>
    <n v="9"/>
    <n v="4"/>
    <n v="1"/>
    <n v="7"/>
    <s v="Very Dissatisfied"/>
    <s v="Near-by (&lt;=10)"/>
    <x v="0"/>
    <x v="1"/>
  </r>
  <r>
    <x v="2"/>
    <n v="26"/>
    <x v="1"/>
    <s v="Travel_Rarely"/>
    <n v="1167"/>
    <x v="0"/>
    <n v="5"/>
    <x v="3"/>
    <s v="Other"/>
    <n v="2060"/>
    <n v="4"/>
    <x v="0"/>
    <n v="30"/>
    <n v="2"/>
    <n v="1"/>
    <x v="6"/>
    <x v="2"/>
    <n v="3"/>
    <x v="0"/>
    <x v="1"/>
    <n v="2966"/>
    <n v="21378"/>
    <n v="0"/>
    <x v="1"/>
    <n v="18"/>
    <n v="3"/>
    <x v="0"/>
    <n v="4"/>
    <n v="0"/>
    <n v="5"/>
    <x v="2"/>
    <n v="3"/>
    <n v="4"/>
    <n v="2"/>
    <n v="0"/>
    <n v="0"/>
    <s v="Very Satisfied"/>
    <s v="Near-by (&lt;=10)"/>
    <x v="0"/>
    <x v="0"/>
  </r>
  <r>
    <x v="0"/>
    <n v="36"/>
    <x v="1"/>
    <s v="Non-Travel"/>
    <n v="884"/>
    <x v="1"/>
    <n v="23"/>
    <x v="2"/>
    <s v="Medical"/>
    <n v="2061"/>
    <n v="3"/>
    <x v="1"/>
    <n v="41"/>
    <n v="4"/>
    <n v="2"/>
    <x v="2"/>
    <x v="0"/>
    <n v="4"/>
    <x v="1"/>
    <x v="1"/>
    <n v="2571"/>
    <n v="12290"/>
    <n v="4"/>
    <x v="1"/>
    <n v="17"/>
    <n v="3"/>
    <x v="0"/>
    <n v="3"/>
    <n v="1"/>
    <n v="17"/>
    <x v="1"/>
    <n v="3"/>
    <n v="5"/>
    <n v="2"/>
    <n v="0"/>
    <n v="3"/>
    <s v="Very Satisfied"/>
    <s v="Very Far (&gt;20)"/>
    <x v="1"/>
    <x v="1"/>
  </r>
  <r>
    <x v="0"/>
    <n v="39"/>
    <x v="1"/>
    <s v="Travel_Frequently"/>
    <n v="613"/>
    <x v="1"/>
    <n v="6"/>
    <x v="0"/>
    <s v="Medical"/>
    <n v="2062"/>
    <n v="4"/>
    <x v="1"/>
    <n v="42"/>
    <n v="2"/>
    <n v="3"/>
    <x v="4"/>
    <x v="3"/>
    <n v="1"/>
    <x v="1"/>
    <x v="3"/>
    <n v="9991"/>
    <n v="21457"/>
    <n v="4"/>
    <x v="1"/>
    <n v="15"/>
    <n v="3"/>
    <x v="0"/>
    <n v="1"/>
    <n v="1"/>
    <n v="9"/>
    <x v="3"/>
    <n v="3"/>
    <n v="7"/>
    <n v="7"/>
    <n v="1"/>
    <n v="7"/>
    <s v="Very Dissatisfied"/>
    <s v="Near-by (&lt;=10)"/>
    <x v="0"/>
    <x v="1"/>
  </r>
  <r>
    <x v="2"/>
    <n v="27"/>
    <x v="1"/>
    <s v="Travel_Frequently"/>
    <n v="155"/>
    <x v="1"/>
    <n v="4"/>
    <x v="2"/>
    <s v="Life Sciences"/>
    <n v="2064"/>
    <n v="2"/>
    <x v="1"/>
    <n v="87"/>
    <n v="4"/>
    <n v="2"/>
    <x v="3"/>
    <x v="1"/>
    <n v="2"/>
    <x v="1"/>
    <x v="0"/>
    <n v="6142"/>
    <n v="5174"/>
    <n v="1"/>
    <x v="0"/>
    <n v="20"/>
    <n v="4"/>
    <x v="1"/>
    <n v="2"/>
    <n v="1"/>
    <n v="6"/>
    <x v="0"/>
    <n v="3"/>
    <n v="6"/>
    <n v="2"/>
    <n v="0"/>
    <n v="3"/>
    <s v="Dissatisfied"/>
    <s v="Near-by (&lt;=10)"/>
    <x v="0"/>
    <x v="1"/>
  </r>
  <r>
    <x v="1"/>
    <n v="49"/>
    <x v="1"/>
    <s v="Travel_Rarely"/>
    <n v="1023"/>
    <x v="0"/>
    <n v="2"/>
    <x v="1"/>
    <s v="Medical"/>
    <n v="2065"/>
    <n v="4"/>
    <x v="1"/>
    <n v="63"/>
    <n v="2"/>
    <n v="2"/>
    <x v="0"/>
    <x v="1"/>
    <n v="2"/>
    <x v="1"/>
    <x v="0"/>
    <n v="5390"/>
    <n v="13243"/>
    <n v="2"/>
    <x v="1"/>
    <n v="14"/>
    <n v="3"/>
    <x v="0"/>
    <n v="4"/>
    <n v="0"/>
    <n v="17"/>
    <x v="1"/>
    <n v="2"/>
    <n v="9"/>
    <n v="6"/>
    <n v="0"/>
    <n v="8"/>
    <s v="Dissatisfied"/>
    <s v="Near-by (&lt;=10)"/>
    <x v="1"/>
    <x v="1"/>
  </r>
  <r>
    <x v="2"/>
    <n v="34"/>
    <x v="1"/>
    <s v="Travel_Rarely"/>
    <n v="628"/>
    <x v="1"/>
    <n v="8"/>
    <x v="3"/>
    <s v="Medical"/>
    <n v="2068"/>
    <n v="2"/>
    <x v="1"/>
    <n v="82"/>
    <n v="4"/>
    <n v="2"/>
    <x v="2"/>
    <x v="2"/>
    <n v="3"/>
    <x v="1"/>
    <x v="4"/>
    <n v="4404"/>
    <n v="10228"/>
    <n v="2"/>
    <x v="1"/>
    <n v="12"/>
    <n v="3"/>
    <x v="0"/>
    <n v="1"/>
    <n v="0"/>
    <n v="6"/>
    <x v="1"/>
    <n v="4"/>
    <n v="4"/>
    <n v="3"/>
    <n v="1"/>
    <n v="2"/>
    <s v="Very Satisfied"/>
    <s v="Near-by (&lt;=1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ED3549-1671-40D1-8C1D-740B4ACD1A85}" name="PivotTable7"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4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Items count="1">
    <i/>
  </rowItems>
  <colItems count="1">
    <i/>
  </colItems>
  <dataFields count="1">
    <dataField name="Total Employee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440A6D-87C1-4FAA-ADA0-35C18ACA3F0D}" name="PivotTable3"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2:T13" firstHeaderRow="1" firstDataRow="1" firstDataCol="0"/>
  <pivotFields count="4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onthlyIncome" fld="20" subtotal="average" baseField="0" baseItem="19" numFmtId="16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E753EC-D343-4F0C-924B-31A041DA7027}" name="PivotTable9"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formance">
  <location ref="K3:L6" firstHeaderRow="1" firstDataRow="1" firstDataCol="1" rowPageCount="1" colPageCount="1"/>
  <pivotFields count="40">
    <pivotField showAll="0"/>
    <pivotField showAll="0"/>
    <pivotField axis="axisPage" multipleItemSelectionAllowed="1" showAll="0">
      <items count="3">
        <item h="1" x="1"/>
        <item x="0"/>
        <item t="default"/>
      </items>
    </pivotField>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26"/>
  </rowFields>
  <rowItems count="3">
    <i>
      <x/>
    </i>
    <i>
      <x v="1"/>
    </i>
    <i t="grand">
      <x/>
    </i>
  </rowItems>
  <colItems count="1">
    <i/>
  </colItems>
  <pageFields count="1">
    <pageField fld="2" hier="-1"/>
  </pageFields>
  <dataFields count="1">
    <dataField name="Total Employees" fld="5" subtotal="count" baseField="0" baseItem="0"/>
  </dataFields>
  <formats count="1">
    <format dxfId="16">
      <pivotArea collapsedLevelsAreSubtotals="1" fieldPosition="0">
        <references count="1">
          <reference field="2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FB6BFD-0A21-4894-A397-748C652888E9}" name="PivotTable14"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location ref="BL3:BN13" firstHeaderRow="0" firstDataRow="1" firstDataCol="1" rowPageCount="1" colPageCount="1"/>
  <pivotFields count="40">
    <pivotField showAll="0"/>
    <pivotField showAll="0"/>
    <pivotField axis="axisPage" dataField="1"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nonAutoSortDefault="1">
      <items count="10">
        <item x="7"/>
        <item x="1"/>
        <item x="2"/>
        <item x="4"/>
        <item x="0"/>
        <item x="8"/>
        <item x="3"/>
        <item x="6"/>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9"/>
  </rowFields>
  <rowItems count="10">
    <i>
      <x/>
    </i>
    <i>
      <x v="1"/>
    </i>
    <i>
      <x v="2"/>
    </i>
    <i>
      <x v="3"/>
    </i>
    <i>
      <x v="4"/>
    </i>
    <i>
      <x v="5"/>
    </i>
    <i>
      <x v="6"/>
    </i>
    <i>
      <x v="7"/>
    </i>
    <i>
      <x v="8"/>
    </i>
    <i t="grand">
      <x/>
    </i>
  </rowItems>
  <colFields count="1">
    <field x="-2"/>
  </colFields>
  <colItems count="2">
    <i>
      <x/>
    </i>
    <i i="1">
      <x v="1"/>
    </i>
  </colItems>
  <pageFields count="1">
    <pageField fld="2" hier="-1"/>
  </pageFields>
  <dataFields count="2">
    <dataField name="Attrition Rate" fld="2" subtotal="count" showDataAs="percentOfCol" baseField="0" baseItem="0" numFmtId="10"/>
    <dataField name="MonthlyIncome_Group " fld="19" subtotal="count" baseField="19" baseItem="0"/>
  </dataFields>
  <chartFormats count="8">
    <chartFormat chart="68" format="0" series="1">
      <pivotArea type="data" outline="0" fieldPosition="0">
        <references count="1">
          <reference field="4294967294" count="1" selected="0">
            <x v="0"/>
          </reference>
        </references>
      </pivotArea>
    </chartFormat>
    <chartFormat chart="68" format="1" series="1">
      <pivotArea type="data" outline="0" fieldPosition="0">
        <references count="1">
          <reference field="4294967294" count="1" selected="0">
            <x v="1"/>
          </reference>
        </references>
      </pivotArea>
    </chartFormat>
    <chartFormat chart="75" format="2" series="1">
      <pivotArea type="data" outline="0" fieldPosition="0">
        <references count="1">
          <reference field="4294967294" count="1" selected="0">
            <x v="1"/>
          </reference>
        </references>
      </pivotArea>
    </chartFormat>
    <chartFormat chart="75" format="3" series="1">
      <pivotArea type="data" outline="0" fieldPosition="0">
        <references count="1">
          <reference field="4294967294" count="1" selected="0">
            <x v="0"/>
          </reference>
        </references>
      </pivotArea>
    </chartFormat>
    <chartFormat chart="76" format="4" series="1">
      <pivotArea type="data" outline="0" fieldPosition="0">
        <references count="1">
          <reference field="4294967294" count="1" selected="0">
            <x v="1"/>
          </reference>
        </references>
      </pivotArea>
    </chartFormat>
    <chartFormat chart="76" format="5" series="1">
      <pivotArea type="data" outline="0" fieldPosition="0">
        <references count="1">
          <reference field="4294967294" count="1" selected="0">
            <x v="0"/>
          </reference>
        </references>
      </pivotArea>
    </chartFormat>
    <chartFormat chart="77" format="4" series="1">
      <pivotArea type="data" outline="0" fieldPosition="0">
        <references count="1">
          <reference field="4294967294" count="1" selected="0">
            <x v="1"/>
          </reference>
        </references>
      </pivotArea>
    </chartFormat>
    <chartFormat chart="7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846485-A99C-4FF9-ABF7-4AFECFE490B2}" name="PivotTable1"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AZ3:BA11" firstHeaderRow="1" firstDataRow="1" firstDataCol="1" rowPageCount="1" colPageCount="1"/>
  <pivotFields count="40">
    <pivotField showAll="0"/>
    <pivotField showAll="0"/>
    <pivotField axis="axisPage" multipleItemSelectionAllowed="1" showAll="0">
      <items count="3">
        <item h="1" x="1"/>
        <item x="0"/>
        <item t="default"/>
      </items>
    </pivotField>
    <pivotField showAll="0"/>
    <pivotField showAll="0"/>
    <pivotField dataField="1" showAll="0">
      <items count="4">
        <item x="2"/>
        <item x="1"/>
        <item x="0"/>
        <item t="default"/>
      </items>
    </pivotField>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0"/>
        <item x="4"/>
        <item x="2"/>
        <item x="1"/>
        <item x="5"/>
        <item x="3"/>
        <item x="6"/>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s>
  <rowFields count="1">
    <field x="30"/>
  </rowFields>
  <rowItems count="8">
    <i>
      <x/>
    </i>
    <i>
      <x v="1"/>
    </i>
    <i>
      <x v="2"/>
    </i>
    <i>
      <x v="3"/>
    </i>
    <i>
      <x v="4"/>
    </i>
    <i>
      <x v="5"/>
    </i>
    <i>
      <x v="6"/>
    </i>
    <i t="grand">
      <x/>
    </i>
  </rowItems>
  <colItems count="1">
    <i/>
  </colItems>
  <pageFields count="1">
    <pageField fld="2" hier="-1"/>
  </pageFields>
  <dataFields count="1">
    <dataField name="Total Employees" fld="5" subtotal="count" baseField="0" baseItem="0"/>
  </dataFields>
  <chartFormats count="8">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63" format="6"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72E99B-253A-4FB5-A2B2-414E6D747A0E}" name="PivotTable19"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location ref="AH3:AK10" firstHeaderRow="1" firstDataRow="2" firstDataCol="1" rowPageCount="1" colPageCount="1"/>
  <pivotFields count="40">
    <pivotField axis="axisRow" showAll="0">
      <items count="6">
        <item x="4"/>
        <item x="2"/>
        <item x="0"/>
        <item x="1"/>
        <item x="3"/>
        <item t="default"/>
      </items>
    </pivotField>
    <pivotField showAll="0"/>
    <pivotField axis="axisPage" multipleItemSelectionAllowed="1" showAll="0">
      <items count="3">
        <item h="1" x="1"/>
        <item x="0"/>
        <item t="default"/>
      </items>
    </pivotField>
    <pivotField showAll="0"/>
    <pivotField showAll="0"/>
    <pivotField dataField="1" showAll="0">
      <items count="4">
        <item x="2"/>
        <item x="1"/>
        <item x="0"/>
        <item t="default"/>
      </items>
    </pivotField>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3">
        <item x="0"/>
        <item x="1"/>
        <item t="default"/>
      </items>
    </pivotField>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i>
    <i>
      <x v="1"/>
    </i>
    <i>
      <x v="2"/>
    </i>
    <i>
      <x v="3"/>
    </i>
    <i>
      <x v="4"/>
    </i>
    <i t="grand">
      <x/>
    </i>
  </rowItems>
  <colFields count="1">
    <field x="11"/>
  </colFields>
  <colItems count="3">
    <i>
      <x/>
    </i>
    <i>
      <x v="1"/>
    </i>
    <i t="grand">
      <x/>
    </i>
  </colItems>
  <pageFields count="1">
    <pageField fld="2" hier="-1"/>
  </pageFields>
  <dataFields count="1">
    <dataField name="Total Employees" fld="5" subtotal="count" baseField="0" baseItem="0"/>
  </dataFields>
  <chartFormats count="13">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43" format="0" series="1">
      <pivotArea type="data" outline="0" fieldPosition="0">
        <references count="2">
          <reference field="4294967294" count="1" selected="0">
            <x v="0"/>
          </reference>
          <reference field="11" count="1" selected="0">
            <x v="0"/>
          </reference>
        </references>
      </pivotArea>
    </chartFormat>
    <chartFormat chart="43" format="1" series="1">
      <pivotArea type="data" outline="0" fieldPosition="0">
        <references count="2">
          <reference field="4294967294" count="1" selected="0">
            <x v="0"/>
          </reference>
          <reference field="11" count="1" selected="0">
            <x v="1"/>
          </reference>
        </references>
      </pivotArea>
    </chartFormat>
    <chartFormat chart="55" format="4" series="1">
      <pivotArea type="data" outline="0" fieldPosition="0">
        <references count="2">
          <reference field="4294967294" count="1" selected="0">
            <x v="0"/>
          </reference>
          <reference field="11" count="1" selected="0">
            <x v="0"/>
          </reference>
        </references>
      </pivotArea>
    </chartFormat>
    <chartFormat chart="55" format="5" series="1">
      <pivotArea type="data" outline="0" fieldPosition="0">
        <references count="2">
          <reference field="4294967294" count="1" selected="0">
            <x v="0"/>
          </reference>
          <reference field="11" count="1" selected="0">
            <x v="1"/>
          </reference>
        </references>
      </pivotArea>
    </chartFormat>
    <chartFormat chart="55" format="6">
      <pivotArea type="data" outline="0" fieldPosition="0">
        <references count="3">
          <reference field="4294967294" count="1" selected="0">
            <x v="0"/>
          </reference>
          <reference field="0" count="1" selected="0">
            <x v="0"/>
          </reference>
          <reference field="11" count="1" selected="0">
            <x v="0"/>
          </reference>
        </references>
      </pivotArea>
    </chartFormat>
    <chartFormat chart="55" format="7">
      <pivotArea type="data" outline="0" fieldPosition="0">
        <references count="3">
          <reference field="4294967294" count="1" selected="0">
            <x v="0"/>
          </reference>
          <reference field="0" count="1" selected="0">
            <x v="2"/>
          </reference>
          <reference field="11" count="1" selected="0">
            <x v="0"/>
          </reference>
        </references>
      </pivotArea>
    </chartFormat>
    <chartFormat chart="55" format="8">
      <pivotArea type="data" outline="0" fieldPosition="0">
        <references count="3">
          <reference field="4294967294" count="1" selected="0">
            <x v="0"/>
          </reference>
          <reference field="0" count="1" selected="0">
            <x v="1"/>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F841F1-8CC4-4325-AC79-A66BF201B290}" name="PivotTable12"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2:T3" firstHeaderRow="1" firstDataRow="1" firstDataCol="0"/>
  <pivotFields count="4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Average of WorkLifeBalance" fld="31" subtotal="average" baseField="0" baseItem="1" numFmtId="2"/>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A2BB62-9B3F-4218-A41F-6FB62F850F42}" name="PivotTable8"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Attrition">
  <location ref="F2:G5" firstHeaderRow="1" firstDataRow="1" firstDataCol="1"/>
  <pivotFields count="40">
    <pivotField showAll="0"/>
    <pivotField showAll="0"/>
    <pivotField axis="axisRow" showAll="0">
      <items count="3">
        <item x="1"/>
        <item x="0"/>
        <item t="default"/>
      </items>
    </pivotField>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2"/>
  </rowFields>
  <rowItems count="3">
    <i>
      <x/>
    </i>
    <i>
      <x v="1"/>
    </i>
    <i t="grand">
      <x/>
    </i>
  </rowItems>
  <colItems count="1">
    <i/>
  </colItems>
  <dataFields count="1">
    <dataField name="Total Employees" fld="5" subtotal="count" baseField="0" baseItem="0"/>
  </dataFields>
  <chartFormats count="9">
    <chartFormat chart="10" format="0" series="1">
      <pivotArea type="data" outline="0" fieldPosition="0">
        <references count="1">
          <reference field="4294967294" count="1" selected="0">
            <x v="0"/>
          </reference>
        </references>
      </pivotArea>
    </chartFormat>
    <chartFormat chart="15" format="22" series="1">
      <pivotArea type="data" outline="0" fieldPosition="0">
        <references count="1">
          <reference field="4294967294" count="1" selected="0">
            <x v="0"/>
          </reference>
        </references>
      </pivotArea>
    </chartFormat>
    <chartFormat chart="15" format="23">
      <pivotArea type="data" outline="0" fieldPosition="0">
        <references count="2">
          <reference field="4294967294" count="1" selected="0">
            <x v="0"/>
          </reference>
          <reference field="2" count="1" selected="0">
            <x v="0"/>
          </reference>
        </references>
      </pivotArea>
    </chartFormat>
    <chartFormat chart="15" format="24">
      <pivotArea type="data" outline="0" fieldPosition="0">
        <references count="2">
          <reference field="4294967294" count="1" selected="0">
            <x v="0"/>
          </reference>
          <reference field="2" count="1" selected="0">
            <x v="1"/>
          </reference>
        </references>
      </pivotArea>
    </chartFormat>
    <chartFormat chart="23" format="28" series="1">
      <pivotArea type="data" outline="0" fieldPosition="0">
        <references count="1">
          <reference field="4294967294" count="1" selected="0">
            <x v="0"/>
          </reference>
        </references>
      </pivotArea>
    </chartFormat>
    <chartFormat chart="23" format="29">
      <pivotArea type="data" outline="0" fieldPosition="0">
        <references count="2">
          <reference field="4294967294" count="1" selected="0">
            <x v="0"/>
          </reference>
          <reference field="2" count="1" selected="0">
            <x v="0"/>
          </reference>
        </references>
      </pivotArea>
    </chartFormat>
    <chartFormat chart="23" format="30">
      <pivotArea type="data" outline="0" fieldPosition="0">
        <references count="2">
          <reference field="4294967294" count="1" selected="0">
            <x v="0"/>
          </reference>
          <reference field="2" count="1" selected="0">
            <x v="1"/>
          </reference>
        </references>
      </pivotArea>
    </chartFormat>
    <chartFormat chart="10" format="1">
      <pivotArea type="data" outline="0" fieldPosition="0">
        <references count="2">
          <reference field="4294967294" count="1" selected="0">
            <x v="0"/>
          </reference>
          <reference field="2" count="1" selected="0">
            <x v="0"/>
          </reference>
        </references>
      </pivotArea>
    </chartFormat>
    <chartFormat chart="1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800F46-5809-488E-8C23-93977E28DFFC}" name="PivotTable5"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OverTime" colHeaderCaption="Attrition">
  <location ref="F27:I31" firstHeaderRow="1" firstDataRow="2" firstDataCol="1"/>
  <pivotFields count="40">
    <pivotField showAll="0"/>
    <pivotField showAll="0"/>
    <pivotField axis="axisCol" multipleItemSelectionAllowed="1" showAll="0">
      <items count="3">
        <item x="1"/>
        <item x="0"/>
        <item t="default"/>
      </items>
    </pivotField>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23"/>
  </rowFields>
  <rowItems count="3">
    <i>
      <x/>
    </i>
    <i>
      <x v="1"/>
    </i>
    <i t="grand">
      <x/>
    </i>
  </rowItems>
  <colFields count="1">
    <field x="2"/>
  </colFields>
  <colItems count="3">
    <i>
      <x/>
    </i>
    <i>
      <x v="1"/>
    </i>
    <i t="grand">
      <x/>
    </i>
  </colItems>
  <dataFields count="1">
    <dataField name="Total Employees" fld="5" subtotal="count" baseField="0" baseItem="0"/>
  </dataFields>
  <chartFormats count="24">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3" count="1" selected="0">
            <x v="0"/>
          </reference>
        </references>
      </pivotArea>
    </chartFormat>
    <chartFormat chart="5" format="2">
      <pivotArea type="data" outline="0" fieldPosition="0">
        <references count="2">
          <reference field="4294967294" count="1" selected="0">
            <x v="0"/>
          </reference>
          <reference field="23"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23" count="1" selected="0">
            <x v="0"/>
          </reference>
        </references>
      </pivotArea>
    </chartFormat>
    <chartFormat chart="12" format="8">
      <pivotArea type="data" outline="0" fieldPosition="0">
        <references count="2">
          <reference field="4294967294" count="1" selected="0">
            <x v="0"/>
          </reference>
          <reference field="23" count="1" selected="0">
            <x v="1"/>
          </reference>
        </references>
      </pivotArea>
    </chartFormat>
    <chartFormat chart="12" format="9" series="1">
      <pivotArea type="data" outline="0" fieldPosition="0">
        <references count="2">
          <reference field="4294967294" count="1" selected="0">
            <x v="0"/>
          </reference>
          <reference field="2" count="1" selected="0">
            <x v="1"/>
          </reference>
        </references>
      </pivotArea>
    </chartFormat>
    <chartFormat chart="5" format="3" series="1">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3">
          <reference field="4294967294" count="1" selected="0">
            <x v="0"/>
          </reference>
          <reference field="2" count="1" selected="0">
            <x v="0"/>
          </reference>
          <reference field="23" count="1" selected="0">
            <x v="0"/>
          </reference>
        </references>
      </pivotArea>
    </chartFormat>
    <chartFormat chart="5" format="5">
      <pivotArea type="data" outline="0" fieldPosition="0">
        <references count="3">
          <reference field="4294967294" count="1" selected="0">
            <x v="0"/>
          </reference>
          <reference field="2" count="1" selected="0">
            <x v="0"/>
          </reference>
          <reference field="23" count="1" selected="0">
            <x v="1"/>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12" format="10">
      <pivotArea type="data" outline="0" fieldPosition="0">
        <references count="3">
          <reference field="4294967294" count="1" selected="0">
            <x v="0"/>
          </reference>
          <reference field="2" count="1" selected="0">
            <x v="0"/>
          </reference>
          <reference field="23" count="1" selected="0">
            <x v="0"/>
          </reference>
        </references>
      </pivotArea>
    </chartFormat>
    <chartFormat chart="12" format="11">
      <pivotArea type="data" outline="0" fieldPosition="0">
        <references count="3">
          <reference field="4294967294" count="1" selected="0">
            <x v="0"/>
          </reference>
          <reference field="2" count="1" selected="0">
            <x v="0"/>
          </reference>
          <reference field="23" count="1" selected="0">
            <x v="1"/>
          </reference>
        </references>
      </pivotArea>
    </chartFormat>
    <chartFormat chart="5" format="7">
      <pivotArea type="data" outline="0" fieldPosition="0">
        <references count="3">
          <reference field="4294967294" count="1" selected="0">
            <x v="0"/>
          </reference>
          <reference field="2" count="1" selected="0">
            <x v="1"/>
          </reference>
          <reference field="23" count="1" selected="0">
            <x v="0"/>
          </reference>
        </references>
      </pivotArea>
    </chartFormat>
    <chartFormat chart="5" format="8">
      <pivotArea type="data" outline="0" fieldPosition="0">
        <references count="3">
          <reference field="4294967294" count="1" selected="0">
            <x v="0"/>
          </reference>
          <reference field="2" count="1" selected="0">
            <x v="1"/>
          </reference>
          <reference field="23" count="1" selected="0">
            <x v="1"/>
          </reference>
        </references>
      </pivotArea>
    </chartFormat>
    <chartFormat chart="32" format="9" series="1">
      <pivotArea type="data" outline="0" fieldPosition="0">
        <references count="2">
          <reference field="4294967294" count="1" selected="0">
            <x v="0"/>
          </reference>
          <reference field="2" count="1" selected="0">
            <x v="0"/>
          </reference>
        </references>
      </pivotArea>
    </chartFormat>
    <chartFormat chart="32" format="10" series="1">
      <pivotArea type="data" outline="0" fieldPosition="0">
        <references count="2">
          <reference field="4294967294" count="1" selected="0">
            <x v="0"/>
          </reference>
          <reference field="2" count="1" selected="0">
            <x v="1"/>
          </reference>
        </references>
      </pivotArea>
    </chartFormat>
    <chartFormat chart="33" format="11" series="1">
      <pivotArea type="data" outline="0" fieldPosition="0">
        <references count="2">
          <reference field="4294967294" count="1" selected="0">
            <x v="0"/>
          </reference>
          <reference field="2" count="1" selected="0">
            <x v="0"/>
          </reference>
        </references>
      </pivotArea>
    </chartFormat>
    <chartFormat chart="33" format="12" series="1">
      <pivotArea type="data" outline="0" fieldPosition="0">
        <references count="2">
          <reference field="4294967294" count="1" selected="0">
            <x v="0"/>
          </reference>
          <reference field="2" count="1" selected="0">
            <x v="1"/>
          </reference>
        </references>
      </pivotArea>
    </chartFormat>
    <chartFormat chart="40" format="11" series="1">
      <pivotArea type="data" outline="0" fieldPosition="0">
        <references count="2">
          <reference field="4294967294" count="1" selected="0">
            <x v="0"/>
          </reference>
          <reference field="2" count="1" selected="0">
            <x v="0"/>
          </reference>
        </references>
      </pivotArea>
    </chartFormat>
    <chartFormat chart="40" format="12" series="1">
      <pivotArea type="data" outline="0" fieldPosition="0">
        <references count="2">
          <reference field="4294967294" count="1" selected="0">
            <x v="0"/>
          </reference>
          <reference field="2" count="1" selected="0">
            <x v="1"/>
          </reference>
        </references>
      </pivotArea>
    </chartFormat>
    <chartFormat chart="40" format="13">
      <pivotArea type="data" outline="0" fieldPosition="0">
        <references count="3">
          <reference field="4294967294" count="1" selected="0">
            <x v="0"/>
          </reference>
          <reference field="2" count="1" selected="0">
            <x v="1"/>
          </reference>
          <reference field="23" count="1" selected="0">
            <x v="1"/>
          </reference>
        </references>
      </pivotArea>
    </chartFormat>
    <chartFormat chart="40" format="14">
      <pivotArea type="data" outline="0" fieldPosition="0">
        <references count="3">
          <reference field="4294967294" count="1" selected="0">
            <x v="0"/>
          </reference>
          <reference field="2" count="1" selected="0">
            <x v="0"/>
          </reference>
          <reference field="23" count="1" selected="0">
            <x v="1"/>
          </reference>
        </references>
      </pivotArea>
    </chartFormat>
    <chartFormat chart="40" format="15">
      <pivotArea type="data" outline="0" fieldPosition="0">
        <references count="3">
          <reference field="4294967294" count="1" selected="0">
            <x v="0"/>
          </reference>
          <reference field="2" count="1" selected="0">
            <x v="1"/>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6D4EFC-E2E0-4AAE-8BD6-B4AC25825A75}" name="PivotTable21"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T3:AU8" firstHeaderRow="1" firstDataRow="1" firstDataCol="1" rowPageCount="1" colPageCount="1"/>
  <pivotFields count="40">
    <pivotField showAll="0"/>
    <pivotField showAll="0"/>
    <pivotField axis="axisPage" multipleItemSelectionAllowed="1" showAll="0">
      <items count="3">
        <item h="1" x="1"/>
        <item x="0"/>
        <item t="default"/>
      </items>
    </pivotField>
    <pivotField showAll="0"/>
    <pivotField showAll="0"/>
    <pivotField dataField="1"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showAll="0">
      <items count="3">
        <item x="0"/>
        <item x="1"/>
        <item t="default"/>
      </items>
    </pivotField>
  </pivotFields>
  <rowFields count="1">
    <field x="38"/>
  </rowFields>
  <rowItems count="5">
    <i>
      <x/>
    </i>
    <i>
      <x v="1"/>
    </i>
    <i>
      <x v="2"/>
    </i>
    <i>
      <x v="3"/>
    </i>
    <i t="grand">
      <x/>
    </i>
  </rowItems>
  <colItems count="1">
    <i/>
  </colItems>
  <pageFields count="1">
    <pageField fld="2" hier="-1"/>
  </pageFields>
  <dataFields count="1">
    <dataField name="Total Employees" fld="5" subtotal="count" baseField="0" baseItem="0"/>
  </dataFields>
  <chartFormats count="16">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3" format="1">
      <pivotArea type="data" outline="0" fieldPosition="0">
        <references count="2">
          <reference field="4294967294" count="1" selected="0">
            <x v="0"/>
          </reference>
          <reference field="38" count="1" selected="0">
            <x v="0"/>
          </reference>
        </references>
      </pivotArea>
    </chartFormat>
    <chartFormat chart="43" format="2">
      <pivotArea type="data" outline="0" fieldPosition="0">
        <references count="2">
          <reference field="4294967294" count="1" selected="0">
            <x v="0"/>
          </reference>
          <reference field="38" count="1" selected="0">
            <x v="1"/>
          </reference>
        </references>
      </pivotArea>
    </chartFormat>
    <chartFormat chart="43" format="3">
      <pivotArea type="data" outline="0" fieldPosition="0">
        <references count="2">
          <reference field="4294967294" count="1" selected="0">
            <x v="0"/>
          </reference>
          <reference field="38" count="1" selected="0">
            <x v="2"/>
          </reference>
        </references>
      </pivotArea>
    </chartFormat>
    <chartFormat chart="43" format="4">
      <pivotArea type="data" outline="0" fieldPosition="0">
        <references count="2">
          <reference field="4294967294" count="1" selected="0">
            <x v="0"/>
          </reference>
          <reference field="38" count="1" selected="0">
            <x v="3"/>
          </reference>
        </references>
      </pivotArea>
    </chartFormat>
    <chartFormat chart="51" format="20" series="1">
      <pivotArea type="data" outline="0" fieldPosition="0">
        <references count="1">
          <reference field="4294967294" count="1" selected="0">
            <x v="0"/>
          </reference>
        </references>
      </pivotArea>
    </chartFormat>
    <chartFormat chart="51" format="21">
      <pivotArea type="data" outline="0" fieldPosition="0">
        <references count="2">
          <reference field="4294967294" count="1" selected="0">
            <x v="0"/>
          </reference>
          <reference field="38" count="1" selected="0">
            <x v="0"/>
          </reference>
        </references>
      </pivotArea>
    </chartFormat>
    <chartFormat chart="51" format="22">
      <pivotArea type="data" outline="0" fieldPosition="0">
        <references count="2">
          <reference field="4294967294" count="1" selected="0">
            <x v="0"/>
          </reference>
          <reference field="38" count="1" selected="0">
            <x v="1"/>
          </reference>
        </references>
      </pivotArea>
    </chartFormat>
    <chartFormat chart="51" format="23">
      <pivotArea type="data" outline="0" fieldPosition="0">
        <references count="2">
          <reference field="4294967294" count="1" selected="0">
            <x v="0"/>
          </reference>
          <reference field="38" count="1" selected="0">
            <x v="2"/>
          </reference>
        </references>
      </pivotArea>
    </chartFormat>
    <chartFormat chart="51" format="24">
      <pivotArea type="data" outline="0" fieldPosition="0">
        <references count="2">
          <reference field="4294967294" count="1" selected="0">
            <x v="0"/>
          </reference>
          <reference field="3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A6E286-3872-49A1-8EAD-245869659661}" name="PivotTable16"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V3:W7" firstHeaderRow="1" firstDataRow="1" firstDataCol="1" rowPageCount="1" colPageCount="1"/>
  <pivotFields count="40">
    <pivotField showAll="0"/>
    <pivotField showAll="0"/>
    <pivotField axis="axisPage" multipleItemSelectionAllowed="1" showAll="0">
      <items count="3">
        <item h="1" x="1"/>
        <item x="0"/>
        <item t="default"/>
      </items>
    </pivotField>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5"/>
  </rowFields>
  <rowItems count="4">
    <i>
      <x/>
    </i>
    <i>
      <x v="1"/>
    </i>
    <i>
      <x v="2"/>
    </i>
    <i t="grand">
      <x/>
    </i>
  </rowItems>
  <colItems count="1">
    <i/>
  </colItems>
  <pageFields count="1">
    <pageField fld="2" hier="-1"/>
  </pageFields>
  <dataFields count="1">
    <dataField name="Total Employees" fld="5" subtotal="count" baseField="0" baseItem="0"/>
  </dataFields>
  <chartFormats count="10">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5" count="1" selected="0">
            <x v="0"/>
          </reference>
        </references>
      </pivotArea>
    </chartFormat>
    <chartFormat chart="15" format="2">
      <pivotArea type="data" outline="0" fieldPosition="0">
        <references count="2">
          <reference field="4294967294" count="1" selected="0">
            <x v="0"/>
          </reference>
          <reference field="5" count="1" selected="0">
            <x v="1"/>
          </reference>
        </references>
      </pivotArea>
    </chartFormat>
    <chartFormat chart="15" format="3">
      <pivotArea type="data" outline="0" fieldPosition="0">
        <references count="2">
          <reference field="4294967294" count="1" selected="0">
            <x v="0"/>
          </reference>
          <reference field="5" count="1" selected="0">
            <x v="2"/>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5" count="1" selected="0">
            <x v="0"/>
          </reference>
        </references>
      </pivotArea>
    </chartFormat>
    <chartFormat chart="26" format="10">
      <pivotArea type="data" outline="0" fieldPosition="0">
        <references count="2">
          <reference field="4294967294" count="1" selected="0">
            <x v="0"/>
          </reference>
          <reference field="5" count="1" selected="0">
            <x v="1"/>
          </reference>
        </references>
      </pivotArea>
    </chartFormat>
    <chartFormat chart="26"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6CC3F0-C517-4438-A2B5-F620558961DF}" name="PivotTable13"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location ref="BG3:BH8" firstHeaderRow="1" firstDataRow="1" firstDataCol="1" rowPageCount="1" colPageCount="1"/>
  <pivotFields count="40">
    <pivotField showAll="0"/>
    <pivotField showAll="0"/>
    <pivotField axis="axisPage" multipleItemSelectionAllowed="1" showAll="0">
      <items count="3">
        <item h="1" x="1"/>
        <item x="0"/>
        <item t="default"/>
      </items>
    </pivotField>
    <pivotField showAll="0"/>
    <pivotField showAll="0"/>
    <pivotField dataField="1" showAll="0">
      <items count="4">
        <item x="2"/>
        <item x="1"/>
        <item x="0"/>
        <item t="default"/>
      </items>
    </pivotField>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6"/>
  </rowFields>
  <rowItems count="5">
    <i>
      <x/>
    </i>
    <i>
      <x v="1"/>
    </i>
    <i>
      <x v="2"/>
    </i>
    <i>
      <x v="3"/>
    </i>
    <i t="grand">
      <x/>
    </i>
  </rowItems>
  <colItems count="1">
    <i/>
  </colItems>
  <pageFields count="1">
    <pageField fld="2" hier="-1"/>
  </pageFields>
  <dataFields count="1">
    <dataField name="Total Employees" fld="5" subtotal="count" baseField="0" baseItem="0"/>
  </dataFields>
  <chartFormats count="10">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51" format="20"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23ED86-C5AB-416F-B842-C01BB60E33A6}" name="PivotTable2"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8:T9" firstHeaderRow="1" firstDataRow="1" firstDataCol="0"/>
  <pivotFields count="4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Average of YearsAtCompany" fld="32" subtotal="average" baseField="0" baseItem="19" numFmtId="1"/>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D6CDD63-D46C-4EBB-BE58-A27C951EA5EA}" name="PivotTable18"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B3:AC9" firstHeaderRow="1" firstDataRow="1" firstDataCol="1" rowPageCount="1" colPageCount="1"/>
  <pivotFields count="40">
    <pivotField showAll="0"/>
    <pivotField showAll="0"/>
    <pivotField axis="axisPage" multipleItemSelectionAllowed="1" showAll="0">
      <items count="3">
        <item h="1" x="1"/>
        <item x="0"/>
        <item t="default"/>
      </items>
    </pivotField>
    <pivotField showAll="0"/>
    <pivotField showAll="0"/>
    <pivotField dataField="1"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7"/>
  </rowFields>
  <rowItems count="6">
    <i>
      <x v="2"/>
    </i>
    <i>
      <x v="3"/>
    </i>
    <i>
      <x/>
    </i>
    <i>
      <x v="4"/>
    </i>
    <i>
      <x v="1"/>
    </i>
    <i t="grand">
      <x/>
    </i>
  </rowItems>
  <colItems count="1">
    <i/>
  </colItems>
  <pageFields count="1">
    <pageField fld="2" hier="-1"/>
  </pageFields>
  <dataFields count="1">
    <dataField name="Total Employees" fld="5" subtotal="count" baseField="0" baseItem="0"/>
  </dataFields>
  <chartFormats count="16">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3" format="1">
      <pivotArea type="data" outline="0" fieldPosition="0">
        <references count="2">
          <reference field="4294967294" count="1" selected="0">
            <x v="0"/>
          </reference>
          <reference field="7" count="1" selected="0">
            <x v="2"/>
          </reference>
        </references>
      </pivotArea>
    </chartFormat>
    <chartFormat chart="33" format="2">
      <pivotArea type="data" outline="0" fieldPosition="0">
        <references count="2">
          <reference field="4294967294" count="1" selected="0">
            <x v="0"/>
          </reference>
          <reference field="7" count="1" selected="0">
            <x v="3"/>
          </reference>
        </references>
      </pivotArea>
    </chartFormat>
    <chartFormat chart="33" format="3">
      <pivotArea type="data" outline="0" fieldPosition="0">
        <references count="2">
          <reference field="4294967294" count="1" selected="0">
            <x v="0"/>
          </reference>
          <reference field="7" count="1" selected="0">
            <x v="0"/>
          </reference>
        </references>
      </pivotArea>
    </chartFormat>
    <chartFormat chart="33" format="4">
      <pivotArea type="data" outline="0" fieldPosition="0">
        <references count="2">
          <reference field="4294967294" count="1" selected="0">
            <x v="0"/>
          </reference>
          <reference field="7" count="1" selected="0">
            <x v="4"/>
          </reference>
        </references>
      </pivotArea>
    </chartFormat>
    <chartFormat chart="33" format="5">
      <pivotArea type="data" outline="0" fieldPosition="0">
        <references count="2">
          <reference field="4294967294" count="1" selected="0">
            <x v="0"/>
          </reference>
          <reference field="7" count="1" selected="0">
            <x v="1"/>
          </reference>
        </references>
      </pivotArea>
    </chartFormat>
    <chartFormat chart="39" format="12" series="1">
      <pivotArea type="data" outline="0" fieldPosition="0">
        <references count="1">
          <reference field="4294967294" count="1" selected="0">
            <x v="0"/>
          </reference>
        </references>
      </pivotArea>
    </chartFormat>
    <chartFormat chart="39" format="13">
      <pivotArea type="data" outline="0" fieldPosition="0">
        <references count="2">
          <reference field="4294967294" count="1" selected="0">
            <x v="0"/>
          </reference>
          <reference field="7" count="1" selected="0">
            <x v="1"/>
          </reference>
        </references>
      </pivotArea>
    </chartFormat>
    <chartFormat chart="39" format="14">
      <pivotArea type="data" outline="0" fieldPosition="0">
        <references count="2">
          <reference field="4294967294" count="1" selected="0">
            <x v="0"/>
          </reference>
          <reference field="7" count="1" selected="0">
            <x v="2"/>
          </reference>
        </references>
      </pivotArea>
    </chartFormat>
    <chartFormat chart="39" format="15">
      <pivotArea type="data" outline="0" fieldPosition="0">
        <references count="2">
          <reference field="4294967294" count="1" selected="0">
            <x v="0"/>
          </reference>
          <reference field="7" count="1" selected="0">
            <x v="3"/>
          </reference>
        </references>
      </pivotArea>
    </chartFormat>
    <chartFormat chart="39" format="16">
      <pivotArea type="data" outline="0" fieldPosition="0">
        <references count="2">
          <reference field="4294967294" count="1" selected="0">
            <x v="0"/>
          </reference>
          <reference field="7" count="1" selected="0">
            <x v="0"/>
          </reference>
        </references>
      </pivotArea>
    </chartFormat>
    <chartFormat chart="39" format="17">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37277A1-E014-4700-8FB8-593617240B2F}" name="PivotTable11"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rowHeaderCaption="OverTime" colHeaderCaption="Attrition">
  <location ref="A21:D25" firstHeaderRow="1" firstDataRow="2" firstDataCol="1"/>
  <pivotFields count="40">
    <pivotField showAll="0"/>
    <pivotField showAll="0"/>
    <pivotField axis="axisCol" multipleItemSelectionAllowed="1" showAll="0">
      <items count="3">
        <item x="1"/>
        <item x="0"/>
        <item t="default"/>
      </items>
    </pivotField>
    <pivotField showAll="0"/>
    <pivotField showAll="0"/>
    <pivotField dataField="1" showAll="0">
      <items count="4">
        <item x="2"/>
        <item x="1"/>
        <item x="0"/>
        <item t="default"/>
      </items>
    </pivotField>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1"/>
  </rowFields>
  <rowItems count="3">
    <i>
      <x/>
    </i>
    <i>
      <x v="1"/>
    </i>
    <i t="grand">
      <x/>
    </i>
  </rowItems>
  <colFields count="1">
    <field x="2"/>
  </colFields>
  <colItems count="3">
    <i>
      <x/>
    </i>
    <i>
      <x v="1"/>
    </i>
    <i t="grand">
      <x/>
    </i>
  </colItems>
  <dataFields count="1">
    <dataField name="Total Employees" fld="5" subtotal="count" baseField="0" baseItem="0"/>
  </dataFields>
  <chartFormats count="17">
    <chartFormat chart="5"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9" series="1">
      <pivotArea type="data" outline="0" fieldPosition="0">
        <references count="2">
          <reference field="4294967294" count="1" selected="0">
            <x v="0"/>
          </reference>
          <reference field="2" count="1" selected="0">
            <x v="1"/>
          </reference>
        </references>
      </pivotArea>
    </chartFormat>
    <chartFormat chart="5" format="3" series="1">
      <pivotArea type="data" outline="0" fieldPosition="0">
        <references count="2">
          <reference field="4294967294" count="1" selected="0">
            <x v="0"/>
          </reference>
          <reference field="2" count="1" selected="0">
            <x v="1"/>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27" format="9" series="1">
      <pivotArea type="data" outline="0" fieldPosition="0">
        <references count="2">
          <reference field="4294967294" count="1" selected="0">
            <x v="0"/>
          </reference>
          <reference field="2" count="1" selected="0">
            <x v="0"/>
          </reference>
        </references>
      </pivotArea>
    </chartFormat>
    <chartFormat chart="27" format="10" series="1">
      <pivotArea type="data" outline="0" fieldPosition="0">
        <references count="2">
          <reference field="4294967294" count="1" selected="0">
            <x v="0"/>
          </reference>
          <reference field="2" count="1" selected="0">
            <x v="1"/>
          </reference>
        </references>
      </pivotArea>
    </chartFormat>
    <chartFormat chart="32" format="9" series="1">
      <pivotArea type="data" outline="0" fieldPosition="0">
        <references count="2">
          <reference field="4294967294" count="1" selected="0">
            <x v="0"/>
          </reference>
          <reference field="2" count="1" selected="0">
            <x v="0"/>
          </reference>
        </references>
      </pivotArea>
    </chartFormat>
    <chartFormat chart="32" format="10" series="1">
      <pivotArea type="data" outline="0" fieldPosition="0">
        <references count="2">
          <reference field="4294967294" count="1" selected="0">
            <x v="0"/>
          </reference>
          <reference field="2" count="1" selected="0">
            <x v="1"/>
          </reference>
        </references>
      </pivotArea>
    </chartFormat>
    <chartFormat chart="33" format="11" series="1">
      <pivotArea type="data" outline="0" fieldPosition="0">
        <references count="2">
          <reference field="4294967294" count="1" selected="0">
            <x v="0"/>
          </reference>
          <reference field="2" count="1" selected="0">
            <x v="0"/>
          </reference>
        </references>
      </pivotArea>
    </chartFormat>
    <chartFormat chart="33" format="12" series="1">
      <pivotArea type="data" outline="0" fieldPosition="0">
        <references count="2">
          <reference field="4294967294" count="1" selected="0">
            <x v="0"/>
          </reference>
          <reference field="2" count="1" selected="0">
            <x v="1"/>
          </reference>
        </references>
      </pivotArea>
    </chartFormat>
    <chartFormat chart="40" format="11" series="1">
      <pivotArea type="data" outline="0" fieldPosition="0">
        <references count="2">
          <reference field="4294967294" count="1" selected="0">
            <x v="0"/>
          </reference>
          <reference field="2" count="1" selected="0">
            <x v="0"/>
          </reference>
        </references>
      </pivotArea>
    </chartFormat>
    <chartFormat chart="40" format="12" series="1">
      <pivotArea type="data" outline="0" fieldPosition="0">
        <references count="2">
          <reference field="4294967294" count="1" selected="0">
            <x v="0"/>
          </reference>
          <reference field="2" count="1" selected="0">
            <x v="1"/>
          </reference>
        </references>
      </pivotArea>
    </chartFormat>
    <chartFormat chart="45" format="0" series="1">
      <pivotArea type="data" outline="0" fieldPosition="0">
        <references count="2">
          <reference field="4294967294" count="1" selected="0">
            <x v="0"/>
          </reference>
          <reference field="2" count="1" selected="0">
            <x v="0"/>
          </reference>
        </references>
      </pivotArea>
    </chartFormat>
    <chartFormat chart="45" format="1" series="1">
      <pivotArea type="data" outline="0" fieldPosition="0">
        <references count="2">
          <reference field="4294967294" count="1" selected="0">
            <x v="0"/>
          </reference>
          <reference field="2" count="1" selected="0">
            <x v="1"/>
          </reference>
        </references>
      </pivotArea>
    </chartFormat>
    <chartFormat chart="49" format="4" series="1">
      <pivotArea type="data" outline="0" fieldPosition="0">
        <references count="2">
          <reference field="4294967294" count="1" selected="0">
            <x v="0"/>
          </reference>
          <reference field="2" count="1" selected="0">
            <x v="0"/>
          </reference>
        </references>
      </pivotArea>
    </chartFormat>
    <chartFormat chart="49"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58D7B59-0197-4D05-BA85-458732366AE3}" name="PivotTable10"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P3:Q13" firstHeaderRow="1" firstDataRow="1" firstDataCol="1" rowPageCount="1" colPageCount="1"/>
  <pivotFields count="40">
    <pivotField showAll="0"/>
    <pivotField showAll="0"/>
    <pivotField axis="axisPage" multipleItemSelectionAllowed="1" showAll="0">
      <items count="3">
        <item h="1" x="1"/>
        <item x="0"/>
        <item t="default"/>
      </items>
    </pivotField>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5"/>
  </rowFields>
  <rowItems count="10">
    <i>
      <x v="5"/>
    </i>
    <i>
      <x v="3"/>
    </i>
    <i>
      <x/>
    </i>
    <i>
      <x v="4"/>
    </i>
    <i>
      <x v="1"/>
    </i>
    <i>
      <x v="8"/>
    </i>
    <i>
      <x v="6"/>
    </i>
    <i>
      <x v="7"/>
    </i>
    <i>
      <x v="2"/>
    </i>
    <i t="grand">
      <x/>
    </i>
  </rowItems>
  <colItems count="1">
    <i/>
  </colItems>
  <pageFields count="1">
    <pageField fld="2" hier="-1"/>
  </pageFields>
  <dataFields count="1">
    <dataField name="Total Employees" fld="5" subtotal="count" baseField="0" baseItem="0"/>
  </dataFields>
  <chartFormats count="21">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5" count="1" selected="0">
            <x v="5"/>
          </reference>
        </references>
      </pivotArea>
    </chartFormat>
    <chartFormat chart="5" format="2">
      <pivotArea type="data" outline="0" fieldPosition="0">
        <references count="2">
          <reference field="4294967294" count="1" selected="0">
            <x v="0"/>
          </reference>
          <reference field="15" count="1" selected="0">
            <x v="3"/>
          </reference>
        </references>
      </pivotArea>
    </chartFormat>
    <chartFormat chart="5" format="3">
      <pivotArea type="data" outline="0" fieldPosition="0">
        <references count="2">
          <reference field="4294967294" count="1" selected="0">
            <x v="0"/>
          </reference>
          <reference field="15" count="1" selected="0">
            <x v="0"/>
          </reference>
        </references>
      </pivotArea>
    </chartFormat>
    <chartFormat chart="5" format="4">
      <pivotArea type="data" outline="0" fieldPosition="0">
        <references count="2">
          <reference field="4294967294" count="1" selected="0">
            <x v="0"/>
          </reference>
          <reference field="15" count="1" selected="0">
            <x v="4"/>
          </reference>
        </references>
      </pivotArea>
    </chartFormat>
    <chartFormat chart="5" format="5">
      <pivotArea type="data" outline="0" fieldPosition="0">
        <references count="2">
          <reference field="4294967294" count="1" selected="0">
            <x v="0"/>
          </reference>
          <reference field="15" count="1" selected="0">
            <x v="1"/>
          </reference>
        </references>
      </pivotArea>
    </chartFormat>
    <chartFormat chart="5" format="6">
      <pivotArea type="data" outline="0" fieldPosition="0">
        <references count="2">
          <reference field="4294967294" count="1" selected="0">
            <x v="0"/>
          </reference>
          <reference field="15" count="1" selected="0">
            <x v="8"/>
          </reference>
        </references>
      </pivotArea>
    </chartFormat>
    <chartFormat chart="5" format="7">
      <pivotArea type="data" outline="0" fieldPosition="0">
        <references count="2">
          <reference field="4294967294" count="1" selected="0">
            <x v="0"/>
          </reference>
          <reference field="15" count="1" selected="0">
            <x v="6"/>
          </reference>
        </references>
      </pivotArea>
    </chartFormat>
    <chartFormat chart="5" format="8">
      <pivotArea type="data" outline="0" fieldPosition="0">
        <references count="2">
          <reference field="4294967294" count="1" selected="0">
            <x v="0"/>
          </reference>
          <reference field="15" count="1" selected="0">
            <x v="7"/>
          </reference>
        </references>
      </pivotArea>
    </chartFormat>
    <chartFormat chart="5" format="9">
      <pivotArea type="data" outline="0" fieldPosition="0">
        <references count="2">
          <reference field="4294967294" count="1" selected="0">
            <x v="0"/>
          </reference>
          <reference field="15" count="1" selected="0">
            <x v="2"/>
          </reference>
        </references>
      </pivotArea>
    </chartFormat>
    <chartFormat chart="18" format="20" series="1">
      <pivotArea type="data" outline="0" fieldPosition="0">
        <references count="1">
          <reference field="4294967294" count="1" selected="0">
            <x v="0"/>
          </reference>
        </references>
      </pivotArea>
    </chartFormat>
    <chartFormat chart="18" format="21">
      <pivotArea type="data" outline="0" fieldPosition="0">
        <references count="2">
          <reference field="4294967294" count="1" selected="0">
            <x v="0"/>
          </reference>
          <reference field="15" count="1" selected="0">
            <x v="5"/>
          </reference>
        </references>
      </pivotArea>
    </chartFormat>
    <chartFormat chart="18" format="22">
      <pivotArea type="data" outline="0" fieldPosition="0">
        <references count="2">
          <reference field="4294967294" count="1" selected="0">
            <x v="0"/>
          </reference>
          <reference field="15" count="1" selected="0">
            <x v="3"/>
          </reference>
        </references>
      </pivotArea>
    </chartFormat>
    <chartFormat chart="18" format="23">
      <pivotArea type="data" outline="0" fieldPosition="0">
        <references count="2">
          <reference field="4294967294" count="1" selected="0">
            <x v="0"/>
          </reference>
          <reference field="15" count="1" selected="0">
            <x v="0"/>
          </reference>
        </references>
      </pivotArea>
    </chartFormat>
    <chartFormat chart="18" format="24">
      <pivotArea type="data" outline="0" fieldPosition="0">
        <references count="2">
          <reference field="4294967294" count="1" selected="0">
            <x v="0"/>
          </reference>
          <reference field="15" count="1" selected="0">
            <x v="4"/>
          </reference>
        </references>
      </pivotArea>
    </chartFormat>
    <chartFormat chart="18" format="25">
      <pivotArea type="data" outline="0" fieldPosition="0">
        <references count="2">
          <reference field="4294967294" count="1" selected="0">
            <x v="0"/>
          </reference>
          <reference field="15" count="1" selected="0">
            <x v="1"/>
          </reference>
        </references>
      </pivotArea>
    </chartFormat>
    <chartFormat chart="18" format="26">
      <pivotArea type="data" outline="0" fieldPosition="0">
        <references count="2">
          <reference field="4294967294" count="1" selected="0">
            <x v="0"/>
          </reference>
          <reference field="15" count="1" selected="0">
            <x v="8"/>
          </reference>
        </references>
      </pivotArea>
    </chartFormat>
    <chartFormat chart="18" format="27">
      <pivotArea type="data" outline="0" fieldPosition="0">
        <references count="2">
          <reference field="4294967294" count="1" selected="0">
            <x v="0"/>
          </reference>
          <reference field="15" count="1" selected="0">
            <x v="6"/>
          </reference>
        </references>
      </pivotArea>
    </chartFormat>
    <chartFormat chart="18" format="28">
      <pivotArea type="data" outline="0" fieldPosition="0">
        <references count="2">
          <reference field="4294967294" count="1" selected="0">
            <x v="0"/>
          </reference>
          <reference field="15" count="1" selected="0">
            <x v="7"/>
          </reference>
        </references>
      </pivotArea>
    </chartFormat>
    <chartFormat chart="18" format="29">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A25A182-3268-40B4-990B-C5DD6E2783C6}" name="PivotTable15"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5:T6" firstHeaderRow="1" firstDataRow="1" firstDataCol="0"/>
  <pivotFields count="4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Satisfaction" fld="17" subtotal="average" baseField="0" baseItem="1"/>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D019CFE-CB88-4465-86C0-9498DF5E9A44}" name="PivotTable20" cacheId="94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location ref="AN3:AO7" firstHeaderRow="1" firstDataRow="1" firstDataCol="1" rowPageCount="1" colPageCount="1"/>
  <pivotFields count="40">
    <pivotField showAll="0"/>
    <pivotField showAll="0"/>
    <pivotField axis="axisPage" multipleItemSelectionAllowed="1" showAll="0">
      <items count="3">
        <item h="1" x="1"/>
        <item x="0"/>
        <item t="default"/>
      </items>
    </pivotField>
    <pivotField showAll="0"/>
    <pivotField showAll="0"/>
    <pivotField dataField="1"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8"/>
  </rowFields>
  <rowItems count="4">
    <i>
      <x/>
    </i>
    <i>
      <x v="1"/>
    </i>
    <i>
      <x v="2"/>
    </i>
    <i t="grand">
      <x/>
    </i>
  </rowItems>
  <colItems count="1">
    <i/>
  </colItems>
  <pageFields count="1">
    <pageField fld="2" hier="-1"/>
  </pageFields>
  <dataFields count="1">
    <dataField name="Total Employees" fld="5" subtotal="count" baseField="0" baseItem="0"/>
  </dataFields>
  <chartFormats count="14">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4" format="1">
      <pivotArea type="data" outline="0" fieldPosition="0">
        <references count="2">
          <reference field="4294967294" count="1" selected="0">
            <x v="0"/>
          </reference>
          <reference field="18" count="1" selected="0">
            <x v="0"/>
          </reference>
        </references>
      </pivotArea>
    </chartFormat>
    <chartFormat chart="54" format="2">
      <pivotArea type="data" outline="0" fieldPosition="0">
        <references count="2">
          <reference field="4294967294" count="1" selected="0">
            <x v="0"/>
          </reference>
          <reference field="18" count="1" selected="0">
            <x v="1"/>
          </reference>
        </references>
      </pivotArea>
    </chartFormat>
    <chartFormat chart="54" format="3">
      <pivotArea type="data" outline="0" fieldPosition="0">
        <references count="2">
          <reference field="4294967294" count="1" selected="0">
            <x v="0"/>
          </reference>
          <reference field="18" count="1" selected="0">
            <x v="2"/>
          </reference>
        </references>
      </pivotArea>
    </chartFormat>
    <chartFormat chart="59" format="8" series="1">
      <pivotArea type="data" outline="0" fieldPosition="0">
        <references count="1">
          <reference field="4294967294" count="1" selected="0">
            <x v="0"/>
          </reference>
        </references>
      </pivotArea>
    </chartFormat>
    <chartFormat chart="59" format="9">
      <pivotArea type="data" outline="0" fieldPosition="0">
        <references count="2">
          <reference field="4294967294" count="1" selected="0">
            <x v="0"/>
          </reference>
          <reference field="18" count="1" selected="0">
            <x v="0"/>
          </reference>
        </references>
      </pivotArea>
    </chartFormat>
    <chartFormat chart="59" format="10">
      <pivotArea type="data" outline="0" fieldPosition="0">
        <references count="2">
          <reference field="4294967294" count="1" selected="0">
            <x v="0"/>
          </reference>
          <reference field="18" count="1" selected="0">
            <x v="1"/>
          </reference>
        </references>
      </pivotArea>
    </chartFormat>
    <chartFormat chart="59" format="1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0C5B5A3-C63E-4A90-B54D-1CB3D0332061}" sourceName="Department">
  <pivotTables>
    <pivotTable tabId="13" name="PivotTable7"/>
    <pivotTable tabId="13" name="PivotTable9"/>
    <pivotTable tabId="13" name="PivotTable10"/>
    <pivotTable tabId="13" name="PivotTable19"/>
    <pivotTable tabId="13" name="PivotTable5"/>
    <pivotTable tabId="13" name="PivotTable8"/>
    <pivotTable tabId="13" name="PivotTable11"/>
    <pivotTable tabId="13" name="PivotTable13"/>
    <pivotTable tabId="13" name="PivotTable1"/>
  </pivotTables>
  <data>
    <tabular pivotCacheId="14478970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Filter" xr10:uid="{1C3E3928-A12B-4830-857B-B158F74C916A}" sourceName="Gender Filter">
  <pivotTables>
    <pivotTable tabId="13" name="PivotTable9"/>
    <pivotTable tabId="13" name="PivotTable7"/>
    <pivotTable tabId="13" name="PivotTable10"/>
    <pivotTable tabId="13" name="PivotTable16"/>
    <pivotTable tabId="13" name="PivotTable18"/>
    <pivotTable tabId="13" name="PivotTable20"/>
    <pivotTable tabId="13" name="PivotTable21"/>
    <pivotTable tabId="13" name="PivotTable5"/>
    <pivotTable tabId="13" name="PivotTable8"/>
    <pivotTable tabId="13" name="PivotTable11"/>
    <pivotTable tabId="13" name="PivotTable13"/>
    <pivotTable tabId="13" name="PivotTable14"/>
    <pivotTable tabId="13" name="PivotTable1"/>
  </pivotTables>
  <data>
    <tabular pivotCacheId="14478970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F34EFBA1-3FFB-435A-8C51-899794CDBF95}" cache="Slicer_Department" caption="Department" rowHeight="247650"/>
  <slicer name="Gender Filter" xr10:uid="{69F35C4D-878C-4745-9B10-6EEBF781443E}" cache="Slicer_Gender_Filter" caption="Gender Filte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3C1E9259-F721-471B-AD9F-1A1DD6D78622}" cache="Slicer_Department" columnCount="3" style="SlicerStyleLight1 2 2 2" rowHeight="247650"/>
  <slicer name="Gender Filter 1" xr10:uid="{C3423739-3DA6-4962-B5EB-3D5000267840}" cache="Slicer_Gender_Filter" columnCount="2" style="SlicerStyleLight1 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B9DEFF-720D-4DDD-817D-985C97BC4A1A}" name="Table5" displayName="Table5" ref="B1:AO1471" totalsRowShown="0">
  <autoFilter ref="B1:AO1471" xr:uid="{4FB9DEFF-720D-4DDD-817D-985C97BC4A1A}"/>
  <tableColumns count="40">
    <tableColumn id="1" xr3:uid="{086BA3EB-8B2C-4CFE-89E7-E8DE1690CFFB}" name="Age_Group"/>
    <tableColumn id="2" xr3:uid="{96722A97-4B8D-491A-A205-4236FBB1925A}" name="Age"/>
    <tableColumn id="3" xr3:uid="{0DE6B7EF-9953-448F-B176-3843BC995AC7}" name="Attrition"/>
    <tableColumn id="4" xr3:uid="{47685FAC-9750-4207-AF7F-187EAF2F8087}" name="BusinessTravel"/>
    <tableColumn id="5" xr3:uid="{D058F71E-5028-4D30-817C-366CEE212BF4}" name="DailyRate"/>
    <tableColumn id="6" xr3:uid="{1CA1A8E0-0CFF-4FE9-965F-D855FAB5A61D}" name="Department"/>
    <tableColumn id="7" xr3:uid="{7D4BB158-B7CC-4894-A84D-E78810E3A535}" name="DistanceFromHome"/>
    <tableColumn id="8" xr3:uid="{BFA7FA76-5E85-40E1-9AD0-919660638580}" name="Education"/>
    <tableColumn id="9" xr3:uid="{8201A48F-5733-4B85-8A48-FAA7E235A1EC}" name="EducationField"/>
    <tableColumn id="10" xr3:uid="{649716FA-A0FB-418B-A529-0E645E571E3F}" name="EmployeeNumber"/>
    <tableColumn id="11" xr3:uid="{86893665-A5D9-4BC4-A3C7-BC8DFE17E1D8}" name="EnvironmentSatisfaction"/>
    <tableColumn id="12" xr3:uid="{D44D4E51-7E44-4BFB-AD42-3E405559602A}" name="Gender"/>
    <tableColumn id="13" xr3:uid="{F5C66D26-2D67-49F7-808B-C4FC64A4CA55}" name="HourlyRate"/>
    <tableColumn id="14" xr3:uid="{40F4DFF9-73E7-4C34-9FD6-BFA898AB424E}" name="JobInvolvement"/>
    <tableColumn id="15" xr3:uid="{DD2F136E-A3A6-4EAF-B8FC-90EE887B7732}" name="JobLevel"/>
    <tableColumn id="16" xr3:uid="{AE0ED5C5-BB43-4CEB-9611-E032C8857A23}" name="JobRole"/>
    <tableColumn id="17" xr3:uid="{F11B6212-EEE6-4C10-94A6-AA773CF00683}" name="Employee Satisfaction "/>
    <tableColumn id="18" xr3:uid="{5D6E1C8E-01AF-4BA1-A0BD-2E056136DEB6}" name="JobSatisfaction"/>
    <tableColumn id="19" xr3:uid="{9F755516-0D9C-4AEB-9936-94F8FA459199}" name="MaritalStatus"/>
    <tableColumn id="40" xr3:uid="{D8435518-3E87-4624-B648-31A928522218}" name="MonthlyIncome_Group" dataDxfId="12">
      <calculatedColumnFormula array="1">_xlfn.IFS(
  AND(V2&gt;=1000, V2&lt;2000), "1000-2000",
  AND(V2&gt;=2000, V2&lt;3000), "2000-3000",
  AND(V2&gt;=3000, V2&lt;4000), "3000-4000",
  AND(V2&gt;=4000, V2&lt;5000), "4000-5000",
  AND(V2&gt;=5000, V2&lt;7500), "5000-7500",
  AND(V2&gt;=7500, V2&lt;9000), "7500-9000",
  AND(V2&gt;=9000, V2&lt;11000), "9000-11000",
  AND(V2&gt;=11000, V2&lt;15000), "11000-15000",
  AND(V2&gt;=15000, V2&lt;=20000), "15000-20000",
  TRUE, "Outside Range"
)</calculatedColumnFormula>
    </tableColumn>
    <tableColumn id="20" xr3:uid="{3B6777F5-D788-4021-84E6-243BD7D611AC}" name="MonthlyIncome"/>
    <tableColumn id="21" xr3:uid="{814AF014-13BC-4F6B-9B1B-27213C276C0E}" name="MonthlyRate"/>
    <tableColumn id="22" xr3:uid="{CD364570-91F9-4602-B5C7-25B1CAD0E57D}" name="NumCompaniesWorked"/>
    <tableColumn id="23" xr3:uid="{43B1C45C-0C91-48E4-8F51-A24BF5DD64D2}" name="OverTime"/>
    <tableColumn id="24" xr3:uid="{2B36619F-4CFE-43F6-BB47-5946B34E364B}" name="PercentSalaryHike"/>
    <tableColumn id="25" xr3:uid="{D7363B67-B903-4B88-88D3-9458029E8FBA}" name="PerformanceRating"/>
    <tableColumn id="26" xr3:uid="{10E69E19-EB98-4F51-9F0B-1C7CB5BDFC80}" name="PerformanceStatus"/>
    <tableColumn id="27" xr3:uid="{19076D30-4058-4A40-A776-53738628FAF8}" name="RelationshipSatisfaction"/>
    <tableColumn id="28" xr3:uid="{BE2F1748-B309-4CAB-B50B-4FDDF8B77737}" name="StockOptionLevel"/>
    <tableColumn id="29" xr3:uid="{EFAC9EDF-F10E-4D9D-812D-FF7EF0074FBC}" name="TotalWorkingYears"/>
    <tableColumn id="30" xr3:uid="{91F5BC11-0F29-4CF1-A53B-4CAF6EE2E293}" name="TrainingTimesLastYear"/>
    <tableColumn id="31" xr3:uid="{8DF45036-344E-44CF-965D-6352C48D175E}" name="WorkLifeBalance"/>
    <tableColumn id="32" xr3:uid="{A2BF7AD4-5B0F-488A-BAAB-AA54177CD52D}" name="YearsAtCompany"/>
    <tableColumn id="33" xr3:uid="{0BDD7574-E525-40BD-9DFB-2F302B13127B}" name="YearsInCurrentRole"/>
    <tableColumn id="34" xr3:uid="{DE7235AF-B55D-4332-9068-DCAAF309D77E}" name="YearsSinceLastPromotion"/>
    <tableColumn id="35" xr3:uid="{09B5997C-D220-40C7-B67E-68B3984100E2}" name="YearsWithCurrManager"/>
    <tableColumn id="36" xr3:uid="{9E97B41C-932B-4395-90A8-132C3D7DDC10}" name="Job Satisfaction Sattus"/>
    <tableColumn id="37" xr3:uid="{1997D6CD-7F23-415B-9258-808FC43F6F23}" name="Distance Status"/>
    <tableColumn id="38" xr3:uid="{FA1F8606-C1A5-430B-A9B2-4A2FCEC8E45B}" name="Working Year Group"/>
    <tableColumn id="39" xr3:uid="{2A8483A6-0EF5-4F8D-BF4A-14D18565B732}" name="Gender Filter" dataDxfId="11">
      <calculatedColumnFormula>IF(Table5[[#This Row],[Gender]]="male",$AQ$4,$AQ$3)</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383984-38CD-4A96-A776-BE3354E955FB}" name="Table2" displayName="Table2" ref="C2:K8" totalsRowShown="0" headerRowDxfId="10" dataDxfId="9">
  <autoFilter ref="C2:K8" xr:uid="{01383984-38CD-4A96-A776-BE3354E955FB}"/>
  <tableColumns count="9">
    <tableColumn id="1" xr3:uid="{34F406DE-C9C9-425B-BE48-5413A3161681}" name="Metric" dataDxfId="8"/>
    <tableColumn id="2" xr3:uid="{B604D452-A320-419A-944E-ADAD73CF89BB}" name="Reason for Collection" dataDxfId="7"/>
    <tableColumn id="3" xr3:uid="{E4BFB44D-1E7A-4CED-8C1D-D4EC81B36162}" name="Operational Definition" dataDxfId="6"/>
    <tableColumn id="4" xr3:uid="{4D472836-0AA6-4D44-95C4-F9437CE38F7F}" name="Data Source" dataDxfId="5"/>
    <tableColumn id="5" xr3:uid="{405F5455-F7EB-4242-872E-EEE1D978D929}" name="Sampling Method" dataDxfId="4"/>
    <tableColumn id="6" xr3:uid="{544DFEBB-2A20-444E-AA75-AAFCE90B5913}" name="Sample Size" dataDxfId="3"/>
    <tableColumn id="7" xr3:uid="{38FCA42E-515A-4CF0-A47F-4207C5848EA1}" name="Who Will Collect" dataDxfId="2"/>
    <tableColumn id="8" xr3:uid="{CF7D8D70-63F2-4556-8F6C-8551FCE39891}" name="How Validated?" dataDxfId="1"/>
    <tableColumn id="9" xr3:uid="{4A94317A-8B94-4DE1-9EDA-C20C2E933D12}" name="Form Used?" dataDxfId="0"/>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FFD50-3616-4113-B1BD-9440E44E49F1}">
  <dimension ref="A1:AI1471"/>
  <sheetViews>
    <sheetView topLeftCell="G1" workbookViewId="0">
      <selection activeCell="C8" sqref="C8"/>
    </sheetView>
  </sheetViews>
  <sheetFormatPr defaultRowHeight="14.45"/>
  <cols>
    <col min="3" max="3" width="26.28515625" customWidth="1"/>
  </cols>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082B0-3A06-4ABA-9980-D418A83C5053}">
  <dimension ref="B1:AR1471"/>
  <sheetViews>
    <sheetView topLeftCell="O1" workbookViewId="0">
      <selection activeCell="U2" sqref="U2"/>
    </sheetView>
  </sheetViews>
  <sheetFormatPr defaultRowHeight="14.45"/>
  <cols>
    <col min="2" max="2" width="12.28515625" customWidth="1"/>
    <col min="3" max="3" width="12.5703125" customWidth="1"/>
    <col min="4" max="4" width="10.140625" customWidth="1"/>
    <col min="5" max="5" width="16.140625" customWidth="1"/>
    <col min="6" max="6" width="11.42578125" customWidth="1"/>
    <col min="7" max="7" width="13.42578125" customWidth="1"/>
    <col min="8" max="8" width="20.42578125" customWidth="1"/>
    <col min="9" max="9" width="17.42578125" customWidth="1"/>
    <col min="10" max="10" width="16" customWidth="1"/>
    <col min="11" max="11" width="18.7109375" customWidth="1"/>
    <col min="12" max="12" width="24.5703125" customWidth="1"/>
    <col min="13" max="13" width="9.42578125" customWidth="1"/>
    <col min="14" max="14" width="12.7109375" customWidth="1"/>
    <col min="15" max="15" width="16.7109375" customWidth="1"/>
    <col min="16" max="16" width="10.5703125" customWidth="1"/>
    <col min="17" max="17" width="9.85546875" customWidth="1"/>
    <col min="18" max="18" width="22.85546875" customWidth="1"/>
    <col min="19" max="19" width="16.28515625" customWidth="1"/>
    <col min="20" max="20" width="14.42578125" customWidth="1"/>
    <col min="21" max="21" width="22.7109375" customWidth="1"/>
    <col min="22" max="22" width="16.5703125" customWidth="1"/>
    <col min="23" max="23" width="14" customWidth="1"/>
    <col min="24" max="24" width="23.85546875" customWidth="1"/>
    <col min="25" max="25" width="11.42578125" customWidth="1"/>
    <col min="26" max="26" width="19" customWidth="1"/>
    <col min="27" max="28" width="19.7109375" customWidth="1"/>
    <col min="29" max="29" width="24.42578125" customWidth="1"/>
    <col min="30" max="30" width="18.42578125" customWidth="1"/>
    <col min="31" max="31" width="19.28515625" customWidth="1"/>
    <col min="32" max="32" width="22.7109375" customWidth="1"/>
    <col min="33" max="33" width="17.7109375" customWidth="1"/>
    <col min="34" max="34" width="17.85546875" customWidth="1"/>
    <col min="35" max="35" width="20.28515625" customWidth="1"/>
    <col min="36" max="36" width="25.42578125" customWidth="1"/>
    <col min="37" max="37" width="23.28515625" customWidth="1"/>
    <col min="38" max="38" width="22.7109375" customWidth="1"/>
    <col min="39" max="39" width="16.7109375" customWidth="1"/>
    <col min="40" max="40" width="20.28515625" customWidth="1"/>
    <col min="41" max="41" width="15.85546875" style="9" customWidth="1"/>
  </cols>
  <sheetData>
    <row r="1" spans="2:44">
      <c r="B1" t="s">
        <v>62</v>
      </c>
      <c r="C1" t="s">
        <v>0</v>
      </c>
      <c r="D1" t="s">
        <v>1</v>
      </c>
      <c r="E1" t="s">
        <v>2</v>
      </c>
      <c r="F1" t="s">
        <v>3</v>
      </c>
      <c r="G1" t="s">
        <v>4</v>
      </c>
      <c r="H1" t="s">
        <v>5</v>
      </c>
      <c r="I1" t="s">
        <v>6</v>
      </c>
      <c r="J1" t="s">
        <v>7</v>
      </c>
      <c r="K1" t="s">
        <v>9</v>
      </c>
      <c r="L1" t="s">
        <v>10</v>
      </c>
      <c r="M1" t="s">
        <v>11</v>
      </c>
      <c r="N1" t="s">
        <v>12</v>
      </c>
      <c r="O1" t="s">
        <v>13</v>
      </c>
      <c r="P1" t="s">
        <v>14</v>
      </c>
      <c r="Q1" t="s">
        <v>15</v>
      </c>
      <c r="R1" t="s">
        <v>63</v>
      </c>
      <c r="S1" t="s">
        <v>16</v>
      </c>
      <c r="T1" t="s">
        <v>17</v>
      </c>
      <c r="U1" t="s">
        <v>64</v>
      </c>
      <c r="V1" t="s">
        <v>18</v>
      </c>
      <c r="W1" t="s">
        <v>19</v>
      </c>
      <c r="X1" t="s">
        <v>20</v>
      </c>
      <c r="Y1" t="s">
        <v>22</v>
      </c>
      <c r="Z1" t="s">
        <v>23</v>
      </c>
      <c r="AA1" t="s">
        <v>24</v>
      </c>
      <c r="AB1" t="s">
        <v>65</v>
      </c>
      <c r="AC1" t="s">
        <v>25</v>
      </c>
      <c r="AD1" t="s">
        <v>27</v>
      </c>
      <c r="AE1" t="s">
        <v>28</v>
      </c>
      <c r="AF1" t="s">
        <v>29</v>
      </c>
      <c r="AG1" t="s">
        <v>30</v>
      </c>
      <c r="AH1" t="s">
        <v>31</v>
      </c>
      <c r="AI1" t="s">
        <v>32</v>
      </c>
      <c r="AJ1" t="s">
        <v>33</v>
      </c>
      <c r="AK1" t="s">
        <v>34</v>
      </c>
      <c r="AL1" t="s">
        <v>66</v>
      </c>
      <c r="AM1" t="s">
        <v>67</v>
      </c>
      <c r="AN1" t="s">
        <v>68</v>
      </c>
      <c r="AO1" s="9" t="s">
        <v>69</v>
      </c>
    </row>
    <row r="2" spans="2:44">
      <c r="B2" t="s">
        <v>70</v>
      </c>
      <c r="C2">
        <v>41</v>
      </c>
      <c r="D2" t="s">
        <v>35</v>
      </c>
      <c r="E2" t="s">
        <v>36</v>
      </c>
      <c r="F2">
        <v>1102</v>
      </c>
      <c r="G2" t="s">
        <v>37</v>
      </c>
      <c r="H2">
        <v>1</v>
      </c>
      <c r="I2" t="s">
        <v>71</v>
      </c>
      <c r="J2" t="s">
        <v>38</v>
      </c>
      <c r="K2">
        <v>1</v>
      </c>
      <c r="L2">
        <v>2</v>
      </c>
      <c r="M2" t="s">
        <v>39</v>
      </c>
      <c r="N2">
        <v>94</v>
      </c>
      <c r="O2">
        <v>3</v>
      </c>
      <c r="P2">
        <v>2</v>
      </c>
      <c r="Q2" t="s">
        <v>40</v>
      </c>
      <c r="R2" t="s">
        <v>72</v>
      </c>
      <c r="S2">
        <v>4</v>
      </c>
      <c r="T2" t="s">
        <v>41</v>
      </c>
      <c r="U2" s="14" t="str" cm="1">
        <f t="array" ref="U2">_xlfn.IFS(
  AND(V2&gt;=1000, V2&lt;2000), "1000-2000",
  AND(V2&gt;=2000, V2&lt;3000), "2000-3000",
  AND(V2&gt;=3000, V2&lt;4000), "3000-4000",
  AND(V2&gt;=4000, V2&lt;5000), "4000-5000",
  AND(V2&gt;=5000, V2&lt;7500), "5000-7500",
  AND(V2&gt;=7500, V2&lt;9000), "7500-9000",
  AND(V2&gt;=9000, V2&lt;11000), "9000-11000",
  AND(V2&gt;=11000, V2&lt;15000), "11000-15000",
  AND(V2&gt;=15000, V2&lt;=20000), "15000-20000",
  TRUE, "Outside Range"
)</f>
        <v>5000-7500</v>
      </c>
      <c r="V2">
        <v>5993</v>
      </c>
      <c r="W2">
        <v>19479</v>
      </c>
      <c r="X2">
        <v>8</v>
      </c>
      <c r="Y2" t="s">
        <v>35</v>
      </c>
      <c r="Z2">
        <v>11</v>
      </c>
      <c r="AA2">
        <v>3</v>
      </c>
      <c r="AB2" t="s">
        <v>73</v>
      </c>
      <c r="AC2">
        <v>1</v>
      </c>
      <c r="AD2">
        <v>0</v>
      </c>
      <c r="AE2">
        <v>8</v>
      </c>
      <c r="AF2">
        <v>0</v>
      </c>
      <c r="AG2">
        <v>1</v>
      </c>
      <c r="AH2">
        <v>6</v>
      </c>
      <c r="AI2">
        <v>4</v>
      </c>
      <c r="AJ2">
        <v>0</v>
      </c>
      <c r="AK2">
        <v>5</v>
      </c>
      <c r="AL2" t="s">
        <v>74</v>
      </c>
      <c r="AM2" t="s">
        <v>75</v>
      </c>
      <c r="AN2" t="s">
        <v>76</v>
      </c>
      <c r="AO2" s="9" t="str">
        <f>IF(Table5[[#This Row],[Gender]]="male",$AQ$4,$AQ$3)</f>
        <v>👩</v>
      </c>
    </row>
    <row r="3" spans="2:44">
      <c r="B3" t="s">
        <v>77</v>
      </c>
      <c r="C3">
        <v>49</v>
      </c>
      <c r="D3" t="s">
        <v>43</v>
      </c>
      <c r="E3" t="s">
        <v>44</v>
      </c>
      <c r="F3">
        <v>279</v>
      </c>
      <c r="G3" t="s">
        <v>45</v>
      </c>
      <c r="H3">
        <v>8</v>
      </c>
      <c r="I3" t="s">
        <v>78</v>
      </c>
      <c r="J3" t="s">
        <v>38</v>
      </c>
      <c r="K3">
        <v>2</v>
      </c>
      <c r="L3">
        <v>3</v>
      </c>
      <c r="M3" t="s">
        <v>46</v>
      </c>
      <c r="N3">
        <v>61</v>
      </c>
      <c r="O3">
        <v>2</v>
      </c>
      <c r="P3">
        <v>2</v>
      </c>
      <c r="Q3" t="s">
        <v>47</v>
      </c>
      <c r="R3" t="s">
        <v>79</v>
      </c>
      <c r="S3">
        <v>2</v>
      </c>
      <c r="T3" t="s">
        <v>48</v>
      </c>
      <c r="U3" t="str" cm="1">
        <f t="array" ref="U3">_xlfn.IFS(
  AND(V3&gt;=1000, V3&lt;2000), "1000-2000",
  AND(V3&gt;=2000, V3&lt;3000), "2000-3000",
  AND(V3&gt;=3000, V3&lt;4000), "3000-4000",
  AND(V3&gt;=4000, V3&lt;5000), "4000-5000",
  AND(V3&gt;=5000, V3&lt;7500), "5000-7500",
  AND(V3&gt;=7500, V3&lt;9000), "7500-9000",
  AND(V3&gt;=9000, V3&lt;11000), "9000-11000",
  AND(V3&gt;=11000, V3&lt;15000), "11000-15000",
  AND(V3&gt;=15000, V3&lt;=20000), "15000-20000",
  TRUE, "Outside Range"
)</f>
        <v>5000-7500</v>
      </c>
      <c r="V3">
        <v>5130</v>
      </c>
      <c r="W3">
        <v>24907</v>
      </c>
      <c r="X3">
        <v>1</v>
      </c>
      <c r="Y3" t="s">
        <v>43</v>
      </c>
      <c r="Z3">
        <v>23</v>
      </c>
      <c r="AA3">
        <v>4</v>
      </c>
      <c r="AB3" t="s">
        <v>80</v>
      </c>
      <c r="AC3">
        <v>4</v>
      </c>
      <c r="AD3">
        <v>1</v>
      </c>
      <c r="AE3">
        <v>10</v>
      </c>
      <c r="AF3">
        <v>3</v>
      </c>
      <c r="AG3">
        <v>3</v>
      </c>
      <c r="AH3">
        <v>10</v>
      </c>
      <c r="AI3">
        <v>7</v>
      </c>
      <c r="AJ3">
        <v>1</v>
      </c>
      <c r="AK3">
        <v>7</v>
      </c>
      <c r="AL3" t="s">
        <v>81</v>
      </c>
      <c r="AM3" t="s">
        <v>75</v>
      </c>
      <c r="AN3" t="s">
        <v>76</v>
      </c>
      <c r="AO3" s="9" t="str">
        <f>IF(Table5[[#This Row],[Gender]]="male",$AQ$4,$AQ$3)</f>
        <v>🤴</v>
      </c>
      <c r="AQ3" t="s">
        <v>82</v>
      </c>
      <c r="AR3" t="s">
        <v>83</v>
      </c>
    </row>
    <row r="4" spans="2:44">
      <c r="B4" t="s">
        <v>70</v>
      </c>
      <c r="C4">
        <v>37</v>
      </c>
      <c r="D4" t="s">
        <v>35</v>
      </c>
      <c r="E4" t="s">
        <v>36</v>
      </c>
      <c r="F4">
        <v>1373</v>
      </c>
      <c r="G4" t="s">
        <v>45</v>
      </c>
      <c r="H4">
        <v>2</v>
      </c>
      <c r="I4" t="s">
        <v>71</v>
      </c>
      <c r="J4" t="s">
        <v>49</v>
      </c>
      <c r="K4">
        <v>4</v>
      </c>
      <c r="L4">
        <v>4</v>
      </c>
      <c r="M4" t="s">
        <v>46</v>
      </c>
      <c r="N4">
        <v>92</v>
      </c>
      <c r="O4">
        <v>2</v>
      </c>
      <c r="P4">
        <v>1</v>
      </c>
      <c r="Q4" t="s">
        <v>50</v>
      </c>
      <c r="R4" t="s">
        <v>73</v>
      </c>
      <c r="S4">
        <v>3</v>
      </c>
      <c r="T4" t="s">
        <v>41</v>
      </c>
      <c r="U4" t="str" cm="1">
        <f t="array" ref="U4">_xlfn.IFS(
  AND(V4&gt;=1000, V4&lt;2000), "1000-2000",
  AND(V4&gt;=2000, V4&lt;3000), "2000-3000",
  AND(V4&gt;=3000, V4&lt;4000), "3000-4000",
  AND(V4&gt;=4000, V4&lt;5000), "4000-5000",
  AND(V4&gt;=5000, V4&lt;7500), "5000-7500",
  AND(V4&gt;=7500, V4&lt;9000), "7500-9000",
  AND(V4&gt;=9000, V4&lt;11000), "9000-11000",
  AND(V4&gt;=11000, V4&lt;15000), "11000-15000",
  AND(V4&gt;=15000, V4&lt;=20000), "15000-20000",
  TRUE, "Outside Range"
)</f>
        <v>2000-3000</v>
      </c>
      <c r="V4">
        <v>2090</v>
      </c>
      <c r="W4">
        <v>2396</v>
      </c>
      <c r="X4">
        <v>6</v>
      </c>
      <c r="Y4" t="s">
        <v>35</v>
      </c>
      <c r="Z4">
        <v>15</v>
      </c>
      <c r="AA4">
        <v>3</v>
      </c>
      <c r="AB4" t="s">
        <v>73</v>
      </c>
      <c r="AC4">
        <v>2</v>
      </c>
      <c r="AD4">
        <v>0</v>
      </c>
      <c r="AE4">
        <v>7</v>
      </c>
      <c r="AF4">
        <v>3</v>
      </c>
      <c r="AG4">
        <v>3</v>
      </c>
      <c r="AH4">
        <v>0</v>
      </c>
      <c r="AI4">
        <v>0</v>
      </c>
      <c r="AJ4">
        <v>0</v>
      </c>
      <c r="AK4">
        <v>0</v>
      </c>
      <c r="AL4" t="s">
        <v>74</v>
      </c>
      <c r="AM4" t="s">
        <v>75</v>
      </c>
      <c r="AN4" t="s">
        <v>76</v>
      </c>
      <c r="AO4" s="9" t="str">
        <f>IF(Table5[[#This Row],[Gender]]="male",$AQ$4,$AQ$3)</f>
        <v>🤴</v>
      </c>
      <c r="AQ4" t="s">
        <v>84</v>
      </c>
      <c r="AR4" t="s">
        <v>85</v>
      </c>
    </row>
    <row r="5" spans="2:44">
      <c r="B5" t="s">
        <v>86</v>
      </c>
      <c r="C5">
        <v>33</v>
      </c>
      <c r="D5" t="s">
        <v>43</v>
      </c>
      <c r="E5" t="s">
        <v>44</v>
      </c>
      <c r="F5">
        <v>1392</v>
      </c>
      <c r="G5" t="s">
        <v>45</v>
      </c>
      <c r="H5">
        <v>3</v>
      </c>
      <c r="I5" t="s">
        <v>87</v>
      </c>
      <c r="J5" t="s">
        <v>38</v>
      </c>
      <c r="K5">
        <v>5</v>
      </c>
      <c r="L5">
        <v>4</v>
      </c>
      <c r="M5" t="s">
        <v>39</v>
      </c>
      <c r="N5">
        <v>56</v>
      </c>
      <c r="O5">
        <v>3</v>
      </c>
      <c r="P5">
        <v>1</v>
      </c>
      <c r="Q5" t="s">
        <v>47</v>
      </c>
      <c r="R5" t="s">
        <v>73</v>
      </c>
      <c r="S5">
        <v>3</v>
      </c>
      <c r="T5" t="s">
        <v>48</v>
      </c>
      <c r="U5" t="str" cm="1">
        <f t="array" ref="U5">_xlfn.IFS(
  AND(V5&gt;=1000, V5&lt;2000), "1000-2000",
  AND(V5&gt;=2000, V5&lt;3000), "2000-3000",
  AND(V5&gt;=3000, V5&lt;4000), "3000-4000",
  AND(V5&gt;=4000, V5&lt;5000), "4000-5000",
  AND(V5&gt;=5000, V5&lt;7500), "5000-7500",
  AND(V5&gt;=7500, V5&lt;9000), "7500-9000",
  AND(V5&gt;=9000, V5&lt;11000), "9000-11000",
  AND(V5&gt;=11000, V5&lt;15000), "11000-15000",
  AND(V5&gt;=15000, V5&lt;=20000), "15000-20000",
  TRUE, "Outside Range"
)</f>
        <v>2000-3000</v>
      </c>
      <c r="V5">
        <v>2909</v>
      </c>
      <c r="W5">
        <v>23159</v>
      </c>
      <c r="X5">
        <v>1</v>
      </c>
      <c r="Y5" t="s">
        <v>35</v>
      </c>
      <c r="Z5">
        <v>11</v>
      </c>
      <c r="AA5">
        <v>3</v>
      </c>
      <c r="AB5" t="s">
        <v>73</v>
      </c>
      <c r="AC5">
        <v>3</v>
      </c>
      <c r="AD5">
        <v>0</v>
      </c>
      <c r="AE5">
        <v>8</v>
      </c>
      <c r="AF5">
        <v>3</v>
      </c>
      <c r="AG5">
        <v>3</v>
      </c>
      <c r="AH5">
        <v>8</v>
      </c>
      <c r="AI5">
        <v>7</v>
      </c>
      <c r="AJ5">
        <v>3</v>
      </c>
      <c r="AK5">
        <v>0</v>
      </c>
      <c r="AL5" t="s">
        <v>74</v>
      </c>
      <c r="AM5" t="s">
        <v>75</v>
      </c>
      <c r="AN5" t="s">
        <v>76</v>
      </c>
      <c r="AO5" s="9" t="str">
        <f>IF(Table5[[#This Row],[Gender]]="male",$AQ$4,$AQ$3)</f>
        <v>👩</v>
      </c>
    </row>
    <row r="6" spans="2:44">
      <c r="B6" t="s">
        <v>86</v>
      </c>
      <c r="C6">
        <v>27</v>
      </c>
      <c r="D6" t="s">
        <v>43</v>
      </c>
      <c r="E6" t="s">
        <v>36</v>
      </c>
      <c r="F6">
        <v>591</v>
      </c>
      <c r="G6" t="s">
        <v>45</v>
      </c>
      <c r="H6">
        <v>2</v>
      </c>
      <c r="I6" t="s">
        <v>78</v>
      </c>
      <c r="J6" t="s">
        <v>51</v>
      </c>
      <c r="K6">
        <v>7</v>
      </c>
      <c r="L6">
        <v>1</v>
      </c>
      <c r="M6" t="s">
        <v>46</v>
      </c>
      <c r="N6">
        <v>40</v>
      </c>
      <c r="O6">
        <v>3</v>
      </c>
      <c r="P6">
        <v>1</v>
      </c>
      <c r="Q6" t="s">
        <v>50</v>
      </c>
      <c r="R6" t="s">
        <v>79</v>
      </c>
      <c r="S6">
        <v>2</v>
      </c>
      <c r="T6" t="s">
        <v>48</v>
      </c>
      <c r="U6" t="str" cm="1">
        <f t="array" ref="U6">_xlfn.IFS(
  AND(V6&gt;=1000, V6&lt;2000), "1000-2000",
  AND(V6&gt;=2000, V6&lt;3000), "2000-3000",
  AND(V6&gt;=3000, V6&lt;4000), "3000-4000",
  AND(V6&gt;=4000, V6&lt;5000), "4000-5000",
  AND(V6&gt;=5000, V6&lt;7500), "5000-7500",
  AND(V6&gt;=7500, V6&lt;9000), "7500-9000",
  AND(V6&gt;=9000, V6&lt;11000), "9000-11000",
  AND(V6&gt;=11000, V6&lt;15000), "11000-15000",
  AND(V6&gt;=15000, V6&lt;=20000), "15000-20000",
  TRUE, "Outside Range"
)</f>
        <v>3000-4000</v>
      </c>
      <c r="V6">
        <v>3468</v>
      </c>
      <c r="W6">
        <v>16632</v>
      </c>
      <c r="X6">
        <v>9</v>
      </c>
      <c r="Y6" t="s">
        <v>43</v>
      </c>
      <c r="Z6">
        <v>12</v>
      </c>
      <c r="AA6">
        <v>3</v>
      </c>
      <c r="AB6" t="s">
        <v>73</v>
      </c>
      <c r="AC6">
        <v>4</v>
      </c>
      <c r="AD6">
        <v>1</v>
      </c>
      <c r="AE6">
        <v>6</v>
      </c>
      <c r="AF6">
        <v>3</v>
      </c>
      <c r="AG6">
        <v>3</v>
      </c>
      <c r="AH6">
        <v>2</v>
      </c>
      <c r="AI6">
        <v>2</v>
      </c>
      <c r="AJ6">
        <v>2</v>
      </c>
      <c r="AK6">
        <v>2</v>
      </c>
      <c r="AL6" t="s">
        <v>81</v>
      </c>
      <c r="AM6" t="s">
        <v>75</v>
      </c>
      <c r="AN6" t="s">
        <v>76</v>
      </c>
      <c r="AO6" s="9" t="str">
        <f>IF(Table5[[#This Row],[Gender]]="male",$AQ$4,$AQ$3)</f>
        <v>🤴</v>
      </c>
    </row>
    <row r="7" spans="2:44">
      <c r="B7" t="s">
        <v>86</v>
      </c>
      <c r="C7">
        <v>32</v>
      </c>
      <c r="D7" t="s">
        <v>43</v>
      </c>
      <c r="E7" t="s">
        <v>44</v>
      </c>
      <c r="F7">
        <v>1005</v>
      </c>
      <c r="G7" t="s">
        <v>45</v>
      </c>
      <c r="H7">
        <v>2</v>
      </c>
      <c r="I7" t="s">
        <v>71</v>
      </c>
      <c r="J7" t="s">
        <v>38</v>
      </c>
      <c r="K7">
        <v>8</v>
      </c>
      <c r="L7">
        <v>4</v>
      </c>
      <c r="M7" t="s">
        <v>46</v>
      </c>
      <c r="N7">
        <v>79</v>
      </c>
      <c r="O7">
        <v>3</v>
      </c>
      <c r="P7">
        <v>1</v>
      </c>
      <c r="Q7" t="s">
        <v>50</v>
      </c>
      <c r="R7" t="s">
        <v>72</v>
      </c>
      <c r="S7">
        <v>4</v>
      </c>
      <c r="T7" t="s">
        <v>41</v>
      </c>
      <c r="U7" t="str" cm="1">
        <f t="array" ref="U7">_xlfn.IFS(
  AND(V7&gt;=1000, V7&lt;2000), "1000-2000",
  AND(V7&gt;=2000, V7&lt;3000), "2000-3000",
  AND(V7&gt;=3000, V7&lt;4000), "3000-4000",
  AND(V7&gt;=4000, V7&lt;5000), "4000-5000",
  AND(V7&gt;=5000, V7&lt;7500), "5000-7500",
  AND(V7&gt;=7500, V7&lt;9000), "7500-9000",
  AND(V7&gt;=9000, V7&lt;11000), "9000-11000",
  AND(V7&gt;=11000, V7&lt;15000), "11000-15000",
  AND(V7&gt;=15000, V7&lt;=20000), "15000-20000",
  TRUE, "Outside Range"
)</f>
        <v>3000-4000</v>
      </c>
      <c r="V7">
        <v>3068</v>
      </c>
      <c r="W7">
        <v>11864</v>
      </c>
      <c r="X7">
        <v>0</v>
      </c>
      <c r="Y7" t="s">
        <v>43</v>
      </c>
      <c r="Z7">
        <v>13</v>
      </c>
      <c r="AA7">
        <v>3</v>
      </c>
      <c r="AB7" t="s">
        <v>73</v>
      </c>
      <c r="AC7">
        <v>3</v>
      </c>
      <c r="AD7">
        <v>0</v>
      </c>
      <c r="AE7">
        <v>8</v>
      </c>
      <c r="AF7">
        <v>2</v>
      </c>
      <c r="AG7">
        <v>2</v>
      </c>
      <c r="AH7">
        <v>7</v>
      </c>
      <c r="AI7">
        <v>7</v>
      </c>
      <c r="AJ7">
        <v>3</v>
      </c>
      <c r="AK7">
        <v>6</v>
      </c>
      <c r="AL7" t="s">
        <v>74</v>
      </c>
      <c r="AM7" t="s">
        <v>75</v>
      </c>
      <c r="AN7" t="s">
        <v>76</v>
      </c>
      <c r="AO7" s="9" t="str">
        <f>IF(Table5[[#This Row],[Gender]]="male",$AQ$4,$AQ$3)</f>
        <v>🤴</v>
      </c>
    </row>
    <row r="8" spans="2:44">
      <c r="B8" t="s">
        <v>88</v>
      </c>
      <c r="C8">
        <v>59</v>
      </c>
      <c r="D8" t="s">
        <v>43</v>
      </c>
      <c r="E8" t="s">
        <v>36</v>
      </c>
      <c r="F8">
        <v>1324</v>
      </c>
      <c r="G8" t="s">
        <v>45</v>
      </c>
      <c r="H8">
        <v>3</v>
      </c>
      <c r="I8" t="s">
        <v>89</v>
      </c>
      <c r="J8" t="s">
        <v>51</v>
      </c>
      <c r="K8">
        <v>10</v>
      </c>
      <c r="L8">
        <v>3</v>
      </c>
      <c r="M8" t="s">
        <v>39</v>
      </c>
      <c r="N8">
        <v>81</v>
      </c>
      <c r="O8">
        <v>4</v>
      </c>
      <c r="P8">
        <v>1</v>
      </c>
      <c r="Q8" t="s">
        <v>50</v>
      </c>
      <c r="R8" t="s">
        <v>80</v>
      </c>
      <c r="S8">
        <v>1</v>
      </c>
      <c r="T8" t="s">
        <v>48</v>
      </c>
      <c r="U8" t="str" cm="1">
        <f t="array" ref="U8">_xlfn.IFS(
  AND(V8&gt;=1000, V8&lt;2000), "1000-2000",
  AND(V8&gt;=2000, V8&lt;3000), "2000-3000",
  AND(V8&gt;=3000, V8&lt;4000), "3000-4000",
  AND(V8&gt;=4000, V8&lt;5000), "4000-5000",
  AND(V8&gt;=5000, V8&lt;7500), "5000-7500",
  AND(V8&gt;=7500, V8&lt;9000), "7500-9000",
  AND(V8&gt;=9000, V8&lt;11000), "9000-11000",
  AND(V8&gt;=11000, V8&lt;15000), "11000-15000",
  AND(V8&gt;=15000, V8&lt;=20000), "15000-20000",
  TRUE, "Outside Range"
)</f>
        <v>2000-3000</v>
      </c>
      <c r="V8">
        <v>2670</v>
      </c>
      <c r="W8">
        <v>9964</v>
      </c>
      <c r="X8">
        <v>4</v>
      </c>
      <c r="Y8" t="s">
        <v>35</v>
      </c>
      <c r="Z8">
        <v>20</v>
      </c>
      <c r="AA8">
        <v>4</v>
      </c>
      <c r="AB8" t="s">
        <v>80</v>
      </c>
      <c r="AC8">
        <v>1</v>
      </c>
      <c r="AD8">
        <v>3</v>
      </c>
      <c r="AE8">
        <v>12</v>
      </c>
      <c r="AF8">
        <v>3</v>
      </c>
      <c r="AG8">
        <v>2</v>
      </c>
      <c r="AH8">
        <v>1</v>
      </c>
      <c r="AI8">
        <v>0</v>
      </c>
      <c r="AJ8">
        <v>0</v>
      </c>
      <c r="AK8">
        <v>0</v>
      </c>
      <c r="AL8" t="s">
        <v>90</v>
      </c>
      <c r="AM8" t="s">
        <v>75</v>
      </c>
      <c r="AN8" t="s">
        <v>91</v>
      </c>
      <c r="AO8" s="9" t="str">
        <f>IF(Table5[[#This Row],[Gender]]="male",$AQ$4,$AQ$3)</f>
        <v>👩</v>
      </c>
    </row>
    <row r="9" spans="2:44">
      <c r="B9" t="s">
        <v>86</v>
      </c>
      <c r="C9">
        <v>30</v>
      </c>
      <c r="D9" t="s">
        <v>43</v>
      </c>
      <c r="E9" t="s">
        <v>36</v>
      </c>
      <c r="F9">
        <v>1358</v>
      </c>
      <c r="G9" t="s">
        <v>45</v>
      </c>
      <c r="H9">
        <v>24</v>
      </c>
      <c r="I9" t="s">
        <v>78</v>
      </c>
      <c r="J9" t="s">
        <v>38</v>
      </c>
      <c r="K9">
        <v>11</v>
      </c>
      <c r="L9">
        <v>4</v>
      </c>
      <c r="M9" t="s">
        <v>46</v>
      </c>
      <c r="N9">
        <v>67</v>
      </c>
      <c r="O9">
        <v>3</v>
      </c>
      <c r="P9">
        <v>1</v>
      </c>
      <c r="Q9" t="s">
        <v>50</v>
      </c>
      <c r="R9" t="s">
        <v>73</v>
      </c>
      <c r="S9">
        <v>3</v>
      </c>
      <c r="T9" t="s">
        <v>52</v>
      </c>
      <c r="U9" t="str" cm="1">
        <f t="array" ref="U9">_xlfn.IFS(
  AND(V9&gt;=1000, V9&lt;2000), "1000-2000",
  AND(V9&gt;=2000, V9&lt;3000), "2000-3000",
  AND(V9&gt;=3000, V9&lt;4000), "3000-4000",
  AND(V9&gt;=4000, V9&lt;5000), "4000-5000",
  AND(V9&gt;=5000, V9&lt;7500), "5000-7500",
  AND(V9&gt;=7500, V9&lt;9000), "7500-9000",
  AND(V9&gt;=9000, V9&lt;11000), "9000-11000",
  AND(V9&gt;=11000, V9&lt;15000), "11000-15000",
  AND(V9&gt;=15000, V9&lt;=20000), "15000-20000",
  TRUE, "Outside Range"
)</f>
        <v>2000-3000</v>
      </c>
      <c r="V9">
        <v>2693</v>
      </c>
      <c r="W9">
        <v>13335</v>
      </c>
      <c r="X9">
        <v>1</v>
      </c>
      <c r="Y9" t="s">
        <v>43</v>
      </c>
      <c r="Z9">
        <v>22</v>
      </c>
      <c r="AA9">
        <v>4</v>
      </c>
      <c r="AB9" t="s">
        <v>80</v>
      </c>
      <c r="AC9">
        <v>2</v>
      </c>
      <c r="AD9">
        <v>1</v>
      </c>
      <c r="AE9">
        <v>1</v>
      </c>
      <c r="AF9">
        <v>2</v>
      </c>
      <c r="AG9">
        <v>3</v>
      </c>
      <c r="AH9">
        <v>1</v>
      </c>
      <c r="AI9">
        <v>0</v>
      </c>
      <c r="AJ9">
        <v>0</v>
      </c>
      <c r="AK9">
        <v>0</v>
      </c>
      <c r="AL9" t="s">
        <v>74</v>
      </c>
      <c r="AM9" t="s">
        <v>92</v>
      </c>
      <c r="AN9" t="s">
        <v>76</v>
      </c>
      <c r="AO9" s="9" t="str">
        <f>IF(Table5[[#This Row],[Gender]]="male",$AQ$4,$AQ$3)</f>
        <v>🤴</v>
      </c>
    </row>
    <row r="10" spans="2:44">
      <c r="B10" t="s">
        <v>70</v>
      </c>
      <c r="C10">
        <v>38</v>
      </c>
      <c r="D10" t="s">
        <v>43</v>
      </c>
      <c r="E10" t="s">
        <v>44</v>
      </c>
      <c r="F10">
        <v>216</v>
      </c>
      <c r="G10" t="s">
        <v>45</v>
      </c>
      <c r="H10">
        <v>23</v>
      </c>
      <c r="I10" t="s">
        <v>89</v>
      </c>
      <c r="J10" t="s">
        <v>38</v>
      </c>
      <c r="K10">
        <v>12</v>
      </c>
      <c r="L10">
        <v>4</v>
      </c>
      <c r="M10" t="s">
        <v>46</v>
      </c>
      <c r="N10">
        <v>44</v>
      </c>
      <c r="O10">
        <v>2</v>
      </c>
      <c r="P10">
        <v>3</v>
      </c>
      <c r="Q10" t="s">
        <v>53</v>
      </c>
      <c r="R10" t="s">
        <v>73</v>
      </c>
      <c r="S10">
        <v>3</v>
      </c>
      <c r="T10" t="s">
        <v>41</v>
      </c>
      <c r="U10" t="str" cm="1">
        <f t="array" ref="U10">_xlfn.IFS(
  AND(V10&gt;=1000, V10&lt;2000), "1000-2000",
  AND(V10&gt;=2000, V10&lt;3000), "2000-3000",
  AND(V10&gt;=3000, V10&lt;4000), "3000-4000",
  AND(V10&gt;=4000, V10&lt;5000), "4000-5000",
  AND(V10&gt;=5000, V10&lt;7500), "5000-7500",
  AND(V10&gt;=7500, V10&lt;9000), "7500-9000",
  AND(V10&gt;=9000, V10&lt;11000), "9000-11000",
  AND(V10&gt;=11000, V10&lt;15000), "11000-15000",
  AND(V10&gt;=15000, V10&lt;=20000), "15000-20000",
  TRUE, "Outside Range"
)</f>
        <v>9000-11000</v>
      </c>
      <c r="V10">
        <v>9526</v>
      </c>
      <c r="W10">
        <v>8787</v>
      </c>
      <c r="X10">
        <v>0</v>
      </c>
      <c r="Y10" t="s">
        <v>43</v>
      </c>
      <c r="Z10">
        <v>21</v>
      </c>
      <c r="AA10">
        <v>4</v>
      </c>
      <c r="AB10" t="s">
        <v>80</v>
      </c>
      <c r="AC10">
        <v>2</v>
      </c>
      <c r="AD10">
        <v>0</v>
      </c>
      <c r="AE10">
        <v>10</v>
      </c>
      <c r="AF10">
        <v>2</v>
      </c>
      <c r="AG10">
        <v>3</v>
      </c>
      <c r="AH10">
        <v>9</v>
      </c>
      <c r="AI10">
        <v>7</v>
      </c>
      <c r="AJ10">
        <v>1</v>
      </c>
      <c r="AK10">
        <v>8</v>
      </c>
      <c r="AL10" t="s">
        <v>74</v>
      </c>
      <c r="AM10" t="s">
        <v>92</v>
      </c>
      <c r="AN10" t="s">
        <v>76</v>
      </c>
      <c r="AO10" s="9" t="str">
        <f>IF(Table5[[#This Row],[Gender]]="male",$AQ$4,$AQ$3)</f>
        <v>🤴</v>
      </c>
    </row>
    <row r="11" spans="2:44">
      <c r="B11" t="s">
        <v>70</v>
      </c>
      <c r="C11">
        <v>36</v>
      </c>
      <c r="D11" t="s">
        <v>43</v>
      </c>
      <c r="E11" t="s">
        <v>36</v>
      </c>
      <c r="F11">
        <v>1299</v>
      </c>
      <c r="G11" t="s">
        <v>45</v>
      </c>
      <c r="H11">
        <v>27</v>
      </c>
      <c r="I11" t="s">
        <v>89</v>
      </c>
      <c r="J11" t="s">
        <v>51</v>
      </c>
      <c r="K11">
        <v>13</v>
      </c>
      <c r="L11">
        <v>3</v>
      </c>
      <c r="M11" t="s">
        <v>46</v>
      </c>
      <c r="N11">
        <v>94</v>
      </c>
      <c r="O11">
        <v>3</v>
      </c>
      <c r="P11">
        <v>2</v>
      </c>
      <c r="Q11" t="s">
        <v>54</v>
      </c>
      <c r="R11" t="s">
        <v>73</v>
      </c>
      <c r="S11">
        <v>3</v>
      </c>
      <c r="T11" t="s">
        <v>48</v>
      </c>
      <c r="U11" t="str" cm="1">
        <f t="array" ref="U11">_xlfn.IFS(
  AND(V11&gt;=1000, V11&lt;2000), "1000-2000",
  AND(V11&gt;=2000, V11&lt;3000), "2000-3000",
  AND(V11&gt;=3000, V11&lt;4000), "3000-4000",
  AND(V11&gt;=4000, V11&lt;5000), "4000-5000",
  AND(V11&gt;=5000, V11&lt;7500), "5000-7500",
  AND(V11&gt;=7500, V11&lt;9000), "7500-9000",
  AND(V11&gt;=9000, V11&lt;11000), "9000-11000",
  AND(V11&gt;=11000, V11&lt;15000), "11000-15000",
  AND(V11&gt;=15000, V11&lt;=20000), "15000-20000",
  TRUE, "Outside Range"
)</f>
        <v>5000-7500</v>
      </c>
      <c r="V11">
        <v>5237</v>
      </c>
      <c r="W11">
        <v>16577</v>
      </c>
      <c r="X11">
        <v>6</v>
      </c>
      <c r="Y11" t="s">
        <v>43</v>
      </c>
      <c r="Z11">
        <v>13</v>
      </c>
      <c r="AA11">
        <v>3</v>
      </c>
      <c r="AB11" t="s">
        <v>73</v>
      </c>
      <c r="AC11">
        <v>2</v>
      </c>
      <c r="AD11">
        <v>2</v>
      </c>
      <c r="AE11">
        <v>17</v>
      </c>
      <c r="AF11">
        <v>3</v>
      </c>
      <c r="AG11">
        <v>2</v>
      </c>
      <c r="AH11">
        <v>7</v>
      </c>
      <c r="AI11">
        <v>7</v>
      </c>
      <c r="AJ11">
        <v>7</v>
      </c>
      <c r="AK11">
        <v>7</v>
      </c>
      <c r="AL11" t="s">
        <v>74</v>
      </c>
      <c r="AM11" t="s">
        <v>92</v>
      </c>
      <c r="AN11" t="s">
        <v>91</v>
      </c>
      <c r="AO11" s="9" t="str">
        <f>IF(Table5[[#This Row],[Gender]]="male",$AQ$4,$AQ$3)</f>
        <v>🤴</v>
      </c>
    </row>
    <row r="12" spans="2:44">
      <c r="B12" t="s">
        <v>86</v>
      </c>
      <c r="C12">
        <v>35</v>
      </c>
      <c r="D12" t="s">
        <v>43</v>
      </c>
      <c r="E12" t="s">
        <v>36</v>
      </c>
      <c r="F12">
        <v>809</v>
      </c>
      <c r="G12" t="s">
        <v>45</v>
      </c>
      <c r="H12">
        <v>16</v>
      </c>
      <c r="I12" t="s">
        <v>89</v>
      </c>
      <c r="J12" t="s">
        <v>51</v>
      </c>
      <c r="K12">
        <v>14</v>
      </c>
      <c r="L12">
        <v>1</v>
      </c>
      <c r="M12" t="s">
        <v>46</v>
      </c>
      <c r="N12">
        <v>84</v>
      </c>
      <c r="O12">
        <v>4</v>
      </c>
      <c r="P12">
        <v>1</v>
      </c>
      <c r="Q12" t="s">
        <v>50</v>
      </c>
      <c r="R12" t="s">
        <v>79</v>
      </c>
      <c r="S12">
        <v>2</v>
      </c>
      <c r="T12" t="s">
        <v>48</v>
      </c>
      <c r="U12" t="str" cm="1">
        <f t="array" ref="U12">_xlfn.IFS(
  AND(V12&gt;=1000, V12&lt;2000), "1000-2000",
  AND(V12&gt;=2000, V12&lt;3000), "2000-3000",
  AND(V12&gt;=3000, V12&lt;4000), "3000-4000",
  AND(V12&gt;=4000, V12&lt;5000), "4000-5000",
  AND(V12&gt;=5000, V12&lt;7500), "5000-7500",
  AND(V12&gt;=7500, V12&lt;9000), "7500-9000",
  AND(V12&gt;=9000, V12&lt;11000), "9000-11000",
  AND(V12&gt;=11000, V12&lt;15000), "11000-15000",
  AND(V12&gt;=15000, V12&lt;=20000), "15000-20000",
  TRUE, "Outside Range"
)</f>
        <v>2000-3000</v>
      </c>
      <c r="V12">
        <v>2426</v>
      </c>
      <c r="W12">
        <v>16479</v>
      </c>
      <c r="X12">
        <v>0</v>
      </c>
      <c r="Y12" t="s">
        <v>43</v>
      </c>
      <c r="Z12">
        <v>13</v>
      </c>
      <c r="AA12">
        <v>3</v>
      </c>
      <c r="AB12" t="s">
        <v>73</v>
      </c>
      <c r="AC12">
        <v>3</v>
      </c>
      <c r="AD12">
        <v>1</v>
      </c>
      <c r="AE12">
        <v>6</v>
      </c>
      <c r="AF12">
        <v>5</v>
      </c>
      <c r="AG12">
        <v>3</v>
      </c>
      <c r="AH12">
        <v>5</v>
      </c>
      <c r="AI12">
        <v>4</v>
      </c>
      <c r="AJ12">
        <v>0</v>
      </c>
      <c r="AK12">
        <v>3</v>
      </c>
      <c r="AL12" t="s">
        <v>81</v>
      </c>
      <c r="AM12" t="s">
        <v>93</v>
      </c>
      <c r="AN12" t="s">
        <v>76</v>
      </c>
      <c r="AO12" s="9" t="str">
        <f>IF(Table5[[#This Row],[Gender]]="male",$AQ$4,$AQ$3)</f>
        <v>🤴</v>
      </c>
    </row>
    <row r="13" spans="2:44">
      <c r="B13" t="s">
        <v>86</v>
      </c>
      <c r="C13">
        <v>29</v>
      </c>
      <c r="D13" t="s">
        <v>43</v>
      </c>
      <c r="E13" t="s">
        <v>36</v>
      </c>
      <c r="F13">
        <v>153</v>
      </c>
      <c r="G13" t="s">
        <v>45</v>
      </c>
      <c r="H13">
        <v>15</v>
      </c>
      <c r="I13" t="s">
        <v>71</v>
      </c>
      <c r="J13" t="s">
        <v>38</v>
      </c>
      <c r="K13">
        <v>15</v>
      </c>
      <c r="L13">
        <v>4</v>
      </c>
      <c r="M13" t="s">
        <v>39</v>
      </c>
      <c r="N13">
        <v>49</v>
      </c>
      <c r="O13">
        <v>2</v>
      </c>
      <c r="P13">
        <v>2</v>
      </c>
      <c r="Q13" t="s">
        <v>50</v>
      </c>
      <c r="R13" t="s">
        <v>73</v>
      </c>
      <c r="S13">
        <v>3</v>
      </c>
      <c r="T13" t="s">
        <v>41</v>
      </c>
      <c r="U13" t="str" cm="1">
        <f t="array" ref="U13">_xlfn.IFS(
  AND(V13&gt;=1000, V13&lt;2000), "1000-2000",
  AND(V13&gt;=2000, V13&lt;3000), "2000-3000",
  AND(V13&gt;=3000, V13&lt;4000), "3000-4000",
  AND(V13&gt;=4000, V13&lt;5000), "4000-5000",
  AND(V13&gt;=5000, V13&lt;7500), "5000-7500",
  AND(V13&gt;=7500, V13&lt;9000), "7500-9000",
  AND(V13&gt;=9000, V13&lt;11000), "9000-11000",
  AND(V13&gt;=11000, V13&lt;15000), "11000-15000",
  AND(V13&gt;=15000, V13&lt;=20000), "15000-20000",
  TRUE, "Outside Range"
)</f>
        <v>4000-5000</v>
      </c>
      <c r="V13">
        <v>4193</v>
      </c>
      <c r="W13">
        <v>12682</v>
      </c>
      <c r="X13">
        <v>0</v>
      </c>
      <c r="Y13" t="s">
        <v>35</v>
      </c>
      <c r="Z13">
        <v>12</v>
      </c>
      <c r="AA13">
        <v>3</v>
      </c>
      <c r="AB13" t="s">
        <v>73</v>
      </c>
      <c r="AC13">
        <v>4</v>
      </c>
      <c r="AD13">
        <v>0</v>
      </c>
      <c r="AE13">
        <v>10</v>
      </c>
      <c r="AF13">
        <v>3</v>
      </c>
      <c r="AG13">
        <v>3</v>
      </c>
      <c r="AH13">
        <v>9</v>
      </c>
      <c r="AI13">
        <v>5</v>
      </c>
      <c r="AJ13">
        <v>0</v>
      </c>
      <c r="AK13">
        <v>8</v>
      </c>
      <c r="AL13" t="s">
        <v>74</v>
      </c>
      <c r="AM13" t="s">
        <v>93</v>
      </c>
      <c r="AN13" t="s">
        <v>76</v>
      </c>
      <c r="AO13" s="9" t="str">
        <f>IF(Table5[[#This Row],[Gender]]="male",$AQ$4,$AQ$3)</f>
        <v>👩</v>
      </c>
    </row>
    <row r="14" spans="2:44">
      <c r="B14" t="s">
        <v>86</v>
      </c>
      <c r="C14">
        <v>31</v>
      </c>
      <c r="D14" t="s">
        <v>43</v>
      </c>
      <c r="E14" t="s">
        <v>36</v>
      </c>
      <c r="F14">
        <v>670</v>
      </c>
      <c r="G14" t="s">
        <v>45</v>
      </c>
      <c r="H14">
        <v>26</v>
      </c>
      <c r="I14" t="s">
        <v>78</v>
      </c>
      <c r="J14" t="s">
        <v>38</v>
      </c>
      <c r="K14">
        <v>16</v>
      </c>
      <c r="L14">
        <v>1</v>
      </c>
      <c r="M14" t="s">
        <v>46</v>
      </c>
      <c r="N14">
        <v>31</v>
      </c>
      <c r="O14">
        <v>3</v>
      </c>
      <c r="P14">
        <v>1</v>
      </c>
      <c r="Q14" t="s">
        <v>47</v>
      </c>
      <c r="R14" t="s">
        <v>73</v>
      </c>
      <c r="S14">
        <v>3</v>
      </c>
      <c r="T14" t="s">
        <v>52</v>
      </c>
      <c r="U14" t="str" cm="1">
        <f t="array" ref="U14">_xlfn.IFS(
  AND(V14&gt;=1000, V14&lt;2000), "1000-2000",
  AND(V14&gt;=2000, V14&lt;3000), "2000-3000",
  AND(V14&gt;=3000, V14&lt;4000), "3000-4000",
  AND(V14&gt;=4000, V14&lt;5000), "4000-5000",
  AND(V14&gt;=5000, V14&lt;7500), "5000-7500",
  AND(V14&gt;=7500, V14&lt;9000), "7500-9000",
  AND(V14&gt;=9000, V14&lt;11000), "9000-11000",
  AND(V14&gt;=11000, V14&lt;15000), "11000-15000",
  AND(V14&gt;=15000, V14&lt;=20000), "15000-20000",
  TRUE, "Outside Range"
)</f>
        <v>2000-3000</v>
      </c>
      <c r="V14">
        <v>2911</v>
      </c>
      <c r="W14">
        <v>15170</v>
      </c>
      <c r="X14">
        <v>1</v>
      </c>
      <c r="Y14" t="s">
        <v>43</v>
      </c>
      <c r="Z14">
        <v>17</v>
      </c>
      <c r="AA14">
        <v>3</v>
      </c>
      <c r="AB14" t="s">
        <v>73</v>
      </c>
      <c r="AC14">
        <v>4</v>
      </c>
      <c r="AD14">
        <v>1</v>
      </c>
      <c r="AE14">
        <v>5</v>
      </c>
      <c r="AF14">
        <v>1</v>
      </c>
      <c r="AG14">
        <v>2</v>
      </c>
      <c r="AH14">
        <v>5</v>
      </c>
      <c r="AI14">
        <v>2</v>
      </c>
      <c r="AJ14">
        <v>4</v>
      </c>
      <c r="AK14">
        <v>3</v>
      </c>
      <c r="AL14" t="s">
        <v>74</v>
      </c>
      <c r="AM14" t="s">
        <v>92</v>
      </c>
      <c r="AN14" t="s">
        <v>76</v>
      </c>
      <c r="AO14" s="9" t="str">
        <f>IF(Table5[[#This Row],[Gender]]="male",$AQ$4,$AQ$3)</f>
        <v>🤴</v>
      </c>
    </row>
    <row r="15" spans="2:44">
      <c r="B15" t="s">
        <v>86</v>
      </c>
      <c r="C15">
        <v>34</v>
      </c>
      <c r="D15" t="s">
        <v>43</v>
      </c>
      <c r="E15" t="s">
        <v>36</v>
      </c>
      <c r="F15">
        <v>1346</v>
      </c>
      <c r="G15" t="s">
        <v>45</v>
      </c>
      <c r="H15">
        <v>19</v>
      </c>
      <c r="I15" t="s">
        <v>71</v>
      </c>
      <c r="J15" t="s">
        <v>51</v>
      </c>
      <c r="K15">
        <v>18</v>
      </c>
      <c r="L15">
        <v>2</v>
      </c>
      <c r="M15" t="s">
        <v>46</v>
      </c>
      <c r="N15">
        <v>93</v>
      </c>
      <c r="O15">
        <v>3</v>
      </c>
      <c r="P15">
        <v>1</v>
      </c>
      <c r="Q15" t="s">
        <v>50</v>
      </c>
      <c r="R15" t="s">
        <v>72</v>
      </c>
      <c r="S15">
        <v>4</v>
      </c>
      <c r="T15" t="s">
        <v>52</v>
      </c>
      <c r="U15" t="str" cm="1">
        <f t="array" ref="U15">_xlfn.IFS(
  AND(V15&gt;=1000, V15&lt;2000), "1000-2000",
  AND(V15&gt;=2000, V15&lt;3000), "2000-3000",
  AND(V15&gt;=3000, V15&lt;4000), "3000-4000",
  AND(V15&gt;=4000, V15&lt;5000), "4000-5000",
  AND(V15&gt;=5000, V15&lt;7500), "5000-7500",
  AND(V15&gt;=7500, V15&lt;9000), "7500-9000",
  AND(V15&gt;=9000, V15&lt;11000), "9000-11000",
  AND(V15&gt;=11000, V15&lt;15000), "11000-15000",
  AND(V15&gt;=15000, V15&lt;=20000), "15000-20000",
  TRUE, "Outside Range"
)</f>
        <v>2000-3000</v>
      </c>
      <c r="V15">
        <v>2661</v>
      </c>
      <c r="W15">
        <v>8758</v>
      </c>
      <c r="X15">
        <v>0</v>
      </c>
      <c r="Y15" t="s">
        <v>43</v>
      </c>
      <c r="Z15">
        <v>11</v>
      </c>
      <c r="AA15">
        <v>3</v>
      </c>
      <c r="AB15" t="s">
        <v>73</v>
      </c>
      <c r="AC15">
        <v>3</v>
      </c>
      <c r="AD15">
        <v>1</v>
      </c>
      <c r="AE15">
        <v>3</v>
      </c>
      <c r="AF15">
        <v>2</v>
      </c>
      <c r="AG15">
        <v>3</v>
      </c>
      <c r="AH15">
        <v>2</v>
      </c>
      <c r="AI15">
        <v>2</v>
      </c>
      <c r="AJ15">
        <v>1</v>
      </c>
      <c r="AK15">
        <v>2</v>
      </c>
      <c r="AL15" t="s">
        <v>74</v>
      </c>
      <c r="AM15" t="s">
        <v>93</v>
      </c>
      <c r="AN15" t="s">
        <v>76</v>
      </c>
      <c r="AO15" s="9" t="str">
        <f>IF(Table5[[#This Row],[Gender]]="male",$AQ$4,$AQ$3)</f>
        <v>🤴</v>
      </c>
    </row>
    <row r="16" spans="2:44">
      <c r="B16" t="s">
        <v>86</v>
      </c>
      <c r="C16">
        <v>28</v>
      </c>
      <c r="D16" t="s">
        <v>35</v>
      </c>
      <c r="E16" t="s">
        <v>36</v>
      </c>
      <c r="F16">
        <v>103</v>
      </c>
      <c r="G16" t="s">
        <v>45</v>
      </c>
      <c r="H16">
        <v>24</v>
      </c>
      <c r="I16" t="s">
        <v>89</v>
      </c>
      <c r="J16" t="s">
        <v>38</v>
      </c>
      <c r="K16">
        <v>19</v>
      </c>
      <c r="L16">
        <v>3</v>
      </c>
      <c r="M16" t="s">
        <v>46</v>
      </c>
      <c r="N16">
        <v>50</v>
      </c>
      <c r="O16">
        <v>2</v>
      </c>
      <c r="P16">
        <v>1</v>
      </c>
      <c r="Q16" t="s">
        <v>50</v>
      </c>
      <c r="R16" t="s">
        <v>73</v>
      </c>
      <c r="S16">
        <v>3</v>
      </c>
      <c r="T16" t="s">
        <v>41</v>
      </c>
      <c r="U16" t="str" cm="1">
        <f t="array" ref="U16">_xlfn.IFS(
  AND(V16&gt;=1000, V16&lt;2000), "1000-2000",
  AND(V16&gt;=2000, V16&lt;3000), "2000-3000",
  AND(V16&gt;=3000, V16&lt;4000), "3000-4000",
  AND(V16&gt;=4000, V16&lt;5000), "4000-5000",
  AND(V16&gt;=5000, V16&lt;7500), "5000-7500",
  AND(V16&gt;=7500, V16&lt;9000), "7500-9000",
  AND(V16&gt;=9000, V16&lt;11000), "9000-11000",
  AND(V16&gt;=11000, V16&lt;15000), "11000-15000",
  AND(V16&gt;=15000, V16&lt;=20000), "15000-20000",
  TRUE, "Outside Range"
)</f>
        <v>2000-3000</v>
      </c>
      <c r="V16">
        <v>2028</v>
      </c>
      <c r="W16">
        <v>12947</v>
      </c>
      <c r="X16">
        <v>5</v>
      </c>
      <c r="Y16" t="s">
        <v>35</v>
      </c>
      <c r="Z16">
        <v>14</v>
      </c>
      <c r="AA16">
        <v>3</v>
      </c>
      <c r="AB16" t="s">
        <v>73</v>
      </c>
      <c r="AC16">
        <v>2</v>
      </c>
      <c r="AD16">
        <v>0</v>
      </c>
      <c r="AE16">
        <v>6</v>
      </c>
      <c r="AF16">
        <v>4</v>
      </c>
      <c r="AG16">
        <v>3</v>
      </c>
      <c r="AH16">
        <v>4</v>
      </c>
      <c r="AI16">
        <v>2</v>
      </c>
      <c r="AJ16">
        <v>0</v>
      </c>
      <c r="AK16">
        <v>3</v>
      </c>
      <c r="AL16" t="s">
        <v>74</v>
      </c>
      <c r="AM16" t="s">
        <v>92</v>
      </c>
      <c r="AN16" t="s">
        <v>76</v>
      </c>
      <c r="AO16" s="9" t="str">
        <f>IF(Table5[[#This Row],[Gender]]="male",$AQ$4,$AQ$3)</f>
        <v>🤴</v>
      </c>
    </row>
    <row r="17" spans="2:41">
      <c r="B17" t="s">
        <v>86</v>
      </c>
      <c r="C17">
        <v>29</v>
      </c>
      <c r="D17" t="s">
        <v>43</v>
      </c>
      <c r="E17" t="s">
        <v>36</v>
      </c>
      <c r="F17">
        <v>1389</v>
      </c>
      <c r="G17" t="s">
        <v>45</v>
      </c>
      <c r="H17">
        <v>21</v>
      </c>
      <c r="I17" t="s">
        <v>87</v>
      </c>
      <c r="J17" t="s">
        <v>38</v>
      </c>
      <c r="K17">
        <v>20</v>
      </c>
      <c r="L17">
        <v>2</v>
      </c>
      <c r="M17" t="s">
        <v>39</v>
      </c>
      <c r="N17">
        <v>51</v>
      </c>
      <c r="O17">
        <v>4</v>
      </c>
      <c r="P17">
        <v>3</v>
      </c>
      <c r="Q17" t="s">
        <v>53</v>
      </c>
      <c r="R17" t="s">
        <v>80</v>
      </c>
      <c r="S17">
        <v>1</v>
      </c>
      <c r="T17" t="s">
        <v>52</v>
      </c>
      <c r="U17" t="str" cm="1">
        <f t="array" ref="U17">_xlfn.IFS(
  AND(V17&gt;=1000, V17&lt;2000), "1000-2000",
  AND(V17&gt;=2000, V17&lt;3000), "2000-3000",
  AND(V17&gt;=3000, V17&lt;4000), "3000-4000",
  AND(V17&gt;=4000, V17&lt;5000), "4000-5000",
  AND(V17&gt;=5000, V17&lt;7500), "5000-7500",
  AND(V17&gt;=7500, V17&lt;9000), "7500-9000",
  AND(V17&gt;=9000, V17&lt;11000), "9000-11000",
  AND(V17&gt;=11000, V17&lt;15000), "11000-15000",
  AND(V17&gt;=15000, V17&lt;=20000), "15000-20000",
  TRUE, "Outside Range"
)</f>
        <v>9000-11000</v>
      </c>
      <c r="V17">
        <v>9980</v>
      </c>
      <c r="W17">
        <v>10195</v>
      </c>
      <c r="X17">
        <v>1</v>
      </c>
      <c r="Y17" t="s">
        <v>43</v>
      </c>
      <c r="Z17">
        <v>11</v>
      </c>
      <c r="AA17">
        <v>3</v>
      </c>
      <c r="AB17" t="s">
        <v>73</v>
      </c>
      <c r="AC17">
        <v>3</v>
      </c>
      <c r="AD17">
        <v>1</v>
      </c>
      <c r="AE17">
        <v>10</v>
      </c>
      <c r="AF17">
        <v>1</v>
      </c>
      <c r="AG17">
        <v>3</v>
      </c>
      <c r="AH17">
        <v>10</v>
      </c>
      <c r="AI17">
        <v>9</v>
      </c>
      <c r="AJ17">
        <v>8</v>
      </c>
      <c r="AK17">
        <v>8</v>
      </c>
      <c r="AL17" t="s">
        <v>90</v>
      </c>
      <c r="AM17" t="s">
        <v>92</v>
      </c>
      <c r="AN17" t="s">
        <v>76</v>
      </c>
      <c r="AO17" s="9" t="str">
        <f>IF(Table5[[#This Row],[Gender]]="male",$AQ$4,$AQ$3)</f>
        <v>👩</v>
      </c>
    </row>
    <row r="18" spans="2:41">
      <c r="B18" t="s">
        <v>86</v>
      </c>
      <c r="C18">
        <v>32</v>
      </c>
      <c r="D18" t="s">
        <v>43</v>
      </c>
      <c r="E18" t="s">
        <v>36</v>
      </c>
      <c r="F18">
        <v>334</v>
      </c>
      <c r="G18" t="s">
        <v>45</v>
      </c>
      <c r="H18">
        <v>5</v>
      </c>
      <c r="I18" t="s">
        <v>71</v>
      </c>
      <c r="J18" t="s">
        <v>38</v>
      </c>
      <c r="K18">
        <v>21</v>
      </c>
      <c r="L18">
        <v>1</v>
      </c>
      <c r="M18" t="s">
        <v>46</v>
      </c>
      <c r="N18">
        <v>80</v>
      </c>
      <c r="O18">
        <v>4</v>
      </c>
      <c r="P18">
        <v>1</v>
      </c>
      <c r="Q18" t="s">
        <v>47</v>
      </c>
      <c r="R18" t="s">
        <v>79</v>
      </c>
      <c r="S18">
        <v>2</v>
      </c>
      <c r="T18" t="s">
        <v>52</v>
      </c>
      <c r="U18" t="str" cm="1">
        <f t="array" ref="U18">_xlfn.IFS(
  AND(V18&gt;=1000, V18&lt;2000), "1000-2000",
  AND(V18&gt;=2000, V18&lt;3000), "2000-3000",
  AND(V18&gt;=3000, V18&lt;4000), "3000-4000",
  AND(V18&gt;=4000, V18&lt;5000), "4000-5000",
  AND(V18&gt;=5000, V18&lt;7500), "5000-7500",
  AND(V18&gt;=7500, V18&lt;9000), "7500-9000",
  AND(V18&gt;=9000, V18&lt;11000), "9000-11000",
  AND(V18&gt;=11000, V18&lt;15000), "11000-15000",
  AND(V18&gt;=15000, V18&lt;=20000), "15000-20000",
  TRUE, "Outside Range"
)</f>
        <v>3000-4000</v>
      </c>
      <c r="V18">
        <v>3298</v>
      </c>
      <c r="W18">
        <v>15053</v>
      </c>
      <c r="X18">
        <v>0</v>
      </c>
      <c r="Y18" t="s">
        <v>35</v>
      </c>
      <c r="Z18">
        <v>12</v>
      </c>
      <c r="AA18">
        <v>3</v>
      </c>
      <c r="AB18" t="s">
        <v>73</v>
      </c>
      <c r="AC18">
        <v>4</v>
      </c>
      <c r="AD18">
        <v>2</v>
      </c>
      <c r="AE18">
        <v>7</v>
      </c>
      <c r="AF18">
        <v>5</v>
      </c>
      <c r="AG18">
        <v>2</v>
      </c>
      <c r="AH18">
        <v>6</v>
      </c>
      <c r="AI18">
        <v>2</v>
      </c>
      <c r="AJ18">
        <v>0</v>
      </c>
      <c r="AK18">
        <v>5</v>
      </c>
      <c r="AL18" t="s">
        <v>81</v>
      </c>
      <c r="AM18" t="s">
        <v>75</v>
      </c>
      <c r="AN18" t="s">
        <v>76</v>
      </c>
      <c r="AO18" s="9" t="str">
        <f>IF(Table5[[#This Row],[Gender]]="male",$AQ$4,$AQ$3)</f>
        <v>🤴</v>
      </c>
    </row>
    <row r="19" spans="2:41">
      <c r="B19" t="s">
        <v>94</v>
      </c>
      <c r="C19">
        <v>22</v>
      </c>
      <c r="D19" t="s">
        <v>43</v>
      </c>
      <c r="E19" t="s">
        <v>55</v>
      </c>
      <c r="F19">
        <v>1123</v>
      </c>
      <c r="G19" t="s">
        <v>45</v>
      </c>
      <c r="H19">
        <v>16</v>
      </c>
      <c r="I19" t="s">
        <v>71</v>
      </c>
      <c r="J19" t="s">
        <v>51</v>
      </c>
      <c r="K19">
        <v>22</v>
      </c>
      <c r="L19">
        <v>4</v>
      </c>
      <c r="M19" t="s">
        <v>46</v>
      </c>
      <c r="N19">
        <v>96</v>
      </c>
      <c r="O19">
        <v>4</v>
      </c>
      <c r="P19">
        <v>1</v>
      </c>
      <c r="Q19" t="s">
        <v>50</v>
      </c>
      <c r="R19" t="s">
        <v>72</v>
      </c>
      <c r="S19">
        <v>4</v>
      </c>
      <c r="T19" t="s">
        <v>52</v>
      </c>
      <c r="U19" t="str" cm="1">
        <f t="array" ref="U19">_xlfn.IFS(
  AND(V19&gt;=1000, V19&lt;2000), "1000-2000",
  AND(V19&gt;=2000, V19&lt;3000), "2000-3000",
  AND(V19&gt;=3000, V19&lt;4000), "3000-4000",
  AND(V19&gt;=4000, V19&lt;5000), "4000-5000",
  AND(V19&gt;=5000, V19&lt;7500), "5000-7500",
  AND(V19&gt;=7500, V19&lt;9000), "7500-9000",
  AND(V19&gt;=9000, V19&lt;11000), "9000-11000",
  AND(V19&gt;=11000, V19&lt;15000), "11000-15000",
  AND(V19&gt;=15000, V19&lt;=20000), "15000-20000",
  TRUE, "Outside Range"
)</f>
        <v>2000-3000</v>
      </c>
      <c r="V19">
        <v>2935</v>
      </c>
      <c r="W19">
        <v>7324</v>
      </c>
      <c r="X19">
        <v>1</v>
      </c>
      <c r="Y19" t="s">
        <v>35</v>
      </c>
      <c r="Z19">
        <v>13</v>
      </c>
      <c r="AA19">
        <v>3</v>
      </c>
      <c r="AB19" t="s">
        <v>73</v>
      </c>
      <c r="AC19">
        <v>2</v>
      </c>
      <c r="AD19">
        <v>2</v>
      </c>
      <c r="AE19">
        <v>1</v>
      </c>
      <c r="AF19">
        <v>2</v>
      </c>
      <c r="AG19">
        <v>2</v>
      </c>
      <c r="AH19">
        <v>1</v>
      </c>
      <c r="AI19">
        <v>0</v>
      </c>
      <c r="AJ19">
        <v>0</v>
      </c>
      <c r="AK19">
        <v>0</v>
      </c>
      <c r="AL19" t="s">
        <v>74</v>
      </c>
      <c r="AM19" t="s">
        <v>93</v>
      </c>
      <c r="AN19" t="s">
        <v>76</v>
      </c>
      <c r="AO19" s="9" t="str">
        <f>IF(Table5[[#This Row],[Gender]]="male",$AQ$4,$AQ$3)</f>
        <v>🤴</v>
      </c>
    </row>
    <row r="20" spans="2:41">
      <c r="B20" t="s">
        <v>77</v>
      </c>
      <c r="C20">
        <v>53</v>
      </c>
      <c r="D20" t="s">
        <v>43</v>
      </c>
      <c r="E20" t="s">
        <v>36</v>
      </c>
      <c r="F20">
        <v>1219</v>
      </c>
      <c r="G20" t="s">
        <v>37</v>
      </c>
      <c r="H20">
        <v>2</v>
      </c>
      <c r="I20" t="s">
        <v>87</v>
      </c>
      <c r="J20" t="s">
        <v>38</v>
      </c>
      <c r="K20">
        <v>23</v>
      </c>
      <c r="L20">
        <v>1</v>
      </c>
      <c r="M20" t="s">
        <v>39</v>
      </c>
      <c r="N20">
        <v>78</v>
      </c>
      <c r="O20">
        <v>2</v>
      </c>
      <c r="P20">
        <v>4</v>
      </c>
      <c r="Q20" t="s">
        <v>56</v>
      </c>
      <c r="R20" t="s">
        <v>72</v>
      </c>
      <c r="S20">
        <v>4</v>
      </c>
      <c r="T20" t="s">
        <v>48</v>
      </c>
      <c r="U20" t="str" cm="1">
        <f t="array" ref="U20">_xlfn.IFS(
  AND(V20&gt;=1000, V20&lt;2000), "1000-2000",
  AND(V20&gt;=2000, V20&lt;3000), "2000-3000",
  AND(V20&gt;=3000, V20&lt;4000), "3000-4000",
  AND(V20&gt;=4000, V20&lt;5000), "4000-5000",
  AND(V20&gt;=5000, V20&lt;7500), "5000-7500",
  AND(V20&gt;=7500, V20&lt;9000), "7500-9000",
  AND(V20&gt;=9000, V20&lt;11000), "9000-11000",
  AND(V20&gt;=11000, V20&lt;15000), "11000-15000",
  AND(V20&gt;=15000, V20&lt;=20000), "15000-20000",
  TRUE, "Outside Range"
)</f>
        <v>15000-20000</v>
      </c>
      <c r="V20">
        <v>15427</v>
      </c>
      <c r="W20">
        <v>22021</v>
      </c>
      <c r="X20">
        <v>2</v>
      </c>
      <c r="Y20" t="s">
        <v>43</v>
      </c>
      <c r="Z20">
        <v>16</v>
      </c>
      <c r="AA20">
        <v>3</v>
      </c>
      <c r="AB20" t="s">
        <v>73</v>
      </c>
      <c r="AC20">
        <v>3</v>
      </c>
      <c r="AD20">
        <v>0</v>
      </c>
      <c r="AE20">
        <v>31</v>
      </c>
      <c r="AF20">
        <v>3</v>
      </c>
      <c r="AG20">
        <v>3</v>
      </c>
      <c r="AH20">
        <v>25</v>
      </c>
      <c r="AI20">
        <v>8</v>
      </c>
      <c r="AJ20">
        <v>3</v>
      </c>
      <c r="AK20">
        <v>7</v>
      </c>
      <c r="AL20" t="s">
        <v>74</v>
      </c>
      <c r="AM20" t="s">
        <v>75</v>
      </c>
      <c r="AN20" t="s">
        <v>95</v>
      </c>
      <c r="AO20" s="9" t="str">
        <f>IF(Table5[[#This Row],[Gender]]="male",$AQ$4,$AQ$3)</f>
        <v>👩</v>
      </c>
    </row>
    <row r="21" spans="2:41">
      <c r="B21" t="s">
        <v>70</v>
      </c>
      <c r="C21">
        <v>38</v>
      </c>
      <c r="D21" t="s">
        <v>43</v>
      </c>
      <c r="E21" t="s">
        <v>36</v>
      </c>
      <c r="F21">
        <v>371</v>
      </c>
      <c r="G21" t="s">
        <v>45</v>
      </c>
      <c r="H21">
        <v>2</v>
      </c>
      <c r="I21" t="s">
        <v>89</v>
      </c>
      <c r="J21" t="s">
        <v>38</v>
      </c>
      <c r="K21">
        <v>24</v>
      </c>
      <c r="L21">
        <v>4</v>
      </c>
      <c r="M21" t="s">
        <v>46</v>
      </c>
      <c r="N21">
        <v>45</v>
      </c>
      <c r="O21">
        <v>3</v>
      </c>
      <c r="P21">
        <v>1</v>
      </c>
      <c r="Q21" t="s">
        <v>47</v>
      </c>
      <c r="R21" t="s">
        <v>72</v>
      </c>
      <c r="S21">
        <v>4</v>
      </c>
      <c r="T21" t="s">
        <v>41</v>
      </c>
      <c r="U21" t="str" cm="1">
        <f t="array" ref="U21">_xlfn.IFS(
  AND(V21&gt;=1000, V21&lt;2000), "1000-2000",
  AND(V21&gt;=2000, V21&lt;3000), "2000-3000",
  AND(V21&gt;=3000, V21&lt;4000), "3000-4000",
  AND(V21&gt;=4000, V21&lt;5000), "4000-5000",
  AND(V21&gt;=5000, V21&lt;7500), "5000-7500",
  AND(V21&gt;=7500, V21&lt;9000), "7500-9000",
  AND(V21&gt;=9000, V21&lt;11000), "9000-11000",
  AND(V21&gt;=11000, V21&lt;15000), "11000-15000",
  AND(V21&gt;=15000, V21&lt;=20000), "15000-20000",
  TRUE, "Outside Range"
)</f>
        <v>3000-4000</v>
      </c>
      <c r="V21">
        <v>3944</v>
      </c>
      <c r="W21">
        <v>4306</v>
      </c>
      <c r="X21">
        <v>5</v>
      </c>
      <c r="Y21" t="s">
        <v>35</v>
      </c>
      <c r="Z21">
        <v>11</v>
      </c>
      <c r="AA21">
        <v>3</v>
      </c>
      <c r="AB21" t="s">
        <v>73</v>
      </c>
      <c r="AC21">
        <v>3</v>
      </c>
      <c r="AD21">
        <v>0</v>
      </c>
      <c r="AE21">
        <v>6</v>
      </c>
      <c r="AF21">
        <v>3</v>
      </c>
      <c r="AG21">
        <v>3</v>
      </c>
      <c r="AH21">
        <v>3</v>
      </c>
      <c r="AI21">
        <v>2</v>
      </c>
      <c r="AJ21">
        <v>1</v>
      </c>
      <c r="AK21">
        <v>2</v>
      </c>
      <c r="AL21" t="s">
        <v>74</v>
      </c>
      <c r="AM21" t="s">
        <v>75</v>
      </c>
      <c r="AN21" t="s">
        <v>76</v>
      </c>
      <c r="AO21" s="9" t="str">
        <f>IF(Table5[[#This Row],[Gender]]="male",$AQ$4,$AQ$3)</f>
        <v>🤴</v>
      </c>
    </row>
    <row r="22" spans="2:41">
      <c r="B22" t="s">
        <v>94</v>
      </c>
      <c r="C22">
        <v>24</v>
      </c>
      <c r="D22" t="s">
        <v>43</v>
      </c>
      <c r="E22" t="s">
        <v>55</v>
      </c>
      <c r="F22">
        <v>673</v>
      </c>
      <c r="G22" t="s">
        <v>45</v>
      </c>
      <c r="H22">
        <v>11</v>
      </c>
      <c r="I22" t="s">
        <v>71</v>
      </c>
      <c r="J22" t="s">
        <v>49</v>
      </c>
      <c r="K22">
        <v>26</v>
      </c>
      <c r="L22">
        <v>1</v>
      </c>
      <c r="M22" t="s">
        <v>39</v>
      </c>
      <c r="N22">
        <v>96</v>
      </c>
      <c r="O22">
        <v>4</v>
      </c>
      <c r="P22">
        <v>2</v>
      </c>
      <c r="Q22" t="s">
        <v>53</v>
      </c>
      <c r="R22" t="s">
        <v>73</v>
      </c>
      <c r="S22">
        <v>3</v>
      </c>
      <c r="T22" t="s">
        <v>52</v>
      </c>
      <c r="U22" t="str" cm="1">
        <f t="array" ref="U22">_xlfn.IFS(
  AND(V22&gt;=1000, V22&lt;2000), "1000-2000",
  AND(V22&gt;=2000, V22&lt;3000), "2000-3000",
  AND(V22&gt;=3000, V22&lt;4000), "3000-4000",
  AND(V22&gt;=4000, V22&lt;5000), "4000-5000",
  AND(V22&gt;=5000, V22&lt;7500), "5000-7500",
  AND(V22&gt;=7500, V22&lt;9000), "7500-9000",
  AND(V22&gt;=9000, V22&lt;11000), "9000-11000",
  AND(V22&gt;=11000, V22&lt;15000), "11000-15000",
  AND(V22&gt;=15000, V22&lt;=20000), "15000-20000",
  TRUE, "Outside Range"
)</f>
        <v>4000-5000</v>
      </c>
      <c r="V22">
        <v>4011</v>
      </c>
      <c r="W22">
        <v>8232</v>
      </c>
      <c r="X22">
        <v>0</v>
      </c>
      <c r="Y22" t="s">
        <v>43</v>
      </c>
      <c r="Z22">
        <v>18</v>
      </c>
      <c r="AA22">
        <v>3</v>
      </c>
      <c r="AB22" t="s">
        <v>73</v>
      </c>
      <c r="AC22">
        <v>4</v>
      </c>
      <c r="AD22">
        <v>1</v>
      </c>
      <c r="AE22">
        <v>5</v>
      </c>
      <c r="AF22">
        <v>5</v>
      </c>
      <c r="AG22">
        <v>2</v>
      </c>
      <c r="AH22">
        <v>4</v>
      </c>
      <c r="AI22">
        <v>2</v>
      </c>
      <c r="AJ22">
        <v>1</v>
      </c>
      <c r="AK22">
        <v>3</v>
      </c>
      <c r="AL22" t="s">
        <v>74</v>
      </c>
      <c r="AM22" t="s">
        <v>93</v>
      </c>
      <c r="AN22" t="s">
        <v>76</v>
      </c>
      <c r="AO22" s="9" t="str">
        <f>IF(Table5[[#This Row],[Gender]]="male",$AQ$4,$AQ$3)</f>
        <v>👩</v>
      </c>
    </row>
    <row r="23" spans="2:41">
      <c r="B23" t="s">
        <v>70</v>
      </c>
      <c r="C23">
        <v>36</v>
      </c>
      <c r="D23" t="s">
        <v>35</v>
      </c>
      <c r="E23" t="s">
        <v>36</v>
      </c>
      <c r="F23">
        <v>1218</v>
      </c>
      <c r="G23" t="s">
        <v>37</v>
      </c>
      <c r="H23">
        <v>9</v>
      </c>
      <c r="I23" t="s">
        <v>87</v>
      </c>
      <c r="J23" t="s">
        <v>38</v>
      </c>
      <c r="K23">
        <v>27</v>
      </c>
      <c r="L23">
        <v>3</v>
      </c>
      <c r="M23" t="s">
        <v>46</v>
      </c>
      <c r="N23">
        <v>82</v>
      </c>
      <c r="O23">
        <v>2</v>
      </c>
      <c r="P23">
        <v>1</v>
      </c>
      <c r="Q23" t="s">
        <v>57</v>
      </c>
      <c r="R23" t="s">
        <v>80</v>
      </c>
      <c r="S23">
        <v>1</v>
      </c>
      <c r="T23" t="s">
        <v>41</v>
      </c>
      <c r="U23" t="str" cm="1">
        <f t="array" ref="U23">_xlfn.IFS(
  AND(V23&gt;=1000, V23&lt;2000), "1000-2000",
  AND(V23&gt;=2000, V23&lt;3000), "2000-3000",
  AND(V23&gt;=3000, V23&lt;4000), "3000-4000",
  AND(V23&gt;=4000, V23&lt;5000), "4000-5000",
  AND(V23&gt;=5000, V23&lt;7500), "5000-7500",
  AND(V23&gt;=7500, V23&lt;9000), "7500-9000",
  AND(V23&gt;=9000, V23&lt;11000), "9000-11000",
  AND(V23&gt;=11000, V23&lt;15000), "11000-15000",
  AND(V23&gt;=15000, V23&lt;=20000), "15000-20000",
  TRUE, "Outside Range"
)</f>
        <v>3000-4000</v>
      </c>
      <c r="V23">
        <v>3407</v>
      </c>
      <c r="W23">
        <v>6986</v>
      </c>
      <c r="X23">
        <v>7</v>
      </c>
      <c r="Y23" t="s">
        <v>43</v>
      </c>
      <c r="Z23">
        <v>23</v>
      </c>
      <c r="AA23">
        <v>4</v>
      </c>
      <c r="AB23" t="s">
        <v>80</v>
      </c>
      <c r="AC23">
        <v>2</v>
      </c>
      <c r="AD23">
        <v>0</v>
      </c>
      <c r="AE23">
        <v>10</v>
      </c>
      <c r="AF23">
        <v>4</v>
      </c>
      <c r="AG23">
        <v>3</v>
      </c>
      <c r="AH23">
        <v>5</v>
      </c>
      <c r="AI23">
        <v>3</v>
      </c>
      <c r="AJ23">
        <v>0</v>
      </c>
      <c r="AK23">
        <v>3</v>
      </c>
      <c r="AL23" t="s">
        <v>90</v>
      </c>
      <c r="AM23" t="s">
        <v>75</v>
      </c>
      <c r="AN23" t="s">
        <v>76</v>
      </c>
      <c r="AO23" s="9" t="str">
        <f>IF(Table5[[#This Row],[Gender]]="male",$AQ$4,$AQ$3)</f>
        <v>🤴</v>
      </c>
    </row>
    <row r="24" spans="2:41">
      <c r="B24" t="s">
        <v>86</v>
      </c>
      <c r="C24">
        <v>34</v>
      </c>
      <c r="D24" t="s">
        <v>43</v>
      </c>
      <c r="E24" t="s">
        <v>36</v>
      </c>
      <c r="F24">
        <v>419</v>
      </c>
      <c r="G24" t="s">
        <v>45</v>
      </c>
      <c r="H24">
        <v>7</v>
      </c>
      <c r="I24" t="s">
        <v>87</v>
      </c>
      <c r="J24" t="s">
        <v>38</v>
      </c>
      <c r="K24">
        <v>28</v>
      </c>
      <c r="L24">
        <v>1</v>
      </c>
      <c r="M24" t="s">
        <v>39</v>
      </c>
      <c r="N24">
        <v>53</v>
      </c>
      <c r="O24">
        <v>3</v>
      </c>
      <c r="P24">
        <v>3</v>
      </c>
      <c r="Q24" t="s">
        <v>58</v>
      </c>
      <c r="R24" t="s">
        <v>79</v>
      </c>
      <c r="S24">
        <v>2</v>
      </c>
      <c r="T24" t="s">
        <v>41</v>
      </c>
      <c r="U24" t="str" cm="1">
        <f t="array" ref="U24">_xlfn.IFS(
  AND(V24&gt;=1000, V24&lt;2000), "1000-2000",
  AND(V24&gt;=2000, V24&lt;3000), "2000-3000",
  AND(V24&gt;=3000, V24&lt;4000), "3000-4000",
  AND(V24&gt;=4000, V24&lt;5000), "4000-5000",
  AND(V24&gt;=5000, V24&lt;7500), "5000-7500",
  AND(V24&gt;=7500, V24&lt;9000), "7500-9000",
  AND(V24&gt;=9000, V24&lt;11000), "9000-11000",
  AND(V24&gt;=11000, V24&lt;15000), "11000-15000",
  AND(V24&gt;=15000, V24&lt;=20000), "15000-20000",
  TRUE, "Outside Range"
)</f>
        <v>11000-15000</v>
      </c>
      <c r="V24">
        <v>11994</v>
      </c>
      <c r="W24">
        <v>21293</v>
      </c>
      <c r="X24">
        <v>0</v>
      </c>
      <c r="Y24" t="s">
        <v>43</v>
      </c>
      <c r="Z24">
        <v>11</v>
      </c>
      <c r="AA24">
        <v>3</v>
      </c>
      <c r="AB24" t="s">
        <v>73</v>
      </c>
      <c r="AC24">
        <v>3</v>
      </c>
      <c r="AD24">
        <v>0</v>
      </c>
      <c r="AE24">
        <v>13</v>
      </c>
      <c r="AF24">
        <v>4</v>
      </c>
      <c r="AG24">
        <v>3</v>
      </c>
      <c r="AH24">
        <v>12</v>
      </c>
      <c r="AI24">
        <v>6</v>
      </c>
      <c r="AJ24">
        <v>2</v>
      </c>
      <c r="AK24">
        <v>11</v>
      </c>
      <c r="AL24" t="s">
        <v>81</v>
      </c>
      <c r="AM24" t="s">
        <v>75</v>
      </c>
      <c r="AN24" t="s">
        <v>91</v>
      </c>
      <c r="AO24" s="9" t="str">
        <f>IF(Table5[[#This Row],[Gender]]="male",$AQ$4,$AQ$3)</f>
        <v>👩</v>
      </c>
    </row>
    <row r="25" spans="2:41">
      <c r="B25" t="s">
        <v>94</v>
      </c>
      <c r="C25">
        <v>21</v>
      </c>
      <c r="D25" t="s">
        <v>43</v>
      </c>
      <c r="E25" t="s">
        <v>36</v>
      </c>
      <c r="F25">
        <v>391</v>
      </c>
      <c r="G25" t="s">
        <v>45</v>
      </c>
      <c r="H25">
        <v>15</v>
      </c>
      <c r="I25" t="s">
        <v>71</v>
      </c>
      <c r="J25" t="s">
        <v>38</v>
      </c>
      <c r="K25">
        <v>30</v>
      </c>
      <c r="L25">
        <v>3</v>
      </c>
      <c r="M25" t="s">
        <v>46</v>
      </c>
      <c r="N25">
        <v>96</v>
      </c>
      <c r="O25">
        <v>3</v>
      </c>
      <c r="P25">
        <v>1</v>
      </c>
      <c r="Q25" t="s">
        <v>47</v>
      </c>
      <c r="R25" t="s">
        <v>72</v>
      </c>
      <c r="S25">
        <v>4</v>
      </c>
      <c r="T25" t="s">
        <v>41</v>
      </c>
      <c r="U25" t="str" cm="1">
        <f t="array" ref="U25">_xlfn.IFS(
  AND(V25&gt;=1000, V25&lt;2000), "1000-2000",
  AND(V25&gt;=2000, V25&lt;3000), "2000-3000",
  AND(V25&gt;=3000, V25&lt;4000), "3000-4000",
  AND(V25&gt;=4000, V25&lt;5000), "4000-5000",
  AND(V25&gt;=5000, V25&lt;7500), "5000-7500",
  AND(V25&gt;=7500, V25&lt;9000), "7500-9000",
  AND(V25&gt;=9000, V25&lt;11000), "9000-11000",
  AND(V25&gt;=11000, V25&lt;15000), "11000-15000",
  AND(V25&gt;=15000, V25&lt;=20000), "15000-20000",
  TRUE, "Outside Range"
)</f>
        <v>1000-2000</v>
      </c>
      <c r="V25">
        <v>1232</v>
      </c>
      <c r="W25">
        <v>19281</v>
      </c>
      <c r="X25">
        <v>1</v>
      </c>
      <c r="Y25" t="s">
        <v>43</v>
      </c>
      <c r="Z25">
        <v>14</v>
      </c>
      <c r="AA25">
        <v>3</v>
      </c>
      <c r="AB25" t="s">
        <v>73</v>
      </c>
      <c r="AC25">
        <v>4</v>
      </c>
      <c r="AD25">
        <v>0</v>
      </c>
      <c r="AE25">
        <v>0</v>
      </c>
      <c r="AF25">
        <v>6</v>
      </c>
      <c r="AG25">
        <v>3</v>
      </c>
      <c r="AH25">
        <v>0</v>
      </c>
      <c r="AI25">
        <v>0</v>
      </c>
      <c r="AJ25">
        <v>0</v>
      </c>
      <c r="AK25">
        <v>0</v>
      </c>
      <c r="AL25" t="s">
        <v>74</v>
      </c>
      <c r="AM25" t="s">
        <v>93</v>
      </c>
      <c r="AN25" t="s">
        <v>76</v>
      </c>
      <c r="AO25" s="9" t="str">
        <f>IF(Table5[[#This Row],[Gender]]="male",$AQ$4,$AQ$3)</f>
        <v>🤴</v>
      </c>
    </row>
    <row r="26" spans="2:41">
      <c r="B26" t="s">
        <v>86</v>
      </c>
      <c r="C26">
        <v>34</v>
      </c>
      <c r="D26" t="s">
        <v>35</v>
      </c>
      <c r="E26" t="s">
        <v>36</v>
      </c>
      <c r="F26">
        <v>699</v>
      </c>
      <c r="G26" t="s">
        <v>45</v>
      </c>
      <c r="H26">
        <v>6</v>
      </c>
      <c r="I26" t="s">
        <v>78</v>
      </c>
      <c r="J26" t="s">
        <v>51</v>
      </c>
      <c r="K26">
        <v>31</v>
      </c>
      <c r="L26">
        <v>2</v>
      </c>
      <c r="M26" t="s">
        <v>46</v>
      </c>
      <c r="N26">
        <v>83</v>
      </c>
      <c r="O26">
        <v>3</v>
      </c>
      <c r="P26">
        <v>1</v>
      </c>
      <c r="Q26" t="s">
        <v>47</v>
      </c>
      <c r="R26" t="s">
        <v>80</v>
      </c>
      <c r="S26">
        <v>1</v>
      </c>
      <c r="T26" t="s">
        <v>41</v>
      </c>
      <c r="U26" t="str" cm="1">
        <f t="array" ref="U26">_xlfn.IFS(
  AND(V26&gt;=1000, V26&lt;2000), "1000-2000",
  AND(V26&gt;=2000, V26&lt;3000), "2000-3000",
  AND(V26&gt;=3000, V26&lt;4000), "3000-4000",
  AND(V26&gt;=4000, V26&lt;5000), "4000-5000",
  AND(V26&gt;=5000, V26&lt;7500), "5000-7500",
  AND(V26&gt;=7500, V26&lt;9000), "7500-9000",
  AND(V26&gt;=9000, V26&lt;11000), "9000-11000",
  AND(V26&gt;=11000, V26&lt;15000), "11000-15000",
  AND(V26&gt;=15000, V26&lt;=20000), "15000-20000",
  TRUE, "Outside Range"
)</f>
        <v>2000-3000</v>
      </c>
      <c r="V26">
        <v>2960</v>
      </c>
      <c r="W26">
        <v>17102</v>
      </c>
      <c r="X26">
        <v>2</v>
      </c>
      <c r="Y26" t="s">
        <v>43</v>
      </c>
      <c r="Z26">
        <v>11</v>
      </c>
      <c r="AA26">
        <v>3</v>
      </c>
      <c r="AB26" t="s">
        <v>73</v>
      </c>
      <c r="AC26">
        <v>3</v>
      </c>
      <c r="AD26">
        <v>0</v>
      </c>
      <c r="AE26">
        <v>8</v>
      </c>
      <c r="AF26">
        <v>2</v>
      </c>
      <c r="AG26">
        <v>3</v>
      </c>
      <c r="AH26">
        <v>4</v>
      </c>
      <c r="AI26">
        <v>2</v>
      </c>
      <c r="AJ26">
        <v>1</v>
      </c>
      <c r="AK26">
        <v>3</v>
      </c>
      <c r="AL26" t="s">
        <v>90</v>
      </c>
      <c r="AM26" t="s">
        <v>75</v>
      </c>
      <c r="AN26" t="s">
        <v>76</v>
      </c>
      <c r="AO26" s="9" t="str">
        <f>IF(Table5[[#This Row],[Gender]]="male",$AQ$4,$AQ$3)</f>
        <v>🤴</v>
      </c>
    </row>
    <row r="27" spans="2:41">
      <c r="B27" t="s">
        <v>77</v>
      </c>
      <c r="C27">
        <v>53</v>
      </c>
      <c r="D27" t="s">
        <v>43</v>
      </c>
      <c r="E27" t="s">
        <v>36</v>
      </c>
      <c r="F27">
        <v>1282</v>
      </c>
      <c r="G27" t="s">
        <v>45</v>
      </c>
      <c r="H27">
        <v>5</v>
      </c>
      <c r="I27" t="s">
        <v>89</v>
      </c>
      <c r="J27" t="s">
        <v>49</v>
      </c>
      <c r="K27">
        <v>32</v>
      </c>
      <c r="L27">
        <v>3</v>
      </c>
      <c r="M27" t="s">
        <v>39</v>
      </c>
      <c r="N27">
        <v>58</v>
      </c>
      <c r="O27">
        <v>3</v>
      </c>
      <c r="P27">
        <v>5</v>
      </c>
      <c r="Q27" t="s">
        <v>56</v>
      </c>
      <c r="R27" t="s">
        <v>73</v>
      </c>
      <c r="S27">
        <v>3</v>
      </c>
      <c r="T27" t="s">
        <v>52</v>
      </c>
      <c r="U27" t="str" cm="1">
        <f t="array" ref="U27">_xlfn.IFS(
  AND(V27&gt;=1000, V27&lt;2000), "1000-2000",
  AND(V27&gt;=2000, V27&lt;3000), "2000-3000",
  AND(V27&gt;=3000, V27&lt;4000), "3000-4000",
  AND(V27&gt;=4000, V27&lt;5000), "4000-5000",
  AND(V27&gt;=5000, V27&lt;7500), "5000-7500",
  AND(V27&gt;=7500, V27&lt;9000), "7500-9000",
  AND(V27&gt;=9000, V27&lt;11000), "9000-11000",
  AND(V27&gt;=11000, V27&lt;15000), "11000-15000",
  AND(V27&gt;=15000, V27&lt;=20000), "15000-20000",
  TRUE, "Outside Range"
)</f>
        <v>15000-20000</v>
      </c>
      <c r="V27">
        <v>19094</v>
      </c>
      <c r="W27">
        <v>10735</v>
      </c>
      <c r="X27">
        <v>4</v>
      </c>
      <c r="Y27" t="s">
        <v>43</v>
      </c>
      <c r="Z27">
        <v>11</v>
      </c>
      <c r="AA27">
        <v>3</v>
      </c>
      <c r="AB27" t="s">
        <v>73</v>
      </c>
      <c r="AC27">
        <v>4</v>
      </c>
      <c r="AD27">
        <v>1</v>
      </c>
      <c r="AE27">
        <v>26</v>
      </c>
      <c r="AF27">
        <v>3</v>
      </c>
      <c r="AG27">
        <v>2</v>
      </c>
      <c r="AH27">
        <v>14</v>
      </c>
      <c r="AI27">
        <v>13</v>
      </c>
      <c r="AJ27">
        <v>4</v>
      </c>
      <c r="AK27">
        <v>8</v>
      </c>
      <c r="AL27" t="s">
        <v>74</v>
      </c>
      <c r="AM27" t="s">
        <v>75</v>
      </c>
      <c r="AN27" t="s">
        <v>96</v>
      </c>
      <c r="AO27" s="9" t="str">
        <f>IF(Table5[[#This Row],[Gender]]="male",$AQ$4,$AQ$3)</f>
        <v>👩</v>
      </c>
    </row>
    <row r="28" spans="2:41">
      <c r="B28" t="s">
        <v>86</v>
      </c>
      <c r="C28">
        <v>32</v>
      </c>
      <c r="D28" t="s">
        <v>35</v>
      </c>
      <c r="E28" t="s">
        <v>44</v>
      </c>
      <c r="F28">
        <v>1125</v>
      </c>
      <c r="G28" t="s">
        <v>45</v>
      </c>
      <c r="H28">
        <v>16</v>
      </c>
      <c r="I28" t="s">
        <v>78</v>
      </c>
      <c r="J28" t="s">
        <v>38</v>
      </c>
      <c r="K28">
        <v>33</v>
      </c>
      <c r="L28">
        <v>2</v>
      </c>
      <c r="M28" t="s">
        <v>39</v>
      </c>
      <c r="N28">
        <v>72</v>
      </c>
      <c r="O28">
        <v>1</v>
      </c>
      <c r="P28">
        <v>1</v>
      </c>
      <c r="Q28" t="s">
        <v>47</v>
      </c>
      <c r="R28" t="s">
        <v>80</v>
      </c>
      <c r="S28">
        <v>1</v>
      </c>
      <c r="T28" t="s">
        <v>41</v>
      </c>
      <c r="U28" t="str" cm="1">
        <f t="array" ref="U28">_xlfn.IFS(
  AND(V28&gt;=1000, V28&lt;2000), "1000-2000",
  AND(V28&gt;=2000, V28&lt;3000), "2000-3000",
  AND(V28&gt;=3000, V28&lt;4000), "3000-4000",
  AND(V28&gt;=4000, V28&lt;5000), "4000-5000",
  AND(V28&gt;=5000, V28&lt;7500), "5000-7500",
  AND(V28&gt;=7500, V28&lt;9000), "7500-9000",
  AND(V28&gt;=9000, V28&lt;11000), "9000-11000",
  AND(V28&gt;=11000, V28&lt;15000), "11000-15000",
  AND(V28&gt;=15000, V28&lt;=20000), "15000-20000",
  TRUE, "Outside Range"
)</f>
        <v>3000-4000</v>
      </c>
      <c r="V28">
        <v>3919</v>
      </c>
      <c r="W28">
        <v>4681</v>
      </c>
      <c r="X28">
        <v>1</v>
      </c>
      <c r="Y28" t="s">
        <v>35</v>
      </c>
      <c r="Z28">
        <v>22</v>
      </c>
      <c r="AA28">
        <v>4</v>
      </c>
      <c r="AB28" t="s">
        <v>80</v>
      </c>
      <c r="AC28">
        <v>2</v>
      </c>
      <c r="AD28">
        <v>0</v>
      </c>
      <c r="AE28">
        <v>10</v>
      </c>
      <c r="AF28">
        <v>5</v>
      </c>
      <c r="AG28">
        <v>3</v>
      </c>
      <c r="AH28">
        <v>10</v>
      </c>
      <c r="AI28">
        <v>2</v>
      </c>
      <c r="AJ28">
        <v>6</v>
      </c>
      <c r="AK28">
        <v>7</v>
      </c>
      <c r="AL28" t="s">
        <v>90</v>
      </c>
      <c r="AM28" t="s">
        <v>93</v>
      </c>
      <c r="AN28" t="s">
        <v>76</v>
      </c>
      <c r="AO28" s="9" t="str">
        <f>IF(Table5[[#This Row],[Gender]]="male",$AQ$4,$AQ$3)</f>
        <v>👩</v>
      </c>
    </row>
    <row r="29" spans="2:41">
      <c r="B29" t="s">
        <v>70</v>
      </c>
      <c r="C29">
        <v>42</v>
      </c>
      <c r="D29" t="s">
        <v>43</v>
      </c>
      <c r="E29" t="s">
        <v>36</v>
      </c>
      <c r="F29">
        <v>691</v>
      </c>
      <c r="G29" t="s">
        <v>37</v>
      </c>
      <c r="H29">
        <v>8</v>
      </c>
      <c r="I29" t="s">
        <v>87</v>
      </c>
      <c r="J29" t="s">
        <v>59</v>
      </c>
      <c r="K29">
        <v>35</v>
      </c>
      <c r="L29">
        <v>3</v>
      </c>
      <c r="M29" t="s">
        <v>46</v>
      </c>
      <c r="N29">
        <v>48</v>
      </c>
      <c r="O29">
        <v>3</v>
      </c>
      <c r="P29">
        <v>2</v>
      </c>
      <c r="Q29" t="s">
        <v>40</v>
      </c>
      <c r="R29" t="s">
        <v>79</v>
      </c>
      <c r="S29">
        <v>2</v>
      </c>
      <c r="T29" t="s">
        <v>48</v>
      </c>
      <c r="U29" t="str" cm="1">
        <f t="array" ref="U29">_xlfn.IFS(
  AND(V29&gt;=1000, V29&lt;2000), "1000-2000",
  AND(V29&gt;=2000, V29&lt;3000), "2000-3000",
  AND(V29&gt;=3000, V29&lt;4000), "3000-4000",
  AND(V29&gt;=4000, V29&lt;5000), "4000-5000",
  AND(V29&gt;=5000, V29&lt;7500), "5000-7500",
  AND(V29&gt;=7500, V29&lt;9000), "7500-9000",
  AND(V29&gt;=9000, V29&lt;11000), "9000-11000",
  AND(V29&gt;=11000, V29&lt;15000), "11000-15000",
  AND(V29&gt;=15000, V29&lt;=20000), "15000-20000",
  TRUE, "Outside Range"
)</f>
        <v>5000-7500</v>
      </c>
      <c r="V29">
        <v>6825</v>
      </c>
      <c r="W29">
        <v>21173</v>
      </c>
      <c r="X29">
        <v>0</v>
      </c>
      <c r="Y29" t="s">
        <v>43</v>
      </c>
      <c r="Z29">
        <v>11</v>
      </c>
      <c r="AA29">
        <v>3</v>
      </c>
      <c r="AB29" t="s">
        <v>73</v>
      </c>
      <c r="AC29">
        <v>4</v>
      </c>
      <c r="AD29">
        <v>1</v>
      </c>
      <c r="AE29">
        <v>10</v>
      </c>
      <c r="AF29">
        <v>2</v>
      </c>
      <c r="AG29">
        <v>3</v>
      </c>
      <c r="AH29">
        <v>9</v>
      </c>
      <c r="AI29">
        <v>7</v>
      </c>
      <c r="AJ29">
        <v>4</v>
      </c>
      <c r="AK29">
        <v>2</v>
      </c>
      <c r="AL29" t="s">
        <v>81</v>
      </c>
      <c r="AM29" t="s">
        <v>75</v>
      </c>
      <c r="AN29" t="s">
        <v>76</v>
      </c>
      <c r="AO29" s="9" t="str">
        <f>IF(Table5[[#This Row],[Gender]]="male",$AQ$4,$AQ$3)</f>
        <v>🤴</v>
      </c>
    </row>
    <row r="30" spans="2:41">
      <c r="B30" t="s">
        <v>70</v>
      </c>
      <c r="C30">
        <v>44</v>
      </c>
      <c r="D30" t="s">
        <v>43</v>
      </c>
      <c r="E30" t="s">
        <v>36</v>
      </c>
      <c r="F30">
        <v>477</v>
      </c>
      <c r="G30" t="s">
        <v>45</v>
      </c>
      <c r="H30">
        <v>7</v>
      </c>
      <c r="I30" t="s">
        <v>87</v>
      </c>
      <c r="J30" t="s">
        <v>51</v>
      </c>
      <c r="K30">
        <v>36</v>
      </c>
      <c r="L30">
        <v>1</v>
      </c>
      <c r="M30" t="s">
        <v>39</v>
      </c>
      <c r="N30">
        <v>42</v>
      </c>
      <c r="O30">
        <v>2</v>
      </c>
      <c r="P30">
        <v>3</v>
      </c>
      <c r="Q30" t="s">
        <v>54</v>
      </c>
      <c r="R30" t="s">
        <v>72</v>
      </c>
      <c r="S30">
        <v>4</v>
      </c>
      <c r="T30" t="s">
        <v>48</v>
      </c>
      <c r="U30" t="str" cm="1">
        <f t="array" ref="U30">_xlfn.IFS(
  AND(V30&gt;=1000, V30&lt;2000), "1000-2000",
  AND(V30&gt;=2000, V30&lt;3000), "2000-3000",
  AND(V30&gt;=3000, V30&lt;4000), "3000-4000",
  AND(V30&gt;=4000, V30&lt;5000), "4000-5000",
  AND(V30&gt;=5000, V30&lt;7500), "5000-7500",
  AND(V30&gt;=7500, V30&lt;9000), "7500-9000",
  AND(V30&gt;=9000, V30&lt;11000), "9000-11000",
  AND(V30&gt;=11000, V30&lt;15000), "11000-15000",
  AND(V30&gt;=15000, V30&lt;=20000), "15000-20000",
  TRUE, "Outside Range"
)</f>
        <v>9000-11000</v>
      </c>
      <c r="V30">
        <v>10248</v>
      </c>
      <c r="W30">
        <v>2094</v>
      </c>
      <c r="X30">
        <v>3</v>
      </c>
      <c r="Y30" t="s">
        <v>43</v>
      </c>
      <c r="Z30">
        <v>14</v>
      </c>
      <c r="AA30">
        <v>3</v>
      </c>
      <c r="AB30" t="s">
        <v>73</v>
      </c>
      <c r="AC30">
        <v>4</v>
      </c>
      <c r="AD30">
        <v>1</v>
      </c>
      <c r="AE30">
        <v>24</v>
      </c>
      <c r="AF30">
        <v>4</v>
      </c>
      <c r="AG30">
        <v>3</v>
      </c>
      <c r="AH30">
        <v>22</v>
      </c>
      <c r="AI30">
        <v>6</v>
      </c>
      <c r="AJ30">
        <v>5</v>
      </c>
      <c r="AK30">
        <v>17</v>
      </c>
      <c r="AL30" t="s">
        <v>74</v>
      </c>
      <c r="AM30" t="s">
        <v>75</v>
      </c>
      <c r="AN30" t="s">
        <v>96</v>
      </c>
      <c r="AO30" s="9" t="str">
        <f>IF(Table5[[#This Row],[Gender]]="male",$AQ$4,$AQ$3)</f>
        <v>👩</v>
      </c>
    </row>
    <row r="31" spans="2:41">
      <c r="B31" t="s">
        <v>77</v>
      </c>
      <c r="C31">
        <v>46</v>
      </c>
      <c r="D31" t="s">
        <v>43</v>
      </c>
      <c r="E31" t="s">
        <v>36</v>
      </c>
      <c r="F31">
        <v>705</v>
      </c>
      <c r="G31" t="s">
        <v>37</v>
      </c>
      <c r="H31">
        <v>2</v>
      </c>
      <c r="I31" t="s">
        <v>87</v>
      </c>
      <c r="J31" t="s">
        <v>59</v>
      </c>
      <c r="K31">
        <v>38</v>
      </c>
      <c r="L31">
        <v>2</v>
      </c>
      <c r="M31" t="s">
        <v>39</v>
      </c>
      <c r="N31">
        <v>83</v>
      </c>
      <c r="O31">
        <v>3</v>
      </c>
      <c r="P31">
        <v>5</v>
      </c>
      <c r="Q31" t="s">
        <v>56</v>
      </c>
      <c r="R31" t="s">
        <v>80</v>
      </c>
      <c r="S31">
        <v>1</v>
      </c>
      <c r="T31" t="s">
        <v>41</v>
      </c>
      <c r="U31" t="str" cm="1">
        <f t="array" ref="U31">_xlfn.IFS(
  AND(V31&gt;=1000, V31&lt;2000), "1000-2000",
  AND(V31&gt;=2000, V31&lt;3000), "2000-3000",
  AND(V31&gt;=3000, V31&lt;4000), "3000-4000",
  AND(V31&gt;=4000, V31&lt;5000), "4000-5000",
  AND(V31&gt;=5000, V31&lt;7500), "5000-7500",
  AND(V31&gt;=7500, V31&lt;9000), "7500-9000",
  AND(V31&gt;=9000, V31&lt;11000), "9000-11000",
  AND(V31&gt;=11000, V31&lt;15000), "11000-15000",
  AND(V31&gt;=15000, V31&lt;=20000), "15000-20000",
  TRUE, "Outside Range"
)</f>
        <v>15000-20000</v>
      </c>
      <c r="V31">
        <v>18947</v>
      </c>
      <c r="W31">
        <v>22822</v>
      </c>
      <c r="X31">
        <v>3</v>
      </c>
      <c r="Y31" t="s">
        <v>43</v>
      </c>
      <c r="Z31">
        <v>12</v>
      </c>
      <c r="AA31">
        <v>3</v>
      </c>
      <c r="AB31" t="s">
        <v>73</v>
      </c>
      <c r="AC31">
        <v>4</v>
      </c>
      <c r="AD31">
        <v>0</v>
      </c>
      <c r="AE31">
        <v>22</v>
      </c>
      <c r="AF31">
        <v>2</v>
      </c>
      <c r="AG31">
        <v>2</v>
      </c>
      <c r="AH31">
        <v>2</v>
      </c>
      <c r="AI31">
        <v>2</v>
      </c>
      <c r="AJ31">
        <v>2</v>
      </c>
      <c r="AK31">
        <v>1</v>
      </c>
      <c r="AL31" t="s">
        <v>90</v>
      </c>
      <c r="AM31" t="s">
        <v>75</v>
      </c>
      <c r="AN31" t="s">
        <v>96</v>
      </c>
      <c r="AO31" s="9" t="str">
        <f>IF(Table5[[#This Row],[Gender]]="male",$AQ$4,$AQ$3)</f>
        <v>👩</v>
      </c>
    </row>
    <row r="32" spans="2:41">
      <c r="B32" t="s">
        <v>86</v>
      </c>
      <c r="C32">
        <v>33</v>
      </c>
      <c r="D32" t="s">
        <v>43</v>
      </c>
      <c r="E32" t="s">
        <v>36</v>
      </c>
      <c r="F32">
        <v>924</v>
      </c>
      <c r="G32" t="s">
        <v>45</v>
      </c>
      <c r="H32">
        <v>2</v>
      </c>
      <c r="I32" t="s">
        <v>89</v>
      </c>
      <c r="J32" t="s">
        <v>51</v>
      </c>
      <c r="K32">
        <v>39</v>
      </c>
      <c r="L32">
        <v>3</v>
      </c>
      <c r="M32" t="s">
        <v>46</v>
      </c>
      <c r="N32">
        <v>78</v>
      </c>
      <c r="O32">
        <v>3</v>
      </c>
      <c r="P32">
        <v>1</v>
      </c>
      <c r="Q32" t="s">
        <v>50</v>
      </c>
      <c r="R32" t="s">
        <v>72</v>
      </c>
      <c r="S32">
        <v>4</v>
      </c>
      <c r="T32" t="s">
        <v>41</v>
      </c>
      <c r="U32" t="str" cm="1">
        <f t="array" ref="U32">_xlfn.IFS(
  AND(V32&gt;=1000, V32&lt;2000), "1000-2000",
  AND(V32&gt;=2000, V32&lt;3000), "2000-3000",
  AND(V32&gt;=3000, V32&lt;4000), "3000-4000",
  AND(V32&gt;=4000, V32&lt;5000), "4000-5000",
  AND(V32&gt;=5000, V32&lt;7500), "5000-7500",
  AND(V32&gt;=7500, V32&lt;9000), "7500-9000",
  AND(V32&gt;=9000, V32&lt;11000), "9000-11000",
  AND(V32&gt;=11000, V32&lt;15000), "11000-15000",
  AND(V32&gt;=15000, V32&lt;=20000), "15000-20000",
  TRUE, "Outside Range"
)</f>
        <v>2000-3000</v>
      </c>
      <c r="V32">
        <v>2496</v>
      </c>
      <c r="W32">
        <v>6670</v>
      </c>
      <c r="X32">
        <v>4</v>
      </c>
      <c r="Y32" t="s">
        <v>43</v>
      </c>
      <c r="Z32">
        <v>11</v>
      </c>
      <c r="AA32">
        <v>3</v>
      </c>
      <c r="AB32" t="s">
        <v>73</v>
      </c>
      <c r="AC32">
        <v>4</v>
      </c>
      <c r="AD32">
        <v>0</v>
      </c>
      <c r="AE32">
        <v>7</v>
      </c>
      <c r="AF32">
        <v>3</v>
      </c>
      <c r="AG32">
        <v>3</v>
      </c>
      <c r="AH32">
        <v>1</v>
      </c>
      <c r="AI32">
        <v>1</v>
      </c>
      <c r="AJ32">
        <v>0</v>
      </c>
      <c r="AK32">
        <v>0</v>
      </c>
      <c r="AL32" t="s">
        <v>74</v>
      </c>
      <c r="AM32" t="s">
        <v>75</v>
      </c>
      <c r="AN32" t="s">
        <v>76</v>
      </c>
      <c r="AO32" s="9" t="str">
        <f>IF(Table5[[#This Row],[Gender]]="male",$AQ$4,$AQ$3)</f>
        <v>🤴</v>
      </c>
    </row>
    <row r="33" spans="2:41">
      <c r="B33" t="s">
        <v>70</v>
      </c>
      <c r="C33">
        <v>44</v>
      </c>
      <c r="D33" t="s">
        <v>43</v>
      </c>
      <c r="E33" t="s">
        <v>36</v>
      </c>
      <c r="F33">
        <v>1459</v>
      </c>
      <c r="G33" t="s">
        <v>45</v>
      </c>
      <c r="H33">
        <v>10</v>
      </c>
      <c r="I33" t="s">
        <v>87</v>
      </c>
      <c r="J33" t="s">
        <v>49</v>
      </c>
      <c r="K33">
        <v>40</v>
      </c>
      <c r="L33">
        <v>4</v>
      </c>
      <c r="M33" t="s">
        <v>46</v>
      </c>
      <c r="N33">
        <v>41</v>
      </c>
      <c r="O33">
        <v>3</v>
      </c>
      <c r="P33">
        <v>2</v>
      </c>
      <c r="Q33" t="s">
        <v>54</v>
      </c>
      <c r="R33" t="s">
        <v>72</v>
      </c>
      <c r="S33">
        <v>4</v>
      </c>
      <c r="T33" t="s">
        <v>48</v>
      </c>
      <c r="U33" t="str" cm="1">
        <f t="array" ref="U33">_xlfn.IFS(
  AND(V33&gt;=1000, V33&lt;2000), "1000-2000",
  AND(V33&gt;=2000, V33&lt;3000), "2000-3000",
  AND(V33&gt;=3000, V33&lt;4000), "3000-4000",
  AND(V33&gt;=4000, V33&lt;5000), "4000-5000",
  AND(V33&gt;=5000, V33&lt;7500), "5000-7500",
  AND(V33&gt;=7500, V33&lt;9000), "7500-9000",
  AND(V33&gt;=9000, V33&lt;11000), "9000-11000",
  AND(V33&gt;=11000, V33&lt;15000), "11000-15000",
  AND(V33&gt;=15000, V33&lt;=20000), "15000-20000",
  TRUE, "Outside Range"
)</f>
        <v>5000-7500</v>
      </c>
      <c r="V33">
        <v>6465</v>
      </c>
      <c r="W33">
        <v>19121</v>
      </c>
      <c r="X33">
        <v>2</v>
      </c>
      <c r="Y33" t="s">
        <v>35</v>
      </c>
      <c r="Z33">
        <v>13</v>
      </c>
      <c r="AA33">
        <v>3</v>
      </c>
      <c r="AB33" t="s">
        <v>73</v>
      </c>
      <c r="AC33">
        <v>4</v>
      </c>
      <c r="AD33">
        <v>0</v>
      </c>
      <c r="AE33">
        <v>9</v>
      </c>
      <c r="AF33">
        <v>5</v>
      </c>
      <c r="AG33">
        <v>4</v>
      </c>
      <c r="AH33">
        <v>4</v>
      </c>
      <c r="AI33">
        <v>2</v>
      </c>
      <c r="AJ33">
        <v>1</v>
      </c>
      <c r="AK33">
        <v>3</v>
      </c>
      <c r="AL33" t="s">
        <v>74</v>
      </c>
      <c r="AM33" t="s">
        <v>75</v>
      </c>
      <c r="AN33" t="s">
        <v>76</v>
      </c>
      <c r="AO33" s="9" t="str">
        <f>IF(Table5[[#This Row],[Gender]]="male",$AQ$4,$AQ$3)</f>
        <v>🤴</v>
      </c>
    </row>
    <row r="34" spans="2:41">
      <c r="B34" t="s">
        <v>86</v>
      </c>
      <c r="C34">
        <v>30</v>
      </c>
      <c r="D34" t="s">
        <v>43</v>
      </c>
      <c r="E34" t="s">
        <v>36</v>
      </c>
      <c r="F34">
        <v>125</v>
      </c>
      <c r="G34" t="s">
        <v>45</v>
      </c>
      <c r="H34">
        <v>9</v>
      </c>
      <c r="I34" t="s">
        <v>71</v>
      </c>
      <c r="J34" t="s">
        <v>51</v>
      </c>
      <c r="K34">
        <v>41</v>
      </c>
      <c r="L34">
        <v>4</v>
      </c>
      <c r="M34" t="s">
        <v>46</v>
      </c>
      <c r="N34">
        <v>83</v>
      </c>
      <c r="O34">
        <v>2</v>
      </c>
      <c r="P34">
        <v>1</v>
      </c>
      <c r="Q34" t="s">
        <v>50</v>
      </c>
      <c r="R34" t="s">
        <v>73</v>
      </c>
      <c r="S34">
        <v>3</v>
      </c>
      <c r="T34" t="s">
        <v>41</v>
      </c>
      <c r="U34" t="str" cm="1">
        <f t="array" ref="U34">_xlfn.IFS(
  AND(V34&gt;=1000, V34&lt;2000), "1000-2000",
  AND(V34&gt;=2000, V34&lt;3000), "2000-3000",
  AND(V34&gt;=3000, V34&lt;4000), "3000-4000",
  AND(V34&gt;=4000, V34&lt;5000), "4000-5000",
  AND(V34&gt;=5000, V34&lt;7500), "5000-7500",
  AND(V34&gt;=7500, V34&lt;9000), "7500-9000",
  AND(V34&gt;=9000, V34&lt;11000), "9000-11000",
  AND(V34&gt;=11000, V34&lt;15000), "11000-15000",
  AND(V34&gt;=15000, V34&lt;=20000), "15000-20000",
  TRUE, "Outside Range"
)</f>
        <v>2000-3000</v>
      </c>
      <c r="V34">
        <v>2206</v>
      </c>
      <c r="W34">
        <v>16117</v>
      </c>
      <c r="X34">
        <v>1</v>
      </c>
      <c r="Y34" t="s">
        <v>43</v>
      </c>
      <c r="Z34">
        <v>13</v>
      </c>
      <c r="AA34">
        <v>3</v>
      </c>
      <c r="AB34" t="s">
        <v>73</v>
      </c>
      <c r="AC34">
        <v>1</v>
      </c>
      <c r="AD34">
        <v>0</v>
      </c>
      <c r="AE34">
        <v>10</v>
      </c>
      <c r="AF34">
        <v>5</v>
      </c>
      <c r="AG34">
        <v>3</v>
      </c>
      <c r="AH34">
        <v>10</v>
      </c>
      <c r="AI34">
        <v>0</v>
      </c>
      <c r="AJ34">
        <v>1</v>
      </c>
      <c r="AK34">
        <v>8</v>
      </c>
      <c r="AL34" t="s">
        <v>74</v>
      </c>
      <c r="AM34" t="s">
        <v>75</v>
      </c>
      <c r="AN34" t="s">
        <v>76</v>
      </c>
      <c r="AO34" s="9" t="str">
        <f>IF(Table5[[#This Row],[Gender]]="male",$AQ$4,$AQ$3)</f>
        <v>🤴</v>
      </c>
    </row>
    <row r="35" spans="2:41">
      <c r="B35" t="s">
        <v>70</v>
      </c>
      <c r="C35">
        <v>39</v>
      </c>
      <c r="D35" t="s">
        <v>35</v>
      </c>
      <c r="E35" t="s">
        <v>36</v>
      </c>
      <c r="F35">
        <v>895</v>
      </c>
      <c r="G35" t="s">
        <v>37</v>
      </c>
      <c r="H35">
        <v>5</v>
      </c>
      <c r="I35" t="s">
        <v>89</v>
      </c>
      <c r="J35" t="s">
        <v>60</v>
      </c>
      <c r="K35">
        <v>42</v>
      </c>
      <c r="L35">
        <v>4</v>
      </c>
      <c r="M35" t="s">
        <v>46</v>
      </c>
      <c r="N35">
        <v>56</v>
      </c>
      <c r="O35">
        <v>3</v>
      </c>
      <c r="P35">
        <v>2</v>
      </c>
      <c r="Q35" t="s">
        <v>57</v>
      </c>
      <c r="R35" t="s">
        <v>72</v>
      </c>
      <c r="S35">
        <v>4</v>
      </c>
      <c r="T35" t="s">
        <v>48</v>
      </c>
      <c r="U35" t="str" cm="1">
        <f t="array" ref="U35">_xlfn.IFS(
  AND(V35&gt;=1000, V35&lt;2000), "1000-2000",
  AND(V35&gt;=2000, V35&lt;3000), "2000-3000",
  AND(V35&gt;=3000, V35&lt;4000), "3000-4000",
  AND(V35&gt;=4000, V35&lt;5000), "4000-5000",
  AND(V35&gt;=5000, V35&lt;7500), "5000-7500",
  AND(V35&gt;=7500, V35&lt;9000), "7500-9000",
  AND(V35&gt;=9000, V35&lt;11000), "9000-11000",
  AND(V35&gt;=11000, V35&lt;15000), "11000-15000",
  AND(V35&gt;=15000, V35&lt;=20000), "15000-20000",
  TRUE, "Outside Range"
)</f>
        <v>2000-3000</v>
      </c>
      <c r="V35">
        <v>2086</v>
      </c>
      <c r="W35">
        <v>3335</v>
      </c>
      <c r="X35">
        <v>3</v>
      </c>
      <c r="Y35" t="s">
        <v>43</v>
      </c>
      <c r="Z35">
        <v>14</v>
      </c>
      <c r="AA35">
        <v>3</v>
      </c>
      <c r="AB35" t="s">
        <v>73</v>
      </c>
      <c r="AC35">
        <v>3</v>
      </c>
      <c r="AD35">
        <v>1</v>
      </c>
      <c r="AE35">
        <v>19</v>
      </c>
      <c r="AF35">
        <v>6</v>
      </c>
      <c r="AG35">
        <v>4</v>
      </c>
      <c r="AH35">
        <v>1</v>
      </c>
      <c r="AI35">
        <v>0</v>
      </c>
      <c r="AJ35">
        <v>0</v>
      </c>
      <c r="AK35">
        <v>0</v>
      </c>
      <c r="AL35" t="s">
        <v>74</v>
      </c>
      <c r="AM35" t="s">
        <v>75</v>
      </c>
      <c r="AN35" t="s">
        <v>91</v>
      </c>
      <c r="AO35" s="9" t="str">
        <f>IF(Table5[[#This Row],[Gender]]="male",$AQ$4,$AQ$3)</f>
        <v>🤴</v>
      </c>
    </row>
    <row r="36" spans="2:41">
      <c r="B36" t="s">
        <v>94</v>
      </c>
      <c r="C36">
        <v>24</v>
      </c>
      <c r="D36" t="s">
        <v>35</v>
      </c>
      <c r="E36" t="s">
        <v>36</v>
      </c>
      <c r="F36">
        <v>813</v>
      </c>
      <c r="G36" t="s">
        <v>45</v>
      </c>
      <c r="H36">
        <v>1</v>
      </c>
      <c r="I36" t="s">
        <v>89</v>
      </c>
      <c r="J36" t="s">
        <v>51</v>
      </c>
      <c r="K36">
        <v>45</v>
      </c>
      <c r="L36">
        <v>2</v>
      </c>
      <c r="M36" t="s">
        <v>46</v>
      </c>
      <c r="N36">
        <v>61</v>
      </c>
      <c r="O36">
        <v>3</v>
      </c>
      <c r="P36">
        <v>1</v>
      </c>
      <c r="Q36" t="s">
        <v>47</v>
      </c>
      <c r="R36" t="s">
        <v>72</v>
      </c>
      <c r="S36">
        <v>4</v>
      </c>
      <c r="T36" t="s">
        <v>48</v>
      </c>
      <c r="U36" t="str" cm="1">
        <f t="array" ref="U36">_xlfn.IFS(
  AND(V36&gt;=1000, V36&lt;2000), "1000-2000",
  AND(V36&gt;=2000, V36&lt;3000), "2000-3000",
  AND(V36&gt;=3000, V36&lt;4000), "3000-4000",
  AND(V36&gt;=4000, V36&lt;5000), "4000-5000",
  AND(V36&gt;=5000, V36&lt;7500), "5000-7500",
  AND(V36&gt;=7500, V36&lt;9000), "7500-9000",
  AND(V36&gt;=9000, V36&lt;11000), "9000-11000",
  AND(V36&gt;=11000, V36&lt;15000), "11000-15000",
  AND(V36&gt;=15000, V36&lt;=20000), "15000-20000",
  TRUE, "Outside Range"
)</f>
        <v>2000-3000</v>
      </c>
      <c r="V36">
        <v>2293</v>
      </c>
      <c r="W36">
        <v>3020</v>
      </c>
      <c r="X36">
        <v>2</v>
      </c>
      <c r="Y36" t="s">
        <v>35</v>
      </c>
      <c r="Z36">
        <v>16</v>
      </c>
      <c r="AA36">
        <v>3</v>
      </c>
      <c r="AB36" t="s">
        <v>73</v>
      </c>
      <c r="AC36">
        <v>1</v>
      </c>
      <c r="AD36">
        <v>1</v>
      </c>
      <c r="AE36">
        <v>6</v>
      </c>
      <c r="AF36">
        <v>2</v>
      </c>
      <c r="AG36">
        <v>2</v>
      </c>
      <c r="AH36">
        <v>2</v>
      </c>
      <c r="AI36">
        <v>0</v>
      </c>
      <c r="AJ36">
        <v>2</v>
      </c>
      <c r="AK36">
        <v>0</v>
      </c>
      <c r="AL36" t="s">
        <v>74</v>
      </c>
      <c r="AM36" t="s">
        <v>75</v>
      </c>
      <c r="AN36" t="s">
        <v>76</v>
      </c>
      <c r="AO36" s="9" t="str">
        <f>IF(Table5[[#This Row],[Gender]]="male",$AQ$4,$AQ$3)</f>
        <v>🤴</v>
      </c>
    </row>
    <row r="37" spans="2:41">
      <c r="B37" t="s">
        <v>70</v>
      </c>
      <c r="C37">
        <v>43</v>
      </c>
      <c r="D37" t="s">
        <v>43</v>
      </c>
      <c r="E37" t="s">
        <v>36</v>
      </c>
      <c r="F37">
        <v>1273</v>
      </c>
      <c r="G37" t="s">
        <v>45</v>
      </c>
      <c r="H37">
        <v>2</v>
      </c>
      <c r="I37" t="s">
        <v>71</v>
      </c>
      <c r="J37" t="s">
        <v>51</v>
      </c>
      <c r="K37">
        <v>46</v>
      </c>
      <c r="L37">
        <v>4</v>
      </c>
      <c r="M37" t="s">
        <v>39</v>
      </c>
      <c r="N37">
        <v>72</v>
      </c>
      <c r="O37">
        <v>4</v>
      </c>
      <c r="P37">
        <v>1</v>
      </c>
      <c r="Q37" t="s">
        <v>47</v>
      </c>
      <c r="R37" t="s">
        <v>73</v>
      </c>
      <c r="S37">
        <v>3</v>
      </c>
      <c r="T37" t="s">
        <v>52</v>
      </c>
      <c r="U37" t="str" cm="1">
        <f t="array" ref="U37">_xlfn.IFS(
  AND(V37&gt;=1000, V37&lt;2000), "1000-2000",
  AND(V37&gt;=2000, V37&lt;3000), "2000-3000",
  AND(V37&gt;=3000, V37&lt;4000), "3000-4000",
  AND(V37&gt;=4000, V37&lt;5000), "4000-5000",
  AND(V37&gt;=5000, V37&lt;7500), "5000-7500",
  AND(V37&gt;=7500, V37&lt;9000), "7500-9000",
  AND(V37&gt;=9000, V37&lt;11000), "9000-11000",
  AND(V37&gt;=11000, V37&lt;15000), "11000-15000",
  AND(V37&gt;=15000, V37&lt;=20000), "15000-20000",
  TRUE, "Outside Range"
)</f>
        <v>2000-3000</v>
      </c>
      <c r="V37">
        <v>2645</v>
      </c>
      <c r="W37">
        <v>21923</v>
      </c>
      <c r="X37">
        <v>1</v>
      </c>
      <c r="Y37" t="s">
        <v>43</v>
      </c>
      <c r="Z37">
        <v>12</v>
      </c>
      <c r="AA37">
        <v>3</v>
      </c>
      <c r="AB37" t="s">
        <v>73</v>
      </c>
      <c r="AC37">
        <v>4</v>
      </c>
      <c r="AD37">
        <v>2</v>
      </c>
      <c r="AE37">
        <v>6</v>
      </c>
      <c r="AF37">
        <v>3</v>
      </c>
      <c r="AG37">
        <v>2</v>
      </c>
      <c r="AH37">
        <v>5</v>
      </c>
      <c r="AI37">
        <v>3</v>
      </c>
      <c r="AJ37">
        <v>1</v>
      </c>
      <c r="AK37">
        <v>4</v>
      </c>
      <c r="AL37" t="s">
        <v>74</v>
      </c>
      <c r="AM37" t="s">
        <v>75</v>
      </c>
      <c r="AN37" t="s">
        <v>76</v>
      </c>
      <c r="AO37" s="9" t="str">
        <f>IF(Table5[[#This Row],[Gender]]="male",$AQ$4,$AQ$3)</f>
        <v>👩</v>
      </c>
    </row>
    <row r="38" spans="2:41">
      <c r="B38" t="s">
        <v>77</v>
      </c>
      <c r="C38">
        <v>50</v>
      </c>
      <c r="D38" t="s">
        <v>35</v>
      </c>
      <c r="E38" t="s">
        <v>36</v>
      </c>
      <c r="F38">
        <v>869</v>
      </c>
      <c r="G38" t="s">
        <v>37</v>
      </c>
      <c r="H38">
        <v>3</v>
      </c>
      <c r="I38" t="s">
        <v>71</v>
      </c>
      <c r="J38" t="s">
        <v>59</v>
      </c>
      <c r="K38">
        <v>47</v>
      </c>
      <c r="L38">
        <v>1</v>
      </c>
      <c r="M38" t="s">
        <v>46</v>
      </c>
      <c r="N38">
        <v>86</v>
      </c>
      <c r="O38">
        <v>2</v>
      </c>
      <c r="P38">
        <v>1</v>
      </c>
      <c r="Q38" t="s">
        <v>57</v>
      </c>
      <c r="R38" t="s">
        <v>73</v>
      </c>
      <c r="S38">
        <v>3</v>
      </c>
      <c r="T38" t="s">
        <v>48</v>
      </c>
      <c r="U38" t="str" cm="1">
        <f t="array" ref="U38">_xlfn.IFS(
  AND(V38&gt;=1000, V38&lt;2000), "1000-2000",
  AND(V38&gt;=2000, V38&lt;3000), "2000-3000",
  AND(V38&gt;=3000, V38&lt;4000), "3000-4000",
  AND(V38&gt;=4000, V38&lt;5000), "4000-5000",
  AND(V38&gt;=5000, V38&lt;7500), "5000-7500",
  AND(V38&gt;=7500, V38&lt;9000), "7500-9000",
  AND(V38&gt;=9000, V38&lt;11000), "9000-11000",
  AND(V38&gt;=11000, V38&lt;15000), "11000-15000",
  AND(V38&gt;=15000, V38&lt;=20000), "15000-20000",
  TRUE, "Outside Range"
)</f>
        <v>2000-3000</v>
      </c>
      <c r="V38">
        <v>2683</v>
      </c>
      <c r="W38">
        <v>3810</v>
      </c>
      <c r="X38">
        <v>1</v>
      </c>
      <c r="Y38" t="s">
        <v>35</v>
      </c>
      <c r="Z38">
        <v>14</v>
      </c>
      <c r="AA38">
        <v>3</v>
      </c>
      <c r="AB38" t="s">
        <v>73</v>
      </c>
      <c r="AC38">
        <v>3</v>
      </c>
      <c r="AD38">
        <v>0</v>
      </c>
      <c r="AE38">
        <v>3</v>
      </c>
      <c r="AF38">
        <v>2</v>
      </c>
      <c r="AG38">
        <v>3</v>
      </c>
      <c r="AH38">
        <v>3</v>
      </c>
      <c r="AI38">
        <v>2</v>
      </c>
      <c r="AJ38">
        <v>0</v>
      </c>
      <c r="AK38">
        <v>2</v>
      </c>
      <c r="AL38" t="s">
        <v>74</v>
      </c>
      <c r="AM38" t="s">
        <v>75</v>
      </c>
      <c r="AN38" t="s">
        <v>76</v>
      </c>
      <c r="AO38" s="9" t="str">
        <f>IF(Table5[[#This Row],[Gender]]="male",$AQ$4,$AQ$3)</f>
        <v>🤴</v>
      </c>
    </row>
    <row r="39" spans="2:41">
      <c r="B39" t="s">
        <v>86</v>
      </c>
      <c r="C39">
        <v>35</v>
      </c>
      <c r="D39" t="s">
        <v>43</v>
      </c>
      <c r="E39" t="s">
        <v>36</v>
      </c>
      <c r="F39">
        <v>890</v>
      </c>
      <c r="G39" t="s">
        <v>37</v>
      </c>
      <c r="H39">
        <v>2</v>
      </c>
      <c r="I39" t="s">
        <v>89</v>
      </c>
      <c r="J39" t="s">
        <v>59</v>
      </c>
      <c r="K39">
        <v>49</v>
      </c>
      <c r="L39">
        <v>4</v>
      </c>
      <c r="M39" t="s">
        <v>39</v>
      </c>
      <c r="N39">
        <v>97</v>
      </c>
      <c r="O39">
        <v>3</v>
      </c>
      <c r="P39">
        <v>1</v>
      </c>
      <c r="Q39" t="s">
        <v>57</v>
      </c>
      <c r="R39" t="s">
        <v>72</v>
      </c>
      <c r="S39">
        <v>4</v>
      </c>
      <c r="T39" t="s">
        <v>48</v>
      </c>
      <c r="U39" t="str" cm="1">
        <f t="array" ref="U39">_xlfn.IFS(
  AND(V39&gt;=1000, V39&lt;2000), "1000-2000",
  AND(V39&gt;=2000, V39&lt;3000), "2000-3000",
  AND(V39&gt;=3000, V39&lt;4000), "3000-4000",
  AND(V39&gt;=4000, V39&lt;5000), "4000-5000",
  AND(V39&gt;=5000, V39&lt;7500), "5000-7500",
  AND(V39&gt;=7500, V39&lt;9000), "7500-9000",
  AND(V39&gt;=9000, V39&lt;11000), "9000-11000",
  AND(V39&gt;=11000, V39&lt;15000), "11000-15000",
  AND(V39&gt;=15000, V39&lt;=20000), "15000-20000",
  TRUE, "Outside Range"
)</f>
        <v>2000-3000</v>
      </c>
      <c r="V39">
        <v>2014</v>
      </c>
      <c r="W39">
        <v>9687</v>
      </c>
      <c r="X39">
        <v>1</v>
      </c>
      <c r="Y39" t="s">
        <v>43</v>
      </c>
      <c r="Z39">
        <v>13</v>
      </c>
      <c r="AA39">
        <v>3</v>
      </c>
      <c r="AB39" t="s">
        <v>73</v>
      </c>
      <c r="AC39">
        <v>1</v>
      </c>
      <c r="AD39">
        <v>0</v>
      </c>
      <c r="AE39">
        <v>2</v>
      </c>
      <c r="AF39">
        <v>3</v>
      </c>
      <c r="AG39">
        <v>3</v>
      </c>
      <c r="AH39">
        <v>2</v>
      </c>
      <c r="AI39">
        <v>2</v>
      </c>
      <c r="AJ39">
        <v>2</v>
      </c>
      <c r="AK39">
        <v>2</v>
      </c>
      <c r="AL39" t="s">
        <v>74</v>
      </c>
      <c r="AM39" t="s">
        <v>75</v>
      </c>
      <c r="AN39" t="s">
        <v>76</v>
      </c>
      <c r="AO39" s="9" t="str">
        <f>IF(Table5[[#This Row],[Gender]]="male",$AQ$4,$AQ$3)</f>
        <v>👩</v>
      </c>
    </row>
    <row r="40" spans="2:41">
      <c r="B40" t="s">
        <v>70</v>
      </c>
      <c r="C40">
        <v>36</v>
      </c>
      <c r="D40" t="s">
        <v>43</v>
      </c>
      <c r="E40" t="s">
        <v>36</v>
      </c>
      <c r="F40">
        <v>852</v>
      </c>
      <c r="G40" t="s">
        <v>45</v>
      </c>
      <c r="H40">
        <v>5</v>
      </c>
      <c r="I40" t="s">
        <v>87</v>
      </c>
      <c r="J40" t="s">
        <v>38</v>
      </c>
      <c r="K40">
        <v>51</v>
      </c>
      <c r="L40">
        <v>2</v>
      </c>
      <c r="M40" t="s">
        <v>39</v>
      </c>
      <c r="N40">
        <v>82</v>
      </c>
      <c r="O40">
        <v>2</v>
      </c>
      <c r="P40">
        <v>1</v>
      </c>
      <c r="Q40" t="s">
        <v>47</v>
      </c>
      <c r="R40" t="s">
        <v>80</v>
      </c>
      <c r="S40">
        <v>1</v>
      </c>
      <c r="T40" t="s">
        <v>48</v>
      </c>
      <c r="U40" t="str" cm="1">
        <f t="array" ref="U40">_xlfn.IFS(
  AND(V40&gt;=1000, V40&lt;2000), "1000-2000",
  AND(V40&gt;=2000, V40&lt;3000), "2000-3000",
  AND(V40&gt;=3000, V40&lt;4000), "3000-4000",
  AND(V40&gt;=4000, V40&lt;5000), "4000-5000",
  AND(V40&gt;=5000, V40&lt;7500), "5000-7500",
  AND(V40&gt;=7500, V40&lt;9000), "7500-9000",
  AND(V40&gt;=9000, V40&lt;11000), "9000-11000",
  AND(V40&gt;=11000, V40&lt;15000), "11000-15000",
  AND(V40&gt;=15000, V40&lt;=20000), "15000-20000",
  TRUE, "Outside Range"
)</f>
        <v>3000-4000</v>
      </c>
      <c r="V40">
        <v>3419</v>
      </c>
      <c r="W40">
        <v>13072</v>
      </c>
      <c r="X40">
        <v>9</v>
      </c>
      <c r="Y40" t="s">
        <v>35</v>
      </c>
      <c r="Z40">
        <v>14</v>
      </c>
      <c r="AA40">
        <v>3</v>
      </c>
      <c r="AB40" t="s">
        <v>73</v>
      </c>
      <c r="AC40">
        <v>4</v>
      </c>
      <c r="AD40">
        <v>1</v>
      </c>
      <c r="AE40">
        <v>6</v>
      </c>
      <c r="AF40">
        <v>3</v>
      </c>
      <c r="AG40">
        <v>4</v>
      </c>
      <c r="AH40">
        <v>1</v>
      </c>
      <c r="AI40">
        <v>1</v>
      </c>
      <c r="AJ40">
        <v>0</v>
      </c>
      <c r="AK40">
        <v>0</v>
      </c>
      <c r="AL40" t="s">
        <v>90</v>
      </c>
      <c r="AM40" t="s">
        <v>75</v>
      </c>
      <c r="AN40" t="s">
        <v>76</v>
      </c>
      <c r="AO40" s="9" t="str">
        <f>IF(Table5[[#This Row],[Gender]]="male",$AQ$4,$AQ$3)</f>
        <v>👩</v>
      </c>
    </row>
    <row r="41" spans="2:41">
      <c r="B41" t="s">
        <v>86</v>
      </c>
      <c r="C41">
        <v>33</v>
      </c>
      <c r="D41" t="s">
        <v>43</v>
      </c>
      <c r="E41" t="s">
        <v>44</v>
      </c>
      <c r="F41">
        <v>1141</v>
      </c>
      <c r="G41" t="s">
        <v>37</v>
      </c>
      <c r="H41">
        <v>1</v>
      </c>
      <c r="I41" t="s">
        <v>89</v>
      </c>
      <c r="J41" t="s">
        <v>38</v>
      </c>
      <c r="K41">
        <v>52</v>
      </c>
      <c r="L41">
        <v>3</v>
      </c>
      <c r="M41" t="s">
        <v>39</v>
      </c>
      <c r="N41">
        <v>42</v>
      </c>
      <c r="O41">
        <v>4</v>
      </c>
      <c r="P41">
        <v>2</v>
      </c>
      <c r="Q41" t="s">
        <v>40</v>
      </c>
      <c r="R41" t="s">
        <v>80</v>
      </c>
      <c r="S41">
        <v>1</v>
      </c>
      <c r="T41" t="s">
        <v>48</v>
      </c>
      <c r="U41" t="str" cm="1">
        <f t="array" ref="U41">_xlfn.IFS(
  AND(V41&gt;=1000, V41&lt;2000), "1000-2000",
  AND(V41&gt;=2000, V41&lt;3000), "2000-3000",
  AND(V41&gt;=3000, V41&lt;4000), "3000-4000",
  AND(V41&gt;=4000, V41&lt;5000), "4000-5000",
  AND(V41&gt;=5000, V41&lt;7500), "5000-7500",
  AND(V41&gt;=7500, V41&lt;9000), "7500-9000",
  AND(V41&gt;=9000, V41&lt;11000), "9000-11000",
  AND(V41&gt;=11000, V41&lt;15000), "11000-15000",
  AND(V41&gt;=15000, V41&lt;=20000), "15000-20000",
  TRUE, "Outside Range"
)</f>
        <v>5000-7500</v>
      </c>
      <c r="V41">
        <v>5376</v>
      </c>
      <c r="W41">
        <v>3193</v>
      </c>
      <c r="X41">
        <v>2</v>
      </c>
      <c r="Y41" t="s">
        <v>43</v>
      </c>
      <c r="Z41">
        <v>19</v>
      </c>
      <c r="AA41">
        <v>3</v>
      </c>
      <c r="AB41" t="s">
        <v>73</v>
      </c>
      <c r="AC41">
        <v>1</v>
      </c>
      <c r="AD41">
        <v>2</v>
      </c>
      <c r="AE41">
        <v>10</v>
      </c>
      <c r="AF41">
        <v>3</v>
      </c>
      <c r="AG41">
        <v>3</v>
      </c>
      <c r="AH41">
        <v>5</v>
      </c>
      <c r="AI41">
        <v>3</v>
      </c>
      <c r="AJ41">
        <v>1</v>
      </c>
      <c r="AK41">
        <v>3</v>
      </c>
      <c r="AL41" t="s">
        <v>90</v>
      </c>
      <c r="AM41" t="s">
        <v>75</v>
      </c>
      <c r="AN41" t="s">
        <v>76</v>
      </c>
      <c r="AO41" s="9" t="str">
        <f>IF(Table5[[#This Row],[Gender]]="male",$AQ$4,$AQ$3)</f>
        <v>👩</v>
      </c>
    </row>
    <row r="42" spans="2:41">
      <c r="B42" t="s">
        <v>86</v>
      </c>
      <c r="C42">
        <v>35</v>
      </c>
      <c r="D42" t="s">
        <v>43</v>
      </c>
      <c r="E42" t="s">
        <v>36</v>
      </c>
      <c r="F42">
        <v>464</v>
      </c>
      <c r="G42" t="s">
        <v>45</v>
      </c>
      <c r="H42">
        <v>4</v>
      </c>
      <c r="I42" t="s">
        <v>71</v>
      </c>
      <c r="J42" t="s">
        <v>49</v>
      </c>
      <c r="K42">
        <v>53</v>
      </c>
      <c r="L42">
        <v>3</v>
      </c>
      <c r="M42" t="s">
        <v>46</v>
      </c>
      <c r="N42">
        <v>75</v>
      </c>
      <c r="O42">
        <v>3</v>
      </c>
      <c r="P42">
        <v>1</v>
      </c>
      <c r="Q42" t="s">
        <v>50</v>
      </c>
      <c r="R42" t="s">
        <v>72</v>
      </c>
      <c r="S42">
        <v>4</v>
      </c>
      <c r="T42" t="s">
        <v>52</v>
      </c>
      <c r="U42" t="str" cm="1">
        <f t="array" ref="U42">_xlfn.IFS(
  AND(V42&gt;=1000, V42&lt;2000), "1000-2000",
  AND(V42&gt;=2000, V42&lt;3000), "2000-3000",
  AND(V42&gt;=3000, V42&lt;4000), "3000-4000",
  AND(V42&gt;=4000, V42&lt;5000), "4000-5000",
  AND(V42&gt;=5000, V42&lt;7500), "5000-7500",
  AND(V42&gt;=7500, V42&lt;9000), "7500-9000",
  AND(V42&gt;=9000, V42&lt;11000), "9000-11000",
  AND(V42&gt;=11000, V42&lt;15000), "11000-15000",
  AND(V42&gt;=15000, V42&lt;=20000), "15000-20000",
  TRUE, "Outside Range"
)</f>
        <v>1000-2000</v>
      </c>
      <c r="V42">
        <v>1951</v>
      </c>
      <c r="W42">
        <v>10910</v>
      </c>
      <c r="X42">
        <v>1</v>
      </c>
      <c r="Y42" t="s">
        <v>43</v>
      </c>
      <c r="Z42">
        <v>12</v>
      </c>
      <c r="AA42">
        <v>3</v>
      </c>
      <c r="AB42" t="s">
        <v>73</v>
      </c>
      <c r="AC42">
        <v>3</v>
      </c>
      <c r="AD42">
        <v>1</v>
      </c>
      <c r="AE42">
        <v>1</v>
      </c>
      <c r="AF42">
        <v>3</v>
      </c>
      <c r="AG42">
        <v>3</v>
      </c>
      <c r="AH42">
        <v>1</v>
      </c>
      <c r="AI42">
        <v>0</v>
      </c>
      <c r="AJ42">
        <v>0</v>
      </c>
      <c r="AK42">
        <v>0</v>
      </c>
      <c r="AL42" t="s">
        <v>74</v>
      </c>
      <c r="AM42" t="s">
        <v>75</v>
      </c>
      <c r="AN42" t="s">
        <v>76</v>
      </c>
      <c r="AO42" s="9" t="str">
        <f>IF(Table5[[#This Row],[Gender]]="male",$AQ$4,$AQ$3)</f>
        <v>🤴</v>
      </c>
    </row>
    <row r="43" spans="2:41">
      <c r="B43" t="s">
        <v>86</v>
      </c>
      <c r="C43">
        <v>27</v>
      </c>
      <c r="D43" t="s">
        <v>43</v>
      </c>
      <c r="E43" t="s">
        <v>36</v>
      </c>
      <c r="F43">
        <v>1240</v>
      </c>
      <c r="G43" t="s">
        <v>45</v>
      </c>
      <c r="H43">
        <v>2</v>
      </c>
      <c r="I43" t="s">
        <v>87</v>
      </c>
      <c r="J43" t="s">
        <v>38</v>
      </c>
      <c r="K43">
        <v>54</v>
      </c>
      <c r="L43">
        <v>4</v>
      </c>
      <c r="M43" t="s">
        <v>39</v>
      </c>
      <c r="N43">
        <v>33</v>
      </c>
      <c r="O43">
        <v>3</v>
      </c>
      <c r="P43">
        <v>1</v>
      </c>
      <c r="Q43" t="s">
        <v>50</v>
      </c>
      <c r="R43" t="s">
        <v>80</v>
      </c>
      <c r="S43">
        <v>1</v>
      </c>
      <c r="T43" t="s">
        <v>52</v>
      </c>
      <c r="U43" t="str" cm="1">
        <f t="array" ref="U43">_xlfn.IFS(
  AND(V43&gt;=1000, V43&lt;2000), "1000-2000",
  AND(V43&gt;=2000, V43&lt;3000), "2000-3000",
  AND(V43&gt;=3000, V43&lt;4000), "3000-4000",
  AND(V43&gt;=4000, V43&lt;5000), "4000-5000",
  AND(V43&gt;=5000, V43&lt;7500), "5000-7500",
  AND(V43&gt;=7500, V43&lt;9000), "7500-9000",
  AND(V43&gt;=9000, V43&lt;11000), "9000-11000",
  AND(V43&gt;=11000, V43&lt;15000), "11000-15000",
  AND(V43&gt;=15000, V43&lt;=20000), "15000-20000",
  TRUE, "Outside Range"
)</f>
        <v>2000-3000</v>
      </c>
      <c r="V43">
        <v>2341</v>
      </c>
      <c r="W43">
        <v>19715</v>
      </c>
      <c r="X43">
        <v>1</v>
      </c>
      <c r="Y43" t="s">
        <v>43</v>
      </c>
      <c r="Z43">
        <v>13</v>
      </c>
      <c r="AA43">
        <v>3</v>
      </c>
      <c r="AB43" t="s">
        <v>73</v>
      </c>
      <c r="AC43">
        <v>4</v>
      </c>
      <c r="AD43">
        <v>1</v>
      </c>
      <c r="AE43">
        <v>1</v>
      </c>
      <c r="AF43">
        <v>6</v>
      </c>
      <c r="AG43">
        <v>3</v>
      </c>
      <c r="AH43">
        <v>1</v>
      </c>
      <c r="AI43">
        <v>0</v>
      </c>
      <c r="AJ43">
        <v>0</v>
      </c>
      <c r="AK43">
        <v>0</v>
      </c>
      <c r="AL43" t="s">
        <v>90</v>
      </c>
      <c r="AM43" t="s">
        <v>75</v>
      </c>
      <c r="AN43" t="s">
        <v>76</v>
      </c>
      <c r="AO43" s="9" t="str">
        <f>IF(Table5[[#This Row],[Gender]]="male",$AQ$4,$AQ$3)</f>
        <v>👩</v>
      </c>
    </row>
    <row r="44" spans="2:41">
      <c r="B44" t="s">
        <v>86</v>
      </c>
      <c r="C44">
        <v>26</v>
      </c>
      <c r="D44" t="s">
        <v>35</v>
      </c>
      <c r="E44" t="s">
        <v>36</v>
      </c>
      <c r="F44">
        <v>1357</v>
      </c>
      <c r="G44" t="s">
        <v>45</v>
      </c>
      <c r="H44">
        <v>25</v>
      </c>
      <c r="I44" t="s">
        <v>89</v>
      </c>
      <c r="J44" t="s">
        <v>38</v>
      </c>
      <c r="K44">
        <v>55</v>
      </c>
      <c r="L44">
        <v>1</v>
      </c>
      <c r="M44" t="s">
        <v>46</v>
      </c>
      <c r="N44">
        <v>48</v>
      </c>
      <c r="O44">
        <v>1</v>
      </c>
      <c r="P44">
        <v>1</v>
      </c>
      <c r="Q44" t="s">
        <v>50</v>
      </c>
      <c r="R44" t="s">
        <v>73</v>
      </c>
      <c r="S44">
        <v>3</v>
      </c>
      <c r="T44" t="s">
        <v>41</v>
      </c>
      <c r="U44" t="str" cm="1">
        <f t="array" ref="U44">_xlfn.IFS(
  AND(V44&gt;=1000, V44&lt;2000), "1000-2000",
  AND(V44&gt;=2000, V44&lt;3000), "2000-3000",
  AND(V44&gt;=3000, V44&lt;4000), "3000-4000",
  AND(V44&gt;=4000, V44&lt;5000), "4000-5000",
  AND(V44&gt;=5000, V44&lt;7500), "5000-7500",
  AND(V44&gt;=7500, V44&lt;9000), "7500-9000",
  AND(V44&gt;=9000, V44&lt;11000), "9000-11000",
  AND(V44&gt;=11000, V44&lt;15000), "11000-15000",
  AND(V44&gt;=15000, V44&lt;=20000), "15000-20000",
  TRUE, "Outside Range"
)</f>
        <v>2000-3000</v>
      </c>
      <c r="V44">
        <v>2293</v>
      </c>
      <c r="W44">
        <v>10558</v>
      </c>
      <c r="X44">
        <v>1</v>
      </c>
      <c r="Y44" t="s">
        <v>43</v>
      </c>
      <c r="Z44">
        <v>12</v>
      </c>
      <c r="AA44">
        <v>3</v>
      </c>
      <c r="AB44" t="s">
        <v>73</v>
      </c>
      <c r="AC44">
        <v>3</v>
      </c>
      <c r="AD44">
        <v>0</v>
      </c>
      <c r="AE44">
        <v>1</v>
      </c>
      <c r="AF44">
        <v>2</v>
      </c>
      <c r="AG44">
        <v>2</v>
      </c>
      <c r="AH44">
        <v>1</v>
      </c>
      <c r="AI44">
        <v>0</v>
      </c>
      <c r="AJ44">
        <v>0</v>
      </c>
      <c r="AK44">
        <v>1</v>
      </c>
      <c r="AL44" t="s">
        <v>74</v>
      </c>
      <c r="AM44" t="s">
        <v>92</v>
      </c>
      <c r="AN44" t="s">
        <v>76</v>
      </c>
      <c r="AO44" s="9" t="str">
        <f>IF(Table5[[#This Row],[Gender]]="male",$AQ$4,$AQ$3)</f>
        <v>🤴</v>
      </c>
    </row>
    <row r="45" spans="2:41">
      <c r="B45" t="s">
        <v>86</v>
      </c>
      <c r="C45">
        <v>27</v>
      </c>
      <c r="D45" t="s">
        <v>43</v>
      </c>
      <c r="E45" t="s">
        <v>44</v>
      </c>
      <c r="F45">
        <v>994</v>
      </c>
      <c r="G45" t="s">
        <v>37</v>
      </c>
      <c r="H45">
        <v>8</v>
      </c>
      <c r="I45" t="s">
        <v>89</v>
      </c>
      <c r="J45" t="s">
        <v>38</v>
      </c>
      <c r="K45">
        <v>56</v>
      </c>
      <c r="L45">
        <v>4</v>
      </c>
      <c r="M45" t="s">
        <v>46</v>
      </c>
      <c r="N45">
        <v>37</v>
      </c>
      <c r="O45">
        <v>3</v>
      </c>
      <c r="P45">
        <v>3</v>
      </c>
      <c r="Q45" t="s">
        <v>40</v>
      </c>
      <c r="R45" t="s">
        <v>73</v>
      </c>
      <c r="S45">
        <v>3</v>
      </c>
      <c r="T45" t="s">
        <v>41</v>
      </c>
      <c r="U45" t="str" cm="1">
        <f t="array" ref="U45">_xlfn.IFS(
  AND(V45&gt;=1000, V45&lt;2000), "1000-2000",
  AND(V45&gt;=2000, V45&lt;3000), "2000-3000",
  AND(V45&gt;=3000, V45&lt;4000), "3000-4000",
  AND(V45&gt;=4000, V45&lt;5000), "4000-5000",
  AND(V45&gt;=5000, V45&lt;7500), "5000-7500",
  AND(V45&gt;=7500, V45&lt;9000), "7500-9000",
  AND(V45&gt;=9000, V45&lt;11000), "9000-11000",
  AND(V45&gt;=11000, V45&lt;15000), "11000-15000",
  AND(V45&gt;=15000, V45&lt;=20000), "15000-20000",
  TRUE, "Outside Range"
)</f>
        <v>7500-9000</v>
      </c>
      <c r="V45">
        <v>8726</v>
      </c>
      <c r="W45">
        <v>2975</v>
      </c>
      <c r="X45">
        <v>1</v>
      </c>
      <c r="Y45" t="s">
        <v>43</v>
      </c>
      <c r="Z45">
        <v>15</v>
      </c>
      <c r="AA45">
        <v>3</v>
      </c>
      <c r="AB45" t="s">
        <v>73</v>
      </c>
      <c r="AC45">
        <v>4</v>
      </c>
      <c r="AD45">
        <v>0</v>
      </c>
      <c r="AE45">
        <v>9</v>
      </c>
      <c r="AF45">
        <v>0</v>
      </c>
      <c r="AG45">
        <v>3</v>
      </c>
      <c r="AH45">
        <v>9</v>
      </c>
      <c r="AI45">
        <v>8</v>
      </c>
      <c r="AJ45">
        <v>1</v>
      </c>
      <c r="AK45">
        <v>7</v>
      </c>
      <c r="AL45" t="s">
        <v>74</v>
      </c>
      <c r="AM45" t="s">
        <v>75</v>
      </c>
      <c r="AN45" t="s">
        <v>76</v>
      </c>
      <c r="AO45" s="9" t="str">
        <f>IF(Table5[[#This Row],[Gender]]="male",$AQ$4,$AQ$3)</f>
        <v>🤴</v>
      </c>
    </row>
    <row r="46" spans="2:41">
      <c r="B46" t="s">
        <v>86</v>
      </c>
      <c r="C46">
        <v>30</v>
      </c>
      <c r="D46" t="s">
        <v>43</v>
      </c>
      <c r="E46" t="s">
        <v>44</v>
      </c>
      <c r="F46">
        <v>721</v>
      </c>
      <c r="G46" t="s">
        <v>45</v>
      </c>
      <c r="H46">
        <v>1</v>
      </c>
      <c r="I46" t="s">
        <v>71</v>
      </c>
      <c r="J46" t="s">
        <v>51</v>
      </c>
      <c r="K46">
        <v>57</v>
      </c>
      <c r="L46">
        <v>3</v>
      </c>
      <c r="M46" t="s">
        <v>39</v>
      </c>
      <c r="N46">
        <v>58</v>
      </c>
      <c r="O46">
        <v>3</v>
      </c>
      <c r="P46">
        <v>2</v>
      </c>
      <c r="Q46" t="s">
        <v>50</v>
      </c>
      <c r="R46" t="s">
        <v>72</v>
      </c>
      <c r="S46">
        <v>4</v>
      </c>
      <c r="T46" t="s">
        <v>41</v>
      </c>
      <c r="U46" t="str" cm="1">
        <f t="array" ref="U46">_xlfn.IFS(
  AND(V46&gt;=1000, V46&lt;2000), "1000-2000",
  AND(V46&gt;=2000, V46&lt;3000), "2000-3000",
  AND(V46&gt;=3000, V46&lt;4000), "3000-4000",
  AND(V46&gt;=4000, V46&lt;5000), "4000-5000",
  AND(V46&gt;=5000, V46&lt;7500), "5000-7500",
  AND(V46&gt;=7500, V46&lt;9000), "7500-9000",
  AND(V46&gt;=9000, V46&lt;11000), "9000-11000",
  AND(V46&gt;=11000, V46&lt;15000), "11000-15000",
  AND(V46&gt;=15000, V46&lt;=20000), "15000-20000",
  TRUE, "Outside Range"
)</f>
        <v>4000-5000</v>
      </c>
      <c r="V46">
        <v>4011</v>
      </c>
      <c r="W46">
        <v>10781</v>
      </c>
      <c r="X46">
        <v>1</v>
      </c>
      <c r="Y46" t="s">
        <v>43</v>
      </c>
      <c r="Z46">
        <v>23</v>
      </c>
      <c r="AA46">
        <v>4</v>
      </c>
      <c r="AB46" t="s">
        <v>80</v>
      </c>
      <c r="AC46">
        <v>4</v>
      </c>
      <c r="AD46">
        <v>0</v>
      </c>
      <c r="AE46">
        <v>12</v>
      </c>
      <c r="AF46">
        <v>2</v>
      </c>
      <c r="AG46">
        <v>3</v>
      </c>
      <c r="AH46">
        <v>12</v>
      </c>
      <c r="AI46">
        <v>8</v>
      </c>
      <c r="AJ46">
        <v>3</v>
      </c>
      <c r="AK46">
        <v>7</v>
      </c>
      <c r="AL46" t="s">
        <v>74</v>
      </c>
      <c r="AM46" t="s">
        <v>75</v>
      </c>
      <c r="AN46" t="s">
        <v>91</v>
      </c>
      <c r="AO46" s="9" t="str">
        <f>IF(Table5[[#This Row],[Gender]]="male",$AQ$4,$AQ$3)</f>
        <v>👩</v>
      </c>
    </row>
    <row r="47" spans="2:41">
      <c r="B47" t="s">
        <v>70</v>
      </c>
      <c r="C47">
        <v>41</v>
      </c>
      <c r="D47" t="s">
        <v>35</v>
      </c>
      <c r="E47" t="s">
        <v>36</v>
      </c>
      <c r="F47">
        <v>1360</v>
      </c>
      <c r="G47" t="s">
        <v>45</v>
      </c>
      <c r="H47">
        <v>12</v>
      </c>
      <c r="I47" t="s">
        <v>89</v>
      </c>
      <c r="J47" t="s">
        <v>60</v>
      </c>
      <c r="K47">
        <v>58</v>
      </c>
      <c r="L47">
        <v>2</v>
      </c>
      <c r="M47" t="s">
        <v>39</v>
      </c>
      <c r="N47">
        <v>49</v>
      </c>
      <c r="O47">
        <v>3</v>
      </c>
      <c r="P47">
        <v>5</v>
      </c>
      <c r="Q47" t="s">
        <v>58</v>
      </c>
      <c r="R47" t="s">
        <v>73</v>
      </c>
      <c r="S47">
        <v>3</v>
      </c>
      <c r="T47" t="s">
        <v>48</v>
      </c>
      <c r="U47" t="str" cm="1">
        <f t="array" ref="U47">_xlfn.IFS(
  AND(V47&gt;=1000, V47&lt;2000), "1000-2000",
  AND(V47&gt;=2000, V47&lt;3000), "2000-3000",
  AND(V47&gt;=3000, V47&lt;4000), "3000-4000",
  AND(V47&gt;=4000, V47&lt;5000), "4000-5000",
  AND(V47&gt;=5000, V47&lt;7500), "5000-7500",
  AND(V47&gt;=7500, V47&lt;9000), "7500-9000",
  AND(V47&gt;=9000, V47&lt;11000), "9000-11000",
  AND(V47&gt;=11000, V47&lt;15000), "11000-15000",
  AND(V47&gt;=15000, V47&lt;=20000), "15000-20000",
  TRUE, "Outside Range"
)</f>
        <v>15000-20000</v>
      </c>
      <c r="V47">
        <v>19545</v>
      </c>
      <c r="W47">
        <v>16280</v>
      </c>
      <c r="X47">
        <v>1</v>
      </c>
      <c r="Y47" t="s">
        <v>43</v>
      </c>
      <c r="Z47">
        <v>12</v>
      </c>
      <c r="AA47">
        <v>3</v>
      </c>
      <c r="AB47" t="s">
        <v>73</v>
      </c>
      <c r="AC47">
        <v>4</v>
      </c>
      <c r="AD47">
        <v>0</v>
      </c>
      <c r="AE47">
        <v>23</v>
      </c>
      <c r="AF47">
        <v>0</v>
      </c>
      <c r="AG47">
        <v>3</v>
      </c>
      <c r="AH47">
        <v>22</v>
      </c>
      <c r="AI47">
        <v>15</v>
      </c>
      <c r="AJ47">
        <v>15</v>
      </c>
      <c r="AK47">
        <v>8</v>
      </c>
      <c r="AL47" t="s">
        <v>74</v>
      </c>
      <c r="AM47" t="s">
        <v>93</v>
      </c>
      <c r="AN47" t="s">
        <v>96</v>
      </c>
      <c r="AO47" s="9" t="str">
        <f>IF(Table5[[#This Row],[Gender]]="male",$AQ$4,$AQ$3)</f>
        <v>👩</v>
      </c>
    </row>
    <row r="48" spans="2:41">
      <c r="B48" t="s">
        <v>86</v>
      </c>
      <c r="C48">
        <v>34</v>
      </c>
      <c r="D48" t="s">
        <v>43</v>
      </c>
      <c r="E48" t="s">
        <v>55</v>
      </c>
      <c r="F48">
        <v>1065</v>
      </c>
      <c r="G48" t="s">
        <v>37</v>
      </c>
      <c r="H48">
        <v>23</v>
      </c>
      <c r="I48" t="s">
        <v>87</v>
      </c>
      <c r="J48" t="s">
        <v>59</v>
      </c>
      <c r="K48">
        <v>60</v>
      </c>
      <c r="L48">
        <v>2</v>
      </c>
      <c r="M48" t="s">
        <v>46</v>
      </c>
      <c r="N48">
        <v>72</v>
      </c>
      <c r="O48">
        <v>3</v>
      </c>
      <c r="P48">
        <v>2</v>
      </c>
      <c r="Q48" t="s">
        <v>40</v>
      </c>
      <c r="R48" t="s">
        <v>73</v>
      </c>
      <c r="S48">
        <v>3</v>
      </c>
      <c r="T48" t="s">
        <v>41</v>
      </c>
      <c r="U48" t="str" cm="1">
        <f t="array" ref="U48">_xlfn.IFS(
  AND(V48&gt;=1000, V48&lt;2000), "1000-2000",
  AND(V48&gt;=2000, V48&lt;3000), "2000-3000",
  AND(V48&gt;=3000, V48&lt;4000), "3000-4000",
  AND(V48&gt;=4000, V48&lt;5000), "4000-5000",
  AND(V48&gt;=5000, V48&lt;7500), "5000-7500",
  AND(V48&gt;=7500, V48&lt;9000), "7500-9000",
  AND(V48&gt;=9000, V48&lt;11000), "9000-11000",
  AND(V48&gt;=11000, V48&lt;15000), "11000-15000",
  AND(V48&gt;=15000, V48&lt;=20000), "15000-20000",
  TRUE, "Outside Range"
)</f>
        <v>4000-5000</v>
      </c>
      <c r="V48">
        <v>4568</v>
      </c>
      <c r="W48">
        <v>10034</v>
      </c>
      <c r="X48">
        <v>0</v>
      </c>
      <c r="Y48" t="s">
        <v>43</v>
      </c>
      <c r="Z48">
        <v>20</v>
      </c>
      <c r="AA48">
        <v>4</v>
      </c>
      <c r="AB48" t="s">
        <v>80</v>
      </c>
      <c r="AC48">
        <v>3</v>
      </c>
      <c r="AD48">
        <v>0</v>
      </c>
      <c r="AE48">
        <v>10</v>
      </c>
      <c r="AF48">
        <v>2</v>
      </c>
      <c r="AG48">
        <v>3</v>
      </c>
      <c r="AH48">
        <v>9</v>
      </c>
      <c r="AI48">
        <v>5</v>
      </c>
      <c r="AJ48">
        <v>8</v>
      </c>
      <c r="AK48">
        <v>7</v>
      </c>
      <c r="AL48" t="s">
        <v>74</v>
      </c>
      <c r="AM48" t="s">
        <v>92</v>
      </c>
      <c r="AN48" t="s">
        <v>76</v>
      </c>
      <c r="AO48" s="9" t="str">
        <f>IF(Table5[[#This Row],[Gender]]="male",$AQ$4,$AQ$3)</f>
        <v>🤴</v>
      </c>
    </row>
    <row r="49" spans="2:41">
      <c r="B49" t="s">
        <v>70</v>
      </c>
      <c r="C49">
        <v>37</v>
      </c>
      <c r="D49" t="s">
        <v>43</v>
      </c>
      <c r="E49" t="s">
        <v>36</v>
      </c>
      <c r="F49">
        <v>408</v>
      </c>
      <c r="G49" t="s">
        <v>45</v>
      </c>
      <c r="H49">
        <v>19</v>
      </c>
      <c r="I49" t="s">
        <v>71</v>
      </c>
      <c r="J49" t="s">
        <v>38</v>
      </c>
      <c r="K49">
        <v>61</v>
      </c>
      <c r="L49">
        <v>2</v>
      </c>
      <c r="M49" t="s">
        <v>46</v>
      </c>
      <c r="N49">
        <v>73</v>
      </c>
      <c r="O49">
        <v>3</v>
      </c>
      <c r="P49">
        <v>1</v>
      </c>
      <c r="Q49" t="s">
        <v>47</v>
      </c>
      <c r="R49" t="s">
        <v>79</v>
      </c>
      <c r="S49">
        <v>2</v>
      </c>
      <c r="T49" t="s">
        <v>48</v>
      </c>
      <c r="U49" t="str" cm="1">
        <f t="array" ref="U49">_xlfn.IFS(
  AND(V49&gt;=1000, V49&lt;2000), "1000-2000",
  AND(V49&gt;=2000, V49&lt;3000), "2000-3000",
  AND(V49&gt;=3000, V49&lt;4000), "3000-4000",
  AND(V49&gt;=4000, V49&lt;5000), "4000-5000",
  AND(V49&gt;=5000, V49&lt;7500), "5000-7500",
  AND(V49&gt;=7500, V49&lt;9000), "7500-9000",
  AND(V49&gt;=9000, V49&lt;11000), "9000-11000",
  AND(V49&gt;=11000, V49&lt;15000), "11000-15000",
  AND(V49&gt;=15000, V49&lt;=20000), "15000-20000",
  TRUE, "Outside Range"
)</f>
        <v>3000-4000</v>
      </c>
      <c r="V49">
        <v>3022</v>
      </c>
      <c r="W49">
        <v>10227</v>
      </c>
      <c r="X49">
        <v>4</v>
      </c>
      <c r="Y49" t="s">
        <v>43</v>
      </c>
      <c r="Z49">
        <v>21</v>
      </c>
      <c r="AA49">
        <v>4</v>
      </c>
      <c r="AB49" t="s">
        <v>80</v>
      </c>
      <c r="AC49">
        <v>1</v>
      </c>
      <c r="AD49">
        <v>0</v>
      </c>
      <c r="AE49">
        <v>8</v>
      </c>
      <c r="AF49">
        <v>1</v>
      </c>
      <c r="AG49">
        <v>3</v>
      </c>
      <c r="AH49">
        <v>1</v>
      </c>
      <c r="AI49">
        <v>0</v>
      </c>
      <c r="AJ49">
        <v>0</v>
      </c>
      <c r="AK49">
        <v>0</v>
      </c>
      <c r="AL49" t="s">
        <v>81</v>
      </c>
      <c r="AM49" t="s">
        <v>93</v>
      </c>
      <c r="AN49" t="s">
        <v>76</v>
      </c>
      <c r="AO49" s="9" t="str">
        <f>IF(Table5[[#This Row],[Gender]]="male",$AQ$4,$AQ$3)</f>
        <v>🤴</v>
      </c>
    </row>
    <row r="50" spans="2:41">
      <c r="B50" t="s">
        <v>77</v>
      </c>
      <c r="C50">
        <v>46</v>
      </c>
      <c r="D50" t="s">
        <v>43</v>
      </c>
      <c r="E50" t="s">
        <v>44</v>
      </c>
      <c r="F50">
        <v>1211</v>
      </c>
      <c r="G50" t="s">
        <v>37</v>
      </c>
      <c r="H50">
        <v>5</v>
      </c>
      <c r="I50" t="s">
        <v>87</v>
      </c>
      <c r="J50" t="s">
        <v>59</v>
      </c>
      <c r="K50">
        <v>62</v>
      </c>
      <c r="L50">
        <v>1</v>
      </c>
      <c r="M50" t="s">
        <v>46</v>
      </c>
      <c r="N50">
        <v>98</v>
      </c>
      <c r="O50">
        <v>3</v>
      </c>
      <c r="P50">
        <v>2</v>
      </c>
      <c r="Q50" t="s">
        <v>40</v>
      </c>
      <c r="R50" t="s">
        <v>72</v>
      </c>
      <c r="S50">
        <v>4</v>
      </c>
      <c r="T50" t="s">
        <v>41</v>
      </c>
      <c r="U50" t="str" cm="1">
        <f t="array" ref="U50">_xlfn.IFS(
  AND(V50&gt;=1000, V50&lt;2000), "1000-2000",
  AND(V50&gt;=2000, V50&lt;3000), "2000-3000",
  AND(V50&gt;=3000, V50&lt;4000), "3000-4000",
  AND(V50&gt;=4000, V50&lt;5000), "4000-5000",
  AND(V50&gt;=5000, V50&lt;7500), "5000-7500",
  AND(V50&gt;=7500, V50&lt;9000), "7500-9000",
  AND(V50&gt;=9000, V50&lt;11000), "9000-11000",
  AND(V50&gt;=11000, V50&lt;15000), "11000-15000",
  AND(V50&gt;=15000, V50&lt;=20000), "15000-20000",
  TRUE, "Outside Range"
)</f>
        <v>5000-7500</v>
      </c>
      <c r="V50">
        <v>5772</v>
      </c>
      <c r="W50">
        <v>20445</v>
      </c>
      <c r="X50">
        <v>4</v>
      </c>
      <c r="Y50" t="s">
        <v>35</v>
      </c>
      <c r="Z50">
        <v>21</v>
      </c>
      <c r="AA50">
        <v>4</v>
      </c>
      <c r="AB50" t="s">
        <v>80</v>
      </c>
      <c r="AC50">
        <v>3</v>
      </c>
      <c r="AD50">
        <v>0</v>
      </c>
      <c r="AE50">
        <v>14</v>
      </c>
      <c r="AF50">
        <v>4</v>
      </c>
      <c r="AG50">
        <v>3</v>
      </c>
      <c r="AH50">
        <v>9</v>
      </c>
      <c r="AI50">
        <v>6</v>
      </c>
      <c r="AJ50">
        <v>0</v>
      </c>
      <c r="AK50">
        <v>8</v>
      </c>
      <c r="AL50" t="s">
        <v>74</v>
      </c>
      <c r="AM50" t="s">
        <v>75</v>
      </c>
      <c r="AN50" t="s">
        <v>91</v>
      </c>
      <c r="AO50" s="9" t="str">
        <f>IF(Table5[[#This Row],[Gender]]="male",$AQ$4,$AQ$3)</f>
        <v>🤴</v>
      </c>
    </row>
    <row r="51" spans="2:41">
      <c r="B51" t="s">
        <v>86</v>
      </c>
      <c r="C51">
        <v>35</v>
      </c>
      <c r="D51" t="s">
        <v>43</v>
      </c>
      <c r="E51" t="s">
        <v>36</v>
      </c>
      <c r="F51">
        <v>1229</v>
      </c>
      <c r="G51" t="s">
        <v>45</v>
      </c>
      <c r="H51">
        <v>8</v>
      </c>
      <c r="I51" t="s">
        <v>78</v>
      </c>
      <c r="J51" t="s">
        <v>38</v>
      </c>
      <c r="K51">
        <v>63</v>
      </c>
      <c r="L51">
        <v>4</v>
      </c>
      <c r="M51" t="s">
        <v>46</v>
      </c>
      <c r="N51">
        <v>36</v>
      </c>
      <c r="O51">
        <v>4</v>
      </c>
      <c r="P51">
        <v>1</v>
      </c>
      <c r="Q51" t="s">
        <v>50</v>
      </c>
      <c r="R51" t="s">
        <v>72</v>
      </c>
      <c r="S51">
        <v>4</v>
      </c>
      <c r="T51" t="s">
        <v>48</v>
      </c>
      <c r="U51" t="str" cm="1">
        <f t="array" ref="U51">_xlfn.IFS(
  AND(V51&gt;=1000, V51&lt;2000), "1000-2000",
  AND(V51&gt;=2000, V51&lt;3000), "2000-3000",
  AND(V51&gt;=3000, V51&lt;4000), "3000-4000",
  AND(V51&gt;=4000, V51&lt;5000), "4000-5000",
  AND(V51&gt;=5000, V51&lt;7500), "5000-7500",
  AND(V51&gt;=7500, V51&lt;9000), "7500-9000",
  AND(V51&gt;=9000, V51&lt;11000), "9000-11000",
  AND(V51&gt;=11000, V51&lt;15000), "11000-15000",
  AND(V51&gt;=15000, V51&lt;=20000), "15000-20000",
  TRUE, "Outside Range"
)</f>
        <v>2000-3000</v>
      </c>
      <c r="V51">
        <v>2269</v>
      </c>
      <c r="W51">
        <v>4892</v>
      </c>
      <c r="X51">
        <v>1</v>
      </c>
      <c r="Y51" t="s">
        <v>43</v>
      </c>
      <c r="Z51">
        <v>19</v>
      </c>
      <c r="AA51">
        <v>3</v>
      </c>
      <c r="AB51" t="s">
        <v>73</v>
      </c>
      <c r="AC51">
        <v>4</v>
      </c>
      <c r="AD51">
        <v>0</v>
      </c>
      <c r="AE51">
        <v>1</v>
      </c>
      <c r="AF51">
        <v>2</v>
      </c>
      <c r="AG51">
        <v>3</v>
      </c>
      <c r="AH51">
        <v>1</v>
      </c>
      <c r="AI51">
        <v>0</v>
      </c>
      <c r="AJ51">
        <v>0</v>
      </c>
      <c r="AK51">
        <v>1</v>
      </c>
      <c r="AL51" t="s">
        <v>74</v>
      </c>
      <c r="AM51" t="s">
        <v>75</v>
      </c>
      <c r="AN51" t="s">
        <v>76</v>
      </c>
      <c r="AO51" s="9" t="str">
        <f>IF(Table5[[#This Row],[Gender]]="male",$AQ$4,$AQ$3)</f>
        <v>🤴</v>
      </c>
    </row>
    <row r="52" spans="2:41">
      <c r="B52" t="s">
        <v>77</v>
      </c>
      <c r="C52">
        <v>48</v>
      </c>
      <c r="D52" t="s">
        <v>35</v>
      </c>
      <c r="E52" t="s">
        <v>36</v>
      </c>
      <c r="F52">
        <v>626</v>
      </c>
      <c r="G52" t="s">
        <v>45</v>
      </c>
      <c r="H52">
        <v>1</v>
      </c>
      <c r="I52" t="s">
        <v>71</v>
      </c>
      <c r="J52" t="s">
        <v>38</v>
      </c>
      <c r="K52">
        <v>64</v>
      </c>
      <c r="L52">
        <v>1</v>
      </c>
      <c r="M52" t="s">
        <v>46</v>
      </c>
      <c r="N52">
        <v>98</v>
      </c>
      <c r="O52">
        <v>2</v>
      </c>
      <c r="P52">
        <v>3</v>
      </c>
      <c r="Q52" t="s">
        <v>50</v>
      </c>
      <c r="R52" t="s">
        <v>73</v>
      </c>
      <c r="S52">
        <v>3</v>
      </c>
      <c r="T52" t="s">
        <v>41</v>
      </c>
      <c r="U52" t="str" cm="1">
        <f t="array" ref="U52">_xlfn.IFS(
  AND(V52&gt;=1000, V52&lt;2000), "1000-2000",
  AND(V52&gt;=2000, V52&lt;3000), "2000-3000",
  AND(V52&gt;=3000, V52&lt;4000), "3000-4000",
  AND(V52&gt;=4000, V52&lt;5000), "4000-5000",
  AND(V52&gt;=5000, V52&lt;7500), "5000-7500",
  AND(V52&gt;=7500, V52&lt;9000), "7500-9000",
  AND(V52&gt;=9000, V52&lt;11000), "9000-11000",
  AND(V52&gt;=11000, V52&lt;15000), "11000-15000",
  AND(V52&gt;=15000, V52&lt;=20000), "15000-20000",
  TRUE, "Outside Range"
)</f>
        <v>5000-7500</v>
      </c>
      <c r="V52">
        <v>5381</v>
      </c>
      <c r="W52">
        <v>19294</v>
      </c>
      <c r="X52">
        <v>9</v>
      </c>
      <c r="Y52" t="s">
        <v>35</v>
      </c>
      <c r="Z52">
        <v>13</v>
      </c>
      <c r="AA52">
        <v>3</v>
      </c>
      <c r="AB52" t="s">
        <v>73</v>
      </c>
      <c r="AC52">
        <v>4</v>
      </c>
      <c r="AD52">
        <v>0</v>
      </c>
      <c r="AE52">
        <v>23</v>
      </c>
      <c r="AF52">
        <v>2</v>
      </c>
      <c r="AG52">
        <v>3</v>
      </c>
      <c r="AH52">
        <v>1</v>
      </c>
      <c r="AI52">
        <v>0</v>
      </c>
      <c r="AJ52">
        <v>0</v>
      </c>
      <c r="AK52">
        <v>0</v>
      </c>
      <c r="AL52" t="s">
        <v>74</v>
      </c>
      <c r="AM52" t="s">
        <v>75</v>
      </c>
      <c r="AN52" t="s">
        <v>96</v>
      </c>
      <c r="AO52" s="9" t="str">
        <f>IF(Table5[[#This Row],[Gender]]="male",$AQ$4,$AQ$3)</f>
        <v>🤴</v>
      </c>
    </row>
    <row r="53" spans="2:41">
      <c r="B53" t="s">
        <v>86</v>
      </c>
      <c r="C53">
        <v>28</v>
      </c>
      <c r="D53" t="s">
        <v>35</v>
      </c>
      <c r="E53" t="s">
        <v>36</v>
      </c>
      <c r="F53">
        <v>1434</v>
      </c>
      <c r="G53" t="s">
        <v>45</v>
      </c>
      <c r="H53">
        <v>5</v>
      </c>
      <c r="I53" t="s">
        <v>87</v>
      </c>
      <c r="J53" t="s">
        <v>60</v>
      </c>
      <c r="K53">
        <v>65</v>
      </c>
      <c r="L53">
        <v>3</v>
      </c>
      <c r="M53" t="s">
        <v>46</v>
      </c>
      <c r="N53">
        <v>50</v>
      </c>
      <c r="O53">
        <v>3</v>
      </c>
      <c r="P53">
        <v>1</v>
      </c>
      <c r="Q53" t="s">
        <v>50</v>
      </c>
      <c r="R53" t="s">
        <v>73</v>
      </c>
      <c r="S53">
        <v>3</v>
      </c>
      <c r="T53" t="s">
        <v>41</v>
      </c>
      <c r="U53" t="str" cm="1">
        <f t="array" ref="U53">_xlfn.IFS(
  AND(V53&gt;=1000, V53&lt;2000), "1000-2000",
  AND(V53&gt;=2000, V53&lt;3000), "2000-3000",
  AND(V53&gt;=3000, V53&lt;4000), "3000-4000",
  AND(V53&gt;=4000, V53&lt;5000), "4000-5000",
  AND(V53&gt;=5000, V53&lt;7500), "5000-7500",
  AND(V53&gt;=7500, V53&lt;9000), "7500-9000",
  AND(V53&gt;=9000, V53&lt;11000), "9000-11000",
  AND(V53&gt;=11000, V53&lt;15000), "11000-15000",
  AND(V53&gt;=15000, V53&lt;=20000), "15000-20000",
  TRUE, "Outside Range"
)</f>
        <v>3000-4000</v>
      </c>
      <c r="V53">
        <v>3441</v>
      </c>
      <c r="W53">
        <v>11179</v>
      </c>
      <c r="X53">
        <v>1</v>
      </c>
      <c r="Y53" t="s">
        <v>35</v>
      </c>
      <c r="Z53">
        <v>13</v>
      </c>
      <c r="AA53">
        <v>3</v>
      </c>
      <c r="AB53" t="s">
        <v>73</v>
      </c>
      <c r="AC53">
        <v>3</v>
      </c>
      <c r="AD53">
        <v>0</v>
      </c>
      <c r="AE53">
        <v>2</v>
      </c>
      <c r="AF53">
        <v>3</v>
      </c>
      <c r="AG53">
        <v>2</v>
      </c>
      <c r="AH53">
        <v>2</v>
      </c>
      <c r="AI53">
        <v>2</v>
      </c>
      <c r="AJ53">
        <v>2</v>
      </c>
      <c r="AK53">
        <v>2</v>
      </c>
      <c r="AL53" t="s">
        <v>74</v>
      </c>
      <c r="AM53" t="s">
        <v>75</v>
      </c>
      <c r="AN53" t="s">
        <v>76</v>
      </c>
      <c r="AO53" s="9" t="str">
        <f>IF(Table5[[#This Row],[Gender]]="male",$AQ$4,$AQ$3)</f>
        <v>🤴</v>
      </c>
    </row>
    <row r="54" spans="2:41">
      <c r="B54" t="s">
        <v>70</v>
      </c>
      <c r="C54">
        <v>44</v>
      </c>
      <c r="D54" t="s">
        <v>43</v>
      </c>
      <c r="E54" t="s">
        <v>36</v>
      </c>
      <c r="F54">
        <v>1488</v>
      </c>
      <c r="G54" t="s">
        <v>37</v>
      </c>
      <c r="H54">
        <v>1</v>
      </c>
      <c r="I54" t="s">
        <v>97</v>
      </c>
      <c r="J54" t="s">
        <v>59</v>
      </c>
      <c r="K54">
        <v>68</v>
      </c>
      <c r="L54">
        <v>2</v>
      </c>
      <c r="M54" t="s">
        <v>39</v>
      </c>
      <c r="N54">
        <v>75</v>
      </c>
      <c r="O54">
        <v>3</v>
      </c>
      <c r="P54">
        <v>2</v>
      </c>
      <c r="Q54" t="s">
        <v>40</v>
      </c>
      <c r="R54" t="s">
        <v>80</v>
      </c>
      <c r="S54">
        <v>1</v>
      </c>
      <c r="T54" t="s">
        <v>52</v>
      </c>
      <c r="U54" t="str" cm="1">
        <f t="array" ref="U54">_xlfn.IFS(
  AND(V54&gt;=1000, V54&lt;2000), "1000-2000",
  AND(V54&gt;=2000, V54&lt;3000), "2000-3000",
  AND(V54&gt;=3000, V54&lt;4000), "3000-4000",
  AND(V54&gt;=4000, V54&lt;5000), "4000-5000",
  AND(V54&gt;=5000, V54&lt;7500), "5000-7500",
  AND(V54&gt;=7500, V54&lt;9000), "7500-9000",
  AND(V54&gt;=9000, V54&lt;11000), "9000-11000",
  AND(V54&gt;=11000, V54&lt;15000), "11000-15000",
  AND(V54&gt;=15000, V54&lt;=20000), "15000-20000",
  TRUE, "Outside Range"
)</f>
        <v>5000-7500</v>
      </c>
      <c r="V54">
        <v>5454</v>
      </c>
      <c r="W54">
        <v>4009</v>
      </c>
      <c r="X54">
        <v>5</v>
      </c>
      <c r="Y54" t="s">
        <v>35</v>
      </c>
      <c r="Z54">
        <v>21</v>
      </c>
      <c r="AA54">
        <v>4</v>
      </c>
      <c r="AB54" t="s">
        <v>80</v>
      </c>
      <c r="AC54">
        <v>3</v>
      </c>
      <c r="AD54">
        <v>1</v>
      </c>
      <c r="AE54">
        <v>9</v>
      </c>
      <c r="AF54">
        <v>2</v>
      </c>
      <c r="AG54">
        <v>2</v>
      </c>
      <c r="AH54">
        <v>4</v>
      </c>
      <c r="AI54">
        <v>3</v>
      </c>
      <c r="AJ54">
        <v>1</v>
      </c>
      <c r="AK54">
        <v>3</v>
      </c>
      <c r="AL54" t="s">
        <v>90</v>
      </c>
      <c r="AM54" t="s">
        <v>75</v>
      </c>
      <c r="AN54" t="s">
        <v>76</v>
      </c>
      <c r="AO54" s="9" t="str">
        <f>IF(Table5[[#This Row],[Gender]]="male",$AQ$4,$AQ$3)</f>
        <v>👩</v>
      </c>
    </row>
    <row r="55" spans="2:41">
      <c r="B55" t="s">
        <v>86</v>
      </c>
      <c r="C55">
        <v>35</v>
      </c>
      <c r="D55" t="s">
        <v>43</v>
      </c>
      <c r="E55" t="s">
        <v>55</v>
      </c>
      <c r="F55">
        <v>1097</v>
      </c>
      <c r="G55" t="s">
        <v>45</v>
      </c>
      <c r="H55">
        <v>11</v>
      </c>
      <c r="I55" t="s">
        <v>71</v>
      </c>
      <c r="J55" t="s">
        <v>51</v>
      </c>
      <c r="K55">
        <v>70</v>
      </c>
      <c r="L55">
        <v>3</v>
      </c>
      <c r="M55" t="s">
        <v>46</v>
      </c>
      <c r="N55">
        <v>79</v>
      </c>
      <c r="O55">
        <v>2</v>
      </c>
      <c r="P55">
        <v>3</v>
      </c>
      <c r="Q55" t="s">
        <v>54</v>
      </c>
      <c r="R55" t="s">
        <v>80</v>
      </c>
      <c r="S55">
        <v>1</v>
      </c>
      <c r="T55" t="s">
        <v>48</v>
      </c>
      <c r="U55" t="str" cm="1">
        <f t="array" ref="U55">_xlfn.IFS(
  AND(V55&gt;=1000, V55&lt;2000), "1000-2000",
  AND(V55&gt;=2000, V55&lt;3000), "2000-3000",
  AND(V55&gt;=3000, V55&lt;4000), "3000-4000",
  AND(V55&gt;=4000, V55&lt;5000), "4000-5000",
  AND(V55&gt;=5000, V55&lt;7500), "5000-7500",
  AND(V55&gt;=7500, V55&lt;9000), "7500-9000",
  AND(V55&gt;=9000, V55&lt;11000), "9000-11000",
  AND(V55&gt;=11000, V55&lt;15000), "11000-15000",
  AND(V55&gt;=15000, V55&lt;=20000), "15000-20000",
  TRUE, "Outside Range"
)</f>
        <v>9000-11000</v>
      </c>
      <c r="V55">
        <v>9884</v>
      </c>
      <c r="W55">
        <v>8302</v>
      </c>
      <c r="X55">
        <v>2</v>
      </c>
      <c r="Y55" t="s">
        <v>35</v>
      </c>
      <c r="Z55">
        <v>13</v>
      </c>
      <c r="AA55">
        <v>3</v>
      </c>
      <c r="AB55" t="s">
        <v>73</v>
      </c>
      <c r="AC55">
        <v>3</v>
      </c>
      <c r="AD55">
        <v>1</v>
      </c>
      <c r="AE55">
        <v>10</v>
      </c>
      <c r="AF55">
        <v>3</v>
      </c>
      <c r="AG55">
        <v>3</v>
      </c>
      <c r="AH55">
        <v>4</v>
      </c>
      <c r="AI55">
        <v>0</v>
      </c>
      <c r="AJ55">
        <v>2</v>
      </c>
      <c r="AK55">
        <v>3</v>
      </c>
      <c r="AL55" t="s">
        <v>90</v>
      </c>
      <c r="AM55" t="s">
        <v>93</v>
      </c>
      <c r="AN55" t="s">
        <v>76</v>
      </c>
      <c r="AO55" s="9" t="str">
        <f>IF(Table5[[#This Row],[Gender]]="male",$AQ$4,$AQ$3)</f>
        <v>🤴</v>
      </c>
    </row>
    <row r="56" spans="2:41">
      <c r="B56" t="s">
        <v>86</v>
      </c>
      <c r="C56">
        <v>26</v>
      </c>
      <c r="D56" t="s">
        <v>43</v>
      </c>
      <c r="E56" t="s">
        <v>36</v>
      </c>
      <c r="F56">
        <v>1443</v>
      </c>
      <c r="G56" t="s">
        <v>37</v>
      </c>
      <c r="H56">
        <v>23</v>
      </c>
      <c r="I56" t="s">
        <v>89</v>
      </c>
      <c r="J56" t="s">
        <v>59</v>
      </c>
      <c r="K56">
        <v>72</v>
      </c>
      <c r="L56">
        <v>3</v>
      </c>
      <c r="M56" t="s">
        <v>39</v>
      </c>
      <c r="N56">
        <v>47</v>
      </c>
      <c r="O56">
        <v>2</v>
      </c>
      <c r="P56">
        <v>2</v>
      </c>
      <c r="Q56" t="s">
        <v>40</v>
      </c>
      <c r="R56" t="s">
        <v>72</v>
      </c>
      <c r="S56">
        <v>4</v>
      </c>
      <c r="T56" t="s">
        <v>48</v>
      </c>
      <c r="U56" t="str" cm="1">
        <f t="array" ref="U56">_xlfn.IFS(
  AND(V56&gt;=1000, V56&lt;2000), "1000-2000",
  AND(V56&gt;=2000, V56&lt;3000), "2000-3000",
  AND(V56&gt;=3000, V56&lt;4000), "3000-4000",
  AND(V56&gt;=4000, V56&lt;5000), "4000-5000",
  AND(V56&gt;=5000, V56&lt;7500), "5000-7500",
  AND(V56&gt;=7500, V56&lt;9000), "7500-9000",
  AND(V56&gt;=9000, V56&lt;11000), "9000-11000",
  AND(V56&gt;=11000, V56&lt;15000), "11000-15000",
  AND(V56&gt;=15000, V56&lt;=20000), "15000-20000",
  TRUE, "Outside Range"
)</f>
        <v>4000-5000</v>
      </c>
      <c r="V56">
        <v>4157</v>
      </c>
      <c r="W56">
        <v>21436</v>
      </c>
      <c r="X56">
        <v>7</v>
      </c>
      <c r="Y56" t="s">
        <v>35</v>
      </c>
      <c r="Z56">
        <v>19</v>
      </c>
      <c r="AA56">
        <v>3</v>
      </c>
      <c r="AB56" t="s">
        <v>73</v>
      </c>
      <c r="AC56">
        <v>3</v>
      </c>
      <c r="AD56">
        <v>1</v>
      </c>
      <c r="AE56">
        <v>5</v>
      </c>
      <c r="AF56">
        <v>2</v>
      </c>
      <c r="AG56">
        <v>2</v>
      </c>
      <c r="AH56">
        <v>2</v>
      </c>
      <c r="AI56">
        <v>2</v>
      </c>
      <c r="AJ56">
        <v>0</v>
      </c>
      <c r="AK56">
        <v>0</v>
      </c>
      <c r="AL56" t="s">
        <v>74</v>
      </c>
      <c r="AM56" t="s">
        <v>92</v>
      </c>
      <c r="AN56" t="s">
        <v>76</v>
      </c>
      <c r="AO56" s="9" t="str">
        <f>IF(Table5[[#This Row],[Gender]]="male",$AQ$4,$AQ$3)</f>
        <v>👩</v>
      </c>
    </row>
    <row r="57" spans="2:41">
      <c r="B57" t="s">
        <v>86</v>
      </c>
      <c r="C57">
        <v>33</v>
      </c>
      <c r="D57" t="s">
        <v>43</v>
      </c>
      <c r="E57" t="s">
        <v>44</v>
      </c>
      <c r="F57">
        <v>515</v>
      </c>
      <c r="G57" t="s">
        <v>45</v>
      </c>
      <c r="H57">
        <v>1</v>
      </c>
      <c r="I57" t="s">
        <v>71</v>
      </c>
      <c r="J57" t="s">
        <v>38</v>
      </c>
      <c r="K57">
        <v>73</v>
      </c>
      <c r="L57">
        <v>1</v>
      </c>
      <c r="M57" t="s">
        <v>39</v>
      </c>
      <c r="N57">
        <v>98</v>
      </c>
      <c r="O57">
        <v>3</v>
      </c>
      <c r="P57">
        <v>3</v>
      </c>
      <c r="Q57" t="s">
        <v>58</v>
      </c>
      <c r="R57" t="s">
        <v>72</v>
      </c>
      <c r="S57">
        <v>4</v>
      </c>
      <c r="T57" t="s">
        <v>41</v>
      </c>
      <c r="U57" t="str" cm="1">
        <f t="array" ref="U57">_xlfn.IFS(
  AND(V57&gt;=1000, V57&lt;2000), "1000-2000",
  AND(V57&gt;=2000, V57&lt;3000), "2000-3000",
  AND(V57&gt;=3000, V57&lt;4000), "3000-4000",
  AND(V57&gt;=4000, V57&lt;5000), "4000-5000",
  AND(V57&gt;=5000, V57&lt;7500), "5000-7500",
  AND(V57&gt;=7500, V57&lt;9000), "7500-9000",
  AND(V57&gt;=9000, V57&lt;11000), "9000-11000",
  AND(V57&gt;=11000, V57&lt;15000), "11000-15000",
  AND(V57&gt;=15000, V57&lt;=20000), "15000-20000",
  TRUE, "Outside Range"
)</f>
        <v>11000-15000</v>
      </c>
      <c r="V57">
        <v>13458</v>
      </c>
      <c r="W57">
        <v>15146</v>
      </c>
      <c r="X57">
        <v>1</v>
      </c>
      <c r="Y57" t="s">
        <v>35</v>
      </c>
      <c r="Z57">
        <v>12</v>
      </c>
      <c r="AA57">
        <v>3</v>
      </c>
      <c r="AB57" t="s">
        <v>73</v>
      </c>
      <c r="AC57">
        <v>3</v>
      </c>
      <c r="AD57">
        <v>0</v>
      </c>
      <c r="AE57">
        <v>15</v>
      </c>
      <c r="AF57">
        <v>1</v>
      </c>
      <c r="AG57">
        <v>3</v>
      </c>
      <c r="AH57">
        <v>15</v>
      </c>
      <c r="AI57">
        <v>14</v>
      </c>
      <c r="AJ57">
        <v>8</v>
      </c>
      <c r="AK57">
        <v>12</v>
      </c>
      <c r="AL57" t="s">
        <v>74</v>
      </c>
      <c r="AM57" t="s">
        <v>75</v>
      </c>
      <c r="AN57" t="s">
        <v>91</v>
      </c>
      <c r="AO57" s="9" t="str">
        <f>IF(Table5[[#This Row],[Gender]]="male",$AQ$4,$AQ$3)</f>
        <v>👩</v>
      </c>
    </row>
    <row r="58" spans="2:41">
      <c r="B58" t="s">
        <v>86</v>
      </c>
      <c r="C58">
        <v>35</v>
      </c>
      <c r="D58" t="s">
        <v>43</v>
      </c>
      <c r="E58" t="s">
        <v>44</v>
      </c>
      <c r="F58">
        <v>853</v>
      </c>
      <c r="G58" t="s">
        <v>37</v>
      </c>
      <c r="H58">
        <v>18</v>
      </c>
      <c r="I58" t="s">
        <v>97</v>
      </c>
      <c r="J58" t="s">
        <v>38</v>
      </c>
      <c r="K58">
        <v>74</v>
      </c>
      <c r="L58">
        <v>2</v>
      </c>
      <c r="M58" t="s">
        <v>46</v>
      </c>
      <c r="N58">
        <v>71</v>
      </c>
      <c r="O58">
        <v>3</v>
      </c>
      <c r="P58">
        <v>3</v>
      </c>
      <c r="Q58" t="s">
        <v>40</v>
      </c>
      <c r="R58" t="s">
        <v>80</v>
      </c>
      <c r="S58">
        <v>1</v>
      </c>
      <c r="T58" t="s">
        <v>48</v>
      </c>
      <c r="U58" t="str" cm="1">
        <f t="array" ref="U58">_xlfn.IFS(
  AND(V58&gt;=1000, V58&lt;2000), "1000-2000",
  AND(V58&gt;=2000, V58&lt;3000), "2000-3000",
  AND(V58&gt;=3000, V58&lt;4000), "3000-4000",
  AND(V58&gt;=4000, V58&lt;5000), "4000-5000",
  AND(V58&gt;=5000, V58&lt;7500), "5000-7500",
  AND(V58&gt;=7500, V58&lt;9000), "7500-9000",
  AND(V58&gt;=9000, V58&lt;11000), "9000-11000",
  AND(V58&gt;=11000, V58&lt;15000), "11000-15000",
  AND(V58&gt;=15000, V58&lt;=20000), "15000-20000",
  TRUE, "Outside Range"
)</f>
        <v>9000-11000</v>
      </c>
      <c r="V58">
        <v>9069</v>
      </c>
      <c r="W58">
        <v>11031</v>
      </c>
      <c r="X58">
        <v>1</v>
      </c>
      <c r="Y58" t="s">
        <v>43</v>
      </c>
      <c r="Z58">
        <v>22</v>
      </c>
      <c r="AA58">
        <v>4</v>
      </c>
      <c r="AB58" t="s">
        <v>80</v>
      </c>
      <c r="AC58">
        <v>4</v>
      </c>
      <c r="AD58">
        <v>1</v>
      </c>
      <c r="AE58">
        <v>9</v>
      </c>
      <c r="AF58">
        <v>3</v>
      </c>
      <c r="AG58">
        <v>2</v>
      </c>
      <c r="AH58">
        <v>9</v>
      </c>
      <c r="AI58">
        <v>8</v>
      </c>
      <c r="AJ58">
        <v>1</v>
      </c>
      <c r="AK58">
        <v>8</v>
      </c>
      <c r="AL58" t="s">
        <v>90</v>
      </c>
      <c r="AM58" t="s">
        <v>93</v>
      </c>
      <c r="AN58" t="s">
        <v>76</v>
      </c>
      <c r="AO58" s="9" t="str">
        <f>IF(Table5[[#This Row],[Gender]]="male",$AQ$4,$AQ$3)</f>
        <v>🤴</v>
      </c>
    </row>
    <row r="59" spans="2:41">
      <c r="B59" t="s">
        <v>86</v>
      </c>
      <c r="C59">
        <v>35</v>
      </c>
      <c r="D59" t="s">
        <v>43</v>
      </c>
      <c r="E59" t="s">
        <v>36</v>
      </c>
      <c r="F59">
        <v>1142</v>
      </c>
      <c r="G59" t="s">
        <v>45</v>
      </c>
      <c r="H59">
        <v>23</v>
      </c>
      <c r="I59" t="s">
        <v>87</v>
      </c>
      <c r="J59" t="s">
        <v>51</v>
      </c>
      <c r="K59">
        <v>75</v>
      </c>
      <c r="L59">
        <v>3</v>
      </c>
      <c r="M59" t="s">
        <v>39</v>
      </c>
      <c r="N59">
        <v>30</v>
      </c>
      <c r="O59">
        <v>3</v>
      </c>
      <c r="P59">
        <v>1</v>
      </c>
      <c r="Q59" t="s">
        <v>50</v>
      </c>
      <c r="R59" t="s">
        <v>80</v>
      </c>
      <c r="S59">
        <v>1</v>
      </c>
      <c r="T59" t="s">
        <v>48</v>
      </c>
      <c r="U59" t="str" cm="1">
        <f t="array" ref="U59">_xlfn.IFS(
  AND(V59&gt;=1000, V59&lt;2000), "1000-2000",
  AND(V59&gt;=2000, V59&lt;3000), "2000-3000",
  AND(V59&gt;=3000, V59&lt;4000), "3000-4000",
  AND(V59&gt;=4000, V59&lt;5000), "4000-5000",
  AND(V59&gt;=5000, V59&lt;7500), "5000-7500",
  AND(V59&gt;=7500, V59&lt;9000), "7500-9000",
  AND(V59&gt;=9000, V59&lt;11000), "9000-11000",
  AND(V59&gt;=11000, V59&lt;15000), "11000-15000",
  AND(V59&gt;=15000, V59&lt;=20000), "15000-20000",
  TRUE, "Outside Range"
)</f>
        <v>4000-5000</v>
      </c>
      <c r="V59">
        <v>4014</v>
      </c>
      <c r="W59">
        <v>16002</v>
      </c>
      <c r="X59">
        <v>3</v>
      </c>
      <c r="Y59" t="s">
        <v>35</v>
      </c>
      <c r="Z59">
        <v>15</v>
      </c>
      <c r="AA59">
        <v>3</v>
      </c>
      <c r="AB59" t="s">
        <v>73</v>
      </c>
      <c r="AC59">
        <v>3</v>
      </c>
      <c r="AD59">
        <v>1</v>
      </c>
      <c r="AE59">
        <v>4</v>
      </c>
      <c r="AF59">
        <v>3</v>
      </c>
      <c r="AG59">
        <v>3</v>
      </c>
      <c r="AH59">
        <v>2</v>
      </c>
      <c r="AI59">
        <v>2</v>
      </c>
      <c r="AJ59">
        <v>2</v>
      </c>
      <c r="AK59">
        <v>2</v>
      </c>
      <c r="AL59" t="s">
        <v>90</v>
      </c>
      <c r="AM59" t="s">
        <v>92</v>
      </c>
      <c r="AN59" t="s">
        <v>76</v>
      </c>
      <c r="AO59" s="9" t="str">
        <f>IF(Table5[[#This Row],[Gender]]="male",$AQ$4,$AQ$3)</f>
        <v>👩</v>
      </c>
    </row>
    <row r="60" spans="2:41">
      <c r="B60" t="s">
        <v>86</v>
      </c>
      <c r="C60">
        <v>31</v>
      </c>
      <c r="D60" t="s">
        <v>43</v>
      </c>
      <c r="E60" t="s">
        <v>36</v>
      </c>
      <c r="F60">
        <v>655</v>
      </c>
      <c r="G60" t="s">
        <v>45</v>
      </c>
      <c r="H60">
        <v>7</v>
      </c>
      <c r="I60" t="s">
        <v>87</v>
      </c>
      <c r="J60" t="s">
        <v>38</v>
      </c>
      <c r="K60">
        <v>76</v>
      </c>
      <c r="L60">
        <v>4</v>
      </c>
      <c r="M60" t="s">
        <v>46</v>
      </c>
      <c r="N60">
        <v>48</v>
      </c>
      <c r="O60">
        <v>3</v>
      </c>
      <c r="P60">
        <v>2</v>
      </c>
      <c r="Q60" t="s">
        <v>50</v>
      </c>
      <c r="R60" t="s">
        <v>72</v>
      </c>
      <c r="S60">
        <v>4</v>
      </c>
      <c r="T60" t="s">
        <v>52</v>
      </c>
      <c r="U60" t="str" cm="1">
        <f t="array" ref="U60">_xlfn.IFS(
  AND(V60&gt;=1000, V60&lt;2000), "1000-2000",
  AND(V60&gt;=2000, V60&lt;3000), "2000-3000",
  AND(V60&gt;=3000, V60&lt;4000), "3000-4000",
  AND(V60&gt;=4000, V60&lt;5000), "4000-5000",
  AND(V60&gt;=5000, V60&lt;7500), "5000-7500",
  AND(V60&gt;=7500, V60&lt;9000), "7500-9000",
  AND(V60&gt;=9000, V60&lt;11000), "9000-11000",
  AND(V60&gt;=11000, V60&lt;15000), "11000-15000",
  AND(V60&gt;=15000, V60&lt;=20000), "15000-20000",
  TRUE, "Outside Range"
)</f>
        <v>5000-7500</v>
      </c>
      <c r="V60">
        <v>5915</v>
      </c>
      <c r="W60">
        <v>9528</v>
      </c>
      <c r="X60">
        <v>3</v>
      </c>
      <c r="Y60" t="s">
        <v>43</v>
      </c>
      <c r="Z60">
        <v>22</v>
      </c>
      <c r="AA60">
        <v>4</v>
      </c>
      <c r="AB60" t="s">
        <v>80</v>
      </c>
      <c r="AC60">
        <v>4</v>
      </c>
      <c r="AD60">
        <v>1</v>
      </c>
      <c r="AE60">
        <v>10</v>
      </c>
      <c r="AF60">
        <v>3</v>
      </c>
      <c r="AG60">
        <v>2</v>
      </c>
      <c r="AH60">
        <v>7</v>
      </c>
      <c r="AI60">
        <v>7</v>
      </c>
      <c r="AJ60">
        <v>1</v>
      </c>
      <c r="AK60">
        <v>7</v>
      </c>
      <c r="AL60" t="s">
        <v>74</v>
      </c>
      <c r="AM60" t="s">
        <v>75</v>
      </c>
      <c r="AN60" t="s">
        <v>76</v>
      </c>
      <c r="AO60" s="9" t="str">
        <f>IF(Table5[[#This Row],[Gender]]="male",$AQ$4,$AQ$3)</f>
        <v>🤴</v>
      </c>
    </row>
    <row r="61" spans="2:41">
      <c r="B61" t="s">
        <v>70</v>
      </c>
      <c r="C61">
        <v>37</v>
      </c>
      <c r="D61" t="s">
        <v>43</v>
      </c>
      <c r="E61" t="s">
        <v>36</v>
      </c>
      <c r="F61">
        <v>1115</v>
      </c>
      <c r="G61" t="s">
        <v>45</v>
      </c>
      <c r="H61">
        <v>1</v>
      </c>
      <c r="I61" t="s">
        <v>87</v>
      </c>
      <c r="J61" t="s">
        <v>38</v>
      </c>
      <c r="K61">
        <v>77</v>
      </c>
      <c r="L61">
        <v>1</v>
      </c>
      <c r="M61" t="s">
        <v>46</v>
      </c>
      <c r="N61">
        <v>51</v>
      </c>
      <c r="O61">
        <v>2</v>
      </c>
      <c r="P61">
        <v>2</v>
      </c>
      <c r="Q61" t="s">
        <v>53</v>
      </c>
      <c r="R61" t="s">
        <v>73</v>
      </c>
      <c r="S61">
        <v>3</v>
      </c>
      <c r="T61" t="s">
        <v>52</v>
      </c>
      <c r="U61" t="str" cm="1">
        <f t="array" ref="U61">_xlfn.IFS(
  AND(V61&gt;=1000, V61&lt;2000), "1000-2000",
  AND(V61&gt;=2000, V61&lt;3000), "2000-3000",
  AND(V61&gt;=3000, V61&lt;4000), "3000-4000",
  AND(V61&gt;=4000, V61&lt;5000), "4000-5000",
  AND(V61&gt;=5000, V61&lt;7500), "5000-7500",
  AND(V61&gt;=7500, V61&lt;9000), "7500-9000",
  AND(V61&gt;=9000, V61&lt;11000), "9000-11000",
  AND(V61&gt;=11000, V61&lt;15000), "11000-15000",
  AND(V61&gt;=15000, V61&lt;=20000), "15000-20000",
  TRUE, "Outside Range"
)</f>
        <v>5000-7500</v>
      </c>
      <c r="V61">
        <v>5993</v>
      </c>
      <c r="W61">
        <v>2689</v>
      </c>
      <c r="X61">
        <v>1</v>
      </c>
      <c r="Y61" t="s">
        <v>43</v>
      </c>
      <c r="Z61">
        <v>18</v>
      </c>
      <c r="AA61">
        <v>3</v>
      </c>
      <c r="AB61" t="s">
        <v>73</v>
      </c>
      <c r="AC61">
        <v>3</v>
      </c>
      <c r="AD61">
        <v>1</v>
      </c>
      <c r="AE61">
        <v>7</v>
      </c>
      <c r="AF61">
        <v>2</v>
      </c>
      <c r="AG61">
        <v>4</v>
      </c>
      <c r="AH61">
        <v>7</v>
      </c>
      <c r="AI61">
        <v>5</v>
      </c>
      <c r="AJ61">
        <v>0</v>
      </c>
      <c r="AK61">
        <v>7</v>
      </c>
      <c r="AL61" t="s">
        <v>74</v>
      </c>
      <c r="AM61" t="s">
        <v>75</v>
      </c>
      <c r="AN61" t="s">
        <v>76</v>
      </c>
      <c r="AO61" s="9" t="str">
        <f>IF(Table5[[#This Row],[Gender]]="male",$AQ$4,$AQ$3)</f>
        <v>🤴</v>
      </c>
    </row>
    <row r="62" spans="2:41">
      <c r="B62" t="s">
        <v>86</v>
      </c>
      <c r="C62">
        <v>32</v>
      </c>
      <c r="D62" t="s">
        <v>43</v>
      </c>
      <c r="E62" t="s">
        <v>36</v>
      </c>
      <c r="F62">
        <v>427</v>
      </c>
      <c r="G62" t="s">
        <v>45</v>
      </c>
      <c r="H62">
        <v>1</v>
      </c>
      <c r="I62" t="s">
        <v>89</v>
      </c>
      <c r="J62" t="s">
        <v>51</v>
      </c>
      <c r="K62">
        <v>78</v>
      </c>
      <c r="L62">
        <v>1</v>
      </c>
      <c r="M62" t="s">
        <v>46</v>
      </c>
      <c r="N62">
        <v>33</v>
      </c>
      <c r="O62">
        <v>3</v>
      </c>
      <c r="P62">
        <v>2</v>
      </c>
      <c r="Q62" t="s">
        <v>53</v>
      </c>
      <c r="R62" t="s">
        <v>72</v>
      </c>
      <c r="S62">
        <v>4</v>
      </c>
      <c r="T62" t="s">
        <v>48</v>
      </c>
      <c r="U62" t="str" cm="1">
        <f t="array" ref="U62">_xlfn.IFS(
  AND(V62&gt;=1000, V62&lt;2000), "1000-2000",
  AND(V62&gt;=2000, V62&lt;3000), "2000-3000",
  AND(V62&gt;=3000, V62&lt;4000), "3000-4000",
  AND(V62&gt;=4000, V62&lt;5000), "4000-5000",
  AND(V62&gt;=5000, V62&lt;7500), "5000-7500",
  AND(V62&gt;=7500, V62&lt;9000), "7500-9000",
  AND(V62&gt;=9000, V62&lt;11000), "9000-11000",
  AND(V62&gt;=11000, V62&lt;15000), "11000-15000",
  AND(V62&gt;=15000, V62&lt;=20000), "15000-20000",
  TRUE, "Outside Range"
)</f>
        <v>5000-7500</v>
      </c>
      <c r="V62">
        <v>6162</v>
      </c>
      <c r="W62">
        <v>10877</v>
      </c>
      <c r="X62">
        <v>1</v>
      </c>
      <c r="Y62" t="s">
        <v>35</v>
      </c>
      <c r="Z62">
        <v>22</v>
      </c>
      <c r="AA62">
        <v>4</v>
      </c>
      <c r="AB62" t="s">
        <v>80</v>
      </c>
      <c r="AC62">
        <v>2</v>
      </c>
      <c r="AD62">
        <v>1</v>
      </c>
      <c r="AE62">
        <v>9</v>
      </c>
      <c r="AF62">
        <v>3</v>
      </c>
      <c r="AG62">
        <v>3</v>
      </c>
      <c r="AH62">
        <v>9</v>
      </c>
      <c r="AI62">
        <v>8</v>
      </c>
      <c r="AJ62">
        <v>7</v>
      </c>
      <c r="AK62">
        <v>8</v>
      </c>
      <c r="AL62" t="s">
        <v>74</v>
      </c>
      <c r="AM62" t="s">
        <v>75</v>
      </c>
      <c r="AN62" t="s">
        <v>76</v>
      </c>
      <c r="AO62" s="9" t="str">
        <f>IF(Table5[[#This Row],[Gender]]="male",$AQ$4,$AQ$3)</f>
        <v>🤴</v>
      </c>
    </row>
    <row r="63" spans="2:41">
      <c r="B63" t="s">
        <v>70</v>
      </c>
      <c r="C63">
        <v>38</v>
      </c>
      <c r="D63" t="s">
        <v>43</v>
      </c>
      <c r="E63" t="s">
        <v>44</v>
      </c>
      <c r="F63">
        <v>653</v>
      </c>
      <c r="G63" t="s">
        <v>45</v>
      </c>
      <c r="H63">
        <v>29</v>
      </c>
      <c r="I63" t="s">
        <v>97</v>
      </c>
      <c r="J63" t="s">
        <v>38</v>
      </c>
      <c r="K63">
        <v>79</v>
      </c>
      <c r="L63">
        <v>4</v>
      </c>
      <c r="M63" t="s">
        <v>39</v>
      </c>
      <c r="N63">
        <v>50</v>
      </c>
      <c r="O63">
        <v>3</v>
      </c>
      <c r="P63">
        <v>2</v>
      </c>
      <c r="Q63" t="s">
        <v>50</v>
      </c>
      <c r="R63" t="s">
        <v>72</v>
      </c>
      <c r="S63">
        <v>4</v>
      </c>
      <c r="T63" t="s">
        <v>41</v>
      </c>
      <c r="U63" t="str" cm="1">
        <f t="array" ref="U63">_xlfn.IFS(
  AND(V63&gt;=1000, V63&lt;2000), "1000-2000",
  AND(V63&gt;=2000, V63&lt;3000), "2000-3000",
  AND(V63&gt;=3000, V63&lt;4000), "3000-4000",
  AND(V63&gt;=4000, V63&lt;5000), "4000-5000",
  AND(V63&gt;=5000, V63&lt;7500), "5000-7500",
  AND(V63&gt;=7500, V63&lt;9000), "7500-9000",
  AND(V63&gt;=9000, V63&lt;11000), "9000-11000",
  AND(V63&gt;=11000, V63&lt;15000), "11000-15000",
  AND(V63&gt;=15000, V63&lt;=20000), "15000-20000",
  TRUE, "Outside Range"
)</f>
        <v>2000-3000</v>
      </c>
      <c r="V63">
        <v>2406</v>
      </c>
      <c r="W63">
        <v>5456</v>
      </c>
      <c r="X63">
        <v>1</v>
      </c>
      <c r="Y63" t="s">
        <v>43</v>
      </c>
      <c r="Z63">
        <v>11</v>
      </c>
      <c r="AA63">
        <v>3</v>
      </c>
      <c r="AB63" t="s">
        <v>73</v>
      </c>
      <c r="AC63">
        <v>4</v>
      </c>
      <c r="AD63">
        <v>0</v>
      </c>
      <c r="AE63">
        <v>10</v>
      </c>
      <c r="AF63">
        <v>2</v>
      </c>
      <c r="AG63">
        <v>3</v>
      </c>
      <c r="AH63">
        <v>10</v>
      </c>
      <c r="AI63">
        <v>3</v>
      </c>
      <c r="AJ63">
        <v>9</v>
      </c>
      <c r="AK63">
        <v>9</v>
      </c>
      <c r="AL63" t="s">
        <v>74</v>
      </c>
      <c r="AM63" t="s">
        <v>92</v>
      </c>
      <c r="AN63" t="s">
        <v>76</v>
      </c>
      <c r="AO63" s="9" t="str">
        <f>IF(Table5[[#This Row],[Gender]]="male",$AQ$4,$AQ$3)</f>
        <v>👩</v>
      </c>
    </row>
    <row r="64" spans="2:41">
      <c r="B64" t="s">
        <v>77</v>
      </c>
      <c r="C64">
        <v>50</v>
      </c>
      <c r="D64" t="s">
        <v>43</v>
      </c>
      <c r="E64" t="s">
        <v>36</v>
      </c>
      <c r="F64">
        <v>989</v>
      </c>
      <c r="G64" t="s">
        <v>45</v>
      </c>
      <c r="H64">
        <v>7</v>
      </c>
      <c r="I64" t="s">
        <v>71</v>
      </c>
      <c r="J64" t="s">
        <v>51</v>
      </c>
      <c r="K64">
        <v>80</v>
      </c>
      <c r="L64">
        <v>2</v>
      </c>
      <c r="M64" t="s">
        <v>39</v>
      </c>
      <c r="N64">
        <v>43</v>
      </c>
      <c r="O64">
        <v>2</v>
      </c>
      <c r="P64">
        <v>5</v>
      </c>
      <c r="Q64" t="s">
        <v>58</v>
      </c>
      <c r="R64" t="s">
        <v>73</v>
      </c>
      <c r="S64">
        <v>3</v>
      </c>
      <c r="T64" t="s">
        <v>52</v>
      </c>
      <c r="U64" t="str" cm="1">
        <f t="array" ref="U64">_xlfn.IFS(
  AND(V64&gt;=1000, V64&lt;2000), "1000-2000",
  AND(V64&gt;=2000, V64&lt;3000), "2000-3000",
  AND(V64&gt;=3000, V64&lt;4000), "3000-4000",
  AND(V64&gt;=4000, V64&lt;5000), "4000-5000",
  AND(V64&gt;=5000, V64&lt;7500), "5000-7500",
  AND(V64&gt;=7500, V64&lt;9000), "7500-9000",
  AND(V64&gt;=9000, V64&lt;11000), "9000-11000",
  AND(V64&gt;=11000, V64&lt;15000), "11000-15000",
  AND(V64&gt;=15000, V64&lt;=20000), "15000-20000",
  TRUE, "Outside Range"
)</f>
        <v>15000-20000</v>
      </c>
      <c r="V64">
        <v>18740</v>
      </c>
      <c r="W64">
        <v>16701</v>
      </c>
      <c r="X64">
        <v>5</v>
      </c>
      <c r="Y64" t="s">
        <v>35</v>
      </c>
      <c r="Z64">
        <v>12</v>
      </c>
      <c r="AA64">
        <v>3</v>
      </c>
      <c r="AB64" t="s">
        <v>73</v>
      </c>
      <c r="AC64">
        <v>4</v>
      </c>
      <c r="AD64">
        <v>1</v>
      </c>
      <c r="AE64">
        <v>29</v>
      </c>
      <c r="AF64">
        <v>2</v>
      </c>
      <c r="AG64">
        <v>2</v>
      </c>
      <c r="AH64">
        <v>27</v>
      </c>
      <c r="AI64">
        <v>3</v>
      </c>
      <c r="AJ64">
        <v>13</v>
      </c>
      <c r="AK64">
        <v>8</v>
      </c>
      <c r="AL64" t="s">
        <v>74</v>
      </c>
      <c r="AM64" t="s">
        <v>75</v>
      </c>
      <c r="AN64" t="s">
        <v>96</v>
      </c>
      <c r="AO64" s="9" t="str">
        <f>IF(Table5[[#This Row],[Gender]]="male",$AQ$4,$AQ$3)</f>
        <v>👩</v>
      </c>
    </row>
    <row r="65" spans="2:41">
      <c r="B65" t="s">
        <v>88</v>
      </c>
      <c r="C65">
        <v>59</v>
      </c>
      <c r="D65" t="s">
        <v>43</v>
      </c>
      <c r="E65" t="s">
        <v>36</v>
      </c>
      <c r="F65">
        <v>1435</v>
      </c>
      <c r="G65" t="s">
        <v>37</v>
      </c>
      <c r="H65">
        <v>25</v>
      </c>
      <c r="I65" t="s">
        <v>89</v>
      </c>
      <c r="J65" t="s">
        <v>38</v>
      </c>
      <c r="K65">
        <v>81</v>
      </c>
      <c r="L65">
        <v>1</v>
      </c>
      <c r="M65" t="s">
        <v>39</v>
      </c>
      <c r="N65">
        <v>99</v>
      </c>
      <c r="O65">
        <v>3</v>
      </c>
      <c r="P65">
        <v>3</v>
      </c>
      <c r="Q65" t="s">
        <v>40</v>
      </c>
      <c r="R65" t="s">
        <v>80</v>
      </c>
      <c r="S65">
        <v>1</v>
      </c>
      <c r="T65" t="s">
        <v>41</v>
      </c>
      <c r="U65" t="str" cm="1">
        <f t="array" ref="U65">_xlfn.IFS(
  AND(V65&gt;=1000, V65&lt;2000), "1000-2000",
  AND(V65&gt;=2000, V65&lt;3000), "2000-3000",
  AND(V65&gt;=3000, V65&lt;4000), "3000-4000",
  AND(V65&gt;=4000, V65&lt;5000), "4000-5000",
  AND(V65&gt;=5000, V65&lt;7500), "5000-7500",
  AND(V65&gt;=7500, V65&lt;9000), "7500-9000",
  AND(V65&gt;=9000, V65&lt;11000), "9000-11000",
  AND(V65&gt;=11000, V65&lt;15000), "11000-15000",
  AND(V65&gt;=15000, V65&lt;=20000), "15000-20000",
  TRUE, "Outside Range"
)</f>
        <v>7500-9000</v>
      </c>
      <c r="V65">
        <v>7637</v>
      </c>
      <c r="W65">
        <v>2354</v>
      </c>
      <c r="X65">
        <v>7</v>
      </c>
      <c r="Y65" t="s">
        <v>43</v>
      </c>
      <c r="Z65">
        <v>11</v>
      </c>
      <c r="AA65">
        <v>3</v>
      </c>
      <c r="AB65" t="s">
        <v>73</v>
      </c>
      <c r="AC65">
        <v>4</v>
      </c>
      <c r="AD65">
        <v>0</v>
      </c>
      <c r="AE65">
        <v>28</v>
      </c>
      <c r="AF65">
        <v>3</v>
      </c>
      <c r="AG65">
        <v>2</v>
      </c>
      <c r="AH65">
        <v>21</v>
      </c>
      <c r="AI65">
        <v>16</v>
      </c>
      <c r="AJ65">
        <v>7</v>
      </c>
      <c r="AK65">
        <v>9</v>
      </c>
      <c r="AL65" t="s">
        <v>90</v>
      </c>
      <c r="AM65" t="s">
        <v>92</v>
      </c>
      <c r="AN65" t="s">
        <v>96</v>
      </c>
      <c r="AO65" s="9" t="str">
        <f>IF(Table5[[#This Row],[Gender]]="male",$AQ$4,$AQ$3)</f>
        <v>👩</v>
      </c>
    </row>
    <row r="66" spans="2:41">
      <c r="B66" t="s">
        <v>70</v>
      </c>
      <c r="C66">
        <v>36</v>
      </c>
      <c r="D66" t="s">
        <v>43</v>
      </c>
      <c r="E66" t="s">
        <v>36</v>
      </c>
      <c r="F66">
        <v>1223</v>
      </c>
      <c r="G66" t="s">
        <v>45</v>
      </c>
      <c r="H66">
        <v>8</v>
      </c>
      <c r="I66" t="s">
        <v>89</v>
      </c>
      <c r="J66" t="s">
        <v>60</v>
      </c>
      <c r="K66">
        <v>83</v>
      </c>
      <c r="L66">
        <v>3</v>
      </c>
      <c r="M66" t="s">
        <v>39</v>
      </c>
      <c r="N66">
        <v>59</v>
      </c>
      <c r="O66">
        <v>3</v>
      </c>
      <c r="P66">
        <v>3</v>
      </c>
      <c r="Q66" t="s">
        <v>54</v>
      </c>
      <c r="R66" t="s">
        <v>73</v>
      </c>
      <c r="S66">
        <v>3</v>
      </c>
      <c r="T66" t="s">
        <v>52</v>
      </c>
      <c r="U66" t="str" cm="1">
        <f t="array" ref="U66">_xlfn.IFS(
  AND(V66&gt;=1000, V66&lt;2000), "1000-2000",
  AND(V66&gt;=2000, V66&lt;3000), "2000-3000",
  AND(V66&gt;=3000, V66&lt;4000), "3000-4000",
  AND(V66&gt;=4000, V66&lt;5000), "4000-5000",
  AND(V66&gt;=5000, V66&lt;7500), "5000-7500",
  AND(V66&gt;=7500, V66&lt;9000), "7500-9000",
  AND(V66&gt;=9000, V66&lt;11000), "9000-11000",
  AND(V66&gt;=11000, V66&lt;15000), "11000-15000",
  AND(V66&gt;=15000, V66&lt;=20000), "15000-20000",
  TRUE, "Outside Range"
)</f>
        <v>9000-11000</v>
      </c>
      <c r="V66">
        <v>10096</v>
      </c>
      <c r="W66">
        <v>8202</v>
      </c>
      <c r="X66">
        <v>1</v>
      </c>
      <c r="Y66" t="s">
        <v>43</v>
      </c>
      <c r="Z66">
        <v>13</v>
      </c>
      <c r="AA66">
        <v>3</v>
      </c>
      <c r="AB66" t="s">
        <v>73</v>
      </c>
      <c r="AC66">
        <v>2</v>
      </c>
      <c r="AD66">
        <v>3</v>
      </c>
      <c r="AE66">
        <v>17</v>
      </c>
      <c r="AF66">
        <v>2</v>
      </c>
      <c r="AG66">
        <v>3</v>
      </c>
      <c r="AH66">
        <v>17</v>
      </c>
      <c r="AI66">
        <v>14</v>
      </c>
      <c r="AJ66">
        <v>12</v>
      </c>
      <c r="AK66">
        <v>8</v>
      </c>
      <c r="AL66" t="s">
        <v>74</v>
      </c>
      <c r="AM66" t="s">
        <v>75</v>
      </c>
      <c r="AN66" t="s">
        <v>91</v>
      </c>
      <c r="AO66" s="9" t="str">
        <f>IF(Table5[[#This Row],[Gender]]="male",$AQ$4,$AQ$3)</f>
        <v>👩</v>
      </c>
    </row>
    <row r="67" spans="2:41">
      <c r="B67" t="s">
        <v>77</v>
      </c>
      <c r="C67">
        <v>55</v>
      </c>
      <c r="D67" t="s">
        <v>43</v>
      </c>
      <c r="E67" t="s">
        <v>36</v>
      </c>
      <c r="F67">
        <v>836</v>
      </c>
      <c r="G67" t="s">
        <v>45</v>
      </c>
      <c r="H67">
        <v>8</v>
      </c>
      <c r="I67" t="s">
        <v>89</v>
      </c>
      <c r="J67" t="s">
        <v>51</v>
      </c>
      <c r="K67">
        <v>84</v>
      </c>
      <c r="L67">
        <v>4</v>
      </c>
      <c r="M67" t="s">
        <v>39</v>
      </c>
      <c r="N67">
        <v>33</v>
      </c>
      <c r="O67">
        <v>3</v>
      </c>
      <c r="P67">
        <v>4</v>
      </c>
      <c r="Q67" t="s">
        <v>56</v>
      </c>
      <c r="R67" t="s">
        <v>73</v>
      </c>
      <c r="S67">
        <v>3</v>
      </c>
      <c r="T67" t="s">
        <v>52</v>
      </c>
      <c r="U67" t="str" cm="1">
        <f t="array" ref="U67">_xlfn.IFS(
  AND(V67&gt;=1000, V67&lt;2000), "1000-2000",
  AND(V67&gt;=2000, V67&lt;3000), "2000-3000",
  AND(V67&gt;=3000, V67&lt;4000), "3000-4000",
  AND(V67&gt;=4000, V67&lt;5000), "4000-5000",
  AND(V67&gt;=5000, V67&lt;7500), "5000-7500",
  AND(V67&gt;=7500, V67&lt;9000), "7500-9000",
  AND(V67&gt;=9000, V67&lt;11000), "9000-11000",
  AND(V67&gt;=11000, V67&lt;15000), "11000-15000",
  AND(V67&gt;=15000, V67&lt;=20000), "15000-20000",
  TRUE, "Outside Range"
)</f>
        <v>11000-15000</v>
      </c>
      <c r="V67">
        <v>14756</v>
      </c>
      <c r="W67">
        <v>19730</v>
      </c>
      <c r="X67">
        <v>2</v>
      </c>
      <c r="Y67" t="s">
        <v>35</v>
      </c>
      <c r="Z67">
        <v>14</v>
      </c>
      <c r="AA67">
        <v>3</v>
      </c>
      <c r="AB67" t="s">
        <v>73</v>
      </c>
      <c r="AC67">
        <v>3</v>
      </c>
      <c r="AD67">
        <v>3</v>
      </c>
      <c r="AE67">
        <v>21</v>
      </c>
      <c r="AF67">
        <v>2</v>
      </c>
      <c r="AG67">
        <v>3</v>
      </c>
      <c r="AH67">
        <v>5</v>
      </c>
      <c r="AI67">
        <v>0</v>
      </c>
      <c r="AJ67">
        <v>0</v>
      </c>
      <c r="AK67">
        <v>2</v>
      </c>
      <c r="AL67" t="s">
        <v>74</v>
      </c>
      <c r="AM67" t="s">
        <v>75</v>
      </c>
      <c r="AN67" t="s">
        <v>96</v>
      </c>
      <c r="AO67" s="9" t="str">
        <f>IF(Table5[[#This Row],[Gender]]="male",$AQ$4,$AQ$3)</f>
        <v>👩</v>
      </c>
    </row>
    <row r="68" spans="2:41">
      <c r="B68" t="s">
        <v>70</v>
      </c>
      <c r="C68">
        <v>36</v>
      </c>
      <c r="D68" t="s">
        <v>43</v>
      </c>
      <c r="E68" t="s">
        <v>44</v>
      </c>
      <c r="F68">
        <v>1195</v>
      </c>
      <c r="G68" t="s">
        <v>45</v>
      </c>
      <c r="H68">
        <v>11</v>
      </c>
      <c r="I68" t="s">
        <v>89</v>
      </c>
      <c r="J68" t="s">
        <v>38</v>
      </c>
      <c r="K68">
        <v>85</v>
      </c>
      <c r="L68">
        <v>2</v>
      </c>
      <c r="M68" t="s">
        <v>46</v>
      </c>
      <c r="N68">
        <v>95</v>
      </c>
      <c r="O68">
        <v>2</v>
      </c>
      <c r="P68">
        <v>2</v>
      </c>
      <c r="Q68" t="s">
        <v>53</v>
      </c>
      <c r="R68" t="s">
        <v>79</v>
      </c>
      <c r="S68">
        <v>2</v>
      </c>
      <c r="T68" t="s">
        <v>41</v>
      </c>
      <c r="U68" t="str" cm="1">
        <f t="array" ref="U68">_xlfn.IFS(
  AND(V68&gt;=1000, V68&lt;2000), "1000-2000",
  AND(V68&gt;=2000, V68&lt;3000), "2000-3000",
  AND(V68&gt;=3000, V68&lt;4000), "3000-4000",
  AND(V68&gt;=4000, V68&lt;5000), "4000-5000",
  AND(V68&gt;=5000, V68&lt;7500), "5000-7500",
  AND(V68&gt;=7500, V68&lt;9000), "7500-9000",
  AND(V68&gt;=9000, V68&lt;11000), "9000-11000",
  AND(V68&gt;=11000, V68&lt;15000), "11000-15000",
  AND(V68&gt;=15000, V68&lt;=20000), "15000-20000",
  TRUE, "Outside Range"
)</f>
        <v>5000-7500</v>
      </c>
      <c r="V68">
        <v>6499</v>
      </c>
      <c r="W68">
        <v>22656</v>
      </c>
      <c r="X68">
        <v>1</v>
      </c>
      <c r="Y68" t="s">
        <v>43</v>
      </c>
      <c r="Z68">
        <v>13</v>
      </c>
      <c r="AA68">
        <v>3</v>
      </c>
      <c r="AB68" t="s">
        <v>73</v>
      </c>
      <c r="AC68">
        <v>3</v>
      </c>
      <c r="AD68">
        <v>0</v>
      </c>
      <c r="AE68">
        <v>6</v>
      </c>
      <c r="AF68">
        <v>3</v>
      </c>
      <c r="AG68">
        <v>3</v>
      </c>
      <c r="AH68">
        <v>6</v>
      </c>
      <c r="AI68">
        <v>5</v>
      </c>
      <c r="AJ68">
        <v>0</v>
      </c>
      <c r="AK68">
        <v>3</v>
      </c>
      <c r="AL68" t="s">
        <v>81</v>
      </c>
      <c r="AM68" t="s">
        <v>93</v>
      </c>
      <c r="AN68" t="s">
        <v>76</v>
      </c>
      <c r="AO68" s="9" t="str">
        <f>IF(Table5[[#This Row],[Gender]]="male",$AQ$4,$AQ$3)</f>
        <v>🤴</v>
      </c>
    </row>
    <row r="69" spans="2:41">
      <c r="B69" t="s">
        <v>70</v>
      </c>
      <c r="C69">
        <v>45</v>
      </c>
      <c r="D69" t="s">
        <v>43</v>
      </c>
      <c r="E69" t="s">
        <v>36</v>
      </c>
      <c r="F69">
        <v>1339</v>
      </c>
      <c r="G69" t="s">
        <v>45</v>
      </c>
      <c r="H69">
        <v>7</v>
      </c>
      <c r="I69" t="s">
        <v>89</v>
      </c>
      <c r="J69" t="s">
        <v>38</v>
      </c>
      <c r="K69">
        <v>86</v>
      </c>
      <c r="L69">
        <v>2</v>
      </c>
      <c r="M69" t="s">
        <v>46</v>
      </c>
      <c r="N69">
        <v>59</v>
      </c>
      <c r="O69">
        <v>3</v>
      </c>
      <c r="P69">
        <v>3</v>
      </c>
      <c r="Q69" t="s">
        <v>47</v>
      </c>
      <c r="R69" t="s">
        <v>80</v>
      </c>
      <c r="S69">
        <v>1</v>
      </c>
      <c r="T69" t="s">
        <v>52</v>
      </c>
      <c r="U69" t="str" cm="1">
        <f t="array" ref="U69">_xlfn.IFS(
  AND(V69&gt;=1000, V69&lt;2000), "1000-2000",
  AND(V69&gt;=2000, V69&lt;3000), "2000-3000",
  AND(V69&gt;=3000, V69&lt;4000), "3000-4000",
  AND(V69&gt;=4000, V69&lt;5000), "4000-5000",
  AND(V69&gt;=5000, V69&lt;7500), "5000-7500",
  AND(V69&gt;=7500, V69&lt;9000), "7500-9000",
  AND(V69&gt;=9000, V69&lt;11000), "9000-11000",
  AND(V69&gt;=11000, V69&lt;15000), "11000-15000",
  AND(V69&gt;=15000, V69&lt;=20000), "15000-20000",
  TRUE, "Outside Range"
)</f>
        <v>9000-11000</v>
      </c>
      <c r="V69">
        <v>9724</v>
      </c>
      <c r="W69">
        <v>18787</v>
      </c>
      <c r="X69">
        <v>2</v>
      </c>
      <c r="Y69" t="s">
        <v>43</v>
      </c>
      <c r="Z69">
        <v>17</v>
      </c>
      <c r="AA69">
        <v>3</v>
      </c>
      <c r="AB69" t="s">
        <v>73</v>
      </c>
      <c r="AC69">
        <v>3</v>
      </c>
      <c r="AD69">
        <v>1</v>
      </c>
      <c r="AE69">
        <v>25</v>
      </c>
      <c r="AF69">
        <v>2</v>
      </c>
      <c r="AG69">
        <v>3</v>
      </c>
      <c r="AH69">
        <v>1</v>
      </c>
      <c r="AI69">
        <v>0</v>
      </c>
      <c r="AJ69">
        <v>0</v>
      </c>
      <c r="AK69">
        <v>0</v>
      </c>
      <c r="AL69" t="s">
        <v>90</v>
      </c>
      <c r="AM69" t="s">
        <v>75</v>
      </c>
      <c r="AN69" t="s">
        <v>96</v>
      </c>
      <c r="AO69" s="9" t="str">
        <f>IF(Table5[[#This Row],[Gender]]="male",$AQ$4,$AQ$3)</f>
        <v>🤴</v>
      </c>
    </row>
    <row r="70" spans="2:41">
      <c r="B70" t="s">
        <v>86</v>
      </c>
      <c r="C70">
        <v>35</v>
      </c>
      <c r="D70" t="s">
        <v>43</v>
      </c>
      <c r="E70" t="s">
        <v>44</v>
      </c>
      <c r="F70">
        <v>664</v>
      </c>
      <c r="G70" t="s">
        <v>45</v>
      </c>
      <c r="H70">
        <v>1</v>
      </c>
      <c r="I70" t="s">
        <v>89</v>
      </c>
      <c r="J70" t="s">
        <v>51</v>
      </c>
      <c r="K70">
        <v>88</v>
      </c>
      <c r="L70">
        <v>2</v>
      </c>
      <c r="M70" t="s">
        <v>46</v>
      </c>
      <c r="N70">
        <v>79</v>
      </c>
      <c r="O70">
        <v>3</v>
      </c>
      <c r="P70">
        <v>1</v>
      </c>
      <c r="Q70" t="s">
        <v>47</v>
      </c>
      <c r="R70" t="s">
        <v>80</v>
      </c>
      <c r="S70">
        <v>1</v>
      </c>
      <c r="T70" t="s">
        <v>48</v>
      </c>
      <c r="U70" t="str" cm="1">
        <f t="array" ref="U70">_xlfn.IFS(
  AND(V70&gt;=1000, V70&lt;2000), "1000-2000",
  AND(V70&gt;=2000, V70&lt;3000), "2000-3000",
  AND(V70&gt;=3000, V70&lt;4000), "3000-4000",
  AND(V70&gt;=4000, V70&lt;5000), "4000-5000",
  AND(V70&gt;=5000, V70&lt;7500), "5000-7500",
  AND(V70&gt;=7500, V70&lt;9000), "7500-9000",
  AND(V70&gt;=9000, V70&lt;11000), "9000-11000",
  AND(V70&gt;=11000, V70&lt;15000), "11000-15000",
  AND(V70&gt;=15000, V70&lt;=20000), "15000-20000",
  TRUE, "Outside Range"
)</f>
        <v>2000-3000</v>
      </c>
      <c r="V70">
        <v>2194</v>
      </c>
      <c r="W70">
        <v>5868</v>
      </c>
      <c r="X70">
        <v>4</v>
      </c>
      <c r="Y70" t="s">
        <v>43</v>
      </c>
      <c r="Z70">
        <v>13</v>
      </c>
      <c r="AA70">
        <v>3</v>
      </c>
      <c r="AB70" t="s">
        <v>73</v>
      </c>
      <c r="AC70">
        <v>4</v>
      </c>
      <c r="AD70">
        <v>1</v>
      </c>
      <c r="AE70">
        <v>5</v>
      </c>
      <c r="AF70">
        <v>2</v>
      </c>
      <c r="AG70">
        <v>2</v>
      </c>
      <c r="AH70">
        <v>3</v>
      </c>
      <c r="AI70">
        <v>2</v>
      </c>
      <c r="AJ70">
        <v>1</v>
      </c>
      <c r="AK70">
        <v>2</v>
      </c>
      <c r="AL70" t="s">
        <v>90</v>
      </c>
      <c r="AM70" t="s">
        <v>75</v>
      </c>
      <c r="AN70" t="s">
        <v>76</v>
      </c>
      <c r="AO70" s="9" t="str">
        <f>IF(Table5[[#This Row],[Gender]]="male",$AQ$4,$AQ$3)</f>
        <v>🤴</v>
      </c>
    </row>
    <row r="71" spans="2:41">
      <c r="B71" t="s">
        <v>70</v>
      </c>
      <c r="C71">
        <v>36</v>
      </c>
      <c r="D71" t="s">
        <v>35</v>
      </c>
      <c r="E71" t="s">
        <v>36</v>
      </c>
      <c r="F71">
        <v>318</v>
      </c>
      <c r="G71" t="s">
        <v>45</v>
      </c>
      <c r="H71">
        <v>9</v>
      </c>
      <c r="I71" t="s">
        <v>89</v>
      </c>
      <c r="J71" t="s">
        <v>51</v>
      </c>
      <c r="K71">
        <v>90</v>
      </c>
      <c r="L71">
        <v>4</v>
      </c>
      <c r="M71" t="s">
        <v>46</v>
      </c>
      <c r="N71">
        <v>79</v>
      </c>
      <c r="O71">
        <v>2</v>
      </c>
      <c r="P71">
        <v>1</v>
      </c>
      <c r="Q71" t="s">
        <v>47</v>
      </c>
      <c r="R71" t="s">
        <v>73</v>
      </c>
      <c r="S71">
        <v>3</v>
      </c>
      <c r="T71" t="s">
        <v>48</v>
      </c>
      <c r="U71" t="str" cm="1">
        <f t="array" ref="U71">_xlfn.IFS(
  AND(V71&gt;=1000, V71&lt;2000), "1000-2000",
  AND(V71&gt;=2000, V71&lt;3000), "2000-3000",
  AND(V71&gt;=3000, V71&lt;4000), "3000-4000",
  AND(V71&gt;=4000, V71&lt;5000), "4000-5000",
  AND(V71&gt;=5000, V71&lt;7500), "5000-7500",
  AND(V71&gt;=7500, V71&lt;9000), "7500-9000",
  AND(V71&gt;=9000, V71&lt;11000), "9000-11000",
  AND(V71&gt;=11000, V71&lt;15000), "11000-15000",
  AND(V71&gt;=15000, V71&lt;=20000), "15000-20000",
  TRUE, "Outside Range"
)</f>
        <v>3000-4000</v>
      </c>
      <c r="V71">
        <v>3388</v>
      </c>
      <c r="W71">
        <v>21777</v>
      </c>
      <c r="X71">
        <v>0</v>
      </c>
      <c r="Y71" t="s">
        <v>35</v>
      </c>
      <c r="Z71">
        <v>17</v>
      </c>
      <c r="AA71">
        <v>3</v>
      </c>
      <c r="AB71" t="s">
        <v>73</v>
      </c>
      <c r="AC71">
        <v>1</v>
      </c>
      <c r="AD71">
        <v>1</v>
      </c>
      <c r="AE71">
        <v>2</v>
      </c>
      <c r="AF71">
        <v>0</v>
      </c>
      <c r="AG71">
        <v>2</v>
      </c>
      <c r="AH71">
        <v>1</v>
      </c>
      <c r="AI71">
        <v>0</v>
      </c>
      <c r="AJ71">
        <v>0</v>
      </c>
      <c r="AK71">
        <v>0</v>
      </c>
      <c r="AL71" t="s">
        <v>74</v>
      </c>
      <c r="AM71" t="s">
        <v>75</v>
      </c>
      <c r="AN71" t="s">
        <v>76</v>
      </c>
      <c r="AO71" s="9" t="str">
        <f>IF(Table5[[#This Row],[Gender]]="male",$AQ$4,$AQ$3)</f>
        <v>🤴</v>
      </c>
    </row>
    <row r="72" spans="2:41">
      <c r="B72" t="s">
        <v>88</v>
      </c>
      <c r="C72">
        <v>59</v>
      </c>
      <c r="D72" t="s">
        <v>43</v>
      </c>
      <c r="E72" t="s">
        <v>44</v>
      </c>
      <c r="F72">
        <v>1225</v>
      </c>
      <c r="G72" t="s">
        <v>37</v>
      </c>
      <c r="H72">
        <v>1</v>
      </c>
      <c r="I72" t="s">
        <v>78</v>
      </c>
      <c r="J72" t="s">
        <v>38</v>
      </c>
      <c r="K72">
        <v>91</v>
      </c>
      <c r="L72">
        <v>1</v>
      </c>
      <c r="M72" t="s">
        <v>39</v>
      </c>
      <c r="N72">
        <v>57</v>
      </c>
      <c r="O72">
        <v>2</v>
      </c>
      <c r="P72">
        <v>2</v>
      </c>
      <c r="Q72" t="s">
        <v>40</v>
      </c>
      <c r="R72" t="s">
        <v>73</v>
      </c>
      <c r="S72">
        <v>3</v>
      </c>
      <c r="T72" t="s">
        <v>41</v>
      </c>
      <c r="U72" t="str" cm="1">
        <f t="array" ref="U72">_xlfn.IFS(
  AND(V72&gt;=1000, V72&lt;2000), "1000-2000",
  AND(V72&gt;=2000, V72&lt;3000), "2000-3000",
  AND(V72&gt;=3000, V72&lt;4000), "3000-4000",
  AND(V72&gt;=4000, V72&lt;5000), "4000-5000",
  AND(V72&gt;=5000, V72&lt;7500), "5000-7500",
  AND(V72&gt;=7500, V72&lt;9000), "7500-9000",
  AND(V72&gt;=9000, V72&lt;11000), "9000-11000",
  AND(V72&gt;=11000, V72&lt;15000), "11000-15000",
  AND(V72&gt;=15000, V72&lt;=20000), "15000-20000",
  TRUE, "Outside Range"
)</f>
        <v>5000-7500</v>
      </c>
      <c r="V72">
        <v>5473</v>
      </c>
      <c r="W72">
        <v>24668</v>
      </c>
      <c r="X72">
        <v>7</v>
      </c>
      <c r="Y72" t="s">
        <v>43</v>
      </c>
      <c r="Z72">
        <v>11</v>
      </c>
      <c r="AA72">
        <v>3</v>
      </c>
      <c r="AB72" t="s">
        <v>73</v>
      </c>
      <c r="AC72">
        <v>4</v>
      </c>
      <c r="AD72">
        <v>0</v>
      </c>
      <c r="AE72">
        <v>20</v>
      </c>
      <c r="AF72">
        <v>2</v>
      </c>
      <c r="AG72">
        <v>2</v>
      </c>
      <c r="AH72">
        <v>4</v>
      </c>
      <c r="AI72">
        <v>3</v>
      </c>
      <c r="AJ72">
        <v>1</v>
      </c>
      <c r="AK72">
        <v>3</v>
      </c>
      <c r="AL72" t="s">
        <v>74</v>
      </c>
      <c r="AM72" t="s">
        <v>75</v>
      </c>
      <c r="AN72" t="s">
        <v>91</v>
      </c>
      <c r="AO72" s="9" t="str">
        <f>IF(Table5[[#This Row],[Gender]]="male",$AQ$4,$AQ$3)</f>
        <v>👩</v>
      </c>
    </row>
    <row r="73" spans="2:41">
      <c r="B73" t="s">
        <v>86</v>
      </c>
      <c r="C73">
        <v>29</v>
      </c>
      <c r="D73" t="s">
        <v>43</v>
      </c>
      <c r="E73" t="s">
        <v>36</v>
      </c>
      <c r="F73">
        <v>1328</v>
      </c>
      <c r="G73" t="s">
        <v>45</v>
      </c>
      <c r="H73">
        <v>2</v>
      </c>
      <c r="I73" t="s">
        <v>89</v>
      </c>
      <c r="J73" t="s">
        <v>38</v>
      </c>
      <c r="K73">
        <v>94</v>
      </c>
      <c r="L73">
        <v>3</v>
      </c>
      <c r="M73" t="s">
        <v>46</v>
      </c>
      <c r="N73">
        <v>76</v>
      </c>
      <c r="O73">
        <v>3</v>
      </c>
      <c r="P73">
        <v>1</v>
      </c>
      <c r="Q73" t="s">
        <v>47</v>
      </c>
      <c r="R73" t="s">
        <v>79</v>
      </c>
      <c r="S73">
        <v>2</v>
      </c>
      <c r="T73" t="s">
        <v>48</v>
      </c>
      <c r="U73" t="str" cm="1">
        <f t="array" ref="U73">_xlfn.IFS(
  AND(V73&gt;=1000, V73&lt;2000), "1000-2000",
  AND(V73&gt;=2000, V73&lt;3000), "2000-3000",
  AND(V73&gt;=3000, V73&lt;4000), "3000-4000",
  AND(V73&gt;=4000, V73&lt;5000), "4000-5000",
  AND(V73&gt;=5000, V73&lt;7500), "5000-7500",
  AND(V73&gt;=7500, V73&lt;9000), "7500-9000",
  AND(V73&gt;=9000, V73&lt;11000), "9000-11000",
  AND(V73&gt;=11000, V73&lt;15000), "11000-15000",
  AND(V73&gt;=15000, V73&lt;=20000), "15000-20000",
  TRUE, "Outside Range"
)</f>
        <v>2000-3000</v>
      </c>
      <c r="V73">
        <v>2703</v>
      </c>
      <c r="W73">
        <v>4956</v>
      </c>
      <c r="X73">
        <v>0</v>
      </c>
      <c r="Y73" t="s">
        <v>43</v>
      </c>
      <c r="Z73">
        <v>23</v>
      </c>
      <c r="AA73">
        <v>4</v>
      </c>
      <c r="AB73" t="s">
        <v>80</v>
      </c>
      <c r="AC73">
        <v>4</v>
      </c>
      <c r="AD73">
        <v>1</v>
      </c>
      <c r="AE73">
        <v>6</v>
      </c>
      <c r="AF73">
        <v>3</v>
      </c>
      <c r="AG73">
        <v>3</v>
      </c>
      <c r="AH73">
        <v>5</v>
      </c>
      <c r="AI73">
        <v>4</v>
      </c>
      <c r="AJ73">
        <v>0</v>
      </c>
      <c r="AK73">
        <v>4</v>
      </c>
      <c r="AL73" t="s">
        <v>81</v>
      </c>
      <c r="AM73" t="s">
        <v>75</v>
      </c>
      <c r="AN73" t="s">
        <v>76</v>
      </c>
      <c r="AO73" s="9" t="str">
        <f>IF(Table5[[#This Row],[Gender]]="male",$AQ$4,$AQ$3)</f>
        <v>🤴</v>
      </c>
    </row>
    <row r="74" spans="2:41">
      <c r="B74" t="s">
        <v>86</v>
      </c>
      <c r="C74">
        <v>31</v>
      </c>
      <c r="D74" t="s">
        <v>43</v>
      </c>
      <c r="E74" t="s">
        <v>36</v>
      </c>
      <c r="F74">
        <v>1082</v>
      </c>
      <c r="G74" t="s">
        <v>45</v>
      </c>
      <c r="H74">
        <v>1</v>
      </c>
      <c r="I74" t="s">
        <v>87</v>
      </c>
      <c r="J74" t="s">
        <v>51</v>
      </c>
      <c r="K74">
        <v>95</v>
      </c>
      <c r="L74">
        <v>3</v>
      </c>
      <c r="M74" t="s">
        <v>46</v>
      </c>
      <c r="N74">
        <v>87</v>
      </c>
      <c r="O74">
        <v>3</v>
      </c>
      <c r="P74">
        <v>1</v>
      </c>
      <c r="Q74" t="s">
        <v>47</v>
      </c>
      <c r="R74" t="s">
        <v>79</v>
      </c>
      <c r="S74">
        <v>2</v>
      </c>
      <c r="T74" t="s">
        <v>41</v>
      </c>
      <c r="U74" t="str" cm="1">
        <f t="array" ref="U74">_xlfn.IFS(
  AND(V74&gt;=1000, V74&lt;2000), "1000-2000",
  AND(V74&gt;=2000, V74&lt;3000), "2000-3000",
  AND(V74&gt;=3000, V74&lt;4000), "3000-4000",
  AND(V74&gt;=4000, V74&lt;5000), "4000-5000",
  AND(V74&gt;=5000, V74&lt;7500), "5000-7500",
  AND(V74&gt;=7500, V74&lt;9000), "7500-9000",
  AND(V74&gt;=9000, V74&lt;11000), "9000-11000",
  AND(V74&gt;=11000, V74&lt;15000), "11000-15000",
  AND(V74&gt;=15000, V74&lt;=20000), "15000-20000",
  TRUE, "Outside Range"
)</f>
        <v>2000-3000</v>
      </c>
      <c r="V74">
        <v>2501</v>
      </c>
      <c r="W74">
        <v>18775</v>
      </c>
      <c r="X74">
        <v>1</v>
      </c>
      <c r="Y74" t="s">
        <v>43</v>
      </c>
      <c r="Z74">
        <v>17</v>
      </c>
      <c r="AA74">
        <v>3</v>
      </c>
      <c r="AB74" t="s">
        <v>73</v>
      </c>
      <c r="AC74">
        <v>2</v>
      </c>
      <c r="AD74">
        <v>0</v>
      </c>
      <c r="AE74">
        <v>1</v>
      </c>
      <c r="AF74">
        <v>4</v>
      </c>
      <c r="AG74">
        <v>3</v>
      </c>
      <c r="AH74">
        <v>1</v>
      </c>
      <c r="AI74">
        <v>1</v>
      </c>
      <c r="AJ74">
        <v>1</v>
      </c>
      <c r="AK74">
        <v>0</v>
      </c>
      <c r="AL74" t="s">
        <v>81</v>
      </c>
      <c r="AM74" t="s">
        <v>75</v>
      </c>
      <c r="AN74" t="s">
        <v>76</v>
      </c>
      <c r="AO74" s="9" t="str">
        <f>IF(Table5[[#This Row],[Gender]]="male",$AQ$4,$AQ$3)</f>
        <v>🤴</v>
      </c>
    </row>
    <row r="75" spans="2:41">
      <c r="B75" t="s">
        <v>86</v>
      </c>
      <c r="C75">
        <v>32</v>
      </c>
      <c r="D75" t="s">
        <v>43</v>
      </c>
      <c r="E75" t="s">
        <v>36</v>
      </c>
      <c r="F75">
        <v>548</v>
      </c>
      <c r="G75" t="s">
        <v>45</v>
      </c>
      <c r="H75">
        <v>1</v>
      </c>
      <c r="I75" t="s">
        <v>89</v>
      </c>
      <c r="J75" t="s">
        <v>38</v>
      </c>
      <c r="K75">
        <v>96</v>
      </c>
      <c r="L75">
        <v>2</v>
      </c>
      <c r="M75" t="s">
        <v>46</v>
      </c>
      <c r="N75">
        <v>66</v>
      </c>
      <c r="O75">
        <v>3</v>
      </c>
      <c r="P75">
        <v>2</v>
      </c>
      <c r="Q75" t="s">
        <v>47</v>
      </c>
      <c r="R75" t="s">
        <v>79</v>
      </c>
      <c r="S75">
        <v>2</v>
      </c>
      <c r="T75" t="s">
        <v>48</v>
      </c>
      <c r="U75" t="str" cm="1">
        <f t="array" ref="U75">_xlfn.IFS(
  AND(V75&gt;=1000, V75&lt;2000), "1000-2000",
  AND(V75&gt;=2000, V75&lt;3000), "2000-3000",
  AND(V75&gt;=3000, V75&lt;4000), "3000-4000",
  AND(V75&gt;=4000, V75&lt;5000), "4000-5000",
  AND(V75&gt;=5000, V75&lt;7500), "5000-7500",
  AND(V75&gt;=7500, V75&lt;9000), "7500-9000",
  AND(V75&gt;=9000, V75&lt;11000), "9000-11000",
  AND(V75&gt;=11000, V75&lt;15000), "11000-15000",
  AND(V75&gt;=15000, V75&lt;=20000), "15000-20000",
  TRUE, "Outside Range"
)</f>
        <v>5000-7500</v>
      </c>
      <c r="V75">
        <v>6220</v>
      </c>
      <c r="W75">
        <v>7346</v>
      </c>
      <c r="X75">
        <v>1</v>
      </c>
      <c r="Y75" t="s">
        <v>43</v>
      </c>
      <c r="Z75">
        <v>17</v>
      </c>
      <c r="AA75">
        <v>3</v>
      </c>
      <c r="AB75" t="s">
        <v>73</v>
      </c>
      <c r="AC75">
        <v>2</v>
      </c>
      <c r="AD75">
        <v>2</v>
      </c>
      <c r="AE75">
        <v>10</v>
      </c>
      <c r="AF75">
        <v>3</v>
      </c>
      <c r="AG75">
        <v>3</v>
      </c>
      <c r="AH75">
        <v>10</v>
      </c>
      <c r="AI75">
        <v>4</v>
      </c>
      <c r="AJ75">
        <v>0</v>
      </c>
      <c r="AK75">
        <v>9</v>
      </c>
      <c r="AL75" t="s">
        <v>81</v>
      </c>
      <c r="AM75" t="s">
        <v>75</v>
      </c>
      <c r="AN75" t="s">
        <v>76</v>
      </c>
      <c r="AO75" s="9" t="str">
        <f>IF(Table5[[#This Row],[Gender]]="male",$AQ$4,$AQ$3)</f>
        <v>🤴</v>
      </c>
    </row>
    <row r="76" spans="2:41">
      <c r="B76" t="s">
        <v>70</v>
      </c>
      <c r="C76">
        <v>36</v>
      </c>
      <c r="D76" t="s">
        <v>43</v>
      </c>
      <c r="E76" t="s">
        <v>36</v>
      </c>
      <c r="F76">
        <v>132</v>
      </c>
      <c r="G76" t="s">
        <v>45</v>
      </c>
      <c r="H76">
        <v>6</v>
      </c>
      <c r="I76" t="s">
        <v>89</v>
      </c>
      <c r="J76" t="s">
        <v>38</v>
      </c>
      <c r="K76">
        <v>97</v>
      </c>
      <c r="L76">
        <v>2</v>
      </c>
      <c r="M76" t="s">
        <v>39</v>
      </c>
      <c r="N76">
        <v>55</v>
      </c>
      <c r="O76">
        <v>4</v>
      </c>
      <c r="P76">
        <v>1</v>
      </c>
      <c r="Q76" t="s">
        <v>50</v>
      </c>
      <c r="R76" t="s">
        <v>72</v>
      </c>
      <c r="S76">
        <v>4</v>
      </c>
      <c r="T76" t="s">
        <v>48</v>
      </c>
      <c r="U76" t="str" cm="1">
        <f t="array" ref="U76">_xlfn.IFS(
  AND(V76&gt;=1000, V76&lt;2000), "1000-2000",
  AND(V76&gt;=2000, V76&lt;3000), "2000-3000",
  AND(V76&gt;=3000, V76&lt;4000), "3000-4000",
  AND(V76&gt;=4000, V76&lt;5000), "4000-5000",
  AND(V76&gt;=5000, V76&lt;7500), "5000-7500",
  AND(V76&gt;=7500, V76&lt;9000), "7500-9000",
  AND(V76&gt;=9000, V76&lt;11000), "9000-11000",
  AND(V76&gt;=11000, V76&lt;15000), "11000-15000",
  AND(V76&gt;=15000, V76&lt;=20000), "15000-20000",
  TRUE, "Outside Range"
)</f>
        <v>3000-4000</v>
      </c>
      <c r="V76">
        <v>3038</v>
      </c>
      <c r="W76">
        <v>22002</v>
      </c>
      <c r="X76">
        <v>3</v>
      </c>
      <c r="Y76" t="s">
        <v>43</v>
      </c>
      <c r="Z76">
        <v>12</v>
      </c>
      <c r="AA76">
        <v>3</v>
      </c>
      <c r="AB76" t="s">
        <v>73</v>
      </c>
      <c r="AC76">
        <v>2</v>
      </c>
      <c r="AD76">
        <v>0</v>
      </c>
      <c r="AE76">
        <v>5</v>
      </c>
      <c r="AF76">
        <v>3</v>
      </c>
      <c r="AG76">
        <v>3</v>
      </c>
      <c r="AH76">
        <v>1</v>
      </c>
      <c r="AI76">
        <v>0</v>
      </c>
      <c r="AJ76">
        <v>0</v>
      </c>
      <c r="AK76">
        <v>0</v>
      </c>
      <c r="AL76" t="s">
        <v>74</v>
      </c>
      <c r="AM76" t="s">
        <v>75</v>
      </c>
      <c r="AN76" t="s">
        <v>76</v>
      </c>
      <c r="AO76" s="9" t="str">
        <f>IF(Table5[[#This Row],[Gender]]="male",$AQ$4,$AQ$3)</f>
        <v>👩</v>
      </c>
    </row>
    <row r="77" spans="2:41">
      <c r="B77" t="s">
        <v>86</v>
      </c>
      <c r="C77">
        <v>31</v>
      </c>
      <c r="D77" t="s">
        <v>43</v>
      </c>
      <c r="E77" t="s">
        <v>36</v>
      </c>
      <c r="F77">
        <v>746</v>
      </c>
      <c r="G77" t="s">
        <v>45</v>
      </c>
      <c r="H77">
        <v>8</v>
      </c>
      <c r="I77" t="s">
        <v>87</v>
      </c>
      <c r="J77" t="s">
        <v>38</v>
      </c>
      <c r="K77">
        <v>98</v>
      </c>
      <c r="L77">
        <v>3</v>
      </c>
      <c r="M77" t="s">
        <v>39</v>
      </c>
      <c r="N77">
        <v>61</v>
      </c>
      <c r="O77">
        <v>3</v>
      </c>
      <c r="P77">
        <v>2</v>
      </c>
      <c r="Q77" t="s">
        <v>53</v>
      </c>
      <c r="R77" t="s">
        <v>72</v>
      </c>
      <c r="S77">
        <v>4</v>
      </c>
      <c r="T77" t="s">
        <v>41</v>
      </c>
      <c r="U77" t="str" cm="1">
        <f t="array" ref="U77">_xlfn.IFS(
  AND(V77&gt;=1000, V77&lt;2000), "1000-2000",
  AND(V77&gt;=2000, V77&lt;3000), "2000-3000",
  AND(V77&gt;=3000, V77&lt;4000), "3000-4000",
  AND(V77&gt;=4000, V77&lt;5000), "4000-5000",
  AND(V77&gt;=5000, V77&lt;7500), "5000-7500",
  AND(V77&gt;=7500, V77&lt;9000), "7500-9000",
  AND(V77&gt;=9000, V77&lt;11000), "9000-11000",
  AND(V77&gt;=11000, V77&lt;15000), "11000-15000",
  AND(V77&gt;=15000, V77&lt;=20000), "15000-20000",
  TRUE, "Outside Range"
)</f>
        <v>4000-5000</v>
      </c>
      <c r="V77">
        <v>4424</v>
      </c>
      <c r="W77">
        <v>20682</v>
      </c>
      <c r="X77">
        <v>1</v>
      </c>
      <c r="Y77" t="s">
        <v>43</v>
      </c>
      <c r="Z77">
        <v>23</v>
      </c>
      <c r="AA77">
        <v>4</v>
      </c>
      <c r="AB77" t="s">
        <v>80</v>
      </c>
      <c r="AC77">
        <v>4</v>
      </c>
      <c r="AD77">
        <v>0</v>
      </c>
      <c r="AE77">
        <v>11</v>
      </c>
      <c r="AF77">
        <v>2</v>
      </c>
      <c r="AG77">
        <v>3</v>
      </c>
      <c r="AH77">
        <v>11</v>
      </c>
      <c r="AI77">
        <v>7</v>
      </c>
      <c r="AJ77">
        <v>1</v>
      </c>
      <c r="AK77">
        <v>8</v>
      </c>
      <c r="AL77" t="s">
        <v>74</v>
      </c>
      <c r="AM77" t="s">
        <v>75</v>
      </c>
      <c r="AN77" t="s">
        <v>91</v>
      </c>
      <c r="AO77" s="9" t="str">
        <f>IF(Table5[[#This Row],[Gender]]="male",$AQ$4,$AQ$3)</f>
        <v>👩</v>
      </c>
    </row>
    <row r="78" spans="2:41">
      <c r="B78" t="s">
        <v>86</v>
      </c>
      <c r="C78">
        <v>35</v>
      </c>
      <c r="D78" t="s">
        <v>43</v>
      </c>
      <c r="E78" t="s">
        <v>36</v>
      </c>
      <c r="F78">
        <v>776</v>
      </c>
      <c r="G78" t="s">
        <v>37</v>
      </c>
      <c r="H78">
        <v>1</v>
      </c>
      <c r="I78" t="s">
        <v>87</v>
      </c>
      <c r="J78" t="s">
        <v>59</v>
      </c>
      <c r="K78">
        <v>100</v>
      </c>
      <c r="L78">
        <v>3</v>
      </c>
      <c r="M78" t="s">
        <v>46</v>
      </c>
      <c r="N78">
        <v>32</v>
      </c>
      <c r="O78">
        <v>2</v>
      </c>
      <c r="P78">
        <v>2</v>
      </c>
      <c r="Q78" t="s">
        <v>40</v>
      </c>
      <c r="R78" t="s">
        <v>80</v>
      </c>
      <c r="S78">
        <v>1</v>
      </c>
      <c r="T78" t="s">
        <v>41</v>
      </c>
      <c r="U78" t="str" cm="1">
        <f t="array" ref="U78">_xlfn.IFS(
  AND(V78&gt;=1000, V78&lt;2000), "1000-2000",
  AND(V78&gt;=2000, V78&lt;3000), "2000-3000",
  AND(V78&gt;=3000, V78&lt;4000), "3000-4000",
  AND(V78&gt;=4000, V78&lt;5000), "4000-5000",
  AND(V78&gt;=5000, V78&lt;7500), "5000-7500",
  AND(V78&gt;=7500, V78&lt;9000), "7500-9000",
  AND(V78&gt;=9000, V78&lt;11000), "9000-11000",
  AND(V78&gt;=11000, V78&lt;15000), "11000-15000",
  AND(V78&gt;=15000, V78&lt;=20000), "15000-20000",
  TRUE, "Outside Range"
)</f>
        <v>4000-5000</v>
      </c>
      <c r="V78">
        <v>4312</v>
      </c>
      <c r="W78">
        <v>23016</v>
      </c>
      <c r="X78">
        <v>0</v>
      </c>
      <c r="Y78" t="s">
        <v>43</v>
      </c>
      <c r="Z78">
        <v>14</v>
      </c>
      <c r="AA78">
        <v>3</v>
      </c>
      <c r="AB78" t="s">
        <v>73</v>
      </c>
      <c r="AC78">
        <v>2</v>
      </c>
      <c r="AD78">
        <v>0</v>
      </c>
      <c r="AE78">
        <v>16</v>
      </c>
      <c r="AF78">
        <v>2</v>
      </c>
      <c r="AG78">
        <v>3</v>
      </c>
      <c r="AH78">
        <v>15</v>
      </c>
      <c r="AI78">
        <v>13</v>
      </c>
      <c r="AJ78">
        <v>2</v>
      </c>
      <c r="AK78">
        <v>8</v>
      </c>
      <c r="AL78" t="s">
        <v>90</v>
      </c>
      <c r="AM78" t="s">
        <v>75</v>
      </c>
      <c r="AN78" t="s">
        <v>91</v>
      </c>
      <c r="AO78" s="9" t="str">
        <f>IF(Table5[[#This Row],[Gender]]="male",$AQ$4,$AQ$3)</f>
        <v>🤴</v>
      </c>
    </row>
    <row r="79" spans="2:41">
      <c r="B79" t="s">
        <v>70</v>
      </c>
      <c r="C79">
        <v>45</v>
      </c>
      <c r="D79" t="s">
        <v>43</v>
      </c>
      <c r="E79" t="s">
        <v>36</v>
      </c>
      <c r="F79">
        <v>193</v>
      </c>
      <c r="G79" t="s">
        <v>45</v>
      </c>
      <c r="H79">
        <v>6</v>
      </c>
      <c r="I79" t="s">
        <v>87</v>
      </c>
      <c r="J79" t="s">
        <v>49</v>
      </c>
      <c r="K79">
        <v>101</v>
      </c>
      <c r="L79">
        <v>4</v>
      </c>
      <c r="M79" t="s">
        <v>46</v>
      </c>
      <c r="N79">
        <v>52</v>
      </c>
      <c r="O79">
        <v>3</v>
      </c>
      <c r="P79">
        <v>3</v>
      </c>
      <c r="Q79" t="s">
        <v>58</v>
      </c>
      <c r="R79" t="s">
        <v>80</v>
      </c>
      <c r="S79">
        <v>1</v>
      </c>
      <c r="T79" t="s">
        <v>48</v>
      </c>
      <c r="U79" t="str" cm="1">
        <f t="array" ref="U79">_xlfn.IFS(
  AND(V79&gt;=1000, V79&lt;2000), "1000-2000",
  AND(V79&gt;=2000, V79&lt;3000), "2000-3000",
  AND(V79&gt;=3000, V79&lt;4000), "3000-4000",
  AND(V79&gt;=4000, V79&lt;5000), "4000-5000",
  AND(V79&gt;=5000, V79&lt;7500), "5000-7500",
  AND(V79&gt;=7500, V79&lt;9000), "7500-9000",
  AND(V79&gt;=9000, V79&lt;11000), "9000-11000",
  AND(V79&gt;=11000, V79&lt;15000), "11000-15000",
  AND(V79&gt;=15000, V79&lt;=20000), "15000-20000",
  TRUE, "Outside Range"
)</f>
        <v>11000-15000</v>
      </c>
      <c r="V79">
        <v>13245</v>
      </c>
      <c r="W79">
        <v>15067</v>
      </c>
      <c r="X79">
        <v>4</v>
      </c>
      <c r="Y79" t="s">
        <v>35</v>
      </c>
      <c r="Z79">
        <v>14</v>
      </c>
      <c r="AA79">
        <v>3</v>
      </c>
      <c r="AB79" t="s">
        <v>73</v>
      </c>
      <c r="AC79">
        <v>2</v>
      </c>
      <c r="AD79">
        <v>0</v>
      </c>
      <c r="AE79">
        <v>17</v>
      </c>
      <c r="AF79">
        <v>3</v>
      </c>
      <c r="AG79">
        <v>4</v>
      </c>
      <c r="AH79">
        <v>0</v>
      </c>
      <c r="AI79">
        <v>0</v>
      </c>
      <c r="AJ79">
        <v>0</v>
      </c>
      <c r="AK79">
        <v>0</v>
      </c>
      <c r="AL79" t="s">
        <v>90</v>
      </c>
      <c r="AM79" t="s">
        <v>75</v>
      </c>
      <c r="AN79" t="s">
        <v>91</v>
      </c>
      <c r="AO79" s="9" t="str">
        <f>IF(Table5[[#This Row],[Gender]]="male",$AQ$4,$AQ$3)</f>
        <v>🤴</v>
      </c>
    </row>
    <row r="80" spans="2:41">
      <c r="B80" t="s">
        <v>70</v>
      </c>
      <c r="C80">
        <v>37</v>
      </c>
      <c r="D80" t="s">
        <v>43</v>
      </c>
      <c r="E80" t="s">
        <v>36</v>
      </c>
      <c r="F80">
        <v>397</v>
      </c>
      <c r="G80" t="s">
        <v>45</v>
      </c>
      <c r="H80">
        <v>7</v>
      </c>
      <c r="I80" t="s">
        <v>87</v>
      </c>
      <c r="J80" t="s">
        <v>51</v>
      </c>
      <c r="K80">
        <v>102</v>
      </c>
      <c r="L80">
        <v>1</v>
      </c>
      <c r="M80" t="s">
        <v>46</v>
      </c>
      <c r="N80">
        <v>30</v>
      </c>
      <c r="O80">
        <v>3</v>
      </c>
      <c r="P80">
        <v>3</v>
      </c>
      <c r="Q80" t="s">
        <v>58</v>
      </c>
      <c r="R80" t="s">
        <v>73</v>
      </c>
      <c r="S80">
        <v>3</v>
      </c>
      <c r="T80" t="s">
        <v>41</v>
      </c>
      <c r="U80" t="str" cm="1">
        <f t="array" ref="U80">_xlfn.IFS(
  AND(V80&gt;=1000, V80&lt;2000), "1000-2000",
  AND(V80&gt;=2000, V80&lt;3000), "2000-3000",
  AND(V80&gt;=3000, V80&lt;4000), "3000-4000",
  AND(V80&gt;=4000, V80&lt;5000), "4000-5000",
  AND(V80&gt;=5000, V80&lt;7500), "5000-7500",
  AND(V80&gt;=7500, V80&lt;9000), "7500-9000",
  AND(V80&gt;=9000, V80&lt;11000), "9000-11000",
  AND(V80&gt;=11000, V80&lt;15000), "11000-15000",
  AND(V80&gt;=15000, V80&lt;=20000), "15000-20000",
  TRUE, "Outside Range"
)</f>
        <v>11000-15000</v>
      </c>
      <c r="V80">
        <v>13664</v>
      </c>
      <c r="W80">
        <v>25258</v>
      </c>
      <c r="X80">
        <v>4</v>
      </c>
      <c r="Y80" t="s">
        <v>43</v>
      </c>
      <c r="Z80">
        <v>13</v>
      </c>
      <c r="AA80">
        <v>3</v>
      </c>
      <c r="AB80" t="s">
        <v>73</v>
      </c>
      <c r="AC80">
        <v>1</v>
      </c>
      <c r="AD80">
        <v>0</v>
      </c>
      <c r="AE80">
        <v>16</v>
      </c>
      <c r="AF80">
        <v>3</v>
      </c>
      <c r="AG80">
        <v>4</v>
      </c>
      <c r="AH80">
        <v>5</v>
      </c>
      <c r="AI80">
        <v>2</v>
      </c>
      <c r="AJ80">
        <v>0</v>
      </c>
      <c r="AK80">
        <v>2</v>
      </c>
      <c r="AL80" t="s">
        <v>74</v>
      </c>
      <c r="AM80" t="s">
        <v>75</v>
      </c>
      <c r="AN80" t="s">
        <v>91</v>
      </c>
      <c r="AO80" s="9" t="str">
        <f>IF(Table5[[#This Row],[Gender]]="male",$AQ$4,$AQ$3)</f>
        <v>🤴</v>
      </c>
    </row>
    <row r="81" spans="2:41">
      <c r="B81" t="s">
        <v>77</v>
      </c>
      <c r="C81">
        <v>46</v>
      </c>
      <c r="D81" t="s">
        <v>43</v>
      </c>
      <c r="E81" t="s">
        <v>36</v>
      </c>
      <c r="F81">
        <v>945</v>
      </c>
      <c r="G81" t="s">
        <v>61</v>
      </c>
      <c r="H81">
        <v>5</v>
      </c>
      <c r="I81" t="s">
        <v>71</v>
      </c>
      <c r="J81" t="s">
        <v>51</v>
      </c>
      <c r="K81">
        <v>103</v>
      </c>
      <c r="L81">
        <v>2</v>
      </c>
      <c r="M81" t="s">
        <v>46</v>
      </c>
      <c r="N81">
        <v>80</v>
      </c>
      <c r="O81">
        <v>3</v>
      </c>
      <c r="P81">
        <v>2</v>
      </c>
      <c r="Q81" t="s">
        <v>61</v>
      </c>
      <c r="R81" t="s">
        <v>79</v>
      </c>
      <c r="S81">
        <v>2</v>
      </c>
      <c r="T81" t="s">
        <v>52</v>
      </c>
      <c r="U81" t="str" cm="1">
        <f t="array" ref="U81">_xlfn.IFS(
  AND(V81&gt;=1000, V81&lt;2000), "1000-2000",
  AND(V81&gt;=2000, V81&lt;3000), "2000-3000",
  AND(V81&gt;=3000, V81&lt;4000), "3000-4000",
  AND(V81&gt;=4000, V81&lt;5000), "4000-5000",
  AND(V81&gt;=5000, V81&lt;7500), "5000-7500",
  AND(V81&gt;=7500, V81&lt;9000), "7500-9000",
  AND(V81&gt;=9000, V81&lt;11000), "9000-11000",
  AND(V81&gt;=11000, V81&lt;15000), "11000-15000",
  AND(V81&gt;=15000, V81&lt;=20000), "15000-20000",
  TRUE, "Outside Range"
)</f>
        <v>5000-7500</v>
      </c>
      <c r="V81">
        <v>5021</v>
      </c>
      <c r="W81">
        <v>10425</v>
      </c>
      <c r="X81">
        <v>8</v>
      </c>
      <c r="Y81" t="s">
        <v>35</v>
      </c>
      <c r="Z81">
        <v>22</v>
      </c>
      <c r="AA81">
        <v>4</v>
      </c>
      <c r="AB81" t="s">
        <v>80</v>
      </c>
      <c r="AC81">
        <v>4</v>
      </c>
      <c r="AD81">
        <v>1</v>
      </c>
      <c r="AE81">
        <v>16</v>
      </c>
      <c r="AF81">
        <v>2</v>
      </c>
      <c r="AG81">
        <v>3</v>
      </c>
      <c r="AH81">
        <v>4</v>
      </c>
      <c r="AI81">
        <v>2</v>
      </c>
      <c r="AJ81">
        <v>0</v>
      </c>
      <c r="AK81">
        <v>2</v>
      </c>
      <c r="AL81" t="s">
        <v>81</v>
      </c>
      <c r="AM81" t="s">
        <v>75</v>
      </c>
      <c r="AN81" t="s">
        <v>91</v>
      </c>
      <c r="AO81" s="9" t="str">
        <f>IF(Table5[[#This Row],[Gender]]="male",$AQ$4,$AQ$3)</f>
        <v>🤴</v>
      </c>
    </row>
    <row r="82" spans="2:41">
      <c r="B82" t="s">
        <v>86</v>
      </c>
      <c r="C82">
        <v>30</v>
      </c>
      <c r="D82" t="s">
        <v>43</v>
      </c>
      <c r="E82" t="s">
        <v>36</v>
      </c>
      <c r="F82">
        <v>852</v>
      </c>
      <c r="G82" t="s">
        <v>45</v>
      </c>
      <c r="H82">
        <v>1</v>
      </c>
      <c r="I82" t="s">
        <v>78</v>
      </c>
      <c r="J82" t="s">
        <v>38</v>
      </c>
      <c r="K82">
        <v>104</v>
      </c>
      <c r="L82">
        <v>4</v>
      </c>
      <c r="M82" t="s">
        <v>46</v>
      </c>
      <c r="N82">
        <v>55</v>
      </c>
      <c r="O82">
        <v>2</v>
      </c>
      <c r="P82">
        <v>2</v>
      </c>
      <c r="Q82" t="s">
        <v>50</v>
      </c>
      <c r="R82" t="s">
        <v>72</v>
      </c>
      <c r="S82">
        <v>4</v>
      </c>
      <c r="T82" t="s">
        <v>48</v>
      </c>
      <c r="U82" t="str" cm="1">
        <f t="array" ref="U82">_xlfn.IFS(
  AND(V82&gt;=1000, V82&lt;2000), "1000-2000",
  AND(V82&gt;=2000, V82&lt;3000), "2000-3000",
  AND(V82&gt;=3000, V82&lt;4000), "3000-4000",
  AND(V82&gt;=4000, V82&lt;5000), "4000-5000",
  AND(V82&gt;=5000, V82&lt;7500), "5000-7500",
  AND(V82&gt;=7500, V82&lt;9000), "7500-9000",
  AND(V82&gt;=9000, V82&lt;11000), "9000-11000",
  AND(V82&gt;=11000, V82&lt;15000), "11000-15000",
  AND(V82&gt;=15000, V82&lt;=20000), "15000-20000",
  TRUE, "Outside Range"
)</f>
        <v>5000-7500</v>
      </c>
      <c r="V82">
        <v>5126</v>
      </c>
      <c r="W82">
        <v>15998</v>
      </c>
      <c r="X82">
        <v>1</v>
      </c>
      <c r="Y82" t="s">
        <v>35</v>
      </c>
      <c r="Z82">
        <v>12</v>
      </c>
      <c r="AA82">
        <v>3</v>
      </c>
      <c r="AB82" t="s">
        <v>73</v>
      </c>
      <c r="AC82">
        <v>3</v>
      </c>
      <c r="AD82">
        <v>2</v>
      </c>
      <c r="AE82">
        <v>10</v>
      </c>
      <c r="AF82">
        <v>1</v>
      </c>
      <c r="AG82">
        <v>2</v>
      </c>
      <c r="AH82">
        <v>10</v>
      </c>
      <c r="AI82">
        <v>8</v>
      </c>
      <c r="AJ82">
        <v>3</v>
      </c>
      <c r="AK82">
        <v>0</v>
      </c>
      <c r="AL82" t="s">
        <v>74</v>
      </c>
      <c r="AM82" t="s">
        <v>75</v>
      </c>
      <c r="AN82" t="s">
        <v>76</v>
      </c>
      <c r="AO82" s="9" t="str">
        <f>IF(Table5[[#This Row],[Gender]]="male",$AQ$4,$AQ$3)</f>
        <v>🤴</v>
      </c>
    </row>
    <row r="83" spans="2:41">
      <c r="B83" t="s">
        <v>86</v>
      </c>
      <c r="C83">
        <v>35</v>
      </c>
      <c r="D83" t="s">
        <v>43</v>
      </c>
      <c r="E83" t="s">
        <v>36</v>
      </c>
      <c r="F83">
        <v>1214</v>
      </c>
      <c r="G83" t="s">
        <v>45</v>
      </c>
      <c r="H83">
        <v>1</v>
      </c>
      <c r="I83" t="s">
        <v>89</v>
      </c>
      <c r="J83" t="s">
        <v>51</v>
      </c>
      <c r="K83">
        <v>105</v>
      </c>
      <c r="L83">
        <v>2</v>
      </c>
      <c r="M83" t="s">
        <v>46</v>
      </c>
      <c r="N83">
        <v>30</v>
      </c>
      <c r="O83">
        <v>2</v>
      </c>
      <c r="P83">
        <v>1</v>
      </c>
      <c r="Q83" t="s">
        <v>47</v>
      </c>
      <c r="R83" t="s">
        <v>73</v>
      </c>
      <c r="S83">
        <v>3</v>
      </c>
      <c r="T83" t="s">
        <v>41</v>
      </c>
      <c r="U83" t="str" cm="1">
        <f t="array" ref="U83">_xlfn.IFS(
  AND(V83&gt;=1000, V83&lt;2000), "1000-2000",
  AND(V83&gt;=2000, V83&lt;3000), "2000-3000",
  AND(V83&gt;=3000, V83&lt;4000), "3000-4000",
  AND(V83&gt;=4000, V83&lt;5000), "4000-5000",
  AND(V83&gt;=5000, V83&lt;7500), "5000-7500",
  AND(V83&gt;=7500, V83&lt;9000), "7500-9000",
  AND(V83&gt;=9000, V83&lt;11000), "9000-11000",
  AND(V83&gt;=11000, V83&lt;15000), "11000-15000",
  AND(V83&gt;=15000, V83&lt;=20000), "15000-20000",
  TRUE, "Outside Range"
)</f>
        <v>2000-3000</v>
      </c>
      <c r="V83">
        <v>2859</v>
      </c>
      <c r="W83">
        <v>26278</v>
      </c>
      <c r="X83">
        <v>1</v>
      </c>
      <c r="Y83" t="s">
        <v>43</v>
      </c>
      <c r="Z83">
        <v>18</v>
      </c>
      <c r="AA83">
        <v>3</v>
      </c>
      <c r="AB83" t="s">
        <v>73</v>
      </c>
      <c r="AC83">
        <v>1</v>
      </c>
      <c r="AD83">
        <v>0</v>
      </c>
      <c r="AE83">
        <v>6</v>
      </c>
      <c r="AF83">
        <v>3</v>
      </c>
      <c r="AG83">
        <v>3</v>
      </c>
      <c r="AH83">
        <v>6</v>
      </c>
      <c r="AI83">
        <v>4</v>
      </c>
      <c r="AJ83">
        <v>0</v>
      </c>
      <c r="AK83">
        <v>4</v>
      </c>
      <c r="AL83" t="s">
        <v>74</v>
      </c>
      <c r="AM83" t="s">
        <v>75</v>
      </c>
      <c r="AN83" t="s">
        <v>76</v>
      </c>
      <c r="AO83" s="9" t="str">
        <f>IF(Table5[[#This Row],[Gender]]="male",$AQ$4,$AQ$3)</f>
        <v>🤴</v>
      </c>
    </row>
    <row r="84" spans="2:41">
      <c r="B84" t="s">
        <v>77</v>
      </c>
      <c r="C84">
        <v>55</v>
      </c>
      <c r="D84" t="s">
        <v>43</v>
      </c>
      <c r="E84" t="s">
        <v>36</v>
      </c>
      <c r="F84">
        <v>111</v>
      </c>
      <c r="G84" t="s">
        <v>37</v>
      </c>
      <c r="H84">
        <v>1</v>
      </c>
      <c r="I84" t="s">
        <v>71</v>
      </c>
      <c r="J84" t="s">
        <v>38</v>
      </c>
      <c r="K84">
        <v>106</v>
      </c>
      <c r="L84">
        <v>1</v>
      </c>
      <c r="M84" t="s">
        <v>46</v>
      </c>
      <c r="N84">
        <v>70</v>
      </c>
      <c r="O84">
        <v>3</v>
      </c>
      <c r="P84">
        <v>3</v>
      </c>
      <c r="Q84" t="s">
        <v>40</v>
      </c>
      <c r="R84" t="s">
        <v>72</v>
      </c>
      <c r="S84">
        <v>4</v>
      </c>
      <c r="T84" t="s">
        <v>48</v>
      </c>
      <c r="U84" t="str" cm="1">
        <f t="array" ref="U84">_xlfn.IFS(
  AND(V84&gt;=1000, V84&lt;2000), "1000-2000",
  AND(V84&gt;=2000, V84&lt;3000), "2000-3000",
  AND(V84&gt;=3000, V84&lt;4000), "3000-4000",
  AND(V84&gt;=4000, V84&lt;5000), "4000-5000",
  AND(V84&gt;=5000, V84&lt;7500), "5000-7500",
  AND(V84&gt;=7500, V84&lt;9000), "7500-9000",
  AND(V84&gt;=9000, V84&lt;11000), "9000-11000",
  AND(V84&gt;=11000, V84&lt;15000), "11000-15000",
  AND(V84&gt;=15000, V84&lt;=20000), "15000-20000",
  TRUE, "Outside Range"
)</f>
        <v>9000-11000</v>
      </c>
      <c r="V84">
        <v>10239</v>
      </c>
      <c r="W84">
        <v>18092</v>
      </c>
      <c r="X84">
        <v>3</v>
      </c>
      <c r="Y84" t="s">
        <v>43</v>
      </c>
      <c r="Z84">
        <v>14</v>
      </c>
      <c r="AA84">
        <v>3</v>
      </c>
      <c r="AB84" t="s">
        <v>73</v>
      </c>
      <c r="AC84">
        <v>4</v>
      </c>
      <c r="AD84">
        <v>1</v>
      </c>
      <c r="AE84">
        <v>24</v>
      </c>
      <c r="AF84">
        <v>4</v>
      </c>
      <c r="AG84">
        <v>3</v>
      </c>
      <c r="AH84">
        <v>1</v>
      </c>
      <c r="AI84">
        <v>0</v>
      </c>
      <c r="AJ84">
        <v>1</v>
      </c>
      <c r="AK84">
        <v>0</v>
      </c>
      <c r="AL84" t="s">
        <v>74</v>
      </c>
      <c r="AM84" t="s">
        <v>75</v>
      </c>
      <c r="AN84" t="s">
        <v>96</v>
      </c>
      <c r="AO84" s="9" t="str">
        <f>IF(Table5[[#This Row],[Gender]]="male",$AQ$4,$AQ$3)</f>
        <v>🤴</v>
      </c>
    </row>
    <row r="85" spans="2:41">
      <c r="B85" t="s">
        <v>70</v>
      </c>
      <c r="C85">
        <v>38</v>
      </c>
      <c r="D85" t="s">
        <v>43</v>
      </c>
      <c r="E85" t="s">
        <v>55</v>
      </c>
      <c r="F85">
        <v>573</v>
      </c>
      <c r="G85" t="s">
        <v>45</v>
      </c>
      <c r="H85">
        <v>6</v>
      </c>
      <c r="I85" t="s">
        <v>89</v>
      </c>
      <c r="J85" t="s">
        <v>51</v>
      </c>
      <c r="K85">
        <v>107</v>
      </c>
      <c r="L85">
        <v>2</v>
      </c>
      <c r="M85" t="s">
        <v>39</v>
      </c>
      <c r="N85">
        <v>79</v>
      </c>
      <c r="O85">
        <v>1</v>
      </c>
      <c r="P85">
        <v>2</v>
      </c>
      <c r="Q85" t="s">
        <v>47</v>
      </c>
      <c r="R85" t="s">
        <v>72</v>
      </c>
      <c r="S85">
        <v>4</v>
      </c>
      <c r="T85" t="s">
        <v>52</v>
      </c>
      <c r="U85" t="str" cm="1">
        <f t="array" ref="U85">_xlfn.IFS(
  AND(V85&gt;=1000, V85&lt;2000), "1000-2000",
  AND(V85&gt;=2000, V85&lt;3000), "2000-3000",
  AND(V85&gt;=3000, V85&lt;4000), "3000-4000",
  AND(V85&gt;=4000, V85&lt;5000), "4000-5000",
  AND(V85&gt;=5000, V85&lt;7500), "5000-7500",
  AND(V85&gt;=7500, V85&lt;9000), "7500-9000",
  AND(V85&gt;=9000, V85&lt;11000), "9000-11000",
  AND(V85&gt;=11000, V85&lt;15000), "11000-15000",
  AND(V85&gt;=15000, V85&lt;=20000), "15000-20000",
  TRUE, "Outside Range"
)</f>
        <v>5000-7500</v>
      </c>
      <c r="V85">
        <v>5329</v>
      </c>
      <c r="W85">
        <v>15717</v>
      </c>
      <c r="X85">
        <v>7</v>
      </c>
      <c r="Y85" t="s">
        <v>35</v>
      </c>
      <c r="Z85">
        <v>12</v>
      </c>
      <c r="AA85">
        <v>3</v>
      </c>
      <c r="AB85" t="s">
        <v>73</v>
      </c>
      <c r="AC85">
        <v>4</v>
      </c>
      <c r="AD85">
        <v>3</v>
      </c>
      <c r="AE85">
        <v>17</v>
      </c>
      <c r="AF85">
        <v>3</v>
      </c>
      <c r="AG85">
        <v>3</v>
      </c>
      <c r="AH85">
        <v>13</v>
      </c>
      <c r="AI85">
        <v>11</v>
      </c>
      <c r="AJ85">
        <v>1</v>
      </c>
      <c r="AK85">
        <v>9</v>
      </c>
      <c r="AL85" t="s">
        <v>74</v>
      </c>
      <c r="AM85" t="s">
        <v>75</v>
      </c>
      <c r="AN85" t="s">
        <v>91</v>
      </c>
      <c r="AO85" s="9" t="str">
        <f>IF(Table5[[#This Row],[Gender]]="male",$AQ$4,$AQ$3)</f>
        <v>👩</v>
      </c>
    </row>
    <row r="86" spans="2:41">
      <c r="B86" t="s">
        <v>86</v>
      </c>
      <c r="C86">
        <v>34</v>
      </c>
      <c r="D86" t="s">
        <v>43</v>
      </c>
      <c r="E86" t="s">
        <v>36</v>
      </c>
      <c r="F86">
        <v>1153</v>
      </c>
      <c r="G86" t="s">
        <v>45</v>
      </c>
      <c r="H86">
        <v>1</v>
      </c>
      <c r="I86" t="s">
        <v>71</v>
      </c>
      <c r="J86" t="s">
        <v>51</v>
      </c>
      <c r="K86">
        <v>110</v>
      </c>
      <c r="L86">
        <v>1</v>
      </c>
      <c r="M86" t="s">
        <v>46</v>
      </c>
      <c r="N86">
        <v>94</v>
      </c>
      <c r="O86">
        <v>3</v>
      </c>
      <c r="P86">
        <v>2</v>
      </c>
      <c r="Q86" t="s">
        <v>53</v>
      </c>
      <c r="R86" t="s">
        <v>79</v>
      </c>
      <c r="S86">
        <v>2</v>
      </c>
      <c r="T86" t="s">
        <v>48</v>
      </c>
      <c r="U86" t="str" cm="1">
        <f t="array" ref="U86">_xlfn.IFS(
  AND(V86&gt;=1000, V86&lt;2000), "1000-2000",
  AND(V86&gt;=2000, V86&lt;3000), "2000-3000",
  AND(V86&gt;=3000, V86&lt;4000), "3000-4000",
  AND(V86&gt;=4000, V86&lt;5000), "4000-5000",
  AND(V86&gt;=5000, V86&lt;7500), "5000-7500",
  AND(V86&gt;=7500, V86&lt;9000), "7500-9000",
  AND(V86&gt;=9000, V86&lt;11000), "9000-11000",
  AND(V86&gt;=11000, V86&lt;15000), "11000-15000",
  AND(V86&gt;=15000, V86&lt;=20000), "15000-20000",
  TRUE, "Outside Range"
)</f>
        <v>4000-5000</v>
      </c>
      <c r="V86">
        <v>4325</v>
      </c>
      <c r="W86">
        <v>17736</v>
      </c>
      <c r="X86">
        <v>1</v>
      </c>
      <c r="Y86" t="s">
        <v>43</v>
      </c>
      <c r="Z86">
        <v>15</v>
      </c>
      <c r="AA86">
        <v>3</v>
      </c>
      <c r="AB86" t="s">
        <v>73</v>
      </c>
      <c r="AC86">
        <v>3</v>
      </c>
      <c r="AD86">
        <v>0</v>
      </c>
      <c r="AE86">
        <v>5</v>
      </c>
      <c r="AF86">
        <v>2</v>
      </c>
      <c r="AG86">
        <v>3</v>
      </c>
      <c r="AH86">
        <v>5</v>
      </c>
      <c r="AI86">
        <v>2</v>
      </c>
      <c r="AJ86">
        <v>1</v>
      </c>
      <c r="AK86">
        <v>3</v>
      </c>
      <c r="AL86" t="s">
        <v>81</v>
      </c>
      <c r="AM86" t="s">
        <v>75</v>
      </c>
      <c r="AN86" t="s">
        <v>76</v>
      </c>
      <c r="AO86" s="9" t="str">
        <f>IF(Table5[[#This Row],[Gender]]="male",$AQ$4,$AQ$3)</f>
        <v>🤴</v>
      </c>
    </row>
    <row r="87" spans="2:41">
      <c r="B87" t="s">
        <v>88</v>
      </c>
      <c r="C87">
        <v>56</v>
      </c>
      <c r="D87" t="s">
        <v>43</v>
      </c>
      <c r="E87" t="s">
        <v>36</v>
      </c>
      <c r="F87">
        <v>1400</v>
      </c>
      <c r="G87" t="s">
        <v>45</v>
      </c>
      <c r="H87">
        <v>7</v>
      </c>
      <c r="I87" t="s">
        <v>89</v>
      </c>
      <c r="J87" t="s">
        <v>38</v>
      </c>
      <c r="K87">
        <v>112</v>
      </c>
      <c r="L87">
        <v>4</v>
      </c>
      <c r="M87" t="s">
        <v>46</v>
      </c>
      <c r="N87">
        <v>49</v>
      </c>
      <c r="O87">
        <v>1</v>
      </c>
      <c r="P87">
        <v>3</v>
      </c>
      <c r="Q87" t="s">
        <v>53</v>
      </c>
      <c r="R87" t="s">
        <v>72</v>
      </c>
      <c r="S87">
        <v>4</v>
      </c>
      <c r="T87" t="s">
        <v>41</v>
      </c>
      <c r="U87" t="str" cm="1">
        <f t="array" ref="U87">_xlfn.IFS(
  AND(V87&gt;=1000, V87&lt;2000), "1000-2000",
  AND(V87&gt;=2000, V87&lt;3000), "2000-3000",
  AND(V87&gt;=3000, V87&lt;4000), "3000-4000",
  AND(V87&gt;=4000, V87&lt;5000), "4000-5000",
  AND(V87&gt;=5000, V87&lt;7500), "5000-7500",
  AND(V87&gt;=7500, V87&lt;9000), "7500-9000",
  AND(V87&gt;=9000, V87&lt;11000), "9000-11000",
  AND(V87&gt;=11000, V87&lt;15000), "11000-15000",
  AND(V87&gt;=15000, V87&lt;=20000), "15000-20000",
  TRUE, "Outside Range"
)</f>
        <v>5000-7500</v>
      </c>
      <c r="V87">
        <v>7260</v>
      </c>
      <c r="W87">
        <v>21698</v>
      </c>
      <c r="X87">
        <v>4</v>
      </c>
      <c r="Y87" t="s">
        <v>43</v>
      </c>
      <c r="Z87">
        <v>11</v>
      </c>
      <c r="AA87">
        <v>3</v>
      </c>
      <c r="AB87" t="s">
        <v>73</v>
      </c>
      <c r="AC87">
        <v>1</v>
      </c>
      <c r="AD87">
        <v>0</v>
      </c>
      <c r="AE87">
        <v>37</v>
      </c>
      <c r="AF87">
        <v>3</v>
      </c>
      <c r="AG87">
        <v>2</v>
      </c>
      <c r="AH87">
        <v>6</v>
      </c>
      <c r="AI87">
        <v>4</v>
      </c>
      <c r="AJ87">
        <v>0</v>
      </c>
      <c r="AK87">
        <v>2</v>
      </c>
      <c r="AL87" t="s">
        <v>74</v>
      </c>
      <c r="AM87" t="s">
        <v>75</v>
      </c>
      <c r="AN87" t="s">
        <v>95</v>
      </c>
      <c r="AO87" s="9" t="str">
        <f>IF(Table5[[#This Row],[Gender]]="male",$AQ$4,$AQ$3)</f>
        <v>🤴</v>
      </c>
    </row>
    <row r="88" spans="2:41">
      <c r="B88" t="s">
        <v>94</v>
      </c>
      <c r="C88">
        <v>23</v>
      </c>
      <c r="D88" t="s">
        <v>43</v>
      </c>
      <c r="E88" t="s">
        <v>36</v>
      </c>
      <c r="F88">
        <v>541</v>
      </c>
      <c r="G88" t="s">
        <v>37</v>
      </c>
      <c r="H88">
        <v>2</v>
      </c>
      <c r="I88" t="s">
        <v>78</v>
      </c>
      <c r="J88" t="s">
        <v>60</v>
      </c>
      <c r="K88">
        <v>113</v>
      </c>
      <c r="L88">
        <v>3</v>
      </c>
      <c r="M88" t="s">
        <v>46</v>
      </c>
      <c r="N88">
        <v>62</v>
      </c>
      <c r="O88">
        <v>3</v>
      </c>
      <c r="P88">
        <v>1</v>
      </c>
      <c r="Q88" t="s">
        <v>57</v>
      </c>
      <c r="R88" t="s">
        <v>80</v>
      </c>
      <c r="S88">
        <v>1</v>
      </c>
      <c r="T88" t="s">
        <v>52</v>
      </c>
      <c r="U88" t="str" cm="1">
        <f t="array" ref="U88">_xlfn.IFS(
  AND(V88&gt;=1000, V88&lt;2000), "1000-2000",
  AND(V88&gt;=2000, V88&lt;3000), "2000-3000",
  AND(V88&gt;=3000, V88&lt;4000), "3000-4000",
  AND(V88&gt;=4000, V88&lt;5000), "4000-5000",
  AND(V88&gt;=5000, V88&lt;7500), "5000-7500",
  AND(V88&gt;=7500, V88&lt;9000), "7500-9000",
  AND(V88&gt;=9000, V88&lt;11000), "9000-11000",
  AND(V88&gt;=11000, V88&lt;15000), "11000-15000",
  AND(V88&gt;=15000, V88&lt;=20000), "15000-20000",
  TRUE, "Outside Range"
)</f>
        <v>2000-3000</v>
      </c>
      <c r="V88">
        <v>2322</v>
      </c>
      <c r="W88">
        <v>9518</v>
      </c>
      <c r="X88">
        <v>3</v>
      </c>
      <c r="Y88" t="s">
        <v>43</v>
      </c>
      <c r="Z88">
        <v>13</v>
      </c>
      <c r="AA88">
        <v>3</v>
      </c>
      <c r="AB88" t="s">
        <v>73</v>
      </c>
      <c r="AC88">
        <v>3</v>
      </c>
      <c r="AD88">
        <v>1</v>
      </c>
      <c r="AE88">
        <v>3</v>
      </c>
      <c r="AF88">
        <v>3</v>
      </c>
      <c r="AG88">
        <v>3</v>
      </c>
      <c r="AH88">
        <v>0</v>
      </c>
      <c r="AI88">
        <v>0</v>
      </c>
      <c r="AJ88">
        <v>0</v>
      </c>
      <c r="AK88">
        <v>0</v>
      </c>
      <c r="AL88" t="s">
        <v>90</v>
      </c>
      <c r="AM88" t="s">
        <v>75</v>
      </c>
      <c r="AN88" t="s">
        <v>76</v>
      </c>
      <c r="AO88" s="9" t="str">
        <f>IF(Table5[[#This Row],[Gender]]="male",$AQ$4,$AQ$3)</f>
        <v>🤴</v>
      </c>
    </row>
    <row r="89" spans="2:41">
      <c r="B89" t="s">
        <v>77</v>
      </c>
      <c r="C89">
        <v>51</v>
      </c>
      <c r="D89" t="s">
        <v>43</v>
      </c>
      <c r="E89" t="s">
        <v>36</v>
      </c>
      <c r="F89">
        <v>432</v>
      </c>
      <c r="G89" t="s">
        <v>45</v>
      </c>
      <c r="H89">
        <v>9</v>
      </c>
      <c r="I89" t="s">
        <v>87</v>
      </c>
      <c r="J89" t="s">
        <v>38</v>
      </c>
      <c r="K89">
        <v>116</v>
      </c>
      <c r="L89">
        <v>4</v>
      </c>
      <c r="M89" t="s">
        <v>46</v>
      </c>
      <c r="N89">
        <v>96</v>
      </c>
      <c r="O89">
        <v>3</v>
      </c>
      <c r="P89">
        <v>1</v>
      </c>
      <c r="Q89" t="s">
        <v>50</v>
      </c>
      <c r="R89" t="s">
        <v>72</v>
      </c>
      <c r="S89">
        <v>4</v>
      </c>
      <c r="T89" t="s">
        <v>48</v>
      </c>
      <c r="U89" t="str" cm="1">
        <f t="array" ref="U89">_xlfn.IFS(
  AND(V89&gt;=1000, V89&lt;2000), "1000-2000",
  AND(V89&gt;=2000, V89&lt;3000), "2000-3000",
  AND(V89&gt;=3000, V89&lt;4000), "3000-4000",
  AND(V89&gt;=4000, V89&lt;5000), "4000-5000",
  AND(V89&gt;=5000, V89&lt;7500), "5000-7500",
  AND(V89&gt;=7500, V89&lt;9000), "7500-9000",
  AND(V89&gt;=9000, V89&lt;11000), "9000-11000",
  AND(V89&gt;=11000, V89&lt;15000), "11000-15000",
  AND(V89&gt;=15000, V89&lt;=20000), "15000-20000",
  TRUE, "Outside Range"
)</f>
        <v>2000-3000</v>
      </c>
      <c r="V89">
        <v>2075</v>
      </c>
      <c r="W89">
        <v>18725</v>
      </c>
      <c r="X89">
        <v>3</v>
      </c>
      <c r="Y89" t="s">
        <v>43</v>
      </c>
      <c r="Z89">
        <v>23</v>
      </c>
      <c r="AA89">
        <v>4</v>
      </c>
      <c r="AB89" t="s">
        <v>80</v>
      </c>
      <c r="AC89">
        <v>2</v>
      </c>
      <c r="AD89">
        <v>2</v>
      </c>
      <c r="AE89">
        <v>10</v>
      </c>
      <c r="AF89">
        <v>4</v>
      </c>
      <c r="AG89">
        <v>3</v>
      </c>
      <c r="AH89">
        <v>4</v>
      </c>
      <c r="AI89">
        <v>2</v>
      </c>
      <c r="AJ89">
        <v>0</v>
      </c>
      <c r="AK89">
        <v>3</v>
      </c>
      <c r="AL89" t="s">
        <v>74</v>
      </c>
      <c r="AM89" t="s">
        <v>75</v>
      </c>
      <c r="AN89" t="s">
        <v>76</v>
      </c>
      <c r="AO89" s="9" t="str">
        <f>IF(Table5[[#This Row],[Gender]]="male",$AQ$4,$AQ$3)</f>
        <v>🤴</v>
      </c>
    </row>
    <row r="90" spans="2:41">
      <c r="B90" t="s">
        <v>86</v>
      </c>
      <c r="C90">
        <v>30</v>
      </c>
      <c r="D90" t="s">
        <v>43</v>
      </c>
      <c r="E90" t="s">
        <v>36</v>
      </c>
      <c r="F90">
        <v>288</v>
      </c>
      <c r="G90" t="s">
        <v>45</v>
      </c>
      <c r="H90">
        <v>2</v>
      </c>
      <c r="I90" t="s">
        <v>89</v>
      </c>
      <c r="J90" t="s">
        <v>38</v>
      </c>
      <c r="K90">
        <v>117</v>
      </c>
      <c r="L90">
        <v>3</v>
      </c>
      <c r="M90" t="s">
        <v>46</v>
      </c>
      <c r="N90">
        <v>99</v>
      </c>
      <c r="O90">
        <v>2</v>
      </c>
      <c r="P90">
        <v>2</v>
      </c>
      <c r="Q90" t="s">
        <v>54</v>
      </c>
      <c r="R90" t="s">
        <v>72</v>
      </c>
      <c r="S90">
        <v>4</v>
      </c>
      <c r="T90" t="s">
        <v>48</v>
      </c>
      <c r="U90" t="str" cm="1">
        <f t="array" ref="U90">_xlfn.IFS(
  AND(V90&gt;=1000, V90&lt;2000), "1000-2000",
  AND(V90&gt;=2000, V90&lt;3000), "2000-3000",
  AND(V90&gt;=3000, V90&lt;4000), "3000-4000",
  AND(V90&gt;=4000, V90&lt;5000), "4000-5000",
  AND(V90&gt;=5000, V90&lt;7500), "5000-7500",
  AND(V90&gt;=7500, V90&lt;9000), "7500-9000",
  AND(V90&gt;=9000, V90&lt;11000), "9000-11000",
  AND(V90&gt;=11000, V90&lt;15000), "11000-15000",
  AND(V90&gt;=15000, V90&lt;=20000), "15000-20000",
  TRUE, "Outside Range"
)</f>
        <v>4000-5000</v>
      </c>
      <c r="V90">
        <v>4152</v>
      </c>
      <c r="W90">
        <v>15830</v>
      </c>
      <c r="X90">
        <v>1</v>
      </c>
      <c r="Y90" t="s">
        <v>43</v>
      </c>
      <c r="Z90">
        <v>19</v>
      </c>
      <c r="AA90">
        <v>3</v>
      </c>
      <c r="AB90" t="s">
        <v>73</v>
      </c>
      <c r="AC90">
        <v>1</v>
      </c>
      <c r="AD90">
        <v>3</v>
      </c>
      <c r="AE90">
        <v>11</v>
      </c>
      <c r="AF90">
        <v>3</v>
      </c>
      <c r="AG90">
        <v>3</v>
      </c>
      <c r="AH90">
        <v>11</v>
      </c>
      <c r="AI90">
        <v>10</v>
      </c>
      <c r="AJ90">
        <v>10</v>
      </c>
      <c r="AK90">
        <v>8</v>
      </c>
      <c r="AL90" t="s">
        <v>74</v>
      </c>
      <c r="AM90" t="s">
        <v>75</v>
      </c>
      <c r="AN90" t="s">
        <v>91</v>
      </c>
      <c r="AO90" s="9" t="str">
        <f>IF(Table5[[#This Row],[Gender]]="male",$AQ$4,$AQ$3)</f>
        <v>🤴</v>
      </c>
    </row>
    <row r="91" spans="2:41">
      <c r="B91" t="s">
        <v>77</v>
      </c>
      <c r="C91">
        <v>46</v>
      </c>
      <c r="D91" t="s">
        <v>35</v>
      </c>
      <c r="E91" t="s">
        <v>36</v>
      </c>
      <c r="F91">
        <v>669</v>
      </c>
      <c r="G91" t="s">
        <v>37</v>
      </c>
      <c r="H91">
        <v>9</v>
      </c>
      <c r="I91" t="s">
        <v>71</v>
      </c>
      <c r="J91" t="s">
        <v>51</v>
      </c>
      <c r="K91">
        <v>118</v>
      </c>
      <c r="L91">
        <v>3</v>
      </c>
      <c r="M91" t="s">
        <v>46</v>
      </c>
      <c r="N91">
        <v>64</v>
      </c>
      <c r="O91">
        <v>2</v>
      </c>
      <c r="P91">
        <v>3</v>
      </c>
      <c r="Q91" t="s">
        <v>40</v>
      </c>
      <c r="R91" t="s">
        <v>72</v>
      </c>
      <c r="S91">
        <v>4</v>
      </c>
      <c r="T91" t="s">
        <v>41</v>
      </c>
      <c r="U91" t="str" cm="1">
        <f t="array" ref="U91">_xlfn.IFS(
  AND(V91&gt;=1000, V91&lt;2000), "1000-2000",
  AND(V91&gt;=2000, V91&lt;3000), "2000-3000",
  AND(V91&gt;=3000, V91&lt;4000), "3000-4000",
  AND(V91&gt;=4000, V91&lt;5000), "4000-5000",
  AND(V91&gt;=5000, V91&lt;7500), "5000-7500",
  AND(V91&gt;=7500, V91&lt;9000), "7500-9000",
  AND(V91&gt;=9000, V91&lt;11000), "9000-11000",
  AND(V91&gt;=11000, V91&lt;15000), "11000-15000",
  AND(V91&gt;=15000, V91&lt;=20000), "15000-20000",
  TRUE, "Outside Range"
)</f>
        <v>9000-11000</v>
      </c>
      <c r="V91">
        <v>9619</v>
      </c>
      <c r="W91">
        <v>13596</v>
      </c>
      <c r="X91">
        <v>1</v>
      </c>
      <c r="Y91" t="s">
        <v>43</v>
      </c>
      <c r="Z91">
        <v>16</v>
      </c>
      <c r="AA91">
        <v>3</v>
      </c>
      <c r="AB91" t="s">
        <v>73</v>
      </c>
      <c r="AC91">
        <v>4</v>
      </c>
      <c r="AD91">
        <v>0</v>
      </c>
      <c r="AE91">
        <v>9</v>
      </c>
      <c r="AF91">
        <v>3</v>
      </c>
      <c r="AG91">
        <v>3</v>
      </c>
      <c r="AH91">
        <v>9</v>
      </c>
      <c r="AI91">
        <v>8</v>
      </c>
      <c r="AJ91">
        <v>4</v>
      </c>
      <c r="AK91">
        <v>7</v>
      </c>
      <c r="AL91" t="s">
        <v>74</v>
      </c>
      <c r="AM91" t="s">
        <v>75</v>
      </c>
      <c r="AN91" t="s">
        <v>76</v>
      </c>
      <c r="AO91" s="9" t="str">
        <f>IF(Table5[[#This Row],[Gender]]="male",$AQ$4,$AQ$3)</f>
        <v>🤴</v>
      </c>
    </row>
    <row r="92" spans="2:41">
      <c r="B92" t="s">
        <v>70</v>
      </c>
      <c r="C92">
        <v>40</v>
      </c>
      <c r="D92" t="s">
        <v>43</v>
      </c>
      <c r="E92" t="s">
        <v>44</v>
      </c>
      <c r="F92">
        <v>530</v>
      </c>
      <c r="G92" t="s">
        <v>45</v>
      </c>
      <c r="H92">
        <v>1</v>
      </c>
      <c r="I92" t="s">
        <v>87</v>
      </c>
      <c r="J92" t="s">
        <v>38</v>
      </c>
      <c r="K92">
        <v>119</v>
      </c>
      <c r="L92">
        <v>3</v>
      </c>
      <c r="M92" t="s">
        <v>46</v>
      </c>
      <c r="N92">
        <v>78</v>
      </c>
      <c r="O92">
        <v>2</v>
      </c>
      <c r="P92">
        <v>4</v>
      </c>
      <c r="Q92" t="s">
        <v>54</v>
      </c>
      <c r="R92" t="s">
        <v>79</v>
      </c>
      <c r="S92">
        <v>2</v>
      </c>
      <c r="T92" t="s">
        <v>48</v>
      </c>
      <c r="U92" t="str" cm="1">
        <f t="array" ref="U92">_xlfn.IFS(
  AND(V92&gt;=1000, V92&lt;2000), "1000-2000",
  AND(V92&gt;=2000, V92&lt;3000), "2000-3000",
  AND(V92&gt;=3000, V92&lt;4000), "3000-4000",
  AND(V92&gt;=4000, V92&lt;5000), "4000-5000",
  AND(V92&gt;=5000, V92&lt;7500), "5000-7500",
  AND(V92&gt;=7500, V92&lt;9000), "7500-9000",
  AND(V92&gt;=9000, V92&lt;11000), "9000-11000",
  AND(V92&gt;=11000, V92&lt;15000), "11000-15000",
  AND(V92&gt;=15000, V92&lt;=20000), "15000-20000",
  TRUE, "Outside Range"
)</f>
        <v>11000-15000</v>
      </c>
      <c r="V92">
        <v>13503</v>
      </c>
      <c r="W92">
        <v>14115</v>
      </c>
      <c r="X92">
        <v>1</v>
      </c>
      <c r="Y92" t="s">
        <v>43</v>
      </c>
      <c r="Z92">
        <v>22</v>
      </c>
      <c r="AA92">
        <v>4</v>
      </c>
      <c r="AB92" t="s">
        <v>80</v>
      </c>
      <c r="AC92">
        <v>4</v>
      </c>
      <c r="AD92">
        <v>1</v>
      </c>
      <c r="AE92">
        <v>22</v>
      </c>
      <c r="AF92">
        <v>3</v>
      </c>
      <c r="AG92">
        <v>2</v>
      </c>
      <c r="AH92">
        <v>22</v>
      </c>
      <c r="AI92">
        <v>3</v>
      </c>
      <c r="AJ92">
        <v>11</v>
      </c>
      <c r="AK92">
        <v>11</v>
      </c>
      <c r="AL92" t="s">
        <v>81</v>
      </c>
      <c r="AM92" t="s">
        <v>75</v>
      </c>
      <c r="AN92" t="s">
        <v>96</v>
      </c>
      <c r="AO92" s="9" t="str">
        <f>IF(Table5[[#This Row],[Gender]]="male",$AQ$4,$AQ$3)</f>
        <v>🤴</v>
      </c>
    </row>
    <row r="93" spans="2:41">
      <c r="B93" t="s">
        <v>77</v>
      </c>
      <c r="C93">
        <v>51</v>
      </c>
      <c r="D93" t="s">
        <v>43</v>
      </c>
      <c r="E93" t="s">
        <v>36</v>
      </c>
      <c r="F93">
        <v>632</v>
      </c>
      <c r="G93" t="s">
        <v>37</v>
      </c>
      <c r="H93">
        <v>21</v>
      </c>
      <c r="I93" t="s">
        <v>87</v>
      </c>
      <c r="J93" t="s">
        <v>59</v>
      </c>
      <c r="K93">
        <v>120</v>
      </c>
      <c r="L93">
        <v>3</v>
      </c>
      <c r="M93" t="s">
        <v>46</v>
      </c>
      <c r="N93">
        <v>71</v>
      </c>
      <c r="O93">
        <v>3</v>
      </c>
      <c r="P93">
        <v>2</v>
      </c>
      <c r="Q93" t="s">
        <v>40</v>
      </c>
      <c r="R93" t="s">
        <v>72</v>
      </c>
      <c r="S93">
        <v>4</v>
      </c>
      <c r="T93" t="s">
        <v>41</v>
      </c>
      <c r="U93" t="str" cm="1">
        <f t="array" ref="U93">_xlfn.IFS(
  AND(V93&gt;=1000, V93&lt;2000), "1000-2000",
  AND(V93&gt;=2000, V93&lt;3000), "2000-3000",
  AND(V93&gt;=3000, V93&lt;4000), "3000-4000",
  AND(V93&gt;=4000, V93&lt;5000), "4000-5000",
  AND(V93&gt;=5000, V93&lt;7500), "5000-7500",
  AND(V93&gt;=7500, V93&lt;9000), "7500-9000",
  AND(V93&gt;=9000, V93&lt;11000), "9000-11000",
  AND(V93&gt;=11000, V93&lt;15000), "11000-15000",
  AND(V93&gt;=15000, V93&lt;=20000), "15000-20000",
  TRUE, "Outside Range"
)</f>
        <v>5000-7500</v>
      </c>
      <c r="V93">
        <v>5441</v>
      </c>
      <c r="W93">
        <v>8423</v>
      </c>
      <c r="X93">
        <v>0</v>
      </c>
      <c r="Y93" t="s">
        <v>35</v>
      </c>
      <c r="Z93">
        <v>22</v>
      </c>
      <c r="AA93">
        <v>4</v>
      </c>
      <c r="AB93" t="s">
        <v>80</v>
      </c>
      <c r="AC93">
        <v>4</v>
      </c>
      <c r="AD93">
        <v>0</v>
      </c>
      <c r="AE93">
        <v>11</v>
      </c>
      <c r="AF93">
        <v>2</v>
      </c>
      <c r="AG93">
        <v>1</v>
      </c>
      <c r="AH93">
        <v>10</v>
      </c>
      <c r="AI93">
        <v>7</v>
      </c>
      <c r="AJ93">
        <v>1</v>
      </c>
      <c r="AK93">
        <v>0</v>
      </c>
      <c r="AL93" t="s">
        <v>74</v>
      </c>
      <c r="AM93" t="s">
        <v>92</v>
      </c>
      <c r="AN93" t="s">
        <v>91</v>
      </c>
      <c r="AO93" s="9" t="str">
        <f>IF(Table5[[#This Row],[Gender]]="male",$AQ$4,$AQ$3)</f>
        <v>🤴</v>
      </c>
    </row>
    <row r="94" spans="2:41">
      <c r="B94" t="s">
        <v>86</v>
      </c>
      <c r="C94">
        <v>30</v>
      </c>
      <c r="D94" t="s">
        <v>43</v>
      </c>
      <c r="E94" t="s">
        <v>36</v>
      </c>
      <c r="F94">
        <v>1334</v>
      </c>
      <c r="G94" t="s">
        <v>37</v>
      </c>
      <c r="H94">
        <v>4</v>
      </c>
      <c r="I94" t="s">
        <v>71</v>
      </c>
      <c r="J94" t="s">
        <v>51</v>
      </c>
      <c r="K94">
        <v>121</v>
      </c>
      <c r="L94">
        <v>3</v>
      </c>
      <c r="M94" t="s">
        <v>39</v>
      </c>
      <c r="N94">
        <v>63</v>
      </c>
      <c r="O94">
        <v>2</v>
      </c>
      <c r="P94">
        <v>2</v>
      </c>
      <c r="Q94" t="s">
        <v>40</v>
      </c>
      <c r="R94" t="s">
        <v>79</v>
      </c>
      <c r="S94">
        <v>2</v>
      </c>
      <c r="T94" t="s">
        <v>52</v>
      </c>
      <c r="U94" t="str" cm="1">
        <f t="array" ref="U94">_xlfn.IFS(
  AND(V94&gt;=1000, V94&lt;2000), "1000-2000",
  AND(V94&gt;=2000, V94&lt;3000), "2000-3000",
  AND(V94&gt;=3000, V94&lt;4000), "3000-4000",
  AND(V94&gt;=4000, V94&lt;5000), "4000-5000",
  AND(V94&gt;=5000, V94&lt;7500), "5000-7500",
  AND(V94&gt;=7500, V94&lt;9000), "7500-9000",
  AND(V94&gt;=9000, V94&lt;11000), "9000-11000",
  AND(V94&gt;=11000, V94&lt;15000), "11000-15000",
  AND(V94&gt;=15000, V94&lt;=20000), "15000-20000",
  TRUE, "Outside Range"
)</f>
        <v>5000-7500</v>
      </c>
      <c r="V94">
        <v>5209</v>
      </c>
      <c r="W94">
        <v>19760</v>
      </c>
      <c r="X94">
        <v>1</v>
      </c>
      <c r="Y94" t="s">
        <v>35</v>
      </c>
      <c r="Z94">
        <v>12</v>
      </c>
      <c r="AA94">
        <v>3</v>
      </c>
      <c r="AB94" t="s">
        <v>73</v>
      </c>
      <c r="AC94">
        <v>2</v>
      </c>
      <c r="AD94">
        <v>3</v>
      </c>
      <c r="AE94">
        <v>11</v>
      </c>
      <c r="AF94">
        <v>4</v>
      </c>
      <c r="AG94">
        <v>2</v>
      </c>
      <c r="AH94">
        <v>11</v>
      </c>
      <c r="AI94">
        <v>8</v>
      </c>
      <c r="AJ94">
        <v>2</v>
      </c>
      <c r="AK94">
        <v>7</v>
      </c>
      <c r="AL94" t="s">
        <v>81</v>
      </c>
      <c r="AM94" t="s">
        <v>75</v>
      </c>
      <c r="AN94" t="s">
        <v>91</v>
      </c>
      <c r="AO94" s="9" t="str">
        <f>IF(Table5[[#This Row],[Gender]]="male",$AQ$4,$AQ$3)</f>
        <v>👩</v>
      </c>
    </row>
    <row r="95" spans="2:41">
      <c r="B95" t="s">
        <v>77</v>
      </c>
      <c r="C95">
        <v>46</v>
      </c>
      <c r="D95" t="s">
        <v>43</v>
      </c>
      <c r="E95" t="s">
        <v>44</v>
      </c>
      <c r="F95">
        <v>638</v>
      </c>
      <c r="G95" t="s">
        <v>45</v>
      </c>
      <c r="H95">
        <v>1</v>
      </c>
      <c r="I95" t="s">
        <v>89</v>
      </c>
      <c r="J95" t="s">
        <v>51</v>
      </c>
      <c r="K95">
        <v>124</v>
      </c>
      <c r="L95">
        <v>3</v>
      </c>
      <c r="M95" t="s">
        <v>46</v>
      </c>
      <c r="N95">
        <v>40</v>
      </c>
      <c r="O95">
        <v>2</v>
      </c>
      <c r="P95">
        <v>3</v>
      </c>
      <c r="Q95" t="s">
        <v>54</v>
      </c>
      <c r="R95" t="s">
        <v>80</v>
      </c>
      <c r="S95">
        <v>1</v>
      </c>
      <c r="T95" t="s">
        <v>48</v>
      </c>
      <c r="U95" t="str" cm="1">
        <f t="array" ref="U95">_xlfn.IFS(
  AND(V95&gt;=1000, V95&lt;2000), "1000-2000",
  AND(V95&gt;=2000, V95&lt;3000), "2000-3000",
  AND(V95&gt;=3000, V95&lt;4000), "3000-4000",
  AND(V95&gt;=4000, V95&lt;5000), "4000-5000",
  AND(V95&gt;=5000, V95&lt;7500), "5000-7500",
  AND(V95&gt;=7500, V95&lt;9000), "7500-9000",
  AND(V95&gt;=9000, V95&lt;11000), "9000-11000",
  AND(V95&gt;=11000, V95&lt;15000), "11000-15000",
  AND(V95&gt;=15000, V95&lt;=20000), "15000-20000",
  TRUE, "Outside Range"
)</f>
        <v>9000-11000</v>
      </c>
      <c r="V95">
        <v>10673</v>
      </c>
      <c r="W95">
        <v>3142</v>
      </c>
      <c r="X95">
        <v>2</v>
      </c>
      <c r="Y95" t="s">
        <v>35</v>
      </c>
      <c r="Z95">
        <v>13</v>
      </c>
      <c r="AA95">
        <v>3</v>
      </c>
      <c r="AB95" t="s">
        <v>73</v>
      </c>
      <c r="AC95">
        <v>3</v>
      </c>
      <c r="AD95">
        <v>1</v>
      </c>
      <c r="AE95">
        <v>21</v>
      </c>
      <c r="AF95">
        <v>5</v>
      </c>
      <c r="AG95">
        <v>2</v>
      </c>
      <c r="AH95">
        <v>10</v>
      </c>
      <c r="AI95">
        <v>9</v>
      </c>
      <c r="AJ95">
        <v>9</v>
      </c>
      <c r="AK95">
        <v>5</v>
      </c>
      <c r="AL95" t="s">
        <v>90</v>
      </c>
      <c r="AM95" t="s">
        <v>75</v>
      </c>
      <c r="AN95" t="s">
        <v>96</v>
      </c>
      <c r="AO95" s="9" t="str">
        <f>IF(Table5[[#This Row],[Gender]]="male",$AQ$4,$AQ$3)</f>
        <v>🤴</v>
      </c>
    </row>
    <row r="96" spans="2:41">
      <c r="B96" t="s">
        <v>86</v>
      </c>
      <c r="C96">
        <v>32</v>
      </c>
      <c r="D96" t="s">
        <v>43</v>
      </c>
      <c r="E96" t="s">
        <v>36</v>
      </c>
      <c r="F96">
        <v>1093</v>
      </c>
      <c r="G96" t="s">
        <v>37</v>
      </c>
      <c r="H96">
        <v>6</v>
      </c>
      <c r="I96" t="s">
        <v>87</v>
      </c>
      <c r="J96" t="s">
        <v>51</v>
      </c>
      <c r="K96">
        <v>125</v>
      </c>
      <c r="L96">
        <v>2</v>
      </c>
      <c r="M96" t="s">
        <v>46</v>
      </c>
      <c r="N96">
        <v>87</v>
      </c>
      <c r="O96">
        <v>3</v>
      </c>
      <c r="P96">
        <v>2</v>
      </c>
      <c r="Q96" t="s">
        <v>40</v>
      </c>
      <c r="R96" t="s">
        <v>73</v>
      </c>
      <c r="S96">
        <v>3</v>
      </c>
      <c r="T96" t="s">
        <v>41</v>
      </c>
      <c r="U96" t="str" cm="1">
        <f t="array" ref="U96">_xlfn.IFS(
  AND(V96&gt;=1000, V96&lt;2000), "1000-2000",
  AND(V96&gt;=2000, V96&lt;3000), "2000-3000",
  AND(V96&gt;=3000, V96&lt;4000), "3000-4000",
  AND(V96&gt;=4000, V96&lt;5000), "4000-5000",
  AND(V96&gt;=5000, V96&lt;7500), "5000-7500",
  AND(V96&gt;=7500, V96&lt;9000), "7500-9000",
  AND(V96&gt;=9000, V96&lt;11000), "9000-11000",
  AND(V96&gt;=11000, V96&lt;15000), "11000-15000",
  AND(V96&gt;=15000, V96&lt;=20000), "15000-20000",
  TRUE, "Outside Range"
)</f>
        <v>5000-7500</v>
      </c>
      <c r="V96">
        <v>5010</v>
      </c>
      <c r="W96">
        <v>24301</v>
      </c>
      <c r="X96">
        <v>1</v>
      </c>
      <c r="Y96" t="s">
        <v>43</v>
      </c>
      <c r="Z96">
        <v>16</v>
      </c>
      <c r="AA96">
        <v>3</v>
      </c>
      <c r="AB96" t="s">
        <v>73</v>
      </c>
      <c r="AC96">
        <v>1</v>
      </c>
      <c r="AD96">
        <v>0</v>
      </c>
      <c r="AE96">
        <v>12</v>
      </c>
      <c r="AF96">
        <v>0</v>
      </c>
      <c r="AG96">
        <v>3</v>
      </c>
      <c r="AH96">
        <v>11</v>
      </c>
      <c r="AI96">
        <v>8</v>
      </c>
      <c r="AJ96">
        <v>5</v>
      </c>
      <c r="AK96">
        <v>7</v>
      </c>
      <c r="AL96" t="s">
        <v>74</v>
      </c>
      <c r="AM96" t="s">
        <v>75</v>
      </c>
      <c r="AN96" t="s">
        <v>91</v>
      </c>
      <c r="AO96" s="9" t="str">
        <f>IF(Table5[[#This Row],[Gender]]="male",$AQ$4,$AQ$3)</f>
        <v>🤴</v>
      </c>
    </row>
    <row r="97" spans="2:41">
      <c r="B97" t="s">
        <v>77</v>
      </c>
      <c r="C97">
        <v>54</v>
      </c>
      <c r="D97" t="s">
        <v>43</v>
      </c>
      <c r="E97" t="s">
        <v>36</v>
      </c>
      <c r="F97">
        <v>1217</v>
      </c>
      <c r="G97" t="s">
        <v>45</v>
      </c>
      <c r="H97">
        <v>2</v>
      </c>
      <c r="I97" t="s">
        <v>87</v>
      </c>
      <c r="J97" t="s">
        <v>60</v>
      </c>
      <c r="K97">
        <v>126</v>
      </c>
      <c r="L97">
        <v>1</v>
      </c>
      <c r="M97" t="s">
        <v>39</v>
      </c>
      <c r="N97">
        <v>60</v>
      </c>
      <c r="O97">
        <v>3</v>
      </c>
      <c r="P97">
        <v>3</v>
      </c>
      <c r="Q97" t="s">
        <v>58</v>
      </c>
      <c r="R97" t="s">
        <v>73</v>
      </c>
      <c r="S97">
        <v>3</v>
      </c>
      <c r="T97" t="s">
        <v>48</v>
      </c>
      <c r="U97" t="str" cm="1">
        <f t="array" ref="U97">_xlfn.IFS(
  AND(V97&gt;=1000, V97&lt;2000), "1000-2000",
  AND(V97&gt;=2000, V97&lt;3000), "2000-3000",
  AND(V97&gt;=3000, V97&lt;4000), "3000-4000",
  AND(V97&gt;=4000, V97&lt;5000), "4000-5000",
  AND(V97&gt;=5000, V97&lt;7500), "5000-7500",
  AND(V97&gt;=7500, V97&lt;9000), "7500-9000",
  AND(V97&gt;=9000, V97&lt;11000), "9000-11000",
  AND(V97&gt;=11000, V97&lt;15000), "11000-15000",
  AND(V97&gt;=15000, V97&lt;=20000), "15000-20000",
  TRUE, "Outside Range"
)</f>
        <v>11000-15000</v>
      </c>
      <c r="V97">
        <v>13549</v>
      </c>
      <c r="W97">
        <v>24001</v>
      </c>
      <c r="X97">
        <v>9</v>
      </c>
      <c r="Y97" t="s">
        <v>43</v>
      </c>
      <c r="Z97">
        <v>12</v>
      </c>
      <c r="AA97">
        <v>3</v>
      </c>
      <c r="AB97" t="s">
        <v>73</v>
      </c>
      <c r="AC97">
        <v>1</v>
      </c>
      <c r="AD97">
        <v>1</v>
      </c>
      <c r="AE97">
        <v>16</v>
      </c>
      <c r="AF97">
        <v>5</v>
      </c>
      <c r="AG97">
        <v>1</v>
      </c>
      <c r="AH97">
        <v>4</v>
      </c>
      <c r="AI97">
        <v>3</v>
      </c>
      <c r="AJ97">
        <v>0</v>
      </c>
      <c r="AK97">
        <v>3</v>
      </c>
      <c r="AL97" t="s">
        <v>74</v>
      </c>
      <c r="AM97" t="s">
        <v>75</v>
      </c>
      <c r="AN97" t="s">
        <v>91</v>
      </c>
      <c r="AO97" s="9" t="str">
        <f>IF(Table5[[#This Row],[Gender]]="male",$AQ$4,$AQ$3)</f>
        <v>👩</v>
      </c>
    </row>
    <row r="98" spans="2:41">
      <c r="B98" t="s">
        <v>94</v>
      </c>
      <c r="C98">
        <v>24</v>
      </c>
      <c r="D98" t="s">
        <v>43</v>
      </c>
      <c r="E98" t="s">
        <v>36</v>
      </c>
      <c r="F98">
        <v>1353</v>
      </c>
      <c r="G98" t="s">
        <v>37</v>
      </c>
      <c r="H98">
        <v>3</v>
      </c>
      <c r="I98" t="s">
        <v>71</v>
      </c>
      <c r="J98" t="s">
        <v>49</v>
      </c>
      <c r="K98">
        <v>128</v>
      </c>
      <c r="L98">
        <v>1</v>
      </c>
      <c r="M98" t="s">
        <v>39</v>
      </c>
      <c r="N98">
        <v>33</v>
      </c>
      <c r="O98">
        <v>3</v>
      </c>
      <c r="P98">
        <v>2</v>
      </c>
      <c r="Q98" t="s">
        <v>40</v>
      </c>
      <c r="R98" t="s">
        <v>73</v>
      </c>
      <c r="S98">
        <v>3</v>
      </c>
      <c r="T98" t="s">
        <v>48</v>
      </c>
      <c r="U98" t="str" cm="1">
        <f t="array" ref="U98">_xlfn.IFS(
  AND(V98&gt;=1000, V98&lt;2000), "1000-2000",
  AND(V98&gt;=2000, V98&lt;3000), "2000-3000",
  AND(V98&gt;=3000, V98&lt;4000), "3000-4000",
  AND(V98&gt;=4000, V98&lt;5000), "4000-5000",
  AND(V98&gt;=5000, V98&lt;7500), "5000-7500",
  AND(V98&gt;=7500, V98&lt;9000), "7500-9000",
  AND(V98&gt;=9000, V98&lt;11000), "9000-11000",
  AND(V98&gt;=11000, V98&lt;15000), "11000-15000",
  AND(V98&gt;=15000, V98&lt;=20000), "15000-20000",
  TRUE, "Outside Range"
)</f>
        <v>4000-5000</v>
      </c>
      <c r="V98">
        <v>4999</v>
      </c>
      <c r="W98">
        <v>17519</v>
      </c>
      <c r="X98">
        <v>0</v>
      </c>
      <c r="Y98" t="s">
        <v>43</v>
      </c>
      <c r="Z98">
        <v>21</v>
      </c>
      <c r="AA98">
        <v>4</v>
      </c>
      <c r="AB98" t="s">
        <v>80</v>
      </c>
      <c r="AC98">
        <v>1</v>
      </c>
      <c r="AD98">
        <v>1</v>
      </c>
      <c r="AE98">
        <v>4</v>
      </c>
      <c r="AF98">
        <v>2</v>
      </c>
      <c r="AG98">
        <v>2</v>
      </c>
      <c r="AH98">
        <v>3</v>
      </c>
      <c r="AI98">
        <v>2</v>
      </c>
      <c r="AJ98">
        <v>0</v>
      </c>
      <c r="AK98">
        <v>2</v>
      </c>
      <c r="AL98" t="s">
        <v>74</v>
      </c>
      <c r="AM98" t="s">
        <v>75</v>
      </c>
      <c r="AN98" t="s">
        <v>76</v>
      </c>
      <c r="AO98" s="9" t="str">
        <f>IF(Table5[[#This Row],[Gender]]="male",$AQ$4,$AQ$3)</f>
        <v>👩</v>
      </c>
    </row>
    <row r="99" spans="2:41">
      <c r="B99" t="s">
        <v>86</v>
      </c>
      <c r="C99">
        <v>28</v>
      </c>
      <c r="D99" t="s">
        <v>43</v>
      </c>
      <c r="E99" t="s">
        <v>55</v>
      </c>
      <c r="F99">
        <v>120</v>
      </c>
      <c r="G99" t="s">
        <v>37</v>
      </c>
      <c r="H99">
        <v>4</v>
      </c>
      <c r="I99" t="s">
        <v>89</v>
      </c>
      <c r="J99" t="s">
        <v>51</v>
      </c>
      <c r="K99">
        <v>129</v>
      </c>
      <c r="L99">
        <v>2</v>
      </c>
      <c r="M99" t="s">
        <v>46</v>
      </c>
      <c r="N99">
        <v>43</v>
      </c>
      <c r="O99">
        <v>3</v>
      </c>
      <c r="P99">
        <v>2</v>
      </c>
      <c r="Q99" t="s">
        <v>40</v>
      </c>
      <c r="R99" t="s">
        <v>73</v>
      </c>
      <c r="S99">
        <v>3</v>
      </c>
      <c r="T99" t="s">
        <v>48</v>
      </c>
      <c r="U99" t="str" cm="1">
        <f t="array" ref="U99">_xlfn.IFS(
  AND(V99&gt;=1000, V99&lt;2000), "1000-2000",
  AND(V99&gt;=2000, V99&lt;3000), "2000-3000",
  AND(V99&gt;=3000, V99&lt;4000), "3000-4000",
  AND(V99&gt;=4000, V99&lt;5000), "4000-5000",
  AND(V99&gt;=5000, V99&lt;7500), "5000-7500",
  AND(V99&gt;=7500, V99&lt;9000), "7500-9000",
  AND(V99&gt;=9000, V99&lt;11000), "9000-11000",
  AND(V99&gt;=11000, V99&lt;15000), "11000-15000",
  AND(V99&gt;=15000, V99&lt;=20000), "15000-20000",
  TRUE, "Outside Range"
)</f>
        <v>4000-5000</v>
      </c>
      <c r="V99">
        <v>4221</v>
      </c>
      <c r="W99">
        <v>8863</v>
      </c>
      <c r="X99">
        <v>1</v>
      </c>
      <c r="Y99" t="s">
        <v>43</v>
      </c>
      <c r="Z99">
        <v>15</v>
      </c>
      <c r="AA99">
        <v>3</v>
      </c>
      <c r="AB99" t="s">
        <v>73</v>
      </c>
      <c r="AC99">
        <v>2</v>
      </c>
      <c r="AD99">
        <v>0</v>
      </c>
      <c r="AE99">
        <v>5</v>
      </c>
      <c r="AF99">
        <v>3</v>
      </c>
      <c r="AG99">
        <v>4</v>
      </c>
      <c r="AH99">
        <v>5</v>
      </c>
      <c r="AI99">
        <v>4</v>
      </c>
      <c r="AJ99">
        <v>0</v>
      </c>
      <c r="AK99">
        <v>4</v>
      </c>
      <c r="AL99" t="s">
        <v>74</v>
      </c>
      <c r="AM99" t="s">
        <v>75</v>
      </c>
      <c r="AN99" t="s">
        <v>76</v>
      </c>
      <c r="AO99" s="9" t="str">
        <f>IF(Table5[[#This Row],[Gender]]="male",$AQ$4,$AQ$3)</f>
        <v>🤴</v>
      </c>
    </row>
    <row r="100" spans="2:41">
      <c r="B100" t="s">
        <v>88</v>
      </c>
      <c r="C100">
        <v>58</v>
      </c>
      <c r="D100" t="s">
        <v>43</v>
      </c>
      <c r="E100" t="s">
        <v>36</v>
      </c>
      <c r="F100">
        <v>682</v>
      </c>
      <c r="G100" t="s">
        <v>37</v>
      </c>
      <c r="H100">
        <v>10</v>
      </c>
      <c r="I100" t="s">
        <v>87</v>
      </c>
      <c r="J100" t="s">
        <v>51</v>
      </c>
      <c r="K100">
        <v>131</v>
      </c>
      <c r="L100">
        <v>4</v>
      </c>
      <c r="M100" t="s">
        <v>46</v>
      </c>
      <c r="N100">
        <v>37</v>
      </c>
      <c r="O100">
        <v>3</v>
      </c>
      <c r="P100">
        <v>4</v>
      </c>
      <c r="Q100" t="s">
        <v>40</v>
      </c>
      <c r="R100" t="s">
        <v>73</v>
      </c>
      <c r="S100">
        <v>3</v>
      </c>
      <c r="T100" t="s">
        <v>41</v>
      </c>
      <c r="U100" t="str" cm="1">
        <f t="array" ref="U100">_xlfn.IFS(
  AND(V100&gt;=1000, V100&lt;2000), "1000-2000",
  AND(V100&gt;=2000, V100&lt;3000), "2000-3000",
  AND(V100&gt;=3000, V100&lt;4000), "3000-4000",
  AND(V100&gt;=4000, V100&lt;5000), "4000-5000",
  AND(V100&gt;=5000, V100&lt;7500), "5000-7500",
  AND(V100&gt;=7500, V100&lt;9000), "7500-9000",
  AND(V100&gt;=9000, V100&lt;11000), "9000-11000",
  AND(V100&gt;=11000, V100&lt;15000), "11000-15000",
  AND(V100&gt;=15000, V100&lt;=20000), "15000-20000",
  TRUE, "Outside Range"
)</f>
        <v>11000-15000</v>
      </c>
      <c r="V100">
        <v>13872</v>
      </c>
      <c r="W100">
        <v>24409</v>
      </c>
      <c r="X100">
        <v>0</v>
      </c>
      <c r="Y100" t="s">
        <v>43</v>
      </c>
      <c r="Z100">
        <v>13</v>
      </c>
      <c r="AA100">
        <v>3</v>
      </c>
      <c r="AB100" t="s">
        <v>73</v>
      </c>
      <c r="AC100">
        <v>3</v>
      </c>
      <c r="AD100">
        <v>0</v>
      </c>
      <c r="AE100">
        <v>38</v>
      </c>
      <c r="AF100">
        <v>1</v>
      </c>
      <c r="AG100">
        <v>2</v>
      </c>
      <c r="AH100">
        <v>37</v>
      </c>
      <c r="AI100">
        <v>10</v>
      </c>
      <c r="AJ100">
        <v>1</v>
      </c>
      <c r="AK100">
        <v>8</v>
      </c>
      <c r="AL100" t="s">
        <v>74</v>
      </c>
      <c r="AM100" t="s">
        <v>75</v>
      </c>
      <c r="AN100" t="s">
        <v>95</v>
      </c>
      <c r="AO100" s="9" t="str">
        <f>IF(Table5[[#This Row],[Gender]]="male",$AQ$4,$AQ$3)</f>
        <v>🤴</v>
      </c>
    </row>
    <row r="101" spans="2:41">
      <c r="B101" t="s">
        <v>70</v>
      </c>
      <c r="C101">
        <v>44</v>
      </c>
      <c r="D101" t="s">
        <v>43</v>
      </c>
      <c r="E101" t="s">
        <v>55</v>
      </c>
      <c r="F101">
        <v>489</v>
      </c>
      <c r="G101" t="s">
        <v>45</v>
      </c>
      <c r="H101">
        <v>23</v>
      </c>
      <c r="I101" t="s">
        <v>89</v>
      </c>
      <c r="J101" t="s">
        <v>51</v>
      </c>
      <c r="K101">
        <v>132</v>
      </c>
      <c r="L101">
        <v>2</v>
      </c>
      <c r="M101" t="s">
        <v>46</v>
      </c>
      <c r="N101">
        <v>67</v>
      </c>
      <c r="O101">
        <v>3</v>
      </c>
      <c r="P101">
        <v>2</v>
      </c>
      <c r="Q101" t="s">
        <v>50</v>
      </c>
      <c r="R101" t="s">
        <v>79</v>
      </c>
      <c r="S101">
        <v>2</v>
      </c>
      <c r="T101" t="s">
        <v>48</v>
      </c>
      <c r="U101" t="str" cm="1">
        <f t="array" ref="U101">_xlfn.IFS(
  AND(V101&gt;=1000, V101&lt;2000), "1000-2000",
  AND(V101&gt;=2000, V101&lt;3000), "2000-3000",
  AND(V101&gt;=3000, V101&lt;4000), "3000-4000",
  AND(V101&gt;=4000, V101&lt;5000), "4000-5000",
  AND(V101&gt;=5000, V101&lt;7500), "5000-7500",
  AND(V101&gt;=7500, V101&lt;9000), "7500-9000",
  AND(V101&gt;=9000, V101&lt;11000), "9000-11000",
  AND(V101&gt;=11000, V101&lt;15000), "11000-15000",
  AND(V101&gt;=15000, V101&lt;=20000), "15000-20000",
  TRUE, "Outside Range"
)</f>
        <v>2000-3000</v>
      </c>
      <c r="V101">
        <v>2042</v>
      </c>
      <c r="W101">
        <v>25043</v>
      </c>
      <c r="X101">
        <v>4</v>
      </c>
      <c r="Y101" t="s">
        <v>43</v>
      </c>
      <c r="Z101">
        <v>12</v>
      </c>
      <c r="AA101">
        <v>3</v>
      </c>
      <c r="AB101" t="s">
        <v>73</v>
      </c>
      <c r="AC101">
        <v>3</v>
      </c>
      <c r="AD101">
        <v>1</v>
      </c>
      <c r="AE101">
        <v>17</v>
      </c>
      <c r="AF101">
        <v>3</v>
      </c>
      <c r="AG101">
        <v>4</v>
      </c>
      <c r="AH101">
        <v>3</v>
      </c>
      <c r="AI101">
        <v>2</v>
      </c>
      <c r="AJ101">
        <v>1</v>
      </c>
      <c r="AK101">
        <v>2</v>
      </c>
      <c r="AL101" t="s">
        <v>81</v>
      </c>
      <c r="AM101" t="s">
        <v>92</v>
      </c>
      <c r="AN101" t="s">
        <v>91</v>
      </c>
      <c r="AO101" s="9" t="str">
        <f>IF(Table5[[#This Row],[Gender]]="male",$AQ$4,$AQ$3)</f>
        <v>🤴</v>
      </c>
    </row>
    <row r="102" spans="2:41">
      <c r="B102" t="s">
        <v>70</v>
      </c>
      <c r="C102">
        <v>37</v>
      </c>
      <c r="D102" t="s">
        <v>35</v>
      </c>
      <c r="E102" t="s">
        <v>36</v>
      </c>
      <c r="F102">
        <v>807</v>
      </c>
      <c r="G102" t="s">
        <v>61</v>
      </c>
      <c r="H102">
        <v>6</v>
      </c>
      <c r="I102" t="s">
        <v>87</v>
      </c>
      <c r="J102" t="s">
        <v>61</v>
      </c>
      <c r="K102">
        <v>133</v>
      </c>
      <c r="L102">
        <v>3</v>
      </c>
      <c r="M102" t="s">
        <v>46</v>
      </c>
      <c r="N102">
        <v>63</v>
      </c>
      <c r="O102">
        <v>3</v>
      </c>
      <c r="P102">
        <v>1</v>
      </c>
      <c r="Q102" t="s">
        <v>61</v>
      </c>
      <c r="R102" t="s">
        <v>80</v>
      </c>
      <c r="S102">
        <v>1</v>
      </c>
      <c r="T102" t="s">
        <v>52</v>
      </c>
      <c r="U102" t="str" cm="1">
        <f t="array" ref="U102">_xlfn.IFS(
  AND(V102&gt;=1000, V102&lt;2000), "1000-2000",
  AND(V102&gt;=2000, V102&lt;3000), "2000-3000",
  AND(V102&gt;=3000, V102&lt;4000), "3000-4000",
  AND(V102&gt;=4000, V102&lt;5000), "4000-5000",
  AND(V102&gt;=5000, V102&lt;7500), "5000-7500",
  AND(V102&gt;=7500, V102&lt;9000), "7500-9000",
  AND(V102&gt;=9000, V102&lt;11000), "9000-11000",
  AND(V102&gt;=11000, V102&lt;15000), "11000-15000",
  AND(V102&gt;=15000, V102&lt;=20000), "15000-20000",
  TRUE, "Outside Range"
)</f>
        <v>2000-3000</v>
      </c>
      <c r="V102">
        <v>2073</v>
      </c>
      <c r="W102">
        <v>23648</v>
      </c>
      <c r="X102">
        <v>4</v>
      </c>
      <c r="Y102" t="s">
        <v>35</v>
      </c>
      <c r="Z102">
        <v>22</v>
      </c>
      <c r="AA102">
        <v>4</v>
      </c>
      <c r="AB102" t="s">
        <v>80</v>
      </c>
      <c r="AC102">
        <v>4</v>
      </c>
      <c r="AD102">
        <v>0</v>
      </c>
      <c r="AE102">
        <v>7</v>
      </c>
      <c r="AF102">
        <v>3</v>
      </c>
      <c r="AG102">
        <v>3</v>
      </c>
      <c r="AH102">
        <v>3</v>
      </c>
      <c r="AI102">
        <v>2</v>
      </c>
      <c r="AJ102">
        <v>0</v>
      </c>
      <c r="AK102">
        <v>2</v>
      </c>
      <c r="AL102" t="s">
        <v>90</v>
      </c>
      <c r="AM102" t="s">
        <v>75</v>
      </c>
      <c r="AN102" t="s">
        <v>76</v>
      </c>
      <c r="AO102" s="9" t="str">
        <f>IF(Table5[[#This Row],[Gender]]="male",$AQ$4,$AQ$3)</f>
        <v>🤴</v>
      </c>
    </row>
    <row r="103" spans="2:41">
      <c r="B103" t="s">
        <v>86</v>
      </c>
      <c r="C103">
        <v>32</v>
      </c>
      <c r="D103" t="s">
        <v>43</v>
      </c>
      <c r="E103" t="s">
        <v>36</v>
      </c>
      <c r="F103">
        <v>827</v>
      </c>
      <c r="G103" t="s">
        <v>45</v>
      </c>
      <c r="H103">
        <v>1</v>
      </c>
      <c r="I103" t="s">
        <v>78</v>
      </c>
      <c r="J103" t="s">
        <v>38</v>
      </c>
      <c r="K103">
        <v>134</v>
      </c>
      <c r="L103">
        <v>4</v>
      </c>
      <c r="M103" t="s">
        <v>46</v>
      </c>
      <c r="N103">
        <v>71</v>
      </c>
      <c r="O103">
        <v>3</v>
      </c>
      <c r="P103">
        <v>1</v>
      </c>
      <c r="Q103" t="s">
        <v>47</v>
      </c>
      <c r="R103" t="s">
        <v>80</v>
      </c>
      <c r="S103">
        <v>1</v>
      </c>
      <c r="T103" t="s">
        <v>41</v>
      </c>
      <c r="U103" t="str" cm="1">
        <f t="array" ref="U103">_xlfn.IFS(
  AND(V103&gt;=1000, V103&lt;2000), "1000-2000",
  AND(V103&gt;=2000, V103&lt;3000), "2000-3000",
  AND(V103&gt;=3000, V103&lt;4000), "3000-4000",
  AND(V103&gt;=4000, V103&lt;5000), "4000-5000",
  AND(V103&gt;=5000, V103&lt;7500), "5000-7500",
  AND(V103&gt;=7500, V103&lt;9000), "7500-9000",
  AND(V103&gt;=9000, V103&lt;11000), "9000-11000",
  AND(V103&gt;=11000, V103&lt;15000), "11000-15000",
  AND(V103&gt;=15000, V103&lt;=20000), "15000-20000",
  TRUE, "Outside Range"
)</f>
        <v>2000-3000</v>
      </c>
      <c r="V103">
        <v>2956</v>
      </c>
      <c r="W103">
        <v>15178</v>
      </c>
      <c r="X103">
        <v>1</v>
      </c>
      <c r="Y103" t="s">
        <v>43</v>
      </c>
      <c r="Z103">
        <v>13</v>
      </c>
      <c r="AA103">
        <v>3</v>
      </c>
      <c r="AB103" t="s">
        <v>73</v>
      </c>
      <c r="AC103">
        <v>4</v>
      </c>
      <c r="AD103">
        <v>0</v>
      </c>
      <c r="AE103">
        <v>1</v>
      </c>
      <c r="AF103">
        <v>2</v>
      </c>
      <c r="AG103">
        <v>3</v>
      </c>
      <c r="AH103">
        <v>1</v>
      </c>
      <c r="AI103">
        <v>0</v>
      </c>
      <c r="AJ103">
        <v>0</v>
      </c>
      <c r="AK103">
        <v>0</v>
      </c>
      <c r="AL103" t="s">
        <v>90</v>
      </c>
      <c r="AM103" t="s">
        <v>75</v>
      </c>
      <c r="AN103" t="s">
        <v>76</v>
      </c>
      <c r="AO103" s="9" t="str">
        <f>IF(Table5[[#This Row],[Gender]]="male",$AQ$4,$AQ$3)</f>
        <v>🤴</v>
      </c>
    </row>
    <row r="104" spans="2:41">
      <c r="B104" t="s">
        <v>94</v>
      </c>
      <c r="C104">
        <v>20</v>
      </c>
      <c r="D104" t="s">
        <v>35</v>
      </c>
      <c r="E104" t="s">
        <v>44</v>
      </c>
      <c r="F104">
        <v>871</v>
      </c>
      <c r="G104" t="s">
        <v>45</v>
      </c>
      <c r="H104">
        <v>6</v>
      </c>
      <c r="I104" t="s">
        <v>89</v>
      </c>
      <c r="J104" t="s">
        <v>38</v>
      </c>
      <c r="K104">
        <v>137</v>
      </c>
      <c r="L104">
        <v>4</v>
      </c>
      <c r="M104" t="s">
        <v>39</v>
      </c>
      <c r="N104">
        <v>66</v>
      </c>
      <c r="O104">
        <v>2</v>
      </c>
      <c r="P104">
        <v>1</v>
      </c>
      <c r="Q104" t="s">
        <v>50</v>
      </c>
      <c r="R104" t="s">
        <v>72</v>
      </c>
      <c r="S104">
        <v>4</v>
      </c>
      <c r="T104" t="s">
        <v>41</v>
      </c>
      <c r="U104" t="str" cm="1">
        <f t="array" ref="U104">_xlfn.IFS(
  AND(V104&gt;=1000, V104&lt;2000), "1000-2000",
  AND(V104&gt;=2000, V104&lt;3000), "2000-3000",
  AND(V104&gt;=3000, V104&lt;4000), "3000-4000",
  AND(V104&gt;=4000, V104&lt;5000), "4000-5000",
  AND(V104&gt;=5000, V104&lt;7500), "5000-7500",
  AND(V104&gt;=7500, V104&lt;9000), "7500-9000",
  AND(V104&gt;=9000, V104&lt;11000), "9000-11000",
  AND(V104&gt;=11000, V104&lt;15000), "11000-15000",
  AND(V104&gt;=15000, V104&lt;=20000), "15000-20000",
  TRUE, "Outside Range"
)</f>
        <v>2000-3000</v>
      </c>
      <c r="V104">
        <v>2926</v>
      </c>
      <c r="W104">
        <v>19783</v>
      </c>
      <c r="X104">
        <v>1</v>
      </c>
      <c r="Y104" t="s">
        <v>35</v>
      </c>
      <c r="Z104">
        <v>18</v>
      </c>
      <c r="AA104">
        <v>3</v>
      </c>
      <c r="AB104" t="s">
        <v>73</v>
      </c>
      <c r="AC104">
        <v>2</v>
      </c>
      <c r="AD104">
        <v>0</v>
      </c>
      <c r="AE104">
        <v>1</v>
      </c>
      <c r="AF104">
        <v>5</v>
      </c>
      <c r="AG104">
        <v>3</v>
      </c>
      <c r="AH104">
        <v>1</v>
      </c>
      <c r="AI104">
        <v>0</v>
      </c>
      <c r="AJ104">
        <v>1</v>
      </c>
      <c r="AK104">
        <v>0</v>
      </c>
      <c r="AL104" t="s">
        <v>74</v>
      </c>
      <c r="AM104" t="s">
        <v>75</v>
      </c>
      <c r="AN104" t="s">
        <v>76</v>
      </c>
      <c r="AO104" s="9" t="str">
        <f>IF(Table5[[#This Row],[Gender]]="male",$AQ$4,$AQ$3)</f>
        <v>👩</v>
      </c>
    </row>
    <row r="105" spans="2:41">
      <c r="B105" t="s">
        <v>86</v>
      </c>
      <c r="C105">
        <v>34</v>
      </c>
      <c r="D105" t="s">
        <v>43</v>
      </c>
      <c r="E105" t="s">
        <v>36</v>
      </c>
      <c r="F105">
        <v>665</v>
      </c>
      <c r="G105" t="s">
        <v>45</v>
      </c>
      <c r="H105">
        <v>6</v>
      </c>
      <c r="I105" t="s">
        <v>87</v>
      </c>
      <c r="J105" t="s">
        <v>49</v>
      </c>
      <c r="K105">
        <v>138</v>
      </c>
      <c r="L105">
        <v>1</v>
      </c>
      <c r="M105" t="s">
        <v>39</v>
      </c>
      <c r="N105">
        <v>41</v>
      </c>
      <c r="O105">
        <v>3</v>
      </c>
      <c r="P105">
        <v>2</v>
      </c>
      <c r="Q105" t="s">
        <v>47</v>
      </c>
      <c r="R105" t="s">
        <v>73</v>
      </c>
      <c r="S105">
        <v>3</v>
      </c>
      <c r="T105" t="s">
        <v>41</v>
      </c>
      <c r="U105" t="str" cm="1">
        <f t="array" ref="U105">_xlfn.IFS(
  AND(V105&gt;=1000, V105&lt;2000), "1000-2000",
  AND(V105&gt;=2000, V105&lt;3000), "2000-3000",
  AND(V105&gt;=3000, V105&lt;4000), "3000-4000",
  AND(V105&gt;=4000, V105&lt;5000), "4000-5000",
  AND(V105&gt;=5000, V105&lt;7500), "5000-7500",
  AND(V105&gt;=7500, V105&lt;9000), "7500-9000",
  AND(V105&gt;=9000, V105&lt;11000), "9000-11000",
  AND(V105&gt;=11000, V105&lt;15000), "11000-15000",
  AND(V105&gt;=15000, V105&lt;=20000), "15000-20000",
  TRUE, "Outside Range"
)</f>
        <v>4000-5000</v>
      </c>
      <c r="V105">
        <v>4809</v>
      </c>
      <c r="W105">
        <v>12482</v>
      </c>
      <c r="X105">
        <v>1</v>
      </c>
      <c r="Y105" t="s">
        <v>43</v>
      </c>
      <c r="Z105">
        <v>14</v>
      </c>
      <c r="AA105">
        <v>3</v>
      </c>
      <c r="AB105" t="s">
        <v>73</v>
      </c>
      <c r="AC105">
        <v>3</v>
      </c>
      <c r="AD105">
        <v>0</v>
      </c>
      <c r="AE105">
        <v>16</v>
      </c>
      <c r="AF105">
        <v>3</v>
      </c>
      <c r="AG105">
        <v>3</v>
      </c>
      <c r="AH105">
        <v>16</v>
      </c>
      <c r="AI105">
        <v>13</v>
      </c>
      <c r="AJ105">
        <v>2</v>
      </c>
      <c r="AK105">
        <v>10</v>
      </c>
      <c r="AL105" t="s">
        <v>74</v>
      </c>
      <c r="AM105" t="s">
        <v>75</v>
      </c>
      <c r="AN105" t="s">
        <v>91</v>
      </c>
      <c r="AO105" s="9" t="str">
        <f>IF(Table5[[#This Row],[Gender]]="male",$AQ$4,$AQ$3)</f>
        <v>👩</v>
      </c>
    </row>
    <row r="106" spans="2:41">
      <c r="B106" t="s">
        <v>70</v>
      </c>
      <c r="C106">
        <v>37</v>
      </c>
      <c r="D106" t="s">
        <v>43</v>
      </c>
      <c r="E106" t="s">
        <v>55</v>
      </c>
      <c r="F106">
        <v>1040</v>
      </c>
      <c r="G106" t="s">
        <v>45</v>
      </c>
      <c r="H106">
        <v>2</v>
      </c>
      <c r="I106" t="s">
        <v>71</v>
      </c>
      <c r="J106" t="s">
        <v>38</v>
      </c>
      <c r="K106">
        <v>139</v>
      </c>
      <c r="L106">
        <v>3</v>
      </c>
      <c r="M106" t="s">
        <v>46</v>
      </c>
      <c r="N106">
        <v>100</v>
      </c>
      <c r="O106">
        <v>2</v>
      </c>
      <c r="P106">
        <v>2</v>
      </c>
      <c r="Q106" t="s">
        <v>54</v>
      </c>
      <c r="R106" t="s">
        <v>72</v>
      </c>
      <c r="S106">
        <v>4</v>
      </c>
      <c r="T106" t="s">
        <v>52</v>
      </c>
      <c r="U106" t="str" cm="1">
        <f t="array" ref="U106">_xlfn.IFS(
  AND(V106&gt;=1000, V106&lt;2000), "1000-2000",
  AND(V106&gt;=2000, V106&lt;3000), "2000-3000",
  AND(V106&gt;=3000, V106&lt;4000), "3000-4000",
  AND(V106&gt;=4000, V106&lt;5000), "4000-5000",
  AND(V106&gt;=5000, V106&lt;7500), "5000-7500",
  AND(V106&gt;=7500, V106&lt;9000), "7500-9000",
  AND(V106&gt;=9000, V106&lt;11000), "9000-11000",
  AND(V106&gt;=11000, V106&lt;15000), "11000-15000",
  AND(V106&gt;=15000, V106&lt;=20000), "15000-20000",
  TRUE, "Outside Range"
)</f>
        <v>5000-7500</v>
      </c>
      <c r="V106">
        <v>5163</v>
      </c>
      <c r="W106">
        <v>15850</v>
      </c>
      <c r="X106">
        <v>5</v>
      </c>
      <c r="Y106" t="s">
        <v>43</v>
      </c>
      <c r="Z106">
        <v>14</v>
      </c>
      <c r="AA106">
        <v>3</v>
      </c>
      <c r="AB106" t="s">
        <v>73</v>
      </c>
      <c r="AC106">
        <v>4</v>
      </c>
      <c r="AD106">
        <v>1</v>
      </c>
      <c r="AE106">
        <v>17</v>
      </c>
      <c r="AF106">
        <v>2</v>
      </c>
      <c r="AG106">
        <v>4</v>
      </c>
      <c r="AH106">
        <v>1</v>
      </c>
      <c r="AI106">
        <v>0</v>
      </c>
      <c r="AJ106">
        <v>0</v>
      </c>
      <c r="AK106">
        <v>0</v>
      </c>
      <c r="AL106" t="s">
        <v>74</v>
      </c>
      <c r="AM106" t="s">
        <v>75</v>
      </c>
      <c r="AN106" t="s">
        <v>91</v>
      </c>
      <c r="AO106" s="9" t="str">
        <f>IF(Table5[[#This Row],[Gender]]="male",$AQ$4,$AQ$3)</f>
        <v>🤴</v>
      </c>
    </row>
    <row r="107" spans="2:41">
      <c r="B107" t="s">
        <v>88</v>
      </c>
      <c r="C107">
        <v>59</v>
      </c>
      <c r="D107" t="s">
        <v>43</v>
      </c>
      <c r="E107" t="s">
        <v>55</v>
      </c>
      <c r="F107">
        <v>1420</v>
      </c>
      <c r="G107" t="s">
        <v>61</v>
      </c>
      <c r="H107">
        <v>2</v>
      </c>
      <c r="I107" t="s">
        <v>87</v>
      </c>
      <c r="J107" t="s">
        <v>61</v>
      </c>
      <c r="K107">
        <v>140</v>
      </c>
      <c r="L107">
        <v>3</v>
      </c>
      <c r="M107" t="s">
        <v>39</v>
      </c>
      <c r="N107">
        <v>32</v>
      </c>
      <c r="O107">
        <v>2</v>
      </c>
      <c r="P107">
        <v>5</v>
      </c>
      <c r="Q107" t="s">
        <v>56</v>
      </c>
      <c r="R107" t="s">
        <v>72</v>
      </c>
      <c r="S107">
        <v>4</v>
      </c>
      <c r="T107" t="s">
        <v>48</v>
      </c>
      <c r="U107" t="str" cm="1">
        <f t="array" ref="U107">_xlfn.IFS(
  AND(V107&gt;=1000, V107&lt;2000), "1000-2000",
  AND(V107&gt;=2000, V107&lt;3000), "2000-3000",
  AND(V107&gt;=3000, V107&lt;4000), "3000-4000",
  AND(V107&gt;=4000, V107&lt;5000), "4000-5000",
  AND(V107&gt;=5000, V107&lt;7500), "5000-7500",
  AND(V107&gt;=7500, V107&lt;9000), "7500-9000",
  AND(V107&gt;=9000, V107&lt;11000), "9000-11000",
  AND(V107&gt;=11000, V107&lt;15000), "11000-15000",
  AND(V107&gt;=15000, V107&lt;=20000), "15000-20000",
  TRUE, "Outside Range"
)</f>
        <v>15000-20000</v>
      </c>
      <c r="V107">
        <v>18844</v>
      </c>
      <c r="W107">
        <v>21922</v>
      </c>
      <c r="X107">
        <v>9</v>
      </c>
      <c r="Y107" t="s">
        <v>43</v>
      </c>
      <c r="Z107">
        <v>21</v>
      </c>
      <c r="AA107">
        <v>4</v>
      </c>
      <c r="AB107" t="s">
        <v>80</v>
      </c>
      <c r="AC107">
        <v>4</v>
      </c>
      <c r="AD107">
        <v>1</v>
      </c>
      <c r="AE107">
        <v>30</v>
      </c>
      <c r="AF107">
        <v>3</v>
      </c>
      <c r="AG107">
        <v>3</v>
      </c>
      <c r="AH107">
        <v>3</v>
      </c>
      <c r="AI107">
        <v>2</v>
      </c>
      <c r="AJ107">
        <v>2</v>
      </c>
      <c r="AK107">
        <v>2</v>
      </c>
      <c r="AL107" t="s">
        <v>74</v>
      </c>
      <c r="AM107" t="s">
        <v>75</v>
      </c>
      <c r="AN107" t="s">
        <v>96</v>
      </c>
      <c r="AO107" s="9" t="str">
        <f>IF(Table5[[#This Row],[Gender]]="male",$AQ$4,$AQ$3)</f>
        <v>👩</v>
      </c>
    </row>
    <row r="108" spans="2:41">
      <c r="B108" t="s">
        <v>77</v>
      </c>
      <c r="C108">
        <v>50</v>
      </c>
      <c r="D108" t="s">
        <v>43</v>
      </c>
      <c r="E108" t="s">
        <v>44</v>
      </c>
      <c r="F108">
        <v>1115</v>
      </c>
      <c r="G108" t="s">
        <v>45</v>
      </c>
      <c r="H108">
        <v>1</v>
      </c>
      <c r="I108" t="s">
        <v>89</v>
      </c>
      <c r="J108" t="s">
        <v>38</v>
      </c>
      <c r="K108">
        <v>141</v>
      </c>
      <c r="L108">
        <v>1</v>
      </c>
      <c r="M108" t="s">
        <v>39</v>
      </c>
      <c r="N108">
        <v>73</v>
      </c>
      <c r="O108">
        <v>3</v>
      </c>
      <c r="P108">
        <v>5</v>
      </c>
      <c r="Q108" t="s">
        <v>58</v>
      </c>
      <c r="R108" t="s">
        <v>79</v>
      </c>
      <c r="S108">
        <v>2</v>
      </c>
      <c r="T108" t="s">
        <v>48</v>
      </c>
      <c r="U108" t="str" cm="1">
        <f t="array" ref="U108">_xlfn.IFS(
  AND(V108&gt;=1000, V108&lt;2000), "1000-2000",
  AND(V108&gt;=2000, V108&lt;3000), "2000-3000",
  AND(V108&gt;=3000, V108&lt;4000), "3000-4000",
  AND(V108&gt;=4000, V108&lt;5000), "4000-5000",
  AND(V108&gt;=5000, V108&lt;7500), "5000-7500",
  AND(V108&gt;=7500, V108&lt;9000), "7500-9000",
  AND(V108&gt;=9000, V108&lt;11000), "9000-11000",
  AND(V108&gt;=11000, V108&lt;15000), "11000-15000",
  AND(V108&gt;=15000, V108&lt;=20000), "15000-20000",
  TRUE, "Outside Range"
)</f>
        <v>15000-20000</v>
      </c>
      <c r="V108">
        <v>18172</v>
      </c>
      <c r="W108">
        <v>9755</v>
      </c>
      <c r="X108">
        <v>3</v>
      </c>
      <c r="Y108" t="s">
        <v>35</v>
      </c>
      <c r="Z108">
        <v>19</v>
      </c>
      <c r="AA108">
        <v>3</v>
      </c>
      <c r="AB108" t="s">
        <v>73</v>
      </c>
      <c r="AC108">
        <v>1</v>
      </c>
      <c r="AD108">
        <v>0</v>
      </c>
      <c r="AE108">
        <v>28</v>
      </c>
      <c r="AF108">
        <v>1</v>
      </c>
      <c r="AG108">
        <v>2</v>
      </c>
      <c r="AH108">
        <v>8</v>
      </c>
      <c r="AI108">
        <v>3</v>
      </c>
      <c r="AJ108">
        <v>0</v>
      </c>
      <c r="AK108">
        <v>7</v>
      </c>
      <c r="AL108" t="s">
        <v>81</v>
      </c>
      <c r="AM108" t="s">
        <v>75</v>
      </c>
      <c r="AN108" t="s">
        <v>96</v>
      </c>
      <c r="AO108" s="9" t="str">
        <f>IF(Table5[[#This Row],[Gender]]="male",$AQ$4,$AQ$3)</f>
        <v>👩</v>
      </c>
    </row>
    <row r="109" spans="2:41">
      <c r="B109" t="s">
        <v>94</v>
      </c>
      <c r="C109">
        <v>25</v>
      </c>
      <c r="D109" t="s">
        <v>35</v>
      </c>
      <c r="E109" t="s">
        <v>36</v>
      </c>
      <c r="F109">
        <v>240</v>
      </c>
      <c r="G109" t="s">
        <v>37</v>
      </c>
      <c r="H109">
        <v>5</v>
      </c>
      <c r="I109" t="s">
        <v>89</v>
      </c>
      <c r="J109" t="s">
        <v>59</v>
      </c>
      <c r="K109">
        <v>142</v>
      </c>
      <c r="L109">
        <v>3</v>
      </c>
      <c r="M109" t="s">
        <v>46</v>
      </c>
      <c r="N109">
        <v>46</v>
      </c>
      <c r="O109">
        <v>2</v>
      </c>
      <c r="P109">
        <v>2</v>
      </c>
      <c r="Q109" t="s">
        <v>40</v>
      </c>
      <c r="R109" t="s">
        <v>73</v>
      </c>
      <c r="S109">
        <v>3</v>
      </c>
      <c r="T109" t="s">
        <v>41</v>
      </c>
      <c r="U109" t="str" cm="1">
        <f t="array" ref="U109">_xlfn.IFS(
  AND(V109&gt;=1000, V109&lt;2000), "1000-2000",
  AND(V109&gt;=2000, V109&lt;3000), "2000-3000",
  AND(V109&gt;=3000, V109&lt;4000), "3000-4000",
  AND(V109&gt;=4000, V109&lt;5000), "4000-5000",
  AND(V109&gt;=5000, V109&lt;7500), "5000-7500",
  AND(V109&gt;=7500, V109&lt;9000), "7500-9000",
  AND(V109&gt;=9000, V109&lt;11000), "9000-11000",
  AND(V109&gt;=11000, V109&lt;15000), "11000-15000",
  AND(V109&gt;=15000, V109&lt;=20000), "15000-20000",
  TRUE, "Outside Range"
)</f>
        <v>5000-7500</v>
      </c>
      <c r="V109">
        <v>5744</v>
      </c>
      <c r="W109">
        <v>26959</v>
      </c>
      <c r="X109">
        <v>1</v>
      </c>
      <c r="Y109" t="s">
        <v>35</v>
      </c>
      <c r="Z109">
        <v>11</v>
      </c>
      <c r="AA109">
        <v>3</v>
      </c>
      <c r="AB109" t="s">
        <v>73</v>
      </c>
      <c r="AC109">
        <v>4</v>
      </c>
      <c r="AD109">
        <v>0</v>
      </c>
      <c r="AE109">
        <v>6</v>
      </c>
      <c r="AF109">
        <v>1</v>
      </c>
      <c r="AG109">
        <v>3</v>
      </c>
      <c r="AH109">
        <v>6</v>
      </c>
      <c r="AI109">
        <v>4</v>
      </c>
      <c r="AJ109">
        <v>0</v>
      </c>
      <c r="AK109">
        <v>3</v>
      </c>
      <c r="AL109" t="s">
        <v>74</v>
      </c>
      <c r="AM109" t="s">
        <v>75</v>
      </c>
      <c r="AN109" t="s">
        <v>76</v>
      </c>
      <c r="AO109" s="9" t="str">
        <f>IF(Table5[[#This Row],[Gender]]="male",$AQ$4,$AQ$3)</f>
        <v>🤴</v>
      </c>
    </row>
    <row r="110" spans="2:41">
      <c r="B110" t="s">
        <v>94</v>
      </c>
      <c r="C110">
        <v>25</v>
      </c>
      <c r="D110" t="s">
        <v>43</v>
      </c>
      <c r="E110" t="s">
        <v>36</v>
      </c>
      <c r="F110">
        <v>1280</v>
      </c>
      <c r="G110" t="s">
        <v>45</v>
      </c>
      <c r="H110">
        <v>7</v>
      </c>
      <c r="I110" t="s">
        <v>78</v>
      </c>
      <c r="J110" t="s">
        <v>51</v>
      </c>
      <c r="K110">
        <v>143</v>
      </c>
      <c r="L110">
        <v>4</v>
      </c>
      <c r="M110" t="s">
        <v>46</v>
      </c>
      <c r="N110">
        <v>64</v>
      </c>
      <c r="O110">
        <v>2</v>
      </c>
      <c r="P110">
        <v>1</v>
      </c>
      <c r="Q110" t="s">
        <v>47</v>
      </c>
      <c r="R110" t="s">
        <v>72</v>
      </c>
      <c r="S110">
        <v>4</v>
      </c>
      <c r="T110" t="s">
        <v>48</v>
      </c>
      <c r="U110" t="str" cm="1">
        <f t="array" ref="U110">_xlfn.IFS(
  AND(V110&gt;=1000, V110&lt;2000), "1000-2000",
  AND(V110&gt;=2000, V110&lt;3000), "2000-3000",
  AND(V110&gt;=3000, V110&lt;4000), "3000-4000",
  AND(V110&gt;=4000, V110&lt;5000), "4000-5000",
  AND(V110&gt;=5000, V110&lt;7500), "5000-7500",
  AND(V110&gt;=7500, V110&lt;9000), "7500-9000",
  AND(V110&gt;=9000, V110&lt;11000), "9000-11000",
  AND(V110&gt;=11000, V110&lt;15000), "11000-15000",
  AND(V110&gt;=15000, V110&lt;=20000), "15000-20000",
  TRUE, "Outside Range"
)</f>
        <v>2000-3000</v>
      </c>
      <c r="V110">
        <v>2889</v>
      </c>
      <c r="W110">
        <v>26897</v>
      </c>
      <c r="X110">
        <v>1</v>
      </c>
      <c r="Y110" t="s">
        <v>43</v>
      </c>
      <c r="Z110">
        <v>11</v>
      </c>
      <c r="AA110">
        <v>3</v>
      </c>
      <c r="AB110" t="s">
        <v>73</v>
      </c>
      <c r="AC110">
        <v>3</v>
      </c>
      <c r="AD110">
        <v>2</v>
      </c>
      <c r="AE110">
        <v>2</v>
      </c>
      <c r="AF110">
        <v>2</v>
      </c>
      <c r="AG110">
        <v>3</v>
      </c>
      <c r="AH110">
        <v>2</v>
      </c>
      <c r="AI110">
        <v>2</v>
      </c>
      <c r="AJ110">
        <v>2</v>
      </c>
      <c r="AK110">
        <v>1</v>
      </c>
      <c r="AL110" t="s">
        <v>74</v>
      </c>
      <c r="AM110" t="s">
        <v>75</v>
      </c>
      <c r="AN110" t="s">
        <v>76</v>
      </c>
      <c r="AO110" s="9" t="str">
        <f>IF(Table5[[#This Row],[Gender]]="male",$AQ$4,$AQ$3)</f>
        <v>🤴</v>
      </c>
    </row>
    <row r="111" spans="2:41">
      <c r="B111" t="s">
        <v>94</v>
      </c>
      <c r="C111">
        <v>22</v>
      </c>
      <c r="D111" t="s">
        <v>43</v>
      </c>
      <c r="E111" t="s">
        <v>36</v>
      </c>
      <c r="F111">
        <v>534</v>
      </c>
      <c r="G111" t="s">
        <v>45</v>
      </c>
      <c r="H111">
        <v>15</v>
      </c>
      <c r="I111" t="s">
        <v>89</v>
      </c>
      <c r="J111" t="s">
        <v>51</v>
      </c>
      <c r="K111">
        <v>144</v>
      </c>
      <c r="L111">
        <v>2</v>
      </c>
      <c r="M111" t="s">
        <v>39</v>
      </c>
      <c r="N111">
        <v>59</v>
      </c>
      <c r="O111">
        <v>3</v>
      </c>
      <c r="P111">
        <v>1</v>
      </c>
      <c r="Q111" t="s">
        <v>50</v>
      </c>
      <c r="R111" t="s">
        <v>72</v>
      </c>
      <c r="S111">
        <v>4</v>
      </c>
      <c r="T111" t="s">
        <v>41</v>
      </c>
      <c r="U111" t="str" cm="1">
        <f t="array" ref="U111">_xlfn.IFS(
  AND(V111&gt;=1000, V111&lt;2000), "1000-2000",
  AND(V111&gt;=2000, V111&lt;3000), "2000-3000",
  AND(V111&gt;=3000, V111&lt;4000), "3000-4000",
  AND(V111&gt;=4000, V111&lt;5000), "4000-5000",
  AND(V111&gt;=5000, V111&lt;7500), "5000-7500",
  AND(V111&gt;=7500, V111&lt;9000), "7500-9000",
  AND(V111&gt;=9000, V111&lt;11000), "9000-11000",
  AND(V111&gt;=11000, V111&lt;15000), "11000-15000",
  AND(V111&gt;=15000, V111&lt;=20000), "15000-20000",
  TRUE, "Outside Range"
)</f>
        <v>2000-3000</v>
      </c>
      <c r="V111">
        <v>2871</v>
      </c>
      <c r="W111">
        <v>23785</v>
      </c>
      <c r="X111">
        <v>1</v>
      </c>
      <c r="Y111" t="s">
        <v>43</v>
      </c>
      <c r="Z111">
        <v>15</v>
      </c>
      <c r="AA111">
        <v>3</v>
      </c>
      <c r="AB111" t="s">
        <v>73</v>
      </c>
      <c r="AC111">
        <v>3</v>
      </c>
      <c r="AD111">
        <v>0</v>
      </c>
      <c r="AE111">
        <v>1</v>
      </c>
      <c r="AF111">
        <v>5</v>
      </c>
      <c r="AG111">
        <v>3</v>
      </c>
      <c r="AH111">
        <v>0</v>
      </c>
      <c r="AI111">
        <v>0</v>
      </c>
      <c r="AJ111">
        <v>0</v>
      </c>
      <c r="AK111">
        <v>0</v>
      </c>
      <c r="AL111" t="s">
        <v>74</v>
      </c>
      <c r="AM111" t="s">
        <v>93</v>
      </c>
      <c r="AN111" t="s">
        <v>76</v>
      </c>
      <c r="AO111" s="9" t="str">
        <f>IF(Table5[[#This Row],[Gender]]="male",$AQ$4,$AQ$3)</f>
        <v>👩</v>
      </c>
    </row>
    <row r="112" spans="2:41">
      <c r="B112" t="s">
        <v>77</v>
      </c>
      <c r="C112">
        <v>51</v>
      </c>
      <c r="D112" t="s">
        <v>43</v>
      </c>
      <c r="E112" t="s">
        <v>44</v>
      </c>
      <c r="F112">
        <v>1456</v>
      </c>
      <c r="G112" t="s">
        <v>45</v>
      </c>
      <c r="H112">
        <v>1</v>
      </c>
      <c r="I112" t="s">
        <v>87</v>
      </c>
      <c r="J112" t="s">
        <v>51</v>
      </c>
      <c r="K112">
        <v>145</v>
      </c>
      <c r="L112">
        <v>1</v>
      </c>
      <c r="M112" t="s">
        <v>39</v>
      </c>
      <c r="N112">
        <v>30</v>
      </c>
      <c r="O112">
        <v>2</v>
      </c>
      <c r="P112">
        <v>3</v>
      </c>
      <c r="Q112" t="s">
        <v>54</v>
      </c>
      <c r="R112" t="s">
        <v>80</v>
      </c>
      <c r="S112">
        <v>1</v>
      </c>
      <c r="T112" t="s">
        <v>41</v>
      </c>
      <c r="U112" t="str" cm="1">
        <f t="array" ref="U112">_xlfn.IFS(
  AND(V112&gt;=1000, V112&lt;2000), "1000-2000",
  AND(V112&gt;=2000, V112&lt;3000), "2000-3000",
  AND(V112&gt;=3000, V112&lt;4000), "3000-4000",
  AND(V112&gt;=4000, V112&lt;5000), "4000-5000",
  AND(V112&gt;=5000, V112&lt;7500), "5000-7500",
  AND(V112&gt;=7500, V112&lt;9000), "7500-9000",
  AND(V112&gt;=9000, V112&lt;11000), "9000-11000",
  AND(V112&gt;=11000, V112&lt;15000), "11000-15000",
  AND(V112&gt;=15000, V112&lt;=20000), "15000-20000",
  TRUE, "Outside Range"
)</f>
        <v>5000-7500</v>
      </c>
      <c r="V112">
        <v>7484</v>
      </c>
      <c r="W112">
        <v>25796</v>
      </c>
      <c r="X112">
        <v>3</v>
      </c>
      <c r="Y112" t="s">
        <v>43</v>
      </c>
      <c r="Z112">
        <v>20</v>
      </c>
      <c r="AA112">
        <v>4</v>
      </c>
      <c r="AB112" t="s">
        <v>80</v>
      </c>
      <c r="AC112">
        <v>3</v>
      </c>
      <c r="AD112">
        <v>0</v>
      </c>
      <c r="AE112">
        <v>23</v>
      </c>
      <c r="AF112">
        <v>1</v>
      </c>
      <c r="AG112">
        <v>2</v>
      </c>
      <c r="AH112">
        <v>13</v>
      </c>
      <c r="AI112">
        <v>12</v>
      </c>
      <c r="AJ112">
        <v>12</v>
      </c>
      <c r="AK112">
        <v>8</v>
      </c>
      <c r="AL112" t="s">
        <v>90</v>
      </c>
      <c r="AM112" t="s">
        <v>75</v>
      </c>
      <c r="AN112" t="s">
        <v>96</v>
      </c>
      <c r="AO112" s="9" t="str">
        <f>IF(Table5[[#This Row],[Gender]]="male",$AQ$4,$AQ$3)</f>
        <v>👩</v>
      </c>
    </row>
    <row r="113" spans="2:41">
      <c r="B113" t="s">
        <v>86</v>
      </c>
      <c r="C113">
        <v>34</v>
      </c>
      <c r="D113" t="s">
        <v>35</v>
      </c>
      <c r="E113" t="s">
        <v>44</v>
      </c>
      <c r="F113">
        <v>658</v>
      </c>
      <c r="G113" t="s">
        <v>45</v>
      </c>
      <c r="H113">
        <v>7</v>
      </c>
      <c r="I113" t="s">
        <v>89</v>
      </c>
      <c r="J113" t="s">
        <v>38</v>
      </c>
      <c r="K113">
        <v>147</v>
      </c>
      <c r="L113">
        <v>1</v>
      </c>
      <c r="M113" t="s">
        <v>46</v>
      </c>
      <c r="N113">
        <v>66</v>
      </c>
      <c r="O113">
        <v>1</v>
      </c>
      <c r="P113">
        <v>2</v>
      </c>
      <c r="Q113" t="s">
        <v>50</v>
      </c>
      <c r="R113" t="s">
        <v>73</v>
      </c>
      <c r="S113">
        <v>3</v>
      </c>
      <c r="T113" t="s">
        <v>41</v>
      </c>
      <c r="U113" t="str" cm="1">
        <f t="array" ref="U113">_xlfn.IFS(
  AND(V113&gt;=1000, V113&lt;2000), "1000-2000",
  AND(V113&gt;=2000, V113&lt;3000), "2000-3000",
  AND(V113&gt;=3000, V113&lt;4000), "3000-4000",
  AND(V113&gt;=4000, V113&lt;5000), "4000-5000",
  AND(V113&gt;=5000, V113&lt;7500), "5000-7500",
  AND(V113&gt;=7500, V113&lt;9000), "7500-9000",
  AND(V113&gt;=9000, V113&lt;11000), "9000-11000",
  AND(V113&gt;=11000, V113&lt;15000), "11000-15000",
  AND(V113&gt;=15000, V113&lt;=20000), "15000-20000",
  TRUE, "Outside Range"
)</f>
        <v>5000-7500</v>
      </c>
      <c r="V113">
        <v>6074</v>
      </c>
      <c r="W113">
        <v>22887</v>
      </c>
      <c r="X113">
        <v>1</v>
      </c>
      <c r="Y113" t="s">
        <v>35</v>
      </c>
      <c r="Z113">
        <v>24</v>
      </c>
      <c r="AA113">
        <v>4</v>
      </c>
      <c r="AB113" t="s">
        <v>80</v>
      </c>
      <c r="AC113">
        <v>4</v>
      </c>
      <c r="AD113">
        <v>0</v>
      </c>
      <c r="AE113">
        <v>9</v>
      </c>
      <c r="AF113">
        <v>3</v>
      </c>
      <c r="AG113">
        <v>3</v>
      </c>
      <c r="AH113">
        <v>9</v>
      </c>
      <c r="AI113">
        <v>7</v>
      </c>
      <c r="AJ113">
        <v>0</v>
      </c>
      <c r="AK113">
        <v>6</v>
      </c>
      <c r="AL113" t="s">
        <v>74</v>
      </c>
      <c r="AM113" t="s">
        <v>75</v>
      </c>
      <c r="AN113" t="s">
        <v>76</v>
      </c>
      <c r="AO113" s="9" t="str">
        <f>IF(Table5[[#This Row],[Gender]]="male",$AQ$4,$AQ$3)</f>
        <v>🤴</v>
      </c>
    </row>
    <row r="114" spans="2:41">
      <c r="B114" t="s">
        <v>77</v>
      </c>
      <c r="C114">
        <v>54</v>
      </c>
      <c r="D114" t="s">
        <v>43</v>
      </c>
      <c r="E114" t="s">
        <v>55</v>
      </c>
      <c r="F114">
        <v>142</v>
      </c>
      <c r="G114" t="s">
        <v>61</v>
      </c>
      <c r="H114">
        <v>26</v>
      </c>
      <c r="I114" t="s">
        <v>89</v>
      </c>
      <c r="J114" t="s">
        <v>61</v>
      </c>
      <c r="K114">
        <v>148</v>
      </c>
      <c r="L114">
        <v>4</v>
      </c>
      <c r="M114" t="s">
        <v>39</v>
      </c>
      <c r="N114">
        <v>30</v>
      </c>
      <c r="O114">
        <v>4</v>
      </c>
      <c r="P114">
        <v>4</v>
      </c>
      <c r="Q114" t="s">
        <v>56</v>
      </c>
      <c r="R114" t="s">
        <v>72</v>
      </c>
      <c r="S114">
        <v>4</v>
      </c>
      <c r="T114" t="s">
        <v>41</v>
      </c>
      <c r="U114" t="str" cm="1">
        <f t="array" ref="U114">_xlfn.IFS(
  AND(V114&gt;=1000, V114&lt;2000), "1000-2000",
  AND(V114&gt;=2000, V114&lt;3000), "2000-3000",
  AND(V114&gt;=3000, V114&lt;4000), "3000-4000",
  AND(V114&gt;=4000, V114&lt;5000), "4000-5000",
  AND(V114&gt;=5000, V114&lt;7500), "5000-7500",
  AND(V114&gt;=7500, V114&lt;9000), "7500-9000",
  AND(V114&gt;=9000, V114&lt;11000), "9000-11000",
  AND(V114&gt;=11000, V114&lt;15000), "11000-15000",
  AND(V114&gt;=15000, V114&lt;=20000), "15000-20000",
  TRUE, "Outside Range"
)</f>
        <v>15000-20000</v>
      </c>
      <c r="V114">
        <v>17328</v>
      </c>
      <c r="W114">
        <v>13871</v>
      </c>
      <c r="X114">
        <v>2</v>
      </c>
      <c r="Y114" t="s">
        <v>35</v>
      </c>
      <c r="Z114">
        <v>12</v>
      </c>
      <c r="AA114">
        <v>3</v>
      </c>
      <c r="AB114" t="s">
        <v>73</v>
      </c>
      <c r="AC114">
        <v>3</v>
      </c>
      <c r="AD114">
        <v>0</v>
      </c>
      <c r="AE114">
        <v>23</v>
      </c>
      <c r="AF114">
        <v>3</v>
      </c>
      <c r="AG114">
        <v>3</v>
      </c>
      <c r="AH114">
        <v>5</v>
      </c>
      <c r="AI114">
        <v>3</v>
      </c>
      <c r="AJ114">
        <v>4</v>
      </c>
      <c r="AK114">
        <v>4</v>
      </c>
      <c r="AL114" t="s">
        <v>74</v>
      </c>
      <c r="AM114" t="s">
        <v>92</v>
      </c>
      <c r="AN114" t="s">
        <v>96</v>
      </c>
      <c r="AO114" s="9" t="str">
        <f>IF(Table5[[#This Row],[Gender]]="male",$AQ$4,$AQ$3)</f>
        <v>👩</v>
      </c>
    </row>
    <row r="115" spans="2:41">
      <c r="B115" t="s">
        <v>94</v>
      </c>
      <c r="C115">
        <v>24</v>
      </c>
      <c r="D115" t="s">
        <v>43</v>
      </c>
      <c r="E115" t="s">
        <v>36</v>
      </c>
      <c r="F115">
        <v>1127</v>
      </c>
      <c r="G115" t="s">
        <v>45</v>
      </c>
      <c r="H115">
        <v>18</v>
      </c>
      <c r="I115" t="s">
        <v>78</v>
      </c>
      <c r="J115" t="s">
        <v>38</v>
      </c>
      <c r="K115">
        <v>150</v>
      </c>
      <c r="L115">
        <v>2</v>
      </c>
      <c r="M115" t="s">
        <v>46</v>
      </c>
      <c r="N115">
        <v>52</v>
      </c>
      <c r="O115">
        <v>3</v>
      </c>
      <c r="P115">
        <v>1</v>
      </c>
      <c r="Q115" t="s">
        <v>50</v>
      </c>
      <c r="R115" t="s">
        <v>73</v>
      </c>
      <c r="S115">
        <v>3</v>
      </c>
      <c r="T115" t="s">
        <v>48</v>
      </c>
      <c r="U115" t="str" cm="1">
        <f t="array" ref="U115">_xlfn.IFS(
  AND(V115&gt;=1000, V115&lt;2000), "1000-2000",
  AND(V115&gt;=2000, V115&lt;3000), "2000-3000",
  AND(V115&gt;=3000, V115&lt;4000), "3000-4000",
  AND(V115&gt;=4000, V115&lt;5000), "4000-5000",
  AND(V115&gt;=5000, V115&lt;7500), "5000-7500",
  AND(V115&gt;=7500, V115&lt;9000), "7500-9000",
  AND(V115&gt;=9000, V115&lt;11000), "9000-11000",
  AND(V115&gt;=11000, V115&lt;15000), "11000-15000",
  AND(V115&gt;=15000, V115&lt;=20000), "15000-20000",
  TRUE, "Outside Range"
)</f>
        <v>2000-3000</v>
      </c>
      <c r="V115">
        <v>2774</v>
      </c>
      <c r="W115">
        <v>13257</v>
      </c>
      <c r="X115">
        <v>0</v>
      </c>
      <c r="Y115" t="s">
        <v>43</v>
      </c>
      <c r="Z115">
        <v>12</v>
      </c>
      <c r="AA115">
        <v>3</v>
      </c>
      <c r="AB115" t="s">
        <v>73</v>
      </c>
      <c r="AC115">
        <v>3</v>
      </c>
      <c r="AD115">
        <v>1</v>
      </c>
      <c r="AE115">
        <v>6</v>
      </c>
      <c r="AF115">
        <v>2</v>
      </c>
      <c r="AG115">
        <v>3</v>
      </c>
      <c r="AH115">
        <v>5</v>
      </c>
      <c r="AI115">
        <v>3</v>
      </c>
      <c r="AJ115">
        <v>1</v>
      </c>
      <c r="AK115">
        <v>2</v>
      </c>
      <c r="AL115" t="s">
        <v>74</v>
      </c>
      <c r="AM115" t="s">
        <v>93</v>
      </c>
      <c r="AN115" t="s">
        <v>76</v>
      </c>
      <c r="AO115" s="9" t="str">
        <f>IF(Table5[[#This Row],[Gender]]="male",$AQ$4,$AQ$3)</f>
        <v>🤴</v>
      </c>
    </row>
    <row r="116" spans="2:41">
      <c r="B116" t="s">
        <v>86</v>
      </c>
      <c r="C116">
        <v>34</v>
      </c>
      <c r="D116" t="s">
        <v>43</v>
      </c>
      <c r="E116" t="s">
        <v>36</v>
      </c>
      <c r="F116">
        <v>1031</v>
      </c>
      <c r="G116" t="s">
        <v>45</v>
      </c>
      <c r="H116">
        <v>6</v>
      </c>
      <c r="I116" t="s">
        <v>87</v>
      </c>
      <c r="J116" t="s">
        <v>38</v>
      </c>
      <c r="K116">
        <v>151</v>
      </c>
      <c r="L116">
        <v>3</v>
      </c>
      <c r="M116" t="s">
        <v>39</v>
      </c>
      <c r="N116">
        <v>45</v>
      </c>
      <c r="O116">
        <v>2</v>
      </c>
      <c r="P116">
        <v>2</v>
      </c>
      <c r="Q116" t="s">
        <v>47</v>
      </c>
      <c r="R116" t="s">
        <v>79</v>
      </c>
      <c r="S116">
        <v>2</v>
      </c>
      <c r="T116" t="s">
        <v>52</v>
      </c>
      <c r="U116" t="str" cm="1">
        <f t="array" ref="U116">_xlfn.IFS(
  AND(V116&gt;=1000, V116&lt;2000), "1000-2000",
  AND(V116&gt;=2000, V116&lt;3000), "2000-3000",
  AND(V116&gt;=3000, V116&lt;4000), "3000-4000",
  AND(V116&gt;=4000, V116&lt;5000), "4000-5000",
  AND(V116&gt;=5000, V116&lt;7500), "5000-7500",
  AND(V116&gt;=7500, V116&lt;9000), "7500-9000",
  AND(V116&gt;=9000, V116&lt;11000), "9000-11000",
  AND(V116&gt;=11000, V116&lt;15000), "11000-15000",
  AND(V116&gt;=15000, V116&lt;=20000), "15000-20000",
  TRUE, "Outside Range"
)</f>
        <v>4000-5000</v>
      </c>
      <c r="V116">
        <v>4505</v>
      </c>
      <c r="W116">
        <v>15000</v>
      </c>
      <c r="X116">
        <v>6</v>
      </c>
      <c r="Y116" t="s">
        <v>43</v>
      </c>
      <c r="Z116">
        <v>15</v>
      </c>
      <c r="AA116">
        <v>3</v>
      </c>
      <c r="AB116" t="s">
        <v>73</v>
      </c>
      <c r="AC116">
        <v>3</v>
      </c>
      <c r="AD116">
        <v>1</v>
      </c>
      <c r="AE116">
        <v>12</v>
      </c>
      <c r="AF116">
        <v>3</v>
      </c>
      <c r="AG116">
        <v>3</v>
      </c>
      <c r="AH116">
        <v>1</v>
      </c>
      <c r="AI116">
        <v>0</v>
      </c>
      <c r="AJ116">
        <v>0</v>
      </c>
      <c r="AK116">
        <v>0</v>
      </c>
      <c r="AL116" t="s">
        <v>81</v>
      </c>
      <c r="AM116" t="s">
        <v>75</v>
      </c>
      <c r="AN116" t="s">
        <v>91</v>
      </c>
      <c r="AO116" s="9" t="str">
        <f>IF(Table5[[#This Row],[Gender]]="male",$AQ$4,$AQ$3)</f>
        <v>👩</v>
      </c>
    </row>
    <row r="117" spans="2:41">
      <c r="B117" t="s">
        <v>70</v>
      </c>
      <c r="C117">
        <v>37</v>
      </c>
      <c r="D117" t="s">
        <v>43</v>
      </c>
      <c r="E117" t="s">
        <v>36</v>
      </c>
      <c r="F117">
        <v>1189</v>
      </c>
      <c r="G117" t="s">
        <v>37</v>
      </c>
      <c r="H117">
        <v>3</v>
      </c>
      <c r="I117" t="s">
        <v>89</v>
      </c>
      <c r="J117" t="s">
        <v>38</v>
      </c>
      <c r="K117">
        <v>152</v>
      </c>
      <c r="L117">
        <v>3</v>
      </c>
      <c r="M117" t="s">
        <v>46</v>
      </c>
      <c r="N117">
        <v>87</v>
      </c>
      <c r="O117">
        <v>3</v>
      </c>
      <c r="P117">
        <v>3</v>
      </c>
      <c r="Q117" t="s">
        <v>40</v>
      </c>
      <c r="R117" t="s">
        <v>72</v>
      </c>
      <c r="S117">
        <v>4</v>
      </c>
      <c r="T117" t="s">
        <v>41</v>
      </c>
      <c r="U117" t="str" cm="1">
        <f t="array" ref="U117">_xlfn.IFS(
  AND(V117&gt;=1000, V117&lt;2000), "1000-2000",
  AND(V117&gt;=2000, V117&lt;3000), "2000-3000",
  AND(V117&gt;=3000, V117&lt;4000), "3000-4000",
  AND(V117&gt;=4000, V117&lt;5000), "4000-5000",
  AND(V117&gt;=5000, V117&lt;7500), "5000-7500",
  AND(V117&gt;=7500, V117&lt;9000), "7500-9000",
  AND(V117&gt;=9000, V117&lt;11000), "9000-11000",
  AND(V117&gt;=11000, V117&lt;15000), "11000-15000",
  AND(V117&gt;=15000, V117&lt;=20000), "15000-20000",
  TRUE, "Outside Range"
)</f>
        <v>5000-7500</v>
      </c>
      <c r="V117">
        <v>7428</v>
      </c>
      <c r="W117">
        <v>14506</v>
      </c>
      <c r="X117">
        <v>2</v>
      </c>
      <c r="Y117" t="s">
        <v>43</v>
      </c>
      <c r="Z117">
        <v>12</v>
      </c>
      <c r="AA117">
        <v>3</v>
      </c>
      <c r="AB117" t="s">
        <v>73</v>
      </c>
      <c r="AC117">
        <v>1</v>
      </c>
      <c r="AD117">
        <v>0</v>
      </c>
      <c r="AE117">
        <v>12</v>
      </c>
      <c r="AF117">
        <v>3</v>
      </c>
      <c r="AG117">
        <v>3</v>
      </c>
      <c r="AH117">
        <v>5</v>
      </c>
      <c r="AI117">
        <v>3</v>
      </c>
      <c r="AJ117">
        <v>1</v>
      </c>
      <c r="AK117">
        <v>3</v>
      </c>
      <c r="AL117" t="s">
        <v>74</v>
      </c>
      <c r="AM117" t="s">
        <v>75</v>
      </c>
      <c r="AN117" t="s">
        <v>91</v>
      </c>
      <c r="AO117" s="9" t="str">
        <f>IF(Table5[[#This Row],[Gender]]="male",$AQ$4,$AQ$3)</f>
        <v>🤴</v>
      </c>
    </row>
    <row r="118" spans="2:41">
      <c r="B118" t="s">
        <v>86</v>
      </c>
      <c r="C118">
        <v>34</v>
      </c>
      <c r="D118" t="s">
        <v>43</v>
      </c>
      <c r="E118" t="s">
        <v>36</v>
      </c>
      <c r="F118">
        <v>1354</v>
      </c>
      <c r="G118" t="s">
        <v>45</v>
      </c>
      <c r="H118">
        <v>5</v>
      </c>
      <c r="I118" t="s">
        <v>89</v>
      </c>
      <c r="J118" t="s">
        <v>51</v>
      </c>
      <c r="K118">
        <v>153</v>
      </c>
      <c r="L118">
        <v>3</v>
      </c>
      <c r="M118" t="s">
        <v>39</v>
      </c>
      <c r="N118">
        <v>45</v>
      </c>
      <c r="O118">
        <v>2</v>
      </c>
      <c r="P118">
        <v>3</v>
      </c>
      <c r="Q118" t="s">
        <v>56</v>
      </c>
      <c r="R118" t="s">
        <v>80</v>
      </c>
      <c r="S118">
        <v>1</v>
      </c>
      <c r="T118" t="s">
        <v>41</v>
      </c>
      <c r="U118" t="str" cm="1">
        <f t="array" ref="U118">_xlfn.IFS(
  AND(V118&gt;=1000, V118&lt;2000), "1000-2000",
  AND(V118&gt;=2000, V118&lt;3000), "2000-3000",
  AND(V118&gt;=3000, V118&lt;4000), "3000-4000",
  AND(V118&gt;=4000, V118&lt;5000), "4000-5000",
  AND(V118&gt;=5000, V118&lt;7500), "5000-7500",
  AND(V118&gt;=7500, V118&lt;9000), "7500-9000",
  AND(V118&gt;=9000, V118&lt;11000), "9000-11000",
  AND(V118&gt;=11000, V118&lt;15000), "11000-15000",
  AND(V118&gt;=15000, V118&lt;=20000), "15000-20000",
  TRUE, "Outside Range"
)</f>
        <v>11000-15000</v>
      </c>
      <c r="V118">
        <v>11631</v>
      </c>
      <c r="W118">
        <v>5615</v>
      </c>
      <c r="X118">
        <v>2</v>
      </c>
      <c r="Y118" t="s">
        <v>43</v>
      </c>
      <c r="Z118">
        <v>12</v>
      </c>
      <c r="AA118">
        <v>3</v>
      </c>
      <c r="AB118" t="s">
        <v>73</v>
      </c>
      <c r="AC118">
        <v>4</v>
      </c>
      <c r="AD118">
        <v>0</v>
      </c>
      <c r="AE118">
        <v>14</v>
      </c>
      <c r="AF118">
        <v>6</v>
      </c>
      <c r="AG118">
        <v>3</v>
      </c>
      <c r="AH118">
        <v>11</v>
      </c>
      <c r="AI118">
        <v>10</v>
      </c>
      <c r="AJ118">
        <v>5</v>
      </c>
      <c r="AK118">
        <v>8</v>
      </c>
      <c r="AL118" t="s">
        <v>90</v>
      </c>
      <c r="AM118" t="s">
        <v>75</v>
      </c>
      <c r="AN118" t="s">
        <v>91</v>
      </c>
      <c r="AO118" s="9" t="str">
        <f>IF(Table5[[#This Row],[Gender]]="male",$AQ$4,$AQ$3)</f>
        <v>👩</v>
      </c>
    </row>
    <row r="119" spans="2:41">
      <c r="B119" t="s">
        <v>70</v>
      </c>
      <c r="C119">
        <v>36</v>
      </c>
      <c r="D119" t="s">
        <v>43</v>
      </c>
      <c r="E119" t="s">
        <v>44</v>
      </c>
      <c r="F119">
        <v>1467</v>
      </c>
      <c r="G119" t="s">
        <v>37</v>
      </c>
      <c r="H119">
        <v>11</v>
      </c>
      <c r="I119" t="s">
        <v>71</v>
      </c>
      <c r="J119" t="s">
        <v>60</v>
      </c>
      <c r="K119">
        <v>154</v>
      </c>
      <c r="L119">
        <v>2</v>
      </c>
      <c r="M119" t="s">
        <v>39</v>
      </c>
      <c r="N119">
        <v>92</v>
      </c>
      <c r="O119">
        <v>3</v>
      </c>
      <c r="P119">
        <v>3</v>
      </c>
      <c r="Q119" t="s">
        <v>40</v>
      </c>
      <c r="R119" t="s">
        <v>72</v>
      </c>
      <c r="S119">
        <v>4</v>
      </c>
      <c r="T119" t="s">
        <v>48</v>
      </c>
      <c r="U119" t="str" cm="1">
        <f t="array" ref="U119">_xlfn.IFS(
  AND(V119&gt;=1000, V119&lt;2000), "1000-2000",
  AND(V119&gt;=2000, V119&lt;3000), "2000-3000",
  AND(V119&gt;=3000, V119&lt;4000), "3000-4000",
  AND(V119&gt;=4000, V119&lt;5000), "4000-5000",
  AND(V119&gt;=5000, V119&lt;7500), "5000-7500",
  AND(V119&gt;=7500, V119&lt;9000), "7500-9000",
  AND(V119&gt;=9000, V119&lt;11000), "9000-11000",
  AND(V119&gt;=11000, V119&lt;15000), "11000-15000",
  AND(V119&gt;=15000, V119&lt;=20000), "15000-20000",
  TRUE, "Outside Range"
)</f>
        <v>9000-11000</v>
      </c>
      <c r="V119">
        <v>9738</v>
      </c>
      <c r="W119">
        <v>22952</v>
      </c>
      <c r="X119">
        <v>0</v>
      </c>
      <c r="Y119" t="s">
        <v>43</v>
      </c>
      <c r="Z119">
        <v>14</v>
      </c>
      <c r="AA119">
        <v>3</v>
      </c>
      <c r="AB119" t="s">
        <v>73</v>
      </c>
      <c r="AC119">
        <v>3</v>
      </c>
      <c r="AD119">
        <v>1</v>
      </c>
      <c r="AE119">
        <v>10</v>
      </c>
      <c r="AF119">
        <v>6</v>
      </c>
      <c r="AG119">
        <v>3</v>
      </c>
      <c r="AH119">
        <v>9</v>
      </c>
      <c r="AI119">
        <v>7</v>
      </c>
      <c r="AJ119">
        <v>2</v>
      </c>
      <c r="AK119">
        <v>8</v>
      </c>
      <c r="AL119" t="s">
        <v>74</v>
      </c>
      <c r="AM119" t="s">
        <v>93</v>
      </c>
      <c r="AN119" t="s">
        <v>76</v>
      </c>
      <c r="AO119" s="9" t="str">
        <f>IF(Table5[[#This Row],[Gender]]="male",$AQ$4,$AQ$3)</f>
        <v>👩</v>
      </c>
    </row>
    <row r="120" spans="2:41">
      <c r="B120" t="s">
        <v>70</v>
      </c>
      <c r="C120">
        <v>36</v>
      </c>
      <c r="D120" t="s">
        <v>43</v>
      </c>
      <c r="E120" t="s">
        <v>36</v>
      </c>
      <c r="F120">
        <v>922</v>
      </c>
      <c r="G120" t="s">
        <v>45</v>
      </c>
      <c r="H120">
        <v>3</v>
      </c>
      <c r="I120" t="s">
        <v>71</v>
      </c>
      <c r="J120" t="s">
        <v>38</v>
      </c>
      <c r="K120">
        <v>155</v>
      </c>
      <c r="L120">
        <v>1</v>
      </c>
      <c r="M120" t="s">
        <v>39</v>
      </c>
      <c r="N120">
        <v>39</v>
      </c>
      <c r="O120">
        <v>3</v>
      </c>
      <c r="P120">
        <v>1</v>
      </c>
      <c r="Q120" t="s">
        <v>50</v>
      </c>
      <c r="R120" t="s">
        <v>72</v>
      </c>
      <c r="S120">
        <v>4</v>
      </c>
      <c r="T120" t="s">
        <v>52</v>
      </c>
      <c r="U120" t="str" cm="1">
        <f t="array" ref="U120">_xlfn.IFS(
  AND(V120&gt;=1000, V120&lt;2000), "1000-2000",
  AND(V120&gt;=2000, V120&lt;3000), "2000-3000",
  AND(V120&gt;=3000, V120&lt;4000), "3000-4000",
  AND(V120&gt;=4000, V120&lt;5000), "4000-5000",
  AND(V120&gt;=5000, V120&lt;7500), "5000-7500",
  AND(V120&gt;=7500, V120&lt;9000), "7500-9000",
  AND(V120&gt;=9000, V120&lt;11000), "9000-11000",
  AND(V120&gt;=11000, V120&lt;15000), "11000-15000",
  AND(V120&gt;=15000, V120&lt;=20000), "15000-20000",
  TRUE, "Outside Range"
)</f>
        <v>2000-3000</v>
      </c>
      <c r="V120">
        <v>2835</v>
      </c>
      <c r="W120">
        <v>2561</v>
      </c>
      <c r="X120">
        <v>5</v>
      </c>
      <c r="Y120" t="s">
        <v>43</v>
      </c>
      <c r="Z120">
        <v>22</v>
      </c>
      <c r="AA120">
        <v>4</v>
      </c>
      <c r="AB120" t="s">
        <v>80</v>
      </c>
      <c r="AC120">
        <v>1</v>
      </c>
      <c r="AD120">
        <v>1</v>
      </c>
      <c r="AE120">
        <v>7</v>
      </c>
      <c r="AF120">
        <v>2</v>
      </c>
      <c r="AG120">
        <v>3</v>
      </c>
      <c r="AH120">
        <v>1</v>
      </c>
      <c r="AI120">
        <v>0</v>
      </c>
      <c r="AJ120">
        <v>0</v>
      </c>
      <c r="AK120">
        <v>0</v>
      </c>
      <c r="AL120" t="s">
        <v>74</v>
      </c>
      <c r="AM120" t="s">
        <v>75</v>
      </c>
      <c r="AN120" t="s">
        <v>76</v>
      </c>
      <c r="AO120" s="9" t="str">
        <f>IF(Table5[[#This Row],[Gender]]="male",$AQ$4,$AQ$3)</f>
        <v>👩</v>
      </c>
    </row>
    <row r="121" spans="2:41">
      <c r="B121" t="s">
        <v>70</v>
      </c>
      <c r="C121">
        <v>43</v>
      </c>
      <c r="D121" t="s">
        <v>43</v>
      </c>
      <c r="E121" t="s">
        <v>44</v>
      </c>
      <c r="F121">
        <v>394</v>
      </c>
      <c r="G121" t="s">
        <v>37</v>
      </c>
      <c r="H121">
        <v>26</v>
      </c>
      <c r="I121" t="s">
        <v>71</v>
      </c>
      <c r="J121" t="s">
        <v>38</v>
      </c>
      <c r="K121">
        <v>158</v>
      </c>
      <c r="L121">
        <v>3</v>
      </c>
      <c r="M121" t="s">
        <v>46</v>
      </c>
      <c r="N121">
        <v>92</v>
      </c>
      <c r="O121">
        <v>3</v>
      </c>
      <c r="P121">
        <v>4</v>
      </c>
      <c r="Q121" t="s">
        <v>56</v>
      </c>
      <c r="R121" t="s">
        <v>72</v>
      </c>
      <c r="S121">
        <v>4</v>
      </c>
      <c r="T121" t="s">
        <v>48</v>
      </c>
      <c r="U121" t="str" cm="1">
        <f t="array" ref="U121">_xlfn.IFS(
  AND(V121&gt;=1000, V121&lt;2000), "1000-2000",
  AND(V121&gt;=2000, V121&lt;3000), "2000-3000",
  AND(V121&gt;=3000, V121&lt;4000), "3000-4000",
  AND(V121&gt;=4000, V121&lt;5000), "4000-5000",
  AND(V121&gt;=5000, V121&lt;7500), "5000-7500",
  AND(V121&gt;=7500, V121&lt;9000), "7500-9000",
  AND(V121&gt;=9000, V121&lt;11000), "9000-11000",
  AND(V121&gt;=11000, V121&lt;15000), "11000-15000",
  AND(V121&gt;=15000, V121&lt;=20000), "15000-20000",
  TRUE, "Outside Range"
)</f>
        <v>15000-20000</v>
      </c>
      <c r="V121">
        <v>16959</v>
      </c>
      <c r="W121">
        <v>19494</v>
      </c>
      <c r="X121">
        <v>1</v>
      </c>
      <c r="Y121" t="s">
        <v>35</v>
      </c>
      <c r="Z121">
        <v>12</v>
      </c>
      <c r="AA121">
        <v>3</v>
      </c>
      <c r="AB121" t="s">
        <v>73</v>
      </c>
      <c r="AC121">
        <v>4</v>
      </c>
      <c r="AD121">
        <v>2</v>
      </c>
      <c r="AE121">
        <v>25</v>
      </c>
      <c r="AF121">
        <v>3</v>
      </c>
      <c r="AG121">
        <v>4</v>
      </c>
      <c r="AH121">
        <v>25</v>
      </c>
      <c r="AI121">
        <v>12</v>
      </c>
      <c r="AJ121">
        <v>4</v>
      </c>
      <c r="AK121">
        <v>12</v>
      </c>
      <c r="AL121" t="s">
        <v>74</v>
      </c>
      <c r="AM121" t="s">
        <v>92</v>
      </c>
      <c r="AN121" t="s">
        <v>96</v>
      </c>
      <c r="AO121" s="9" t="str">
        <f>IF(Table5[[#This Row],[Gender]]="male",$AQ$4,$AQ$3)</f>
        <v>🤴</v>
      </c>
    </row>
    <row r="122" spans="2:41">
      <c r="B122" t="s">
        <v>86</v>
      </c>
      <c r="C122">
        <v>30</v>
      </c>
      <c r="D122" t="s">
        <v>43</v>
      </c>
      <c r="E122" t="s">
        <v>44</v>
      </c>
      <c r="F122">
        <v>1312</v>
      </c>
      <c r="G122" t="s">
        <v>45</v>
      </c>
      <c r="H122">
        <v>23</v>
      </c>
      <c r="I122" t="s">
        <v>89</v>
      </c>
      <c r="J122" t="s">
        <v>38</v>
      </c>
      <c r="K122">
        <v>159</v>
      </c>
      <c r="L122">
        <v>1</v>
      </c>
      <c r="M122" t="s">
        <v>46</v>
      </c>
      <c r="N122">
        <v>96</v>
      </c>
      <c r="O122">
        <v>1</v>
      </c>
      <c r="P122">
        <v>1</v>
      </c>
      <c r="Q122" t="s">
        <v>47</v>
      </c>
      <c r="R122" t="s">
        <v>73</v>
      </c>
      <c r="S122">
        <v>3</v>
      </c>
      <c r="T122" t="s">
        <v>52</v>
      </c>
      <c r="U122" t="str" cm="1">
        <f t="array" ref="U122">_xlfn.IFS(
  AND(V122&gt;=1000, V122&lt;2000), "1000-2000",
  AND(V122&gt;=2000, V122&lt;3000), "2000-3000",
  AND(V122&gt;=3000, V122&lt;4000), "3000-4000",
  AND(V122&gt;=4000, V122&lt;5000), "4000-5000",
  AND(V122&gt;=5000, V122&lt;7500), "5000-7500",
  AND(V122&gt;=7500, V122&lt;9000), "7500-9000",
  AND(V122&gt;=9000, V122&lt;11000), "9000-11000",
  AND(V122&gt;=11000, V122&lt;15000), "11000-15000",
  AND(V122&gt;=15000, V122&lt;=20000), "15000-20000",
  TRUE, "Outside Range"
)</f>
        <v>2000-3000</v>
      </c>
      <c r="V122">
        <v>2613</v>
      </c>
      <c r="W122">
        <v>22310</v>
      </c>
      <c r="X122">
        <v>1</v>
      </c>
      <c r="Y122" t="s">
        <v>43</v>
      </c>
      <c r="Z122">
        <v>25</v>
      </c>
      <c r="AA122">
        <v>4</v>
      </c>
      <c r="AB122" t="s">
        <v>80</v>
      </c>
      <c r="AC122">
        <v>3</v>
      </c>
      <c r="AD122">
        <v>3</v>
      </c>
      <c r="AE122">
        <v>10</v>
      </c>
      <c r="AF122">
        <v>2</v>
      </c>
      <c r="AG122">
        <v>2</v>
      </c>
      <c r="AH122">
        <v>10</v>
      </c>
      <c r="AI122">
        <v>7</v>
      </c>
      <c r="AJ122">
        <v>0</v>
      </c>
      <c r="AK122">
        <v>9</v>
      </c>
      <c r="AL122" t="s">
        <v>74</v>
      </c>
      <c r="AM122" t="s">
        <v>92</v>
      </c>
      <c r="AN122" t="s">
        <v>76</v>
      </c>
      <c r="AO122" s="9" t="str">
        <f>IF(Table5[[#This Row],[Gender]]="male",$AQ$4,$AQ$3)</f>
        <v>🤴</v>
      </c>
    </row>
    <row r="123" spans="2:41">
      <c r="B123" t="s">
        <v>86</v>
      </c>
      <c r="C123">
        <v>33</v>
      </c>
      <c r="D123" t="s">
        <v>43</v>
      </c>
      <c r="E123" t="s">
        <v>55</v>
      </c>
      <c r="F123">
        <v>750</v>
      </c>
      <c r="G123" t="s">
        <v>37</v>
      </c>
      <c r="H123">
        <v>22</v>
      </c>
      <c r="I123" t="s">
        <v>71</v>
      </c>
      <c r="J123" t="s">
        <v>59</v>
      </c>
      <c r="K123">
        <v>160</v>
      </c>
      <c r="L123">
        <v>3</v>
      </c>
      <c r="M123" t="s">
        <v>46</v>
      </c>
      <c r="N123">
        <v>95</v>
      </c>
      <c r="O123">
        <v>3</v>
      </c>
      <c r="P123">
        <v>2</v>
      </c>
      <c r="Q123" t="s">
        <v>40</v>
      </c>
      <c r="R123" t="s">
        <v>79</v>
      </c>
      <c r="S123">
        <v>2</v>
      </c>
      <c r="T123" t="s">
        <v>48</v>
      </c>
      <c r="U123" t="str" cm="1">
        <f t="array" ref="U123">_xlfn.IFS(
  AND(V123&gt;=1000, V123&lt;2000), "1000-2000",
  AND(V123&gt;=2000, V123&lt;3000), "2000-3000",
  AND(V123&gt;=3000, V123&lt;4000), "3000-4000",
  AND(V123&gt;=4000, V123&lt;5000), "4000-5000",
  AND(V123&gt;=5000, V123&lt;7500), "5000-7500",
  AND(V123&gt;=7500, V123&lt;9000), "7500-9000",
  AND(V123&gt;=9000, V123&lt;11000), "9000-11000",
  AND(V123&gt;=11000, V123&lt;15000), "11000-15000",
  AND(V123&gt;=15000, V123&lt;=20000), "15000-20000",
  TRUE, "Outside Range"
)</f>
        <v>5000-7500</v>
      </c>
      <c r="V123">
        <v>6146</v>
      </c>
      <c r="W123">
        <v>15480</v>
      </c>
      <c r="X123">
        <v>0</v>
      </c>
      <c r="Y123" t="s">
        <v>43</v>
      </c>
      <c r="Z123">
        <v>13</v>
      </c>
      <c r="AA123">
        <v>3</v>
      </c>
      <c r="AB123" t="s">
        <v>73</v>
      </c>
      <c r="AC123">
        <v>1</v>
      </c>
      <c r="AD123">
        <v>1</v>
      </c>
      <c r="AE123">
        <v>8</v>
      </c>
      <c r="AF123">
        <v>2</v>
      </c>
      <c r="AG123">
        <v>4</v>
      </c>
      <c r="AH123">
        <v>7</v>
      </c>
      <c r="AI123">
        <v>7</v>
      </c>
      <c r="AJ123">
        <v>0</v>
      </c>
      <c r="AK123">
        <v>7</v>
      </c>
      <c r="AL123" t="s">
        <v>81</v>
      </c>
      <c r="AM123" t="s">
        <v>92</v>
      </c>
      <c r="AN123" t="s">
        <v>76</v>
      </c>
      <c r="AO123" s="9" t="str">
        <f>IF(Table5[[#This Row],[Gender]]="male",$AQ$4,$AQ$3)</f>
        <v>🤴</v>
      </c>
    </row>
    <row r="124" spans="2:41">
      <c r="B124" t="s">
        <v>88</v>
      </c>
      <c r="C124">
        <v>56</v>
      </c>
      <c r="D124" t="s">
        <v>35</v>
      </c>
      <c r="E124" t="s">
        <v>36</v>
      </c>
      <c r="F124">
        <v>441</v>
      </c>
      <c r="G124" t="s">
        <v>45</v>
      </c>
      <c r="H124">
        <v>14</v>
      </c>
      <c r="I124" t="s">
        <v>87</v>
      </c>
      <c r="J124" t="s">
        <v>38</v>
      </c>
      <c r="K124">
        <v>161</v>
      </c>
      <c r="L124">
        <v>2</v>
      </c>
      <c r="M124" t="s">
        <v>39</v>
      </c>
      <c r="N124">
        <v>72</v>
      </c>
      <c r="O124">
        <v>3</v>
      </c>
      <c r="P124">
        <v>1</v>
      </c>
      <c r="Q124" t="s">
        <v>47</v>
      </c>
      <c r="R124" t="s">
        <v>79</v>
      </c>
      <c r="S124">
        <v>2</v>
      </c>
      <c r="T124" t="s">
        <v>48</v>
      </c>
      <c r="U124" t="str" cm="1">
        <f t="array" ref="U124">_xlfn.IFS(
  AND(V124&gt;=1000, V124&lt;2000), "1000-2000",
  AND(V124&gt;=2000, V124&lt;3000), "2000-3000",
  AND(V124&gt;=3000, V124&lt;4000), "3000-4000",
  AND(V124&gt;=4000, V124&lt;5000), "4000-5000",
  AND(V124&gt;=5000, V124&lt;7500), "5000-7500",
  AND(V124&gt;=7500, V124&lt;9000), "7500-9000",
  AND(V124&gt;=9000, V124&lt;11000), "9000-11000",
  AND(V124&gt;=11000, V124&lt;15000), "11000-15000",
  AND(V124&gt;=15000, V124&lt;=20000), "15000-20000",
  TRUE, "Outside Range"
)</f>
        <v>4000-5000</v>
      </c>
      <c r="V124">
        <v>4963</v>
      </c>
      <c r="W124">
        <v>4510</v>
      </c>
      <c r="X124">
        <v>9</v>
      </c>
      <c r="Y124" t="s">
        <v>35</v>
      </c>
      <c r="Z124">
        <v>18</v>
      </c>
      <c r="AA124">
        <v>3</v>
      </c>
      <c r="AB124" t="s">
        <v>73</v>
      </c>
      <c r="AC124">
        <v>1</v>
      </c>
      <c r="AD124">
        <v>3</v>
      </c>
      <c r="AE124">
        <v>7</v>
      </c>
      <c r="AF124">
        <v>2</v>
      </c>
      <c r="AG124">
        <v>3</v>
      </c>
      <c r="AH124">
        <v>5</v>
      </c>
      <c r="AI124">
        <v>4</v>
      </c>
      <c r="AJ124">
        <v>4</v>
      </c>
      <c r="AK124">
        <v>3</v>
      </c>
      <c r="AL124" t="s">
        <v>81</v>
      </c>
      <c r="AM124" t="s">
        <v>93</v>
      </c>
      <c r="AN124" t="s">
        <v>76</v>
      </c>
      <c r="AO124" s="9" t="str">
        <f>IF(Table5[[#This Row],[Gender]]="male",$AQ$4,$AQ$3)</f>
        <v>👩</v>
      </c>
    </row>
    <row r="125" spans="2:41">
      <c r="B125" t="s">
        <v>77</v>
      </c>
      <c r="C125">
        <v>51</v>
      </c>
      <c r="D125" t="s">
        <v>43</v>
      </c>
      <c r="E125" t="s">
        <v>36</v>
      </c>
      <c r="F125">
        <v>684</v>
      </c>
      <c r="G125" t="s">
        <v>45</v>
      </c>
      <c r="H125">
        <v>6</v>
      </c>
      <c r="I125" t="s">
        <v>89</v>
      </c>
      <c r="J125" t="s">
        <v>38</v>
      </c>
      <c r="K125">
        <v>162</v>
      </c>
      <c r="L125">
        <v>1</v>
      </c>
      <c r="M125" t="s">
        <v>46</v>
      </c>
      <c r="N125">
        <v>51</v>
      </c>
      <c r="O125">
        <v>3</v>
      </c>
      <c r="P125">
        <v>5</v>
      </c>
      <c r="Q125" t="s">
        <v>58</v>
      </c>
      <c r="R125" t="s">
        <v>73</v>
      </c>
      <c r="S125">
        <v>3</v>
      </c>
      <c r="T125" t="s">
        <v>41</v>
      </c>
      <c r="U125" t="str" cm="1">
        <f t="array" ref="U125">_xlfn.IFS(
  AND(V125&gt;=1000, V125&lt;2000), "1000-2000",
  AND(V125&gt;=2000, V125&lt;3000), "2000-3000",
  AND(V125&gt;=3000, V125&lt;4000), "3000-4000",
  AND(V125&gt;=4000, V125&lt;5000), "4000-5000",
  AND(V125&gt;=5000, V125&lt;7500), "5000-7500",
  AND(V125&gt;=7500, V125&lt;9000), "7500-9000",
  AND(V125&gt;=9000, V125&lt;11000), "9000-11000",
  AND(V125&gt;=11000, V125&lt;15000), "11000-15000",
  AND(V125&gt;=15000, V125&lt;=20000), "15000-20000",
  TRUE, "Outside Range"
)</f>
        <v>15000-20000</v>
      </c>
      <c r="V125">
        <v>19537</v>
      </c>
      <c r="W125">
        <v>6462</v>
      </c>
      <c r="X125">
        <v>7</v>
      </c>
      <c r="Y125" t="s">
        <v>43</v>
      </c>
      <c r="Z125">
        <v>13</v>
      </c>
      <c r="AA125">
        <v>3</v>
      </c>
      <c r="AB125" t="s">
        <v>73</v>
      </c>
      <c r="AC125">
        <v>3</v>
      </c>
      <c r="AD125">
        <v>0</v>
      </c>
      <c r="AE125">
        <v>23</v>
      </c>
      <c r="AF125">
        <v>5</v>
      </c>
      <c r="AG125">
        <v>3</v>
      </c>
      <c r="AH125">
        <v>20</v>
      </c>
      <c r="AI125">
        <v>18</v>
      </c>
      <c r="AJ125">
        <v>15</v>
      </c>
      <c r="AK125">
        <v>15</v>
      </c>
      <c r="AL125" t="s">
        <v>74</v>
      </c>
      <c r="AM125" t="s">
        <v>75</v>
      </c>
      <c r="AN125" t="s">
        <v>96</v>
      </c>
      <c r="AO125" s="9" t="str">
        <f>IF(Table5[[#This Row],[Gender]]="male",$AQ$4,$AQ$3)</f>
        <v>🤴</v>
      </c>
    </row>
    <row r="126" spans="2:41">
      <c r="B126" t="s">
        <v>86</v>
      </c>
      <c r="C126">
        <v>31</v>
      </c>
      <c r="D126" t="s">
        <v>35</v>
      </c>
      <c r="E126" t="s">
        <v>36</v>
      </c>
      <c r="F126">
        <v>249</v>
      </c>
      <c r="G126" t="s">
        <v>37</v>
      </c>
      <c r="H126">
        <v>6</v>
      </c>
      <c r="I126" t="s">
        <v>87</v>
      </c>
      <c r="J126" t="s">
        <v>38</v>
      </c>
      <c r="K126">
        <v>163</v>
      </c>
      <c r="L126">
        <v>2</v>
      </c>
      <c r="M126" t="s">
        <v>46</v>
      </c>
      <c r="N126">
        <v>76</v>
      </c>
      <c r="O126">
        <v>1</v>
      </c>
      <c r="P126">
        <v>2</v>
      </c>
      <c r="Q126" t="s">
        <v>40</v>
      </c>
      <c r="R126" t="s">
        <v>73</v>
      </c>
      <c r="S126">
        <v>3</v>
      </c>
      <c r="T126" t="s">
        <v>48</v>
      </c>
      <c r="U126" t="str" cm="1">
        <f t="array" ref="U126">_xlfn.IFS(
  AND(V126&gt;=1000, V126&lt;2000), "1000-2000",
  AND(V126&gt;=2000, V126&lt;3000), "2000-3000",
  AND(V126&gt;=3000, V126&lt;4000), "3000-4000",
  AND(V126&gt;=4000, V126&lt;5000), "4000-5000",
  AND(V126&gt;=5000, V126&lt;7500), "5000-7500",
  AND(V126&gt;=7500, V126&lt;9000), "7500-9000",
  AND(V126&gt;=9000, V126&lt;11000), "9000-11000",
  AND(V126&gt;=11000, V126&lt;15000), "11000-15000",
  AND(V126&gt;=15000, V126&lt;=20000), "15000-20000",
  TRUE, "Outside Range"
)</f>
        <v>5000-7500</v>
      </c>
      <c r="V126">
        <v>6172</v>
      </c>
      <c r="W126">
        <v>20739</v>
      </c>
      <c r="X126">
        <v>4</v>
      </c>
      <c r="Y126" t="s">
        <v>35</v>
      </c>
      <c r="Z126">
        <v>18</v>
      </c>
      <c r="AA126">
        <v>3</v>
      </c>
      <c r="AB126" t="s">
        <v>73</v>
      </c>
      <c r="AC126">
        <v>2</v>
      </c>
      <c r="AD126">
        <v>0</v>
      </c>
      <c r="AE126">
        <v>12</v>
      </c>
      <c r="AF126">
        <v>3</v>
      </c>
      <c r="AG126">
        <v>2</v>
      </c>
      <c r="AH126">
        <v>7</v>
      </c>
      <c r="AI126">
        <v>7</v>
      </c>
      <c r="AJ126">
        <v>7</v>
      </c>
      <c r="AK126">
        <v>7</v>
      </c>
      <c r="AL126" t="s">
        <v>74</v>
      </c>
      <c r="AM126" t="s">
        <v>75</v>
      </c>
      <c r="AN126" t="s">
        <v>91</v>
      </c>
      <c r="AO126" s="9" t="str">
        <f>IF(Table5[[#This Row],[Gender]]="male",$AQ$4,$AQ$3)</f>
        <v>🤴</v>
      </c>
    </row>
    <row r="127" spans="2:41">
      <c r="B127" t="s">
        <v>86</v>
      </c>
      <c r="C127">
        <v>26</v>
      </c>
      <c r="D127" t="s">
        <v>43</v>
      </c>
      <c r="E127" t="s">
        <v>36</v>
      </c>
      <c r="F127">
        <v>841</v>
      </c>
      <c r="G127" t="s">
        <v>45</v>
      </c>
      <c r="H127">
        <v>6</v>
      </c>
      <c r="I127" t="s">
        <v>89</v>
      </c>
      <c r="J127" t="s">
        <v>49</v>
      </c>
      <c r="K127">
        <v>164</v>
      </c>
      <c r="L127">
        <v>3</v>
      </c>
      <c r="M127" t="s">
        <v>39</v>
      </c>
      <c r="N127">
        <v>46</v>
      </c>
      <c r="O127">
        <v>2</v>
      </c>
      <c r="P127">
        <v>1</v>
      </c>
      <c r="Q127" t="s">
        <v>47</v>
      </c>
      <c r="R127" t="s">
        <v>79</v>
      </c>
      <c r="S127">
        <v>2</v>
      </c>
      <c r="T127" t="s">
        <v>48</v>
      </c>
      <c r="U127" t="str" cm="1">
        <f t="array" ref="U127">_xlfn.IFS(
  AND(V127&gt;=1000, V127&lt;2000), "1000-2000",
  AND(V127&gt;=2000, V127&lt;3000), "2000-3000",
  AND(V127&gt;=3000, V127&lt;4000), "3000-4000",
  AND(V127&gt;=4000, V127&lt;5000), "4000-5000",
  AND(V127&gt;=5000, V127&lt;7500), "5000-7500",
  AND(V127&gt;=7500, V127&lt;9000), "7500-9000",
  AND(V127&gt;=9000, V127&lt;11000), "9000-11000",
  AND(V127&gt;=11000, V127&lt;15000), "11000-15000",
  AND(V127&gt;=15000, V127&lt;=20000), "15000-20000",
  TRUE, "Outside Range"
)</f>
        <v>2000-3000</v>
      </c>
      <c r="V127">
        <v>2368</v>
      </c>
      <c r="W127">
        <v>23300</v>
      </c>
      <c r="X127">
        <v>1</v>
      </c>
      <c r="Y127" t="s">
        <v>43</v>
      </c>
      <c r="Z127">
        <v>19</v>
      </c>
      <c r="AA127">
        <v>3</v>
      </c>
      <c r="AB127" t="s">
        <v>73</v>
      </c>
      <c r="AC127">
        <v>3</v>
      </c>
      <c r="AD127">
        <v>0</v>
      </c>
      <c r="AE127">
        <v>5</v>
      </c>
      <c r="AF127">
        <v>3</v>
      </c>
      <c r="AG127">
        <v>2</v>
      </c>
      <c r="AH127">
        <v>5</v>
      </c>
      <c r="AI127">
        <v>4</v>
      </c>
      <c r="AJ127">
        <v>4</v>
      </c>
      <c r="AK127">
        <v>3</v>
      </c>
      <c r="AL127" t="s">
        <v>81</v>
      </c>
      <c r="AM127" t="s">
        <v>75</v>
      </c>
      <c r="AN127" t="s">
        <v>76</v>
      </c>
      <c r="AO127" s="9" t="str">
        <f>IF(Table5[[#This Row],[Gender]]="male",$AQ$4,$AQ$3)</f>
        <v>👩</v>
      </c>
    </row>
    <row r="128" spans="2:41">
      <c r="B128" t="s">
        <v>88</v>
      </c>
      <c r="C128">
        <v>58</v>
      </c>
      <c r="D128" t="s">
        <v>35</v>
      </c>
      <c r="E128" t="s">
        <v>36</v>
      </c>
      <c r="F128">
        <v>147</v>
      </c>
      <c r="G128" t="s">
        <v>45</v>
      </c>
      <c r="H128">
        <v>23</v>
      </c>
      <c r="I128" t="s">
        <v>87</v>
      </c>
      <c r="J128" t="s">
        <v>51</v>
      </c>
      <c r="K128">
        <v>165</v>
      </c>
      <c r="L128">
        <v>4</v>
      </c>
      <c r="M128" t="s">
        <v>39</v>
      </c>
      <c r="N128">
        <v>94</v>
      </c>
      <c r="O128">
        <v>3</v>
      </c>
      <c r="P128">
        <v>3</v>
      </c>
      <c r="Q128" t="s">
        <v>54</v>
      </c>
      <c r="R128" t="s">
        <v>72</v>
      </c>
      <c r="S128">
        <v>4</v>
      </c>
      <c r="T128" t="s">
        <v>48</v>
      </c>
      <c r="U128" t="str" cm="1">
        <f t="array" ref="U128">_xlfn.IFS(
  AND(V128&gt;=1000, V128&lt;2000), "1000-2000",
  AND(V128&gt;=2000, V128&lt;3000), "2000-3000",
  AND(V128&gt;=3000, V128&lt;4000), "3000-4000",
  AND(V128&gt;=4000, V128&lt;5000), "4000-5000",
  AND(V128&gt;=5000, V128&lt;7500), "5000-7500",
  AND(V128&gt;=7500, V128&lt;9000), "7500-9000",
  AND(V128&gt;=9000, V128&lt;11000), "9000-11000",
  AND(V128&gt;=11000, V128&lt;15000), "11000-15000",
  AND(V128&gt;=15000, V128&lt;=20000), "15000-20000",
  TRUE, "Outside Range"
)</f>
        <v>9000-11000</v>
      </c>
      <c r="V128">
        <v>10312</v>
      </c>
      <c r="W128">
        <v>3465</v>
      </c>
      <c r="X128">
        <v>1</v>
      </c>
      <c r="Y128" t="s">
        <v>43</v>
      </c>
      <c r="Z128">
        <v>12</v>
      </c>
      <c r="AA128">
        <v>3</v>
      </c>
      <c r="AB128" t="s">
        <v>73</v>
      </c>
      <c r="AC128">
        <v>4</v>
      </c>
      <c r="AD128">
        <v>1</v>
      </c>
      <c r="AE128">
        <v>40</v>
      </c>
      <c r="AF128">
        <v>3</v>
      </c>
      <c r="AG128">
        <v>2</v>
      </c>
      <c r="AH128">
        <v>40</v>
      </c>
      <c r="AI128">
        <v>10</v>
      </c>
      <c r="AJ128">
        <v>15</v>
      </c>
      <c r="AK128">
        <v>6</v>
      </c>
      <c r="AL128" t="s">
        <v>74</v>
      </c>
      <c r="AM128" t="s">
        <v>92</v>
      </c>
      <c r="AN128" t="s">
        <v>95</v>
      </c>
      <c r="AO128" s="9" t="str">
        <f>IF(Table5[[#This Row],[Gender]]="male",$AQ$4,$AQ$3)</f>
        <v>👩</v>
      </c>
    </row>
    <row r="129" spans="2:41">
      <c r="B129" t="s">
        <v>94</v>
      </c>
      <c r="C129">
        <v>19</v>
      </c>
      <c r="D129" t="s">
        <v>35</v>
      </c>
      <c r="E129" t="s">
        <v>36</v>
      </c>
      <c r="F129">
        <v>528</v>
      </c>
      <c r="G129" t="s">
        <v>37</v>
      </c>
      <c r="H129">
        <v>22</v>
      </c>
      <c r="I129" t="s">
        <v>78</v>
      </c>
      <c r="J129" t="s">
        <v>59</v>
      </c>
      <c r="K129">
        <v>167</v>
      </c>
      <c r="L129">
        <v>4</v>
      </c>
      <c r="M129" t="s">
        <v>46</v>
      </c>
      <c r="N129">
        <v>50</v>
      </c>
      <c r="O129">
        <v>3</v>
      </c>
      <c r="P129">
        <v>1</v>
      </c>
      <c r="Q129" t="s">
        <v>57</v>
      </c>
      <c r="R129" t="s">
        <v>73</v>
      </c>
      <c r="S129">
        <v>3</v>
      </c>
      <c r="T129" t="s">
        <v>41</v>
      </c>
      <c r="U129" t="str" cm="1">
        <f t="array" ref="U129">_xlfn.IFS(
  AND(V129&gt;=1000, V129&lt;2000), "1000-2000",
  AND(V129&gt;=2000, V129&lt;3000), "2000-3000",
  AND(V129&gt;=3000, V129&lt;4000), "3000-4000",
  AND(V129&gt;=4000, V129&lt;5000), "4000-5000",
  AND(V129&gt;=5000, V129&lt;7500), "5000-7500",
  AND(V129&gt;=7500, V129&lt;9000), "7500-9000",
  AND(V129&gt;=9000, V129&lt;11000), "9000-11000",
  AND(V129&gt;=11000, V129&lt;15000), "11000-15000",
  AND(V129&gt;=15000, V129&lt;=20000), "15000-20000",
  TRUE, "Outside Range"
)</f>
        <v>1000-2000</v>
      </c>
      <c r="V129">
        <v>1675</v>
      </c>
      <c r="W129">
        <v>26820</v>
      </c>
      <c r="X129">
        <v>1</v>
      </c>
      <c r="Y129" t="s">
        <v>35</v>
      </c>
      <c r="Z129">
        <v>19</v>
      </c>
      <c r="AA129">
        <v>3</v>
      </c>
      <c r="AB129" t="s">
        <v>73</v>
      </c>
      <c r="AC129">
        <v>4</v>
      </c>
      <c r="AD129">
        <v>0</v>
      </c>
      <c r="AE129">
        <v>0</v>
      </c>
      <c r="AF129">
        <v>2</v>
      </c>
      <c r="AG129">
        <v>2</v>
      </c>
      <c r="AH129">
        <v>0</v>
      </c>
      <c r="AI129">
        <v>0</v>
      </c>
      <c r="AJ129">
        <v>0</v>
      </c>
      <c r="AK129">
        <v>0</v>
      </c>
      <c r="AL129" t="s">
        <v>74</v>
      </c>
      <c r="AM129" t="s">
        <v>92</v>
      </c>
      <c r="AN129" t="s">
        <v>76</v>
      </c>
      <c r="AO129" s="9" t="str">
        <f>IF(Table5[[#This Row],[Gender]]="male",$AQ$4,$AQ$3)</f>
        <v>🤴</v>
      </c>
    </row>
    <row r="130" spans="2:41">
      <c r="B130" t="s">
        <v>94</v>
      </c>
      <c r="C130">
        <v>22</v>
      </c>
      <c r="D130" t="s">
        <v>43</v>
      </c>
      <c r="E130" t="s">
        <v>36</v>
      </c>
      <c r="F130">
        <v>594</v>
      </c>
      <c r="G130" t="s">
        <v>45</v>
      </c>
      <c r="H130">
        <v>2</v>
      </c>
      <c r="I130" t="s">
        <v>78</v>
      </c>
      <c r="J130" t="s">
        <v>60</v>
      </c>
      <c r="K130">
        <v>169</v>
      </c>
      <c r="L130">
        <v>3</v>
      </c>
      <c r="M130" t="s">
        <v>46</v>
      </c>
      <c r="N130">
        <v>100</v>
      </c>
      <c r="O130">
        <v>3</v>
      </c>
      <c r="P130">
        <v>1</v>
      </c>
      <c r="Q130" t="s">
        <v>50</v>
      </c>
      <c r="R130" t="s">
        <v>72</v>
      </c>
      <c r="S130">
        <v>4</v>
      </c>
      <c r="T130" t="s">
        <v>48</v>
      </c>
      <c r="U130" t="str" cm="1">
        <f t="array" ref="U130">_xlfn.IFS(
  AND(V130&gt;=1000, V130&lt;2000), "1000-2000",
  AND(V130&gt;=2000, V130&lt;3000), "2000-3000",
  AND(V130&gt;=3000, V130&lt;4000), "3000-4000",
  AND(V130&gt;=4000, V130&lt;5000), "4000-5000",
  AND(V130&gt;=5000, V130&lt;7500), "5000-7500",
  AND(V130&gt;=7500, V130&lt;9000), "7500-9000",
  AND(V130&gt;=9000, V130&lt;11000), "9000-11000",
  AND(V130&gt;=11000, V130&lt;15000), "11000-15000",
  AND(V130&gt;=15000, V130&lt;=20000), "15000-20000",
  TRUE, "Outside Range"
)</f>
        <v>2000-3000</v>
      </c>
      <c r="V130">
        <v>2523</v>
      </c>
      <c r="W130">
        <v>19299</v>
      </c>
      <c r="X130">
        <v>0</v>
      </c>
      <c r="Y130" t="s">
        <v>43</v>
      </c>
      <c r="Z130">
        <v>14</v>
      </c>
      <c r="AA130">
        <v>3</v>
      </c>
      <c r="AB130" t="s">
        <v>73</v>
      </c>
      <c r="AC130">
        <v>3</v>
      </c>
      <c r="AD130">
        <v>1</v>
      </c>
      <c r="AE130">
        <v>3</v>
      </c>
      <c r="AF130">
        <v>2</v>
      </c>
      <c r="AG130">
        <v>3</v>
      </c>
      <c r="AH130">
        <v>2</v>
      </c>
      <c r="AI130">
        <v>1</v>
      </c>
      <c r="AJ130">
        <v>2</v>
      </c>
      <c r="AK130">
        <v>1</v>
      </c>
      <c r="AL130" t="s">
        <v>74</v>
      </c>
      <c r="AM130" t="s">
        <v>75</v>
      </c>
      <c r="AN130" t="s">
        <v>76</v>
      </c>
      <c r="AO130" s="9" t="str">
        <f>IF(Table5[[#This Row],[Gender]]="male",$AQ$4,$AQ$3)</f>
        <v>🤴</v>
      </c>
    </row>
    <row r="131" spans="2:41">
      <c r="B131" t="s">
        <v>77</v>
      </c>
      <c r="C131">
        <v>49</v>
      </c>
      <c r="D131" t="s">
        <v>43</v>
      </c>
      <c r="E131" t="s">
        <v>36</v>
      </c>
      <c r="F131">
        <v>470</v>
      </c>
      <c r="G131" t="s">
        <v>45</v>
      </c>
      <c r="H131">
        <v>20</v>
      </c>
      <c r="I131" t="s">
        <v>87</v>
      </c>
      <c r="J131" t="s">
        <v>51</v>
      </c>
      <c r="K131">
        <v>170</v>
      </c>
      <c r="L131">
        <v>3</v>
      </c>
      <c r="M131" t="s">
        <v>39</v>
      </c>
      <c r="N131">
        <v>96</v>
      </c>
      <c r="O131">
        <v>3</v>
      </c>
      <c r="P131">
        <v>2</v>
      </c>
      <c r="Q131" t="s">
        <v>53</v>
      </c>
      <c r="R131" t="s">
        <v>80</v>
      </c>
      <c r="S131">
        <v>1</v>
      </c>
      <c r="T131" t="s">
        <v>48</v>
      </c>
      <c r="U131" t="str" cm="1">
        <f t="array" ref="U131">_xlfn.IFS(
  AND(V131&gt;=1000, V131&lt;2000), "1000-2000",
  AND(V131&gt;=2000, V131&lt;3000), "2000-3000",
  AND(V131&gt;=3000, V131&lt;4000), "3000-4000",
  AND(V131&gt;=4000, V131&lt;5000), "4000-5000",
  AND(V131&gt;=5000, V131&lt;7500), "5000-7500",
  AND(V131&gt;=7500, V131&lt;9000), "7500-9000",
  AND(V131&gt;=9000, V131&lt;11000), "9000-11000",
  AND(V131&gt;=11000, V131&lt;15000), "11000-15000",
  AND(V131&gt;=15000, V131&lt;=20000), "15000-20000",
  TRUE, "Outside Range"
)</f>
        <v>5000-7500</v>
      </c>
      <c r="V131">
        <v>6567</v>
      </c>
      <c r="W131">
        <v>5549</v>
      </c>
      <c r="X131">
        <v>1</v>
      </c>
      <c r="Y131" t="s">
        <v>43</v>
      </c>
      <c r="Z131">
        <v>14</v>
      </c>
      <c r="AA131">
        <v>3</v>
      </c>
      <c r="AB131" t="s">
        <v>73</v>
      </c>
      <c r="AC131">
        <v>3</v>
      </c>
      <c r="AD131">
        <v>0</v>
      </c>
      <c r="AE131">
        <v>16</v>
      </c>
      <c r="AF131">
        <v>2</v>
      </c>
      <c r="AG131">
        <v>2</v>
      </c>
      <c r="AH131">
        <v>15</v>
      </c>
      <c r="AI131">
        <v>11</v>
      </c>
      <c r="AJ131">
        <v>5</v>
      </c>
      <c r="AK131">
        <v>11</v>
      </c>
      <c r="AL131" t="s">
        <v>90</v>
      </c>
      <c r="AM131" t="s">
        <v>93</v>
      </c>
      <c r="AN131" t="s">
        <v>91</v>
      </c>
      <c r="AO131" s="9" t="str">
        <f>IF(Table5[[#This Row],[Gender]]="male",$AQ$4,$AQ$3)</f>
        <v>👩</v>
      </c>
    </row>
    <row r="132" spans="2:41">
      <c r="B132" t="s">
        <v>70</v>
      </c>
      <c r="C132">
        <v>43</v>
      </c>
      <c r="D132" t="s">
        <v>43</v>
      </c>
      <c r="E132" t="s">
        <v>44</v>
      </c>
      <c r="F132">
        <v>957</v>
      </c>
      <c r="G132" t="s">
        <v>45</v>
      </c>
      <c r="H132">
        <v>28</v>
      </c>
      <c r="I132" t="s">
        <v>89</v>
      </c>
      <c r="J132" t="s">
        <v>51</v>
      </c>
      <c r="K132">
        <v>171</v>
      </c>
      <c r="L132">
        <v>2</v>
      </c>
      <c r="M132" t="s">
        <v>39</v>
      </c>
      <c r="N132">
        <v>72</v>
      </c>
      <c r="O132">
        <v>4</v>
      </c>
      <c r="P132">
        <v>1</v>
      </c>
      <c r="Q132" t="s">
        <v>47</v>
      </c>
      <c r="R132" t="s">
        <v>73</v>
      </c>
      <c r="S132">
        <v>3</v>
      </c>
      <c r="T132" t="s">
        <v>41</v>
      </c>
      <c r="U132" t="str" cm="1">
        <f t="array" ref="U132">_xlfn.IFS(
  AND(V132&gt;=1000, V132&lt;2000), "1000-2000",
  AND(V132&gt;=2000, V132&lt;3000), "2000-3000",
  AND(V132&gt;=3000, V132&lt;4000), "3000-4000",
  AND(V132&gt;=4000, V132&lt;5000), "4000-5000",
  AND(V132&gt;=5000, V132&lt;7500), "5000-7500",
  AND(V132&gt;=7500, V132&lt;9000), "7500-9000",
  AND(V132&gt;=9000, V132&lt;11000), "9000-11000",
  AND(V132&gt;=11000, V132&lt;15000), "11000-15000",
  AND(V132&gt;=15000, V132&lt;=20000), "15000-20000",
  TRUE, "Outside Range"
)</f>
        <v>4000-5000</v>
      </c>
      <c r="V132">
        <v>4739</v>
      </c>
      <c r="W132">
        <v>16090</v>
      </c>
      <c r="X132">
        <v>4</v>
      </c>
      <c r="Y132" t="s">
        <v>43</v>
      </c>
      <c r="Z132">
        <v>12</v>
      </c>
      <c r="AA132">
        <v>3</v>
      </c>
      <c r="AB132" t="s">
        <v>73</v>
      </c>
      <c r="AC132">
        <v>4</v>
      </c>
      <c r="AD132">
        <v>0</v>
      </c>
      <c r="AE132">
        <v>18</v>
      </c>
      <c r="AF132">
        <v>2</v>
      </c>
      <c r="AG132">
        <v>3</v>
      </c>
      <c r="AH132">
        <v>3</v>
      </c>
      <c r="AI132">
        <v>2</v>
      </c>
      <c r="AJ132">
        <v>1</v>
      </c>
      <c r="AK132">
        <v>2</v>
      </c>
      <c r="AL132" t="s">
        <v>74</v>
      </c>
      <c r="AM132" t="s">
        <v>92</v>
      </c>
      <c r="AN132" t="s">
        <v>91</v>
      </c>
      <c r="AO132" s="9" t="str">
        <f>IF(Table5[[#This Row],[Gender]]="male",$AQ$4,$AQ$3)</f>
        <v>👩</v>
      </c>
    </row>
    <row r="133" spans="2:41">
      <c r="B133" t="s">
        <v>77</v>
      </c>
      <c r="C133">
        <v>50</v>
      </c>
      <c r="D133" t="s">
        <v>43</v>
      </c>
      <c r="E133" t="s">
        <v>44</v>
      </c>
      <c r="F133">
        <v>809</v>
      </c>
      <c r="G133" t="s">
        <v>37</v>
      </c>
      <c r="H133">
        <v>12</v>
      </c>
      <c r="I133" t="s">
        <v>89</v>
      </c>
      <c r="J133" t="s">
        <v>59</v>
      </c>
      <c r="K133">
        <v>174</v>
      </c>
      <c r="L133">
        <v>3</v>
      </c>
      <c r="M133" t="s">
        <v>39</v>
      </c>
      <c r="N133">
        <v>77</v>
      </c>
      <c r="O133">
        <v>3</v>
      </c>
      <c r="P133">
        <v>3</v>
      </c>
      <c r="Q133" t="s">
        <v>40</v>
      </c>
      <c r="R133" t="s">
        <v>72</v>
      </c>
      <c r="S133">
        <v>4</v>
      </c>
      <c r="T133" t="s">
        <v>41</v>
      </c>
      <c r="U133" t="str" cm="1">
        <f t="array" ref="U133">_xlfn.IFS(
  AND(V133&gt;=1000, V133&lt;2000), "1000-2000",
  AND(V133&gt;=2000, V133&lt;3000), "2000-3000",
  AND(V133&gt;=3000, V133&lt;4000), "3000-4000",
  AND(V133&gt;=4000, V133&lt;5000), "4000-5000",
  AND(V133&gt;=5000, V133&lt;7500), "5000-7500",
  AND(V133&gt;=7500, V133&lt;9000), "7500-9000",
  AND(V133&gt;=9000, V133&lt;11000), "9000-11000",
  AND(V133&gt;=11000, V133&lt;15000), "11000-15000",
  AND(V133&gt;=15000, V133&lt;=20000), "15000-20000",
  TRUE, "Outside Range"
)</f>
        <v>9000-11000</v>
      </c>
      <c r="V133">
        <v>9208</v>
      </c>
      <c r="W133">
        <v>6645</v>
      </c>
      <c r="X133">
        <v>4</v>
      </c>
      <c r="Y133" t="s">
        <v>43</v>
      </c>
      <c r="Z133">
        <v>11</v>
      </c>
      <c r="AA133">
        <v>3</v>
      </c>
      <c r="AB133" t="s">
        <v>73</v>
      </c>
      <c r="AC133">
        <v>4</v>
      </c>
      <c r="AD133">
        <v>0</v>
      </c>
      <c r="AE133">
        <v>16</v>
      </c>
      <c r="AF133">
        <v>3</v>
      </c>
      <c r="AG133">
        <v>3</v>
      </c>
      <c r="AH133">
        <v>2</v>
      </c>
      <c r="AI133">
        <v>2</v>
      </c>
      <c r="AJ133">
        <v>2</v>
      </c>
      <c r="AK133">
        <v>1</v>
      </c>
      <c r="AL133" t="s">
        <v>74</v>
      </c>
      <c r="AM133" t="s">
        <v>93</v>
      </c>
      <c r="AN133" t="s">
        <v>91</v>
      </c>
      <c r="AO133" s="9" t="str">
        <f>IF(Table5[[#This Row],[Gender]]="male",$AQ$4,$AQ$3)</f>
        <v>👩</v>
      </c>
    </row>
    <row r="134" spans="2:41">
      <c r="B134" t="s">
        <v>86</v>
      </c>
      <c r="C134">
        <v>31</v>
      </c>
      <c r="D134" t="s">
        <v>35</v>
      </c>
      <c r="E134" t="s">
        <v>36</v>
      </c>
      <c r="F134">
        <v>542</v>
      </c>
      <c r="G134" t="s">
        <v>37</v>
      </c>
      <c r="H134">
        <v>20</v>
      </c>
      <c r="I134" t="s">
        <v>89</v>
      </c>
      <c r="J134" t="s">
        <v>38</v>
      </c>
      <c r="K134">
        <v>175</v>
      </c>
      <c r="L134">
        <v>2</v>
      </c>
      <c r="M134" t="s">
        <v>39</v>
      </c>
      <c r="N134">
        <v>71</v>
      </c>
      <c r="O134">
        <v>1</v>
      </c>
      <c r="P134">
        <v>2</v>
      </c>
      <c r="Q134" t="s">
        <v>40</v>
      </c>
      <c r="R134" t="s">
        <v>73</v>
      </c>
      <c r="S134">
        <v>3</v>
      </c>
      <c r="T134" t="s">
        <v>48</v>
      </c>
      <c r="U134" t="str" cm="1">
        <f t="array" ref="U134">_xlfn.IFS(
  AND(V134&gt;=1000, V134&lt;2000), "1000-2000",
  AND(V134&gt;=2000, V134&lt;3000), "2000-3000",
  AND(V134&gt;=3000, V134&lt;4000), "3000-4000",
  AND(V134&gt;=4000, V134&lt;5000), "4000-5000",
  AND(V134&gt;=5000, V134&lt;7500), "5000-7500",
  AND(V134&gt;=7500, V134&lt;9000), "7500-9000",
  AND(V134&gt;=9000, V134&lt;11000), "9000-11000",
  AND(V134&gt;=11000, V134&lt;15000), "11000-15000",
  AND(V134&gt;=15000, V134&lt;=20000), "15000-20000",
  TRUE, "Outside Range"
)</f>
        <v>4000-5000</v>
      </c>
      <c r="V134">
        <v>4559</v>
      </c>
      <c r="W134">
        <v>24788</v>
      </c>
      <c r="X134">
        <v>3</v>
      </c>
      <c r="Y134" t="s">
        <v>35</v>
      </c>
      <c r="Z134">
        <v>11</v>
      </c>
      <c r="AA134">
        <v>3</v>
      </c>
      <c r="AB134" t="s">
        <v>73</v>
      </c>
      <c r="AC134">
        <v>3</v>
      </c>
      <c r="AD134">
        <v>1</v>
      </c>
      <c r="AE134">
        <v>4</v>
      </c>
      <c r="AF134">
        <v>2</v>
      </c>
      <c r="AG134">
        <v>3</v>
      </c>
      <c r="AH134">
        <v>2</v>
      </c>
      <c r="AI134">
        <v>2</v>
      </c>
      <c r="AJ134">
        <v>2</v>
      </c>
      <c r="AK134">
        <v>2</v>
      </c>
      <c r="AL134" t="s">
        <v>74</v>
      </c>
      <c r="AM134" t="s">
        <v>93</v>
      </c>
      <c r="AN134" t="s">
        <v>76</v>
      </c>
      <c r="AO134" s="9" t="str">
        <f>IF(Table5[[#This Row],[Gender]]="male",$AQ$4,$AQ$3)</f>
        <v>👩</v>
      </c>
    </row>
    <row r="135" spans="2:41">
      <c r="B135" t="s">
        <v>70</v>
      </c>
      <c r="C135">
        <v>41</v>
      </c>
      <c r="D135" t="s">
        <v>43</v>
      </c>
      <c r="E135" t="s">
        <v>36</v>
      </c>
      <c r="F135">
        <v>802</v>
      </c>
      <c r="G135" t="s">
        <v>37</v>
      </c>
      <c r="H135">
        <v>9</v>
      </c>
      <c r="I135" t="s">
        <v>78</v>
      </c>
      <c r="J135" t="s">
        <v>38</v>
      </c>
      <c r="K135">
        <v>176</v>
      </c>
      <c r="L135">
        <v>3</v>
      </c>
      <c r="M135" t="s">
        <v>46</v>
      </c>
      <c r="N135">
        <v>96</v>
      </c>
      <c r="O135">
        <v>3</v>
      </c>
      <c r="P135">
        <v>3</v>
      </c>
      <c r="Q135" t="s">
        <v>40</v>
      </c>
      <c r="R135" t="s">
        <v>73</v>
      </c>
      <c r="S135">
        <v>3</v>
      </c>
      <c r="T135" t="s">
        <v>52</v>
      </c>
      <c r="U135" t="str" cm="1">
        <f t="array" ref="U135">_xlfn.IFS(
  AND(V135&gt;=1000, V135&lt;2000), "1000-2000",
  AND(V135&gt;=2000, V135&lt;3000), "2000-3000",
  AND(V135&gt;=3000, V135&lt;4000), "3000-4000",
  AND(V135&gt;=4000, V135&lt;5000), "4000-5000",
  AND(V135&gt;=5000, V135&lt;7500), "5000-7500",
  AND(V135&gt;=7500, V135&lt;9000), "7500-9000",
  AND(V135&gt;=9000, V135&lt;11000), "9000-11000",
  AND(V135&gt;=11000, V135&lt;15000), "11000-15000",
  AND(V135&gt;=15000, V135&lt;=20000), "15000-20000",
  TRUE, "Outside Range"
)</f>
        <v>7500-9000</v>
      </c>
      <c r="V135">
        <v>8189</v>
      </c>
      <c r="W135">
        <v>21196</v>
      </c>
      <c r="X135">
        <v>3</v>
      </c>
      <c r="Y135" t="s">
        <v>35</v>
      </c>
      <c r="Z135">
        <v>13</v>
      </c>
      <c r="AA135">
        <v>3</v>
      </c>
      <c r="AB135" t="s">
        <v>73</v>
      </c>
      <c r="AC135">
        <v>3</v>
      </c>
      <c r="AD135">
        <v>1</v>
      </c>
      <c r="AE135">
        <v>12</v>
      </c>
      <c r="AF135">
        <v>2</v>
      </c>
      <c r="AG135">
        <v>3</v>
      </c>
      <c r="AH135">
        <v>9</v>
      </c>
      <c r="AI135">
        <v>7</v>
      </c>
      <c r="AJ135">
        <v>0</v>
      </c>
      <c r="AK135">
        <v>7</v>
      </c>
      <c r="AL135" t="s">
        <v>74</v>
      </c>
      <c r="AM135" t="s">
        <v>75</v>
      </c>
      <c r="AN135" t="s">
        <v>91</v>
      </c>
      <c r="AO135" s="9" t="str">
        <f>IF(Table5[[#This Row],[Gender]]="male",$AQ$4,$AQ$3)</f>
        <v>🤴</v>
      </c>
    </row>
    <row r="136" spans="2:41">
      <c r="B136" t="s">
        <v>86</v>
      </c>
      <c r="C136">
        <v>26</v>
      </c>
      <c r="D136" t="s">
        <v>43</v>
      </c>
      <c r="E136" t="s">
        <v>36</v>
      </c>
      <c r="F136">
        <v>1355</v>
      </c>
      <c r="G136" t="s">
        <v>61</v>
      </c>
      <c r="H136">
        <v>25</v>
      </c>
      <c r="I136" t="s">
        <v>78</v>
      </c>
      <c r="J136" t="s">
        <v>38</v>
      </c>
      <c r="K136">
        <v>177</v>
      </c>
      <c r="L136">
        <v>3</v>
      </c>
      <c r="M136" t="s">
        <v>39</v>
      </c>
      <c r="N136">
        <v>61</v>
      </c>
      <c r="O136">
        <v>3</v>
      </c>
      <c r="P136">
        <v>1</v>
      </c>
      <c r="Q136" t="s">
        <v>61</v>
      </c>
      <c r="R136" t="s">
        <v>73</v>
      </c>
      <c r="S136">
        <v>3</v>
      </c>
      <c r="T136" t="s">
        <v>48</v>
      </c>
      <c r="U136" t="str" cm="1">
        <f t="array" ref="U136">_xlfn.IFS(
  AND(V136&gt;=1000, V136&lt;2000), "1000-2000",
  AND(V136&gt;=2000, V136&lt;3000), "2000-3000",
  AND(V136&gt;=3000, V136&lt;4000), "3000-4000",
  AND(V136&gt;=4000, V136&lt;5000), "4000-5000",
  AND(V136&gt;=5000, V136&lt;7500), "5000-7500",
  AND(V136&gt;=7500, V136&lt;9000), "7500-9000",
  AND(V136&gt;=9000, V136&lt;11000), "9000-11000",
  AND(V136&gt;=11000, V136&lt;15000), "11000-15000",
  AND(V136&gt;=15000, V136&lt;=20000), "15000-20000",
  TRUE, "Outside Range"
)</f>
        <v>2000-3000</v>
      </c>
      <c r="V136">
        <v>2942</v>
      </c>
      <c r="W136">
        <v>8916</v>
      </c>
      <c r="X136">
        <v>1</v>
      </c>
      <c r="Y136" t="s">
        <v>43</v>
      </c>
      <c r="Z136">
        <v>23</v>
      </c>
      <c r="AA136">
        <v>4</v>
      </c>
      <c r="AB136" t="s">
        <v>80</v>
      </c>
      <c r="AC136">
        <v>4</v>
      </c>
      <c r="AD136">
        <v>1</v>
      </c>
      <c r="AE136">
        <v>8</v>
      </c>
      <c r="AF136">
        <v>3</v>
      </c>
      <c r="AG136">
        <v>3</v>
      </c>
      <c r="AH136">
        <v>8</v>
      </c>
      <c r="AI136">
        <v>7</v>
      </c>
      <c r="AJ136">
        <v>5</v>
      </c>
      <c r="AK136">
        <v>7</v>
      </c>
      <c r="AL136" t="s">
        <v>74</v>
      </c>
      <c r="AM136" t="s">
        <v>92</v>
      </c>
      <c r="AN136" t="s">
        <v>76</v>
      </c>
      <c r="AO136" s="9" t="str">
        <f>IF(Table5[[#This Row],[Gender]]="male",$AQ$4,$AQ$3)</f>
        <v>👩</v>
      </c>
    </row>
    <row r="137" spans="2:41">
      <c r="B137" t="s">
        <v>70</v>
      </c>
      <c r="C137">
        <v>36</v>
      </c>
      <c r="D137" t="s">
        <v>43</v>
      </c>
      <c r="E137" t="s">
        <v>36</v>
      </c>
      <c r="F137">
        <v>216</v>
      </c>
      <c r="G137" t="s">
        <v>45</v>
      </c>
      <c r="H137">
        <v>6</v>
      </c>
      <c r="I137" t="s">
        <v>71</v>
      </c>
      <c r="J137" t="s">
        <v>51</v>
      </c>
      <c r="K137">
        <v>178</v>
      </c>
      <c r="L137">
        <v>2</v>
      </c>
      <c r="M137" t="s">
        <v>46</v>
      </c>
      <c r="N137">
        <v>84</v>
      </c>
      <c r="O137">
        <v>3</v>
      </c>
      <c r="P137">
        <v>2</v>
      </c>
      <c r="Q137" t="s">
        <v>53</v>
      </c>
      <c r="R137" t="s">
        <v>79</v>
      </c>
      <c r="S137">
        <v>2</v>
      </c>
      <c r="T137" t="s">
        <v>52</v>
      </c>
      <c r="U137" t="str" cm="1">
        <f t="array" ref="U137">_xlfn.IFS(
  AND(V137&gt;=1000, V137&lt;2000), "1000-2000",
  AND(V137&gt;=2000, V137&lt;3000), "2000-3000",
  AND(V137&gt;=3000, V137&lt;4000), "3000-4000",
  AND(V137&gt;=4000, V137&lt;5000), "4000-5000",
  AND(V137&gt;=5000, V137&lt;7500), "5000-7500",
  AND(V137&gt;=7500, V137&lt;9000), "7500-9000",
  AND(V137&gt;=9000, V137&lt;11000), "9000-11000",
  AND(V137&gt;=11000, V137&lt;15000), "11000-15000",
  AND(V137&gt;=15000, V137&lt;=20000), "15000-20000",
  TRUE, "Outside Range"
)</f>
        <v>4000-5000</v>
      </c>
      <c r="V137">
        <v>4941</v>
      </c>
      <c r="W137">
        <v>2819</v>
      </c>
      <c r="X137">
        <v>6</v>
      </c>
      <c r="Y137" t="s">
        <v>43</v>
      </c>
      <c r="Z137">
        <v>20</v>
      </c>
      <c r="AA137">
        <v>4</v>
      </c>
      <c r="AB137" t="s">
        <v>80</v>
      </c>
      <c r="AC137">
        <v>4</v>
      </c>
      <c r="AD137">
        <v>2</v>
      </c>
      <c r="AE137">
        <v>7</v>
      </c>
      <c r="AF137">
        <v>0</v>
      </c>
      <c r="AG137">
        <v>3</v>
      </c>
      <c r="AH137">
        <v>3</v>
      </c>
      <c r="AI137">
        <v>2</v>
      </c>
      <c r="AJ137">
        <v>0</v>
      </c>
      <c r="AK137">
        <v>1</v>
      </c>
      <c r="AL137" t="s">
        <v>81</v>
      </c>
      <c r="AM137" t="s">
        <v>75</v>
      </c>
      <c r="AN137" t="s">
        <v>76</v>
      </c>
      <c r="AO137" s="9" t="str">
        <f>IF(Table5[[#This Row],[Gender]]="male",$AQ$4,$AQ$3)</f>
        <v>🤴</v>
      </c>
    </row>
    <row r="138" spans="2:41">
      <c r="B138" t="s">
        <v>77</v>
      </c>
      <c r="C138">
        <v>51</v>
      </c>
      <c r="D138" t="s">
        <v>35</v>
      </c>
      <c r="E138" t="s">
        <v>44</v>
      </c>
      <c r="F138">
        <v>1150</v>
      </c>
      <c r="G138" t="s">
        <v>45</v>
      </c>
      <c r="H138">
        <v>8</v>
      </c>
      <c r="I138" t="s">
        <v>87</v>
      </c>
      <c r="J138" t="s">
        <v>38</v>
      </c>
      <c r="K138">
        <v>179</v>
      </c>
      <c r="L138">
        <v>1</v>
      </c>
      <c r="M138" t="s">
        <v>46</v>
      </c>
      <c r="N138">
        <v>53</v>
      </c>
      <c r="O138">
        <v>1</v>
      </c>
      <c r="P138">
        <v>3</v>
      </c>
      <c r="Q138" t="s">
        <v>53</v>
      </c>
      <c r="R138" t="s">
        <v>72</v>
      </c>
      <c r="S138">
        <v>4</v>
      </c>
      <c r="T138" t="s">
        <v>41</v>
      </c>
      <c r="U138" t="str" cm="1">
        <f t="array" ref="U138">_xlfn.IFS(
  AND(V138&gt;=1000, V138&lt;2000), "1000-2000",
  AND(V138&gt;=2000, V138&lt;3000), "2000-3000",
  AND(V138&gt;=3000, V138&lt;4000), "3000-4000",
  AND(V138&gt;=4000, V138&lt;5000), "4000-5000",
  AND(V138&gt;=5000, V138&lt;7500), "5000-7500",
  AND(V138&gt;=7500, V138&lt;9000), "7500-9000",
  AND(V138&gt;=9000, V138&lt;11000), "9000-11000",
  AND(V138&gt;=11000, V138&lt;15000), "11000-15000",
  AND(V138&gt;=15000, V138&lt;=20000), "15000-20000",
  TRUE, "Outside Range"
)</f>
        <v>9000-11000</v>
      </c>
      <c r="V138">
        <v>10650</v>
      </c>
      <c r="W138">
        <v>25150</v>
      </c>
      <c r="X138">
        <v>2</v>
      </c>
      <c r="Y138" t="s">
        <v>43</v>
      </c>
      <c r="Z138">
        <v>15</v>
      </c>
      <c r="AA138">
        <v>3</v>
      </c>
      <c r="AB138" t="s">
        <v>73</v>
      </c>
      <c r="AC138">
        <v>4</v>
      </c>
      <c r="AD138">
        <v>0</v>
      </c>
      <c r="AE138">
        <v>18</v>
      </c>
      <c r="AF138">
        <v>2</v>
      </c>
      <c r="AG138">
        <v>3</v>
      </c>
      <c r="AH138">
        <v>4</v>
      </c>
      <c r="AI138">
        <v>2</v>
      </c>
      <c r="AJ138">
        <v>0</v>
      </c>
      <c r="AK138">
        <v>3</v>
      </c>
      <c r="AL138" t="s">
        <v>74</v>
      </c>
      <c r="AM138" t="s">
        <v>75</v>
      </c>
      <c r="AN138" t="s">
        <v>91</v>
      </c>
      <c r="AO138" s="9" t="str">
        <f>IF(Table5[[#This Row],[Gender]]="male",$AQ$4,$AQ$3)</f>
        <v>🤴</v>
      </c>
    </row>
    <row r="139" spans="2:41">
      <c r="B139" t="s">
        <v>70</v>
      </c>
      <c r="C139">
        <v>39</v>
      </c>
      <c r="D139" t="s">
        <v>43</v>
      </c>
      <c r="E139" t="s">
        <v>36</v>
      </c>
      <c r="F139">
        <v>1329</v>
      </c>
      <c r="G139" t="s">
        <v>37</v>
      </c>
      <c r="H139">
        <v>4</v>
      </c>
      <c r="I139" t="s">
        <v>87</v>
      </c>
      <c r="J139" t="s">
        <v>38</v>
      </c>
      <c r="K139">
        <v>182</v>
      </c>
      <c r="L139">
        <v>4</v>
      </c>
      <c r="M139" t="s">
        <v>39</v>
      </c>
      <c r="N139">
        <v>47</v>
      </c>
      <c r="O139">
        <v>2</v>
      </c>
      <c r="P139">
        <v>2</v>
      </c>
      <c r="Q139" t="s">
        <v>40</v>
      </c>
      <c r="R139" t="s">
        <v>73</v>
      </c>
      <c r="S139">
        <v>3</v>
      </c>
      <c r="T139" t="s">
        <v>48</v>
      </c>
      <c r="U139" t="str" cm="1">
        <f t="array" ref="U139">_xlfn.IFS(
  AND(V139&gt;=1000, V139&lt;2000), "1000-2000",
  AND(V139&gt;=2000, V139&lt;3000), "2000-3000",
  AND(V139&gt;=3000, V139&lt;4000), "3000-4000",
  AND(V139&gt;=4000, V139&lt;5000), "4000-5000",
  AND(V139&gt;=5000, V139&lt;7500), "5000-7500",
  AND(V139&gt;=7500, V139&lt;9000), "7500-9000",
  AND(V139&gt;=9000, V139&lt;11000), "9000-11000",
  AND(V139&gt;=11000, V139&lt;15000), "11000-15000",
  AND(V139&gt;=15000, V139&lt;=20000), "15000-20000",
  TRUE, "Outside Range"
)</f>
        <v>5000-7500</v>
      </c>
      <c r="V139">
        <v>5902</v>
      </c>
      <c r="W139">
        <v>14590</v>
      </c>
      <c r="X139">
        <v>4</v>
      </c>
      <c r="Y139" t="s">
        <v>43</v>
      </c>
      <c r="Z139">
        <v>14</v>
      </c>
      <c r="AA139">
        <v>3</v>
      </c>
      <c r="AB139" t="s">
        <v>73</v>
      </c>
      <c r="AC139">
        <v>3</v>
      </c>
      <c r="AD139">
        <v>1</v>
      </c>
      <c r="AE139">
        <v>17</v>
      </c>
      <c r="AF139">
        <v>1</v>
      </c>
      <c r="AG139">
        <v>4</v>
      </c>
      <c r="AH139">
        <v>15</v>
      </c>
      <c r="AI139">
        <v>11</v>
      </c>
      <c r="AJ139">
        <v>5</v>
      </c>
      <c r="AK139">
        <v>9</v>
      </c>
      <c r="AL139" t="s">
        <v>74</v>
      </c>
      <c r="AM139" t="s">
        <v>75</v>
      </c>
      <c r="AN139" t="s">
        <v>91</v>
      </c>
      <c r="AO139" s="9" t="str">
        <f>IF(Table5[[#This Row],[Gender]]="male",$AQ$4,$AQ$3)</f>
        <v>👩</v>
      </c>
    </row>
    <row r="140" spans="2:41">
      <c r="B140" t="s">
        <v>94</v>
      </c>
      <c r="C140">
        <v>25</v>
      </c>
      <c r="D140" t="s">
        <v>43</v>
      </c>
      <c r="E140" t="s">
        <v>36</v>
      </c>
      <c r="F140">
        <v>959</v>
      </c>
      <c r="G140" t="s">
        <v>37</v>
      </c>
      <c r="H140">
        <v>28</v>
      </c>
      <c r="I140" t="s">
        <v>89</v>
      </c>
      <c r="J140" t="s">
        <v>38</v>
      </c>
      <c r="K140">
        <v>183</v>
      </c>
      <c r="L140">
        <v>1</v>
      </c>
      <c r="M140" t="s">
        <v>46</v>
      </c>
      <c r="N140">
        <v>41</v>
      </c>
      <c r="O140">
        <v>2</v>
      </c>
      <c r="P140">
        <v>2</v>
      </c>
      <c r="Q140" t="s">
        <v>40</v>
      </c>
      <c r="R140" t="s">
        <v>73</v>
      </c>
      <c r="S140">
        <v>3</v>
      </c>
      <c r="T140" t="s">
        <v>48</v>
      </c>
      <c r="U140" t="str" cm="1">
        <f t="array" ref="U140">_xlfn.IFS(
  AND(V140&gt;=1000, V140&lt;2000), "1000-2000",
  AND(V140&gt;=2000, V140&lt;3000), "2000-3000",
  AND(V140&gt;=3000, V140&lt;4000), "3000-4000",
  AND(V140&gt;=4000, V140&lt;5000), "4000-5000",
  AND(V140&gt;=5000, V140&lt;7500), "5000-7500",
  AND(V140&gt;=7500, V140&lt;9000), "7500-9000",
  AND(V140&gt;=9000, V140&lt;11000), "9000-11000",
  AND(V140&gt;=11000, V140&lt;15000), "11000-15000",
  AND(V140&gt;=15000, V140&lt;=20000), "15000-20000",
  TRUE, "Outside Range"
)</f>
        <v>7500-9000</v>
      </c>
      <c r="V140">
        <v>8639</v>
      </c>
      <c r="W140">
        <v>24835</v>
      </c>
      <c r="X140">
        <v>2</v>
      </c>
      <c r="Y140" t="s">
        <v>43</v>
      </c>
      <c r="Z140">
        <v>18</v>
      </c>
      <c r="AA140">
        <v>3</v>
      </c>
      <c r="AB140" t="s">
        <v>73</v>
      </c>
      <c r="AC140">
        <v>4</v>
      </c>
      <c r="AD140">
        <v>0</v>
      </c>
      <c r="AE140">
        <v>6</v>
      </c>
      <c r="AF140">
        <v>3</v>
      </c>
      <c r="AG140">
        <v>3</v>
      </c>
      <c r="AH140">
        <v>2</v>
      </c>
      <c r="AI140">
        <v>2</v>
      </c>
      <c r="AJ140">
        <v>2</v>
      </c>
      <c r="AK140">
        <v>2</v>
      </c>
      <c r="AL140" t="s">
        <v>74</v>
      </c>
      <c r="AM140" t="s">
        <v>92</v>
      </c>
      <c r="AN140" t="s">
        <v>76</v>
      </c>
      <c r="AO140" s="9" t="str">
        <f>IF(Table5[[#This Row],[Gender]]="male",$AQ$4,$AQ$3)</f>
        <v>🤴</v>
      </c>
    </row>
    <row r="141" spans="2:41">
      <c r="B141" t="s">
        <v>86</v>
      </c>
      <c r="C141">
        <v>30</v>
      </c>
      <c r="D141" t="s">
        <v>43</v>
      </c>
      <c r="E141" t="s">
        <v>36</v>
      </c>
      <c r="F141">
        <v>1240</v>
      </c>
      <c r="G141" t="s">
        <v>61</v>
      </c>
      <c r="H141">
        <v>9</v>
      </c>
      <c r="I141" t="s">
        <v>89</v>
      </c>
      <c r="J141" t="s">
        <v>61</v>
      </c>
      <c r="K141">
        <v>184</v>
      </c>
      <c r="L141">
        <v>3</v>
      </c>
      <c r="M141" t="s">
        <v>46</v>
      </c>
      <c r="N141">
        <v>48</v>
      </c>
      <c r="O141">
        <v>3</v>
      </c>
      <c r="P141">
        <v>2</v>
      </c>
      <c r="Q141" t="s">
        <v>61</v>
      </c>
      <c r="R141" t="s">
        <v>72</v>
      </c>
      <c r="S141">
        <v>4</v>
      </c>
      <c r="T141" t="s">
        <v>48</v>
      </c>
      <c r="U141" t="str" cm="1">
        <f t="array" ref="U141">_xlfn.IFS(
  AND(V141&gt;=1000, V141&lt;2000), "1000-2000",
  AND(V141&gt;=2000, V141&lt;3000), "2000-3000",
  AND(V141&gt;=3000, V141&lt;4000), "3000-4000",
  AND(V141&gt;=4000, V141&lt;5000), "4000-5000",
  AND(V141&gt;=5000, V141&lt;7500), "5000-7500",
  AND(V141&gt;=7500, V141&lt;9000), "7500-9000",
  AND(V141&gt;=9000, V141&lt;11000), "9000-11000",
  AND(V141&gt;=11000, V141&lt;15000), "11000-15000",
  AND(V141&gt;=15000, V141&lt;=20000), "15000-20000",
  TRUE, "Outside Range"
)</f>
        <v>5000-7500</v>
      </c>
      <c r="V141">
        <v>6347</v>
      </c>
      <c r="W141">
        <v>13982</v>
      </c>
      <c r="X141">
        <v>0</v>
      </c>
      <c r="Y141" t="s">
        <v>35</v>
      </c>
      <c r="Z141">
        <v>19</v>
      </c>
      <c r="AA141">
        <v>3</v>
      </c>
      <c r="AB141" t="s">
        <v>73</v>
      </c>
      <c r="AC141">
        <v>4</v>
      </c>
      <c r="AD141">
        <v>0</v>
      </c>
      <c r="AE141">
        <v>12</v>
      </c>
      <c r="AF141">
        <v>2</v>
      </c>
      <c r="AG141">
        <v>1</v>
      </c>
      <c r="AH141">
        <v>11</v>
      </c>
      <c r="AI141">
        <v>9</v>
      </c>
      <c r="AJ141">
        <v>4</v>
      </c>
      <c r="AK141">
        <v>7</v>
      </c>
      <c r="AL141" t="s">
        <v>74</v>
      </c>
      <c r="AM141" t="s">
        <v>75</v>
      </c>
      <c r="AN141" t="s">
        <v>91</v>
      </c>
      <c r="AO141" s="9" t="str">
        <f>IF(Table5[[#This Row],[Gender]]="male",$AQ$4,$AQ$3)</f>
        <v>🤴</v>
      </c>
    </row>
    <row r="142" spans="2:41">
      <c r="B142" t="s">
        <v>86</v>
      </c>
      <c r="C142">
        <v>32</v>
      </c>
      <c r="D142" t="s">
        <v>35</v>
      </c>
      <c r="E142" t="s">
        <v>36</v>
      </c>
      <c r="F142">
        <v>1033</v>
      </c>
      <c r="G142" t="s">
        <v>45</v>
      </c>
      <c r="H142">
        <v>9</v>
      </c>
      <c r="I142" t="s">
        <v>89</v>
      </c>
      <c r="J142" t="s">
        <v>51</v>
      </c>
      <c r="K142">
        <v>190</v>
      </c>
      <c r="L142">
        <v>1</v>
      </c>
      <c r="M142" t="s">
        <v>39</v>
      </c>
      <c r="N142">
        <v>41</v>
      </c>
      <c r="O142">
        <v>3</v>
      </c>
      <c r="P142">
        <v>1</v>
      </c>
      <c r="Q142" t="s">
        <v>50</v>
      </c>
      <c r="R142" t="s">
        <v>80</v>
      </c>
      <c r="S142">
        <v>1</v>
      </c>
      <c r="T142" t="s">
        <v>41</v>
      </c>
      <c r="U142" t="str" cm="1">
        <f t="array" ref="U142">_xlfn.IFS(
  AND(V142&gt;=1000, V142&lt;2000), "1000-2000",
  AND(V142&gt;=2000, V142&lt;3000), "2000-3000",
  AND(V142&gt;=3000, V142&lt;4000), "3000-4000",
  AND(V142&gt;=4000, V142&lt;5000), "4000-5000",
  AND(V142&gt;=5000, V142&lt;7500), "5000-7500",
  AND(V142&gt;=7500, V142&lt;9000), "7500-9000",
  AND(V142&gt;=9000, V142&lt;11000), "9000-11000",
  AND(V142&gt;=11000, V142&lt;15000), "11000-15000",
  AND(V142&gt;=15000, V142&lt;=20000), "15000-20000",
  TRUE, "Outside Range"
)</f>
        <v>4000-5000</v>
      </c>
      <c r="V142">
        <v>4200</v>
      </c>
      <c r="W142">
        <v>10224</v>
      </c>
      <c r="X142">
        <v>7</v>
      </c>
      <c r="Y142" t="s">
        <v>43</v>
      </c>
      <c r="Z142">
        <v>22</v>
      </c>
      <c r="AA142">
        <v>4</v>
      </c>
      <c r="AB142" t="s">
        <v>80</v>
      </c>
      <c r="AC142">
        <v>1</v>
      </c>
      <c r="AD142">
        <v>0</v>
      </c>
      <c r="AE142">
        <v>10</v>
      </c>
      <c r="AF142">
        <v>2</v>
      </c>
      <c r="AG142">
        <v>4</v>
      </c>
      <c r="AH142">
        <v>5</v>
      </c>
      <c r="AI142">
        <v>4</v>
      </c>
      <c r="AJ142">
        <v>0</v>
      </c>
      <c r="AK142">
        <v>4</v>
      </c>
      <c r="AL142" t="s">
        <v>90</v>
      </c>
      <c r="AM142" t="s">
        <v>75</v>
      </c>
      <c r="AN142" t="s">
        <v>76</v>
      </c>
      <c r="AO142" s="9" t="str">
        <f>IF(Table5[[#This Row],[Gender]]="male",$AQ$4,$AQ$3)</f>
        <v>👩</v>
      </c>
    </row>
    <row r="143" spans="2:41">
      <c r="B143" t="s">
        <v>70</v>
      </c>
      <c r="C143">
        <v>45</v>
      </c>
      <c r="D143" t="s">
        <v>43</v>
      </c>
      <c r="E143" t="s">
        <v>36</v>
      </c>
      <c r="F143">
        <v>1316</v>
      </c>
      <c r="G143" t="s">
        <v>45</v>
      </c>
      <c r="H143">
        <v>29</v>
      </c>
      <c r="I143" t="s">
        <v>89</v>
      </c>
      <c r="J143" t="s">
        <v>51</v>
      </c>
      <c r="K143">
        <v>192</v>
      </c>
      <c r="L143">
        <v>3</v>
      </c>
      <c r="M143" t="s">
        <v>46</v>
      </c>
      <c r="N143">
        <v>83</v>
      </c>
      <c r="O143">
        <v>3</v>
      </c>
      <c r="P143">
        <v>1</v>
      </c>
      <c r="Q143" t="s">
        <v>47</v>
      </c>
      <c r="R143" t="s">
        <v>72</v>
      </c>
      <c r="S143">
        <v>4</v>
      </c>
      <c r="T143" t="s">
        <v>41</v>
      </c>
      <c r="U143" t="str" cm="1">
        <f t="array" ref="U143">_xlfn.IFS(
  AND(V143&gt;=1000, V143&lt;2000), "1000-2000",
  AND(V143&gt;=2000, V143&lt;3000), "2000-3000",
  AND(V143&gt;=3000, V143&lt;4000), "3000-4000",
  AND(V143&gt;=4000, V143&lt;5000), "4000-5000",
  AND(V143&gt;=5000, V143&lt;7500), "5000-7500",
  AND(V143&gt;=7500, V143&lt;9000), "7500-9000",
  AND(V143&gt;=9000, V143&lt;11000), "9000-11000",
  AND(V143&gt;=11000, V143&lt;15000), "11000-15000",
  AND(V143&gt;=15000, V143&lt;=20000), "15000-20000",
  TRUE, "Outside Range"
)</f>
        <v>3000-4000</v>
      </c>
      <c r="V143">
        <v>3452</v>
      </c>
      <c r="W143">
        <v>9752</v>
      </c>
      <c r="X143">
        <v>5</v>
      </c>
      <c r="Y143" t="s">
        <v>43</v>
      </c>
      <c r="Z143">
        <v>13</v>
      </c>
      <c r="AA143">
        <v>3</v>
      </c>
      <c r="AB143" t="s">
        <v>73</v>
      </c>
      <c r="AC143">
        <v>2</v>
      </c>
      <c r="AD143">
        <v>0</v>
      </c>
      <c r="AE143">
        <v>9</v>
      </c>
      <c r="AF143">
        <v>2</v>
      </c>
      <c r="AG143">
        <v>2</v>
      </c>
      <c r="AH143">
        <v>6</v>
      </c>
      <c r="AI143">
        <v>5</v>
      </c>
      <c r="AJ143">
        <v>0</v>
      </c>
      <c r="AK143">
        <v>3</v>
      </c>
      <c r="AL143" t="s">
        <v>74</v>
      </c>
      <c r="AM143" t="s">
        <v>92</v>
      </c>
      <c r="AN143" t="s">
        <v>76</v>
      </c>
      <c r="AO143" s="9" t="str">
        <f>IF(Table5[[#This Row],[Gender]]="male",$AQ$4,$AQ$3)</f>
        <v>🤴</v>
      </c>
    </row>
    <row r="144" spans="2:41">
      <c r="B144" t="s">
        <v>70</v>
      </c>
      <c r="C144">
        <v>38</v>
      </c>
      <c r="D144" t="s">
        <v>43</v>
      </c>
      <c r="E144" t="s">
        <v>36</v>
      </c>
      <c r="F144">
        <v>364</v>
      </c>
      <c r="G144" t="s">
        <v>45</v>
      </c>
      <c r="H144">
        <v>3</v>
      </c>
      <c r="I144" t="s">
        <v>97</v>
      </c>
      <c r="J144" t="s">
        <v>60</v>
      </c>
      <c r="K144">
        <v>193</v>
      </c>
      <c r="L144">
        <v>4</v>
      </c>
      <c r="M144" t="s">
        <v>39</v>
      </c>
      <c r="N144">
        <v>32</v>
      </c>
      <c r="O144">
        <v>3</v>
      </c>
      <c r="P144">
        <v>2</v>
      </c>
      <c r="Q144" t="s">
        <v>47</v>
      </c>
      <c r="R144" t="s">
        <v>73</v>
      </c>
      <c r="S144">
        <v>3</v>
      </c>
      <c r="T144" t="s">
        <v>41</v>
      </c>
      <c r="U144" t="str" cm="1">
        <f t="array" ref="U144">_xlfn.IFS(
  AND(V144&gt;=1000, V144&lt;2000), "1000-2000",
  AND(V144&gt;=2000, V144&lt;3000), "2000-3000",
  AND(V144&gt;=3000, V144&lt;4000), "3000-4000",
  AND(V144&gt;=4000, V144&lt;5000), "4000-5000",
  AND(V144&gt;=5000, V144&lt;7500), "5000-7500",
  AND(V144&gt;=7500, V144&lt;9000), "7500-9000",
  AND(V144&gt;=9000, V144&lt;11000), "9000-11000",
  AND(V144&gt;=11000, V144&lt;15000), "11000-15000",
  AND(V144&gt;=15000, V144&lt;=20000), "15000-20000",
  TRUE, "Outside Range"
)</f>
        <v>4000-5000</v>
      </c>
      <c r="V144">
        <v>4317</v>
      </c>
      <c r="W144">
        <v>2302</v>
      </c>
      <c r="X144">
        <v>3</v>
      </c>
      <c r="Y144" t="s">
        <v>35</v>
      </c>
      <c r="Z144">
        <v>20</v>
      </c>
      <c r="AA144">
        <v>4</v>
      </c>
      <c r="AB144" t="s">
        <v>80</v>
      </c>
      <c r="AC144">
        <v>2</v>
      </c>
      <c r="AD144">
        <v>0</v>
      </c>
      <c r="AE144">
        <v>19</v>
      </c>
      <c r="AF144">
        <v>2</v>
      </c>
      <c r="AG144">
        <v>3</v>
      </c>
      <c r="AH144">
        <v>3</v>
      </c>
      <c r="AI144">
        <v>2</v>
      </c>
      <c r="AJ144">
        <v>2</v>
      </c>
      <c r="AK144">
        <v>2</v>
      </c>
      <c r="AL144" t="s">
        <v>74</v>
      </c>
      <c r="AM144" t="s">
        <v>75</v>
      </c>
      <c r="AN144" t="s">
        <v>91</v>
      </c>
      <c r="AO144" s="9" t="str">
        <f>IF(Table5[[#This Row],[Gender]]="male",$AQ$4,$AQ$3)</f>
        <v>👩</v>
      </c>
    </row>
    <row r="145" spans="2:41">
      <c r="B145" t="s">
        <v>86</v>
      </c>
      <c r="C145">
        <v>30</v>
      </c>
      <c r="D145" t="s">
        <v>43</v>
      </c>
      <c r="E145" t="s">
        <v>36</v>
      </c>
      <c r="F145">
        <v>438</v>
      </c>
      <c r="G145" t="s">
        <v>45</v>
      </c>
      <c r="H145">
        <v>18</v>
      </c>
      <c r="I145" t="s">
        <v>89</v>
      </c>
      <c r="J145" t="s">
        <v>38</v>
      </c>
      <c r="K145">
        <v>194</v>
      </c>
      <c r="L145">
        <v>1</v>
      </c>
      <c r="M145" t="s">
        <v>39</v>
      </c>
      <c r="N145">
        <v>75</v>
      </c>
      <c r="O145">
        <v>3</v>
      </c>
      <c r="P145">
        <v>1</v>
      </c>
      <c r="Q145" t="s">
        <v>47</v>
      </c>
      <c r="R145" t="s">
        <v>73</v>
      </c>
      <c r="S145">
        <v>3</v>
      </c>
      <c r="T145" t="s">
        <v>41</v>
      </c>
      <c r="U145" t="str" cm="1">
        <f t="array" ref="U145">_xlfn.IFS(
  AND(V145&gt;=1000, V145&lt;2000), "1000-2000",
  AND(V145&gt;=2000, V145&lt;3000), "2000-3000",
  AND(V145&gt;=3000, V145&lt;4000), "3000-4000",
  AND(V145&gt;=4000, V145&lt;5000), "4000-5000",
  AND(V145&gt;=5000, V145&lt;7500), "5000-7500",
  AND(V145&gt;=7500, V145&lt;9000), "7500-9000",
  AND(V145&gt;=9000, V145&lt;11000), "9000-11000",
  AND(V145&gt;=11000, V145&lt;15000), "11000-15000",
  AND(V145&gt;=15000, V145&lt;=20000), "15000-20000",
  TRUE, "Outside Range"
)</f>
        <v>2000-3000</v>
      </c>
      <c r="V145">
        <v>2632</v>
      </c>
      <c r="W145">
        <v>23910</v>
      </c>
      <c r="X145">
        <v>1</v>
      </c>
      <c r="Y145" t="s">
        <v>43</v>
      </c>
      <c r="Z145">
        <v>14</v>
      </c>
      <c r="AA145">
        <v>3</v>
      </c>
      <c r="AB145" t="s">
        <v>73</v>
      </c>
      <c r="AC145">
        <v>3</v>
      </c>
      <c r="AD145">
        <v>0</v>
      </c>
      <c r="AE145">
        <v>5</v>
      </c>
      <c r="AF145">
        <v>4</v>
      </c>
      <c r="AG145">
        <v>2</v>
      </c>
      <c r="AH145">
        <v>5</v>
      </c>
      <c r="AI145">
        <v>4</v>
      </c>
      <c r="AJ145">
        <v>0</v>
      </c>
      <c r="AK145">
        <v>4</v>
      </c>
      <c r="AL145" t="s">
        <v>74</v>
      </c>
      <c r="AM145" t="s">
        <v>93</v>
      </c>
      <c r="AN145" t="s">
        <v>76</v>
      </c>
      <c r="AO145" s="9" t="str">
        <f>IF(Table5[[#This Row],[Gender]]="male",$AQ$4,$AQ$3)</f>
        <v>👩</v>
      </c>
    </row>
    <row r="146" spans="2:41">
      <c r="B146" t="s">
        <v>86</v>
      </c>
      <c r="C146">
        <v>32</v>
      </c>
      <c r="D146" t="s">
        <v>43</v>
      </c>
      <c r="E146" t="s">
        <v>44</v>
      </c>
      <c r="F146">
        <v>689</v>
      </c>
      <c r="G146" t="s">
        <v>37</v>
      </c>
      <c r="H146">
        <v>9</v>
      </c>
      <c r="I146" t="s">
        <v>71</v>
      </c>
      <c r="J146" t="s">
        <v>51</v>
      </c>
      <c r="K146">
        <v>195</v>
      </c>
      <c r="L146">
        <v>4</v>
      </c>
      <c r="M146" t="s">
        <v>46</v>
      </c>
      <c r="N146">
        <v>35</v>
      </c>
      <c r="O146">
        <v>1</v>
      </c>
      <c r="P146">
        <v>2</v>
      </c>
      <c r="Q146" t="s">
        <v>40</v>
      </c>
      <c r="R146" t="s">
        <v>72</v>
      </c>
      <c r="S146">
        <v>4</v>
      </c>
      <c r="T146" t="s">
        <v>52</v>
      </c>
      <c r="U146" t="str" cm="1">
        <f t="array" ref="U146">_xlfn.IFS(
  AND(V146&gt;=1000, V146&lt;2000), "1000-2000",
  AND(V146&gt;=2000, V146&lt;3000), "2000-3000",
  AND(V146&gt;=3000, V146&lt;4000), "3000-4000",
  AND(V146&gt;=4000, V146&lt;5000), "4000-5000",
  AND(V146&gt;=5000, V146&lt;7500), "5000-7500",
  AND(V146&gt;=7500, V146&lt;9000), "7500-9000",
  AND(V146&gt;=9000, V146&lt;11000), "9000-11000",
  AND(V146&gt;=11000, V146&lt;15000), "11000-15000",
  AND(V146&gt;=15000, V146&lt;=20000), "15000-20000",
  TRUE, "Outside Range"
)</f>
        <v>4000-5000</v>
      </c>
      <c r="V146">
        <v>4668</v>
      </c>
      <c r="W146">
        <v>22812</v>
      </c>
      <c r="X146">
        <v>0</v>
      </c>
      <c r="Y146" t="s">
        <v>43</v>
      </c>
      <c r="Z146">
        <v>17</v>
      </c>
      <c r="AA146">
        <v>3</v>
      </c>
      <c r="AB146" t="s">
        <v>73</v>
      </c>
      <c r="AC146">
        <v>4</v>
      </c>
      <c r="AD146">
        <v>3</v>
      </c>
      <c r="AE146">
        <v>9</v>
      </c>
      <c r="AF146">
        <v>2</v>
      </c>
      <c r="AG146">
        <v>4</v>
      </c>
      <c r="AH146">
        <v>8</v>
      </c>
      <c r="AI146">
        <v>7</v>
      </c>
      <c r="AJ146">
        <v>0</v>
      </c>
      <c r="AK146">
        <v>7</v>
      </c>
      <c r="AL146" t="s">
        <v>74</v>
      </c>
      <c r="AM146" t="s">
        <v>75</v>
      </c>
      <c r="AN146" t="s">
        <v>76</v>
      </c>
      <c r="AO146" s="9" t="str">
        <f>IF(Table5[[#This Row],[Gender]]="male",$AQ$4,$AQ$3)</f>
        <v>🤴</v>
      </c>
    </row>
    <row r="147" spans="2:41">
      <c r="B147" t="s">
        <v>86</v>
      </c>
      <c r="C147">
        <v>30</v>
      </c>
      <c r="D147" t="s">
        <v>43</v>
      </c>
      <c r="E147" t="s">
        <v>36</v>
      </c>
      <c r="F147">
        <v>201</v>
      </c>
      <c r="G147" t="s">
        <v>45</v>
      </c>
      <c r="H147">
        <v>5</v>
      </c>
      <c r="I147" t="s">
        <v>89</v>
      </c>
      <c r="J147" t="s">
        <v>60</v>
      </c>
      <c r="K147">
        <v>197</v>
      </c>
      <c r="L147">
        <v>4</v>
      </c>
      <c r="M147" t="s">
        <v>39</v>
      </c>
      <c r="N147">
        <v>84</v>
      </c>
      <c r="O147">
        <v>3</v>
      </c>
      <c r="P147">
        <v>1</v>
      </c>
      <c r="Q147" t="s">
        <v>47</v>
      </c>
      <c r="R147" t="s">
        <v>80</v>
      </c>
      <c r="S147">
        <v>1</v>
      </c>
      <c r="T147" t="s">
        <v>52</v>
      </c>
      <c r="U147" t="str" cm="1">
        <f t="array" ref="U147">_xlfn.IFS(
  AND(V147&gt;=1000, V147&lt;2000), "1000-2000",
  AND(V147&gt;=2000, V147&lt;3000), "2000-3000",
  AND(V147&gt;=3000, V147&lt;4000), "3000-4000",
  AND(V147&gt;=4000, V147&lt;5000), "4000-5000",
  AND(V147&gt;=5000, V147&lt;7500), "5000-7500",
  AND(V147&gt;=7500, V147&lt;9000), "7500-9000",
  AND(V147&gt;=9000, V147&lt;11000), "9000-11000",
  AND(V147&gt;=11000, V147&lt;15000), "11000-15000",
  AND(V147&gt;=15000, V147&lt;=20000), "15000-20000",
  TRUE, "Outside Range"
)</f>
        <v>3000-4000</v>
      </c>
      <c r="V147">
        <v>3204</v>
      </c>
      <c r="W147">
        <v>10415</v>
      </c>
      <c r="X147">
        <v>5</v>
      </c>
      <c r="Y147" t="s">
        <v>43</v>
      </c>
      <c r="Z147">
        <v>14</v>
      </c>
      <c r="AA147">
        <v>3</v>
      </c>
      <c r="AB147" t="s">
        <v>73</v>
      </c>
      <c r="AC147">
        <v>4</v>
      </c>
      <c r="AD147">
        <v>1</v>
      </c>
      <c r="AE147">
        <v>8</v>
      </c>
      <c r="AF147">
        <v>3</v>
      </c>
      <c r="AG147">
        <v>3</v>
      </c>
      <c r="AH147">
        <v>3</v>
      </c>
      <c r="AI147">
        <v>2</v>
      </c>
      <c r="AJ147">
        <v>2</v>
      </c>
      <c r="AK147">
        <v>2</v>
      </c>
      <c r="AL147" t="s">
        <v>90</v>
      </c>
      <c r="AM147" t="s">
        <v>75</v>
      </c>
      <c r="AN147" t="s">
        <v>76</v>
      </c>
      <c r="AO147" s="9" t="str">
        <f>IF(Table5[[#This Row],[Gender]]="male",$AQ$4,$AQ$3)</f>
        <v>👩</v>
      </c>
    </row>
    <row r="148" spans="2:41">
      <c r="B148" t="s">
        <v>86</v>
      </c>
      <c r="C148">
        <v>30</v>
      </c>
      <c r="D148" t="s">
        <v>43</v>
      </c>
      <c r="E148" t="s">
        <v>36</v>
      </c>
      <c r="F148">
        <v>1427</v>
      </c>
      <c r="G148" t="s">
        <v>45</v>
      </c>
      <c r="H148">
        <v>2</v>
      </c>
      <c r="I148" t="s">
        <v>78</v>
      </c>
      <c r="J148" t="s">
        <v>51</v>
      </c>
      <c r="K148">
        <v>198</v>
      </c>
      <c r="L148">
        <v>2</v>
      </c>
      <c r="M148" t="s">
        <v>46</v>
      </c>
      <c r="N148">
        <v>35</v>
      </c>
      <c r="O148">
        <v>2</v>
      </c>
      <c r="P148">
        <v>1</v>
      </c>
      <c r="Q148" t="s">
        <v>50</v>
      </c>
      <c r="R148" t="s">
        <v>72</v>
      </c>
      <c r="S148">
        <v>4</v>
      </c>
      <c r="T148" t="s">
        <v>41</v>
      </c>
      <c r="U148" t="str" cm="1">
        <f t="array" ref="U148">_xlfn.IFS(
  AND(V148&gt;=1000, V148&lt;2000), "1000-2000",
  AND(V148&gt;=2000, V148&lt;3000), "2000-3000",
  AND(V148&gt;=3000, V148&lt;4000), "3000-4000",
  AND(V148&gt;=4000, V148&lt;5000), "4000-5000",
  AND(V148&gt;=5000, V148&lt;7500), "5000-7500",
  AND(V148&gt;=7500, V148&lt;9000), "7500-9000",
  AND(V148&gt;=9000, V148&lt;11000), "9000-11000",
  AND(V148&gt;=11000, V148&lt;15000), "11000-15000",
  AND(V148&gt;=15000, V148&lt;=20000), "15000-20000",
  TRUE, "Outside Range"
)</f>
        <v>2000-3000</v>
      </c>
      <c r="V148">
        <v>2720</v>
      </c>
      <c r="W148">
        <v>11162</v>
      </c>
      <c r="X148">
        <v>0</v>
      </c>
      <c r="Y148" t="s">
        <v>43</v>
      </c>
      <c r="Z148">
        <v>13</v>
      </c>
      <c r="AA148">
        <v>3</v>
      </c>
      <c r="AB148" t="s">
        <v>73</v>
      </c>
      <c r="AC148">
        <v>4</v>
      </c>
      <c r="AD148">
        <v>0</v>
      </c>
      <c r="AE148">
        <v>6</v>
      </c>
      <c r="AF148">
        <v>3</v>
      </c>
      <c r="AG148">
        <v>3</v>
      </c>
      <c r="AH148">
        <v>5</v>
      </c>
      <c r="AI148">
        <v>3</v>
      </c>
      <c r="AJ148">
        <v>1</v>
      </c>
      <c r="AK148">
        <v>2</v>
      </c>
      <c r="AL148" t="s">
        <v>74</v>
      </c>
      <c r="AM148" t="s">
        <v>75</v>
      </c>
      <c r="AN148" t="s">
        <v>76</v>
      </c>
      <c r="AO148" s="9" t="str">
        <f>IF(Table5[[#This Row],[Gender]]="male",$AQ$4,$AQ$3)</f>
        <v>🤴</v>
      </c>
    </row>
    <row r="149" spans="2:41">
      <c r="B149" t="s">
        <v>70</v>
      </c>
      <c r="C149">
        <v>41</v>
      </c>
      <c r="D149" t="s">
        <v>43</v>
      </c>
      <c r="E149" t="s">
        <v>44</v>
      </c>
      <c r="F149">
        <v>857</v>
      </c>
      <c r="G149" t="s">
        <v>45</v>
      </c>
      <c r="H149">
        <v>10</v>
      </c>
      <c r="I149" t="s">
        <v>89</v>
      </c>
      <c r="J149" t="s">
        <v>38</v>
      </c>
      <c r="K149">
        <v>199</v>
      </c>
      <c r="L149">
        <v>4</v>
      </c>
      <c r="M149" t="s">
        <v>46</v>
      </c>
      <c r="N149">
        <v>91</v>
      </c>
      <c r="O149">
        <v>2</v>
      </c>
      <c r="P149">
        <v>4</v>
      </c>
      <c r="Q149" t="s">
        <v>56</v>
      </c>
      <c r="R149" t="s">
        <v>80</v>
      </c>
      <c r="S149">
        <v>1</v>
      </c>
      <c r="T149" t="s">
        <v>52</v>
      </c>
      <c r="U149" t="str" cm="1">
        <f t="array" ref="U149">_xlfn.IFS(
  AND(V149&gt;=1000, V149&lt;2000), "1000-2000",
  AND(V149&gt;=2000, V149&lt;3000), "2000-3000",
  AND(V149&gt;=3000, V149&lt;4000), "3000-4000",
  AND(V149&gt;=4000, V149&lt;5000), "4000-5000",
  AND(V149&gt;=5000, V149&lt;7500), "5000-7500",
  AND(V149&gt;=7500, V149&lt;9000), "7500-9000",
  AND(V149&gt;=9000, V149&lt;11000), "9000-11000",
  AND(V149&gt;=11000, V149&lt;15000), "11000-15000",
  AND(V149&gt;=15000, V149&lt;=20000), "15000-20000",
  TRUE, "Outside Range"
)</f>
        <v>15000-20000</v>
      </c>
      <c r="V149">
        <v>17181</v>
      </c>
      <c r="W149">
        <v>12888</v>
      </c>
      <c r="X149">
        <v>4</v>
      </c>
      <c r="Y149" t="s">
        <v>43</v>
      </c>
      <c r="Z149">
        <v>13</v>
      </c>
      <c r="AA149">
        <v>3</v>
      </c>
      <c r="AB149" t="s">
        <v>73</v>
      </c>
      <c r="AC149">
        <v>2</v>
      </c>
      <c r="AD149">
        <v>1</v>
      </c>
      <c r="AE149">
        <v>21</v>
      </c>
      <c r="AF149">
        <v>2</v>
      </c>
      <c r="AG149">
        <v>2</v>
      </c>
      <c r="AH149">
        <v>7</v>
      </c>
      <c r="AI149">
        <v>6</v>
      </c>
      <c r="AJ149">
        <v>7</v>
      </c>
      <c r="AK149">
        <v>7</v>
      </c>
      <c r="AL149" t="s">
        <v>90</v>
      </c>
      <c r="AM149" t="s">
        <v>75</v>
      </c>
      <c r="AN149" t="s">
        <v>96</v>
      </c>
      <c r="AO149" s="9" t="str">
        <f>IF(Table5[[#This Row],[Gender]]="male",$AQ$4,$AQ$3)</f>
        <v>🤴</v>
      </c>
    </row>
    <row r="150" spans="2:41">
      <c r="B150" t="s">
        <v>70</v>
      </c>
      <c r="C150">
        <v>41</v>
      </c>
      <c r="D150" t="s">
        <v>43</v>
      </c>
      <c r="E150" t="s">
        <v>36</v>
      </c>
      <c r="F150">
        <v>933</v>
      </c>
      <c r="G150" t="s">
        <v>45</v>
      </c>
      <c r="H150">
        <v>9</v>
      </c>
      <c r="I150" t="s">
        <v>87</v>
      </c>
      <c r="J150" t="s">
        <v>38</v>
      </c>
      <c r="K150">
        <v>200</v>
      </c>
      <c r="L150">
        <v>3</v>
      </c>
      <c r="M150" t="s">
        <v>46</v>
      </c>
      <c r="N150">
        <v>94</v>
      </c>
      <c r="O150">
        <v>3</v>
      </c>
      <c r="P150">
        <v>1</v>
      </c>
      <c r="Q150" t="s">
        <v>50</v>
      </c>
      <c r="R150" t="s">
        <v>80</v>
      </c>
      <c r="S150">
        <v>1</v>
      </c>
      <c r="T150" t="s">
        <v>48</v>
      </c>
      <c r="U150" t="str" cm="1">
        <f t="array" ref="U150">_xlfn.IFS(
  AND(V150&gt;=1000, V150&lt;2000), "1000-2000",
  AND(V150&gt;=2000, V150&lt;3000), "2000-3000",
  AND(V150&gt;=3000, V150&lt;4000), "3000-4000",
  AND(V150&gt;=4000, V150&lt;5000), "4000-5000",
  AND(V150&gt;=5000, V150&lt;7500), "5000-7500",
  AND(V150&gt;=7500, V150&lt;9000), "7500-9000",
  AND(V150&gt;=9000, V150&lt;11000), "9000-11000",
  AND(V150&gt;=11000, V150&lt;15000), "11000-15000",
  AND(V150&gt;=15000, V150&lt;=20000), "15000-20000",
  TRUE, "Outside Range"
)</f>
        <v>2000-3000</v>
      </c>
      <c r="V150">
        <v>2238</v>
      </c>
      <c r="W150">
        <v>6961</v>
      </c>
      <c r="X150">
        <v>2</v>
      </c>
      <c r="Y150" t="s">
        <v>43</v>
      </c>
      <c r="Z150">
        <v>21</v>
      </c>
      <c r="AA150">
        <v>4</v>
      </c>
      <c r="AB150" t="s">
        <v>80</v>
      </c>
      <c r="AC150">
        <v>4</v>
      </c>
      <c r="AD150">
        <v>1</v>
      </c>
      <c r="AE150">
        <v>7</v>
      </c>
      <c r="AF150">
        <v>2</v>
      </c>
      <c r="AG150">
        <v>3</v>
      </c>
      <c r="AH150">
        <v>5</v>
      </c>
      <c r="AI150">
        <v>0</v>
      </c>
      <c r="AJ150">
        <v>1</v>
      </c>
      <c r="AK150">
        <v>4</v>
      </c>
      <c r="AL150" t="s">
        <v>90</v>
      </c>
      <c r="AM150" t="s">
        <v>75</v>
      </c>
      <c r="AN150" t="s">
        <v>76</v>
      </c>
      <c r="AO150" s="9" t="str">
        <f>IF(Table5[[#This Row],[Gender]]="male",$AQ$4,$AQ$3)</f>
        <v>🤴</v>
      </c>
    </row>
    <row r="151" spans="2:41">
      <c r="B151" t="s">
        <v>94</v>
      </c>
      <c r="C151">
        <v>19</v>
      </c>
      <c r="D151" t="s">
        <v>43</v>
      </c>
      <c r="E151" t="s">
        <v>36</v>
      </c>
      <c r="F151">
        <v>1181</v>
      </c>
      <c r="G151" t="s">
        <v>45</v>
      </c>
      <c r="H151">
        <v>3</v>
      </c>
      <c r="I151" t="s">
        <v>78</v>
      </c>
      <c r="J151" t="s">
        <v>51</v>
      </c>
      <c r="K151">
        <v>201</v>
      </c>
      <c r="L151">
        <v>2</v>
      </c>
      <c r="M151" t="s">
        <v>39</v>
      </c>
      <c r="N151">
        <v>79</v>
      </c>
      <c r="O151">
        <v>3</v>
      </c>
      <c r="P151">
        <v>1</v>
      </c>
      <c r="Q151" t="s">
        <v>50</v>
      </c>
      <c r="R151" t="s">
        <v>79</v>
      </c>
      <c r="S151">
        <v>2</v>
      </c>
      <c r="T151" t="s">
        <v>41</v>
      </c>
      <c r="U151" t="str" cm="1">
        <f t="array" ref="U151">_xlfn.IFS(
  AND(V151&gt;=1000, V151&lt;2000), "1000-2000",
  AND(V151&gt;=2000, V151&lt;3000), "2000-3000",
  AND(V151&gt;=3000, V151&lt;4000), "3000-4000",
  AND(V151&gt;=4000, V151&lt;5000), "4000-5000",
  AND(V151&gt;=5000, V151&lt;7500), "5000-7500",
  AND(V151&gt;=7500, V151&lt;9000), "7500-9000",
  AND(V151&gt;=9000, V151&lt;11000), "9000-11000",
  AND(V151&gt;=11000, V151&lt;15000), "11000-15000",
  AND(V151&gt;=15000, V151&lt;=20000), "15000-20000",
  TRUE, "Outside Range"
)</f>
        <v>1000-2000</v>
      </c>
      <c r="V151">
        <v>1483</v>
      </c>
      <c r="W151">
        <v>16102</v>
      </c>
      <c r="X151">
        <v>1</v>
      </c>
      <c r="Y151" t="s">
        <v>43</v>
      </c>
      <c r="Z151">
        <v>14</v>
      </c>
      <c r="AA151">
        <v>3</v>
      </c>
      <c r="AB151" t="s">
        <v>73</v>
      </c>
      <c r="AC151">
        <v>4</v>
      </c>
      <c r="AD151">
        <v>0</v>
      </c>
      <c r="AE151">
        <v>1</v>
      </c>
      <c r="AF151">
        <v>3</v>
      </c>
      <c r="AG151">
        <v>3</v>
      </c>
      <c r="AH151">
        <v>1</v>
      </c>
      <c r="AI151">
        <v>0</v>
      </c>
      <c r="AJ151">
        <v>0</v>
      </c>
      <c r="AK151">
        <v>0</v>
      </c>
      <c r="AL151" t="s">
        <v>81</v>
      </c>
      <c r="AM151" t="s">
        <v>75</v>
      </c>
      <c r="AN151" t="s">
        <v>76</v>
      </c>
      <c r="AO151" s="9" t="str">
        <f>IF(Table5[[#This Row],[Gender]]="male",$AQ$4,$AQ$3)</f>
        <v>👩</v>
      </c>
    </row>
    <row r="152" spans="2:41">
      <c r="B152" t="s">
        <v>70</v>
      </c>
      <c r="C152">
        <v>40</v>
      </c>
      <c r="D152" t="s">
        <v>43</v>
      </c>
      <c r="E152" t="s">
        <v>44</v>
      </c>
      <c r="F152">
        <v>1395</v>
      </c>
      <c r="G152" t="s">
        <v>45</v>
      </c>
      <c r="H152">
        <v>26</v>
      </c>
      <c r="I152" t="s">
        <v>89</v>
      </c>
      <c r="J152" t="s">
        <v>51</v>
      </c>
      <c r="K152">
        <v>202</v>
      </c>
      <c r="L152">
        <v>2</v>
      </c>
      <c r="M152" t="s">
        <v>39</v>
      </c>
      <c r="N152">
        <v>54</v>
      </c>
      <c r="O152">
        <v>3</v>
      </c>
      <c r="P152">
        <v>2</v>
      </c>
      <c r="Q152" t="s">
        <v>47</v>
      </c>
      <c r="R152" t="s">
        <v>79</v>
      </c>
      <c r="S152">
        <v>2</v>
      </c>
      <c r="T152" t="s">
        <v>52</v>
      </c>
      <c r="U152" t="str" cm="1">
        <f t="array" ref="U152">_xlfn.IFS(
  AND(V152&gt;=1000, V152&lt;2000), "1000-2000",
  AND(V152&gt;=2000, V152&lt;3000), "2000-3000",
  AND(V152&gt;=3000, V152&lt;4000), "3000-4000",
  AND(V152&gt;=4000, V152&lt;5000), "4000-5000",
  AND(V152&gt;=5000, V152&lt;7500), "5000-7500",
  AND(V152&gt;=7500, V152&lt;9000), "7500-9000",
  AND(V152&gt;=9000, V152&lt;11000), "9000-11000",
  AND(V152&gt;=11000, V152&lt;15000), "11000-15000",
  AND(V152&gt;=15000, V152&lt;=20000), "15000-20000",
  TRUE, "Outside Range"
)</f>
        <v>5000-7500</v>
      </c>
      <c r="V152">
        <v>5605</v>
      </c>
      <c r="W152">
        <v>8504</v>
      </c>
      <c r="X152">
        <v>1</v>
      </c>
      <c r="Y152" t="s">
        <v>43</v>
      </c>
      <c r="Z152">
        <v>11</v>
      </c>
      <c r="AA152">
        <v>3</v>
      </c>
      <c r="AB152" t="s">
        <v>73</v>
      </c>
      <c r="AC152">
        <v>1</v>
      </c>
      <c r="AD152">
        <v>1</v>
      </c>
      <c r="AE152">
        <v>20</v>
      </c>
      <c r="AF152">
        <v>2</v>
      </c>
      <c r="AG152">
        <v>3</v>
      </c>
      <c r="AH152">
        <v>20</v>
      </c>
      <c r="AI152">
        <v>7</v>
      </c>
      <c r="AJ152">
        <v>2</v>
      </c>
      <c r="AK152">
        <v>13</v>
      </c>
      <c r="AL152" t="s">
        <v>81</v>
      </c>
      <c r="AM152" t="s">
        <v>92</v>
      </c>
      <c r="AN152" t="s">
        <v>91</v>
      </c>
      <c r="AO152" s="9" t="str">
        <f>IF(Table5[[#This Row],[Gender]]="male",$AQ$4,$AQ$3)</f>
        <v>👩</v>
      </c>
    </row>
    <row r="153" spans="2:41">
      <c r="B153" t="s">
        <v>86</v>
      </c>
      <c r="C153">
        <v>35</v>
      </c>
      <c r="D153" t="s">
        <v>43</v>
      </c>
      <c r="E153" t="s">
        <v>36</v>
      </c>
      <c r="F153">
        <v>662</v>
      </c>
      <c r="G153" t="s">
        <v>37</v>
      </c>
      <c r="H153">
        <v>1</v>
      </c>
      <c r="I153" t="s">
        <v>97</v>
      </c>
      <c r="J153" t="s">
        <v>59</v>
      </c>
      <c r="K153">
        <v>204</v>
      </c>
      <c r="L153">
        <v>3</v>
      </c>
      <c r="M153" t="s">
        <v>46</v>
      </c>
      <c r="N153">
        <v>94</v>
      </c>
      <c r="O153">
        <v>3</v>
      </c>
      <c r="P153">
        <v>3</v>
      </c>
      <c r="Q153" t="s">
        <v>40</v>
      </c>
      <c r="R153" t="s">
        <v>79</v>
      </c>
      <c r="S153">
        <v>2</v>
      </c>
      <c r="T153" t="s">
        <v>48</v>
      </c>
      <c r="U153" t="str" cm="1">
        <f t="array" ref="U153">_xlfn.IFS(
  AND(V153&gt;=1000, V153&lt;2000), "1000-2000",
  AND(V153&gt;=2000, V153&lt;3000), "2000-3000",
  AND(V153&gt;=3000, V153&lt;4000), "3000-4000",
  AND(V153&gt;=4000, V153&lt;5000), "4000-5000",
  AND(V153&gt;=5000, V153&lt;7500), "5000-7500",
  AND(V153&gt;=7500, V153&lt;9000), "7500-9000",
  AND(V153&gt;=9000, V153&lt;11000), "9000-11000",
  AND(V153&gt;=11000, V153&lt;15000), "11000-15000",
  AND(V153&gt;=15000, V153&lt;=20000), "15000-20000",
  TRUE, "Outside Range"
)</f>
        <v>5000-7500</v>
      </c>
      <c r="V153">
        <v>7295</v>
      </c>
      <c r="W153">
        <v>11439</v>
      </c>
      <c r="X153">
        <v>1</v>
      </c>
      <c r="Y153" t="s">
        <v>43</v>
      </c>
      <c r="Z153">
        <v>13</v>
      </c>
      <c r="AA153">
        <v>3</v>
      </c>
      <c r="AB153" t="s">
        <v>73</v>
      </c>
      <c r="AC153">
        <v>1</v>
      </c>
      <c r="AD153">
        <v>2</v>
      </c>
      <c r="AE153">
        <v>10</v>
      </c>
      <c r="AF153">
        <v>3</v>
      </c>
      <c r="AG153">
        <v>3</v>
      </c>
      <c r="AH153">
        <v>10</v>
      </c>
      <c r="AI153">
        <v>8</v>
      </c>
      <c r="AJ153">
        <v>0</v>
      </c>
      <c r="AK153">
        <v>6</v>
      </c>
      <c r="AL153" t="s">
        <v>81</v>
      </c>
      <c r="AM153" t="s">
        <v>75</v>
      </c>
      <c r="AN153" t="s">
        <v>76</v>
      </c>
      <c r="AO153" s="9" t="str">
        <f>IF(Table5[[#This Row],[Gender]]="male",$AQ$4,$AQ$3)</f>
        <v>🤴</v>
      </c>
    </row>
    <row r="154" spans="2:41">
      <c r="B154" t="s">
        <v>77</v>
      </c>
      <c r="C154">
        <v>53</v>
      </c>
      <c r="D154" t="s">
        <v>43</v>
      </c>
      <c r="E154" t="s">
        <v>36</v>
      </c>
      <c r="F154">
        <v>1436</v>
      </c>
      <c r="G154" t="s">
        <v>37</v>
      </c>
      <c r="H154">
        <v>6</v>
      </c>
      <c r="I154" t="s">
        <v>71</v>
      </c>
      <c r="J154" t="s">
        <v>59</v>
      </c>
      <c r="K154">
        <v>205</v>
      </c>
      <c r="L154">
        <v>2</v>
      </c>
      <c r="M154" t="s">
        <v>46</v>
      </c>
      <c r="N154">
        <v>34</v>
      </c>
      <c r="O154">
        <v>3</v>
      </c>
      <c r="P154">
        <v>2</v>
      </c>
      <c r="Q154" t="s">
        <v>57</v>
      </c>
      <c r="R154" t="s">
        <v>73</v>
      </c>
      <c r="S154">
        <v>3</v>
      </c>
      <c r="T154" t="s">
        <v>48</v>
      </c>
      <c r="U154" t="str" cm="1">
        <f t="array" ref="U154">_xlfn.IFS(
  AND(V154&gt;=1000, V154&lt;2000), "1000-2000",
  AND(V154&gt;=2000, V154&lt;3000), "2000-3000",
  AND(V154&gt;=3000, V154&lt;4000), "3000-4000",
  AND(V154&gt;=4000, V154&lt;5000), "4000-5000",
  AND(V154&gt;=5000, V154&lt;7500), "5000-7500",
  AND(V154&gt;=7500, V154&lt;9000), "7500-9000",
  AND(V154&gt;=9000, V154&lt;11000), "9000-11000",
  AND(V154&gt;=11000, V154&lt;15000), "11000-15000",
  AND(V154&gt;=15000, V154&lt;=20000), "15000-20000",
  TRUE, "Outside Range"
)</f>
        <v>2000-3000</v>
      </c>
      <c r="V154">
        <v>2306</v>
      </c>
      <c r="W154">
        <v>16047</v>
      </c>
      <c r="X154">
        <v>2</v>
      </c>
      <c r="Y154" t="s">
        <v>35</v>
      </c>
      <c r="Z154">
        <v>20</v>
      </c>
      <c r="AA154">
        <v>4</v>
      </c>
      <c r="AB154" t="s">
        <v>80</v>
      </c>
      <c r="AC154">
        <v>4</v>
      </c>
      <c r="AD154">
        <v>1</v>
      </c>
      <c r="AE154">
        <v>13</v>
      </c>
      <c r="AF154">
        <v>3</v>
      </c>
      <c r="AG154">
        <v>1</v>
      </c>
      <c r="AH154">
        <v>7</v>
      </c>
      <c r="AI154">
        <v>7</v>
      </c>
      <c r="AJ154">
        <v>4</v>
      </c>
      <c r="AK154">
        <v>5</v>
      </c>
      <c r="AL154" t="s">
        <v>74</v>
      </c>
      <c r="AM154" t="s">
        <v>75</v>
      </c>
      <c r="AN154" t="s">
        <v>91</v>
      </c>
      <c r="AO154" s="9" t="str">
        <f>IF(Table5[[#This Row],[Gender]]="male",$AQ$4,$AQ$3)</f>
        <v>🤴</v>
      </c>
    </row>
    <row r="155" spans="2:41">
      <c r="B155" t="s">
        <v>70</v>
      </c>
      <c r="C155">
        <v>45</v>
      </c>
      <c r="D155" t="s">
        <v>43</v>
      </c>
      <c r="E155" t="s">
        <v>36</v>
      </c>
      <c r="F155">
        <v>194</v>
      </c>
      <c r="G155" t="s">
        <v>45</v>
      </c>
      <c r="H155">
        <v>9</v>
      </c>
      <c r="I155" t="s">
        <v>89</v>
      </c>
      <c r="J155" t="s">
        <v>38</v>
      </c>
      <c r="K155">
        <v>206</v>
      </c>
      <c r="L155">
        <v>2</v>
      </c>
      <c r="M155" t="s">
        <v>46</v>
      </c>
      <c r="N155">
        <v>60</v>
      </c>
      <c r="O155">
        <v>3</v>
      </c>
      <c r="P155">
        <v>2</v>
      </c>
      <c r="Q155" t="s">
        <v>50</v>
      </c>
      <c r="R155" t="s">
        <v>79</v>
      </c>
      <c r="S155">
        <v>2</v>
      </c>
      <c r="T155" t="s">
        <v>52</v>
      </c>
      <c r="U155" t="str" cm="1">
        <f t="array" ref="U155">_xlfn.IFS(
  AND(V155&gt;=1000, V155&lt;2000), "1000-2000",
  AND(V155&gt;=2000, V155&lt;3000), "2000-3000",
  AND(V155&gt;=3000, V155&lt;4000), "3000-4000",
  AND(V155&gt;=4000, V155&lt;5000), "4000-5000",
  AND(V155&gt;=5000, V155&lt;7500), "5000-7500",
  AND(V155&gt;=7500, V155&lt;9000), "7500-9000",
  AND(V155&gt;=9000, V155&lt;11000), "9000-11000",
  AND(V155&gt;=11000, V155&lt;15000), "11000-15000",
  AND(V155&gt;=15000, V155&lt;=20000), "15000-20000",
  TRUE, "Outside Range"
)</f>
        <v>2000-3000</v>
      </c>
      <c r="V155">
        <v>2348</v>
      </c>
      <c r="W155">
        <v>10901</v>
      </c>
      <c r="X155">
        <v>8</v>
      </c>
      <c r="Y155" t="s">
        <v>43</v>
      </c>
      <c r="Z155">
        <v>18</v>
      </c>
      <c r="AA155">
        <v>3</v>
      </c>
      <c r="AB155" t="s">
        <v>73</v>
      </c>
      <c r="AC155">
        <v>3</v>
      </c>
      <c r="AD155">
        <v>1</v>
      </c>
      <c r="AE155">
        <v>20</v>
      </c>
      <c r="AF155">
        <v>2</v>
      </c>
      <c r="AG155">
        <v>1</v>
      </c>
      <c r="AH155">
        <v>17</v>
      </c>
      <c r="AI155">
        <v>9</v>
      </c>
      <c r="AJ155">
        <v>0</v>
      </c>
      <c r="AK155">
        <v>15</v>
      </c>
      <c r="AL155" t="s">
        <v>81</v>
      </c>
      <c r="AM155" t="s">
        <v>75</v>
      </c>
      <c r="AN155" t="s">
        <v>91</v>
      </c>
      <c r="AO155" s="9" t="str">
        <f>IF(Table5[[#This Row],[Gender]]="male",$AQ$4,$AQ$3)</f>
        <v>🤴</v>
      </c>
    </row>
    <row r="156" spans="2:41">
      <c r="B156" t="s">
        <v>86</v>
      </c>
      <c r="C156">
        <v>32</v>
      </c>
      <c r="D156" t="s">
        <v>43</v>
      </c>
      <c r="E156" t="s">
        <v>44</v>
      </c>
      <c r="F156">
        <v>967</v>
      </c>
      <c r="G156" t="s">
        <v>37</v>
      </c>
      <c r="H156">
        <v>8</v>
      </c>
      <c r="I156" t="s">
        <v>89</v>
      </c>
      <c r="J156" t="s">
        <v>59</v>
      </c>
      <c r="K156">
        <v>207</v>
      </c>
      <c r="L156">
        <v>2</v>
      </c>
      <c r="M156" t="s">
        <v>39</v>
      </c>
      <c r="N156">
        <v>43</v>
      </c>
      <c r="O156">
        <v>3</v>
      </c>
      <c r="P156">
        <v>3</v>
      </c>
      <c r="Q156" t="s">
        <v>40</v>
      </c>
      <c r="R156" t="s">
        <v>72</v>
      </c>
      <c r="S156">
        <v>4</v>
      </c>
      <c r="T156" t="s">
        <v>41</v>
      </c>
      <c r="U156" t="str" cm="1">
        <f t="array" ref="U156">_xlfn.IFS(
  AND(V156&gt;=1000, V156&lt;2000), "1000-2000",
  AND(V156&gt;=2000, V156&lt;3000), "2000-3000",
  AND(V156&gt;=3000, V156&lt;4000), "3000-4000",
  AND(V156&gt;=4000, V156&lt;5000), "4000-5000",
  AND(V156&gt;=5000, V156&lt;7500), "5000-7500",
  AND(V156&gt;=7500, V156&lt;9000), "7500-9000",
  AND(V156&gt;=9000, V156&lt;11000), "9000-11000",
  AND(V156&gt;=11000, V156&lt;15000), "11000-15000",
  AND(V156&gt;=15000, V156&lt;=20000), "15000-20000",
  TRUE, "Outside Range"
)</f>
        <v>7500-9000</v>
      </c>
      <c r="V156">
        <v>8998</v>
      </c>
      <c r="W156">
        <v>15589</v>
      </c>
      <c r="X156">
        <v>1</v>
      </c>
      <c r="Y156" t="s">
        <v>43</v>
      </c>
      <c r="Z156">
        <v>14</v>
      </c>
      <c r="AA156">
        <v>3</v>
      </c>
      <c r="AB156" t="s">
        <v>73</v>
      </c>
      <c r="AC156">
        <v>4</v>
      </c>
      <c r="AD156">
        <v>0</v>
      </c>
      <c r="AE156">
        <v>9</v>
      </c>
      <c r="AF156">
        <v>2</v>
      </c>
      <c r="AG156">
        <v>3</v>
      </c>
      <c r="AH156">
        <v>9</v>
      </c>
      <c r="AI156">
        <v>8</v>
      </c>
      <c r="AJ156">
        <v>3</v>
      </c>
      <c r="AK156">
        <v>7</v>
      </c>
      <c r="AL156" t="s">
        <v>74</v>
      </c>
      <c r="AM156" t="s">
        <v>75</v>
      </c>
      <c r="AN156" t="s">
        <v>76</v>
      </c>
      <c r="AO156" s="9" t="str">
        <f>IF(Table5[[#This Row],[Gender]]="male",$AQ$4,$AQ$3)</f>
        <v>👩</v>
      </c>
    </row>
    <row r="157" spans="2:41">
      <c r="B157" t="s">
        <v>86</v>
      </c>
      <c r="C157">
        <v>29</v>
      </c>
      <c r="D157" t="s">
        <v>43</v>
      </c>
      <c r="E157" t="s">
        <v>55</v>
      </c>
      <c r="F157">
        <v>1496</v>
      </c>
      <c r="G157" t="s">
        <v>45</v>
      </c>
      <c r="H157">
        <v>1</v>
      </c>
      <c r="I157" t="s">
        <v>78</v>
      </c>
      <c r="J157" t="s">
        <v>60</v>
      </c>
      <c r="K157">
        <v>208</v>
      </c>
      <c r="L157">
        <v>4</v>
      </c>
      <c r="M157" t="s">
        <v>46</v>
      </c>
      <c r="N157">
        <v>41</v>
      </c>
      <c r="O157">
        <v>3</v>
      </c>
      <c r="P157">
        <v>2</v>
      </c>
      <c r="Q157" t="s">
        <v>53</v>
      </c>
      <c r="R157" t="s">
        <v>73</v>
      </c>
      <c r="S157">
        <v>3</v>
      </c>
      <c r="T157" t="s">
        <v>48</v>
      </c>
      <c r="U157" t="str" cm="1">
        <f t="array" ref="U157">_xlfn.IFS(
  AND(V157&gt;=1000, V157&lt;2000), "1000-2000",
  AND(V157&gt;=2000, V157&lt;3000), "2000-3000",
  AND(V157&gt;=3000, V157&lt;4000), "3000-4000",
  AND(V157&gt;=4000, V157&lt;5000), "4000-5000",
  AND(V157&gt;=5000, V157&lt;7500), "5000-7500",
  AND(V157&gt;=7500, V157&lt;9000), "7500-9000",
  AND(V157&gt;=9000, V157&lt;11000), "9000-11000",
  AND(V157&gt;=11000, V157&lt;15000), "11000-15000",
  AND(V157&gt;=15000, V157&lt;=20000), "15000-20000",
  TRUE, "Outside Range"
)</f>
        <v>4000-5000</v>
      </c>
      <c r="V157">
        <v>4319</v>
      </c>
      <c r="W157">
        <v>26283</v>
      </c>
      <c r="X157">
        <v>1</v>
      </c>
      <c r="Y157" t="s">
        <v>43</v>
      </c>
      <c r="Z157">
        <v>13</v>
      </c>
      <c r="AA157">
        <v>3</v>
      </c>
      <c r="AB157" t="s">
        <v>73</v>
      </c>
      <c r="AC157">
        <v>1</v>
      </c>
      <c r="AD157">
        <v>1</v>
      </c>
      <c r="AE157">
        <v>10</v>
      </c>
      <c r="AF157">
        <v>1</v>
      </c>
      <c r="AG157">
        <v>3</v>
      </c>
      <c r="AH157">
        <v>10</v>
      </c>
      <c r="AI157">
        <v>7</v>
      </c>
      <c r="AJ157">
        <v>0</v>
      </c>
      <c r="AK157">
        <v>9</v>
      </c>
      <c r="AL157" t="s">
        <v>74</v>
      </c>
      <c r="AM157" t="s">
        <v>75</v>
      </c>
      <c r="AN157" t="s">
        <v>76</v>
      </c>
      <c r="AO157" s="9" t="str">
        <f>IF(Table5[[#This Row],[Gender]]="male",$AQ$4,$AQ$3)</f>
        <v>🤴</v>
      </c>
    </row>
    <row r="158" spans="2:41">
      <c r="B158" t="s">
        <v>77</v>
      </c>
      <c r="C158">
        <v>51</v>
      </c>
      <c r="D158" t="s">
        <v>43</v>
      </c>
      <c r="E158" t="s">
        <v>36</v>
      </c>
      <c r="F158">
        <v>1169</v>
      </c>
      <c r="G158" t="s">
        <v>45</v>
      </c>
      <c r="H158">
        <v>7</v>
      </c>
      <c r="I158" t="s">
        <v>87</v>
      </c>
      <c r="J158" t="s">
        <v>51</v>
      </c>
      <c r="K158">
        <v>211</v>
      </c>
      <c r="L158">
        <v>2</v>
      </c>
      <c r="M158" t="s">
        <v>46</v>
      </c>
      <c r="N158">
        <v>34</v>
      </c>
      <c r="O158">
        <v>2</v>
      </c>
      <c r="P158">
        <v>2</v>
      </c>
      <c r="Q158" t="s">
        <v>53</v>
      </c>
      <c r="R158" t="s">
        <v>73</v>
      </c>
      <c r="S158">
        <v>3</v>
      </c>
      <c r="T158" t="s">
        <v>48</v>
      </c>
      <c r="U158" t="str" cm="1">
        <f t="array" ref="U158">_xlfn.IFS(
  AND(V158&gt;=1000, V158&lt;2000), "1000-2000",
  AND(V158&gt;=2000, V158&lt;3000), "2000-3000",
  AND(V158&gt;=3000, V158&lt;4000), "3000-4000",
  AND(V158&gt;=4000, V158&lt;5000), "4000-5000",
  AND(V158&gt;=5000, V158&lt;7500), "5000-7500",
  AND(V158&gt;=7500, V158&lt;9000), "7500-9000",
  AND(V158&gt;=9000, V158&lt;11000), "9000-11000",
  AND(V158&gt;=11000, V158&lt;15000), "11000-15000",
  AND(V158&gt;=15000, V158&lt;=20000), "15000-20000",
  TRUE, "Outside Range"
)</f>
        <v>5000-7500</v>
      </c>
      <c r="V158">
        <v>6132</v>
      </c>
      <c r="W158">
        <v>13983</v>
      </c>
      <c r="X158">
        <v>2</v>
      </c>
      <c r="Y158" t="s">
        <v>43</v>
      </c>
      <c r="Z158">
        <v>17</v>
      </c>
      <c r="AA158">
        <v>3</v>
      </c>
      <c r="AB158" t="s">
        <v>73</v>
      </c>
      <c r="AC158">
        <v>3</v>
      </c>
      <c r="AD158">
        <v>0</v>
      </c>
      <c r="AE158">
        <v>10</v>
      </c>
      <c r="AF158">
        <v>2</v>
      </c>
      <c r="AG158">
        <v>3</v>
      </c>
      <c r="AH158">
        <v>1</v>
      </c>
      <c r="AI158">
        <v>0</v>
      </c>
      <c r="AJ158">
        <v>0</v>
      </c>
      <c r="AK158">
        <v>0</v>
      </c>
      <c r="AL158" t="s">
        <v>74</v>
      </c>
      <c r="AM158" t="s">
        <v>75</v>
      </c>
      <c r="AN158" t="s">
        <v>76</v>
      </c>
      <c r="AO158" s="9" t="str">
        <f>IF(Table5[[#This Row],[Gender]]="male",$AQ$4,$AQ$3)</f>
        <v>🤴</v>
      </c>
    </row>
    <row r="159" spans="2:41">
      <c r="B159" t="s">
        <v>88</v>
      </c>
      <c r="C159">
        <v>58</v>
      </c>
      <c r="D159" t="s">
        <v>43</v>
      </c>
      <c r="E159" t="s">
        <v>36</v>
      </c>
      <c r="F159">
        <v>1145</v>
      </c>
      <c r="G159" t="s">
        <v>45</v>
      </c>
      <c r="H159">
        <v>9</v>
      </c>
      <c r="I159" t="s">
        <v>89</v>
      </c>
      <c r="J159" t="s">
        <v>51</v>
      </c>
      <c r="K159">
        <v>214</v>
      </c>
      <c r="L159">
        <v>2</v>
      </c>
      <c r="M159" t="s">
        <v>39</v>
      </c>
      <c r="N159">
        <v>75</v>
      </c>
      <c r="O159">
        <v>2</v>
      </c>
      <c r="P159">
        <v>1</v>
      </c>
      <c r="Q159" t="s">
        <v>47</v>
      </c>
      <c r="R159" t="s">
        <v>79</v>
      </c>
      <c r="S159">
        <v>2</v>
      </c>
      <c r="T159" t="s">
        <v>48</v>
      </c>
      <c r="U159" t="str" cm="1">
        <f t="array" ref="U159">_xlfn.IFS(
  AND(V159&gt;=1000, V159&lt;2000), "1000-2000",
  AND(V159&gt;=2000, V159&lt;3000), "2000-3000",
  AND(V159&gt;=3000, V159&lt;4000), "3000-4000",
  AND(V159&gt;=4000, V159&lt;5000), "4000-5000",
  AND(V159&gt;=5000, V159&lt;7500), "5000-7500",
  AND(V159&gt;=7500, V159&lt;9000), "7500-9000",
  AND(V159&gt;=9000, V159&lt;11000), "9000-11000",
  AND(V159&gt;=11000, V159&lt;15000), "11000-15000",
  AND(V159&gt;=15000, V159&lt;=20000), "15000-20000",
  TRUE, "Outside Range"
)</f>
        <v>3000-4000</v>
      </c>
      <c r="V159">
        <v>3346</v>
      </c>
      <c r="W159">
        <v>11873</v>
      </c>
      <c r="X159">
        <v>4</v>
      </c>
      <c r="Y159" t="s">
        <v>35</v>
      </c>
      <c r="Z159">
        <v>20</v>
      </c>
      <c r="AA159">
        <v>4</v>
      </c>
      <c r="AB159" t="s">
        <v>80</v>
      </c>
      <c r="AC159">
        <v>2</v>
      </c>
      <c r="AD159">
        <v>1</v>
      </c>
      <c r="AE159">
        <v>9</v>
      </c>
      <c r="AF159">
        <v>3</v>
      </c>
      <c r="AG159">
        <v>2</v>
      </c>
      <c r="AH159">
        <v>1</v>
      </c>
      <c r="AI159">
        <v>0</v>
      </c>
      <c r="AJ159">
        <v>0</v>
      </c>
      <c r="AK159">
        <v>0</v>
      </c>
      <c r="AL159" t="s">
        <v>81</v>
      </c>
      <c r="AM159" t="s">
        <v>75</v>
      </c>
      <c r="AN159" t="s">
        <v>76</v>
      </c>
      <c r="AO159" s="9" t="str">
        <f>IF(Table5[[#This Row],[Gender]]="male",$AQ$4,$AQ$3)</f>
        <v>👩</v>
      </c>
    </row>
    <row r="160" spans="2:41">
      <c r="B160" t="s">
        <v>70</v>
      </c>
      <c r="C160">
        <v>40</v>
      </c>
      <c r="D160" t="s">
        <v>43</v>
      </c>
      <c r="E160" t="s">
        <v>36</v>
      </c>
      <c r="F160">
        <v>630</v>
      </c>
      <c r="G160" t="s">
        <v>37</v>
      </c>
      <c r="H160">
        <v>4</v>
      </c>
      <c r="I160" t="s">
        <v>87</v>
      </c>
      <c r="J160" t="s">
        <v>59</v>
      </c>
      <c r="K160">
        <v>215</v>
      </c>
      <c r="L160">
        <v>3</v>
      </c>
      <c r="M160" t="s">
        <v>46</v>
      </c>
      <c r="N160">
        <v>67</v>
      </c>
      <c r="O160">
        <v>2</v>
      </c>
      <c r="P160">
        <v>3</v>
      </c>
      <c r="Q160" t="s">
        <v>40</v>
      </c>
      <c r="R160" t="s">
        <v>72</v>
      </c>
      <c r="S160">
        <v>4</v>
      </c>
      <c r="T160" t="s">
        <v>48</v>
      </c>
      <c r="U160" t="str" cm="1">
        <f t="array" ref="U160">_xlfn.IFS(
  AND(V160&gt;=1000, V160&lt;2000), "1000-2000",
  AND(V160&gt;=2000, V160&lt;3000), "2000-3000",
  AND(V160&gt;=3000, V160&lt;4000), "3000-4000",
  AND(V160&gt;=4000, V160&lt;5000), "4000-5000",
  AND(V160&gt;=5000, V160&lt;7500), "5000-7500",
  AND(V160&gt;=7500, V160&lt;9000), "7500-9000",
  AND(V160&gt;=9000, V160&lt;11000), "9000-11000",
  AND(V160&gt;=11000, V160&lt;15000), "11000-15000",
  AND(V160&gt;=15000, V160&lt;=20000), "15000-20000",
  TRUE, "Outside Range"
)</f>
        <v>9000-11000</v>
      </c>
      <c r="V160">
        <v>10855</v>
      </c>
      <c r="W160">
        <v>8552</v>
      </c>
      <c r="X160">
        <v>7</v>
      </c>
      <c r="Y160" t="s">
        <v>43</v>
      </c>
      <c r="Z160">
        <v>11</v>
      </c>
      <c r="AA160">
        <v>3</v>
      </c>
      <c r="AB160" t="s">
        <v>73</v>
      </c>
      <c r="AC160">
        <v>1</v>
      </c>
      <c r="AD160">
        <v>1</v>
      </c>
      <c r="AE160">
        <v>15</v>
      </c>
      <c r="AF160">
        <v>2</v>
      </c>
      <c r="AG160">
        <v>2</v>
      </c>
      <c r="AH160">
        <v>12</v>
      </c>
      <c r="AI160">
        <v>11</v>
      </c>
      <c r="AJ160">
        <v>2</v>
      </c>
      <c r="AK160">
        <v>11</v>
      </c>
      <c r="AL160" t="s">
        <v>74</v>
      </c>
      <c r="AM160" t="s">
        <v>75</v>
      </c>
      <c r="AN160" t="s">
        <v>91</v>
      </c>
      <c r="AO160" s="9" t="str">
        <f>IF(Table5[[#This Row],[Gender]]="male",$AQ$4,$AQ$3)</f>
        <v>🤴</v>
      </c>
    </row>
    <row r="161" spans="2:41">
      <c r="B161" t="s">
        <v>86</v>
      </c>
      <c r="C161">
        <v>34</v>
      </c>
      <c r="D161" t="s">
        <v>43</v>
      </c>
      <c r="E161" t="s">
        <v>44</v>
      </c>
      <c r="F161">
        <v>303</v>
      </c>
      <c r="G161" t="s">
        <v>37</v>
      </c>
      <c r="H161">
        <v>2</v>
      </c>
      <c r="I161" t="s">
        <v>87</v>
      </c>
      <c r="J161" t="s">
        <v>59</v>
      </c>
      <c r="K161">
        <v>216</v>
      </c>
      <c r="L161">
        <v>3</v>
      </c>
      <c r="M161" t="s">
        <v>39</v>
      </c>
      <c r="N161">
        <v>75</v>
      </c>
      <c r="O161">
        <v>3</v>
      </c>
      <c r="P161">
        <v>1</v>
      </c>
      <c r="Q161" t="s">
        <v>57</v>
      </c>
      <c r="R161" t="s">
        <v>73</v>
      </c>
      <c r="S161">
        <v>3</v>
      </c>
      <c r="T161" t="s">
        <v>48</v>
      </c>
      <c r="U161" t="str" cm="1">
        <f t="array" ref="U161">_xlfn.IFS(
  AND(V161&gt;=1000, V161&lt;2000), "1000-2000",
  AND(V161&gt;=2000, V161&lt;3000), "2000-3000",
  AND(V161&gt;=3000, V161&lt;4000), "3000-4000",
  AND(V161&gt;=4000, V161&lt;5000), "4000-5000",
  AND(V161&gt;=5000, V161&lt;7500), "5000-7500",
  AND(V161&gt;=7500, V161&lt;9000), "7500-9000",
  AND(V161&gt;=9000, V161&lt;11000), "9000-11000",
  AND(V161&gt;=11000, V161&lt;15000), "11000-15000",
  AND(V161&gt;=15000, V161&lt;=20000), "15000-20000",
  TRUE, "Outside Range"
)</f>
        <v>2000-3000</v>
      </c>
      <c r="V161">
        <v>2231</v>
      </c>
      <c r="W161">
        <v>11314</v>
      </c>
      <c r="X161">
        <v>6</v>
      </c>
      <c r="Y161" t="s">
        <v>43</v>
      </c>
      <c r="Z161">
        <v>18</v>
      </c>
      <c r="AA161">
        <v>3</v>
      </c>
      <c r="AB161" t="s">
        <v>73</v>
      </c>
      <c r="AC161">
        <v>4</v>
      </c>
      <c r="AD161">
        <v>1</v>
      </c>
      <c r="AE161">
        <v>6</v>
      </c>
      <c r="AF161">
        <v>3</v>
      </c>
      <c r="AG161">
        <v>3</v>
      </c>
      <c r="AH161">
        <v>4</v>
      </c>
      <c r="AI161">
        <v>3</v>
      </c>
      <c r="AJ161">
        <v>1</v>
      </c>
      <c r="AK161">
        <v>2</v>
      </c>
      <c r="AL161" t="s">
        <v>74</v>
      </c>
      <c r="AM161" t="s">
        <v>75</v>
      </c>
      <c r="AN161" t="s">
        <v>76</v>
      </c>
      <c r="AO161" s="9" t="str">
        <f>IF(Table5[[#This Row],[Gender]]="male",$AQ$4,$AQ$3)</f>
        <v>👩</v>
      </c>
    </row>
    <row r="162" spans="2:41">
      <c r="B162" t="s">
        <v>94</v>
      </c>
      <c r="C162">
        <v>22</v>
      </c>
      <c r="D162" t="s">
        <v>43</v>
      </c>
      <c r="E162" t="s">
        <v>36</v>
      </c>
      <c r="F162">
        <v>1256</v>
      </c>
      <c r="G162" t="s">
        <v>45</v>
      </c>
      <c r="H162">
        <v>19</v>
      </c>
      <c r="I162" t="s">
        <v>78</v>
      </c>
      <c r="J162" t="s">
        <v>51</v>
      </c>
      <c r="K162">
        <v>217</v>
      </c>
      <c r="L162">
        <v>3</v>
      </c>
      <c r="M162" t="s">
        <v>46</v>
      </c>
      <c r="N162">
        <v>80</v>
      </c>
      <c r="O162">
        <v>3</v>
      </c>
      <c r="P162">
        <v>1</v>
      </c>
      <c r="Q162" t="s">
        <v>47</v>
      </c>
      <c r="R162" t="s">
        <v>72</v>
      </c>
      <c r="S162">
        <v>4</v>
      </c>
      <c r="T162" t="s">
        <v>48</v>
      </c>
      <c r="U162" t="str" cm="1">
        <f t="array" ref="U162">_xlfn.IFS(
  AND(V162&gt;=1000, V162&lt;2000), "1000-2000",
  AND(V162&gt;=2000, V162&lt;3000), "2000-3000",
  AND(V162&gt;=3000, V162&lt;4000), "3000-4000",
  AND(V162&gt;=4000, V162&lt;5000), "4000-5000",
  AND(V162&gt;=5000, V162&lt;7500), "5000-7500",
  AND(V162&gt;=7500, V162&lt;9000), "7500-9000",
  AND(V162&gt;=9000, V162&lt;11000), "9000-11000",
  AND(V162&gt;=11000, V162&lt;15000), "11000-15000",
  AND(V162&gt;=15000, V162&lt;=20000), "15000-20000",
  TRUE, "Outside Range"
)</f>
        <v>2000-3000</v>
      </c>
      <c r="V162">
        <v>2323</v>
      </c>
      <c r="W162">
        <v>11992</v>
      </c>
      <c r="X162">
        <v>1</v>
      </c>
      <c r="Y162" t="s">
        <v>43</v>
      </c>
      <c r="Z162">
        <v>24</v>
      </c>
      <c r="AA162">
        <v>4</v>
      </c>
      <c r="AB162" t="s">
        <v>80</v>
      </c>
      <c r="AC162">
        <v>1</v>
      </c>
      <c r="AD162">
        <v>2</v>
      </c>
      <c r="AE162">
        <v>2</v>
      </c>
      <c r="AF162">
        <v>6</v>
      </c>
      <c r="AG162">
        <v>3</v>
      </c>
      <c r="AH162">
        <v>2</v>
      </c>
      <c r="AI162">
        <v>2</v>
      </c>
      <c r="AJ162">
        <v>2</v>
      </c>
      <c r="AK162">
        <v>2</v>
      </c>
      <c r="AL162" t="s">
        <v>74</v>
      </c>
      <c r="AM162" t="s">
        <v>93</v>
      </c>
      <c r="AN162" t="s">
        <v>76</v>
      </c>
      <c r="AO162" s="9" t="str">
        <f>IF(Table5[[#This Row],[Gender]]="male",$AQ$4,$AQ$3)</f>
        <v>🤴</v>
      </c>
    </row>
    <row r="163" spans="2:41">
      <c r="B163" t="s">
        <v>86</v>
      </c>
      <c r="C163">
        <v>27</v>
      </c>
      <c r="D163" t="s">
        <v>43</v>
      </c>
      <c r="E163" t="s">
        <v>55</v>
      </c>
      <c r="F163">
        <v>691</v>
      </c>
      <c r="G163" t="s">
        <v>45</v>
      </c>
      <c r="H163">
        <v>9</v>
      </c>
      <c r="I163" t="s">
        <v>89</v>
      </c>
      <c r="J163" t="s">
        <v>51</v>
      </c>
      <c r="K163">
        <v>218</v>
      </c>
      <c r="L163">
        <v>4</v>
      </c>
      <c r="M163" t="s">
        <v>46</v>
      </c>
      <c r="N163">
        <v>57</v>
      </c>
      <c r="O163">
        <v>3</v>
      </c>
      <c r="P163">
        <v>1</v>
      </c>
      <c r="Q163" t="s">
        <v>47</v>
      </c>
      <c r="R163" t="s">
        <v>79</v>
      </c>
      <c r="S163">
        <v>2</v>
      </c>
      <c r="T163" t="s">
        <v>52</v>
      </c>
      <c r="U163" t="str" cm="1">
        <f t="array" ref="U163">_xlfn.IFS(
  AND(V163&gt;=1000, V163&lt;2000), "1000-2000",
  AND(V163&gt;=2000, V163&lt;3000), "2000-3000",
  AND(V163&gt;=3000, V163&lt;4000), "3000-4000",
  AND(V163&gt;=4000, V163&lt;5000), "4000-5000",
  AND(V163&gt;=5000, V163&lt;7500), "5000-7500",
  AND(V163&gt;=7500, V163&lt;9000), "7500-9000",
  AND(V163&gt;=9000, V163&lt;11000), "9000-11000",
  AND(V163&gt;=11000, V163&lt;15000), "11000-15000",
  AND(V163&gt;=15000, V163&lt;=20000), "15000-20000",
  TRUE, "Outside Range"
)</f>
        <v>2000-3000</v>
      </c>
      <c r="V163">
        <v>2024</v>
      </c>
      <c r="W163">
        <v>5970</v>
      </c>
      <c r="X163">
        <v>6</v>
      </c>
      <c r="Y163" t="s">
        <v>43</v>
      </c>
      <c r="Z163">
        <v>18</v>
      </c>
      <c r="AA163">
        <v>3</v>
      </c>
      <c r="AB163" t="s">
        <v>73</v>
      </c>
      <c r="AC163">
        <v>4</v>
      </c>
      <c r="AD163">
        <v>1</v>
      </c>
      <c r="AE163">
        <v>6</v>
      </c>
      <c r="AF163">
        <v>1</v>
      </c>
      <c r="AG163">
        <v>1</v>
      </c>
      <c r="AH163">
        <v>2</v>
      </c>
      <c r="AI163">
        <v>2</v>
      </c>
      <c r="AJ163">
        <v>2</v>
      </c>
      <c r="AK163">
        <v>2</v>
      </c>
      <c r="AL163" t="s">
        <v>81</v>
      </c>
      <c r="AM163" t="s">
        <v>75</v>
      </c>
      <c r="AN163" t="s">
        <v>76</v>
      </c>
      <c r="AO163" s="9" t="str">
        <f>IF(Table5[[#This Row],[Gender]]="male",$AQ$4,$AQ$3)</f>
        <v>🤴</v>
      </c>
    </row>
    <row r="164" spans="2:41">
      <c r="B164" t="s">
        <v>86</v>
      </c>
      <c r="C164">
        <v>28</v>
      </c>
      <c r="D164" t="s">
        <v>43</v>
      </c>
      <c r="E164" t="s">
        <v>36</v>
      </c>
      <c r="F164">
        <v>440</v>
      </c>
      <c r="G164" t="s">
        <v>45</v>
      </c>
      <c r="H164">
        <v>21</v>
      </c>
      <c r="I164" t="s">
        <v>89</v>
      </c>
      <c r="J164" t="s">
        <v>51</v>
      </c>
      <c r="K164">
        <v>221</v>
      </c>
      <c r="L164">
        <v>3</v>
      </c>
      <c r="M164" t="s">
        <v>46</v>
      </c>
      <c r="N164">
        <v>42</v>
      </c>
      <c r="O164">
        <v>3</v>
      </c>
      <c r="P164">
        <v>1</v>
      </c>
      <c r="Q164" t="s">
        <v>47</v>
      </c>
      <c r="R164" t="s">
        <v>72</v>
      </c>
      <c r="S164">
        <v>4</v>
      </c>
      <c r="T164" t="s">
        <v>48</v>
      </c>
      <c r="U164" t="str" cm="1">
        <f t="array" ref="U164">_xlfn.IFS(
  AND(V164&gt;=1000, V164&lt;2000), "1000-2000",
  AND(V164&gt;=2000, V164&lt;3000), "2000-3000",
  AND(V164&gt;=3000, V164&lt;4000), "3000-4000",
  AND(V164&gt;=4000, V164&lt;5000), "4000-5000",
  AND(V164&gt;=5000, V164&lt;7500), "5000-7500",
  AND(V164&gt;=7500, V164&lt;9000), "7500-9000",
  AND(V164&gt;=9000, V164&lt;11000), "9000-11000",
  AND(V164&gt;=11000, V164&lt;15000), "11000-15000",
  AND(V164&gt;=15000, V164&lt;=20000), "15000-20000",
  TRUE, "Outside Range"
)</f>
        <v>2000-3000</v>
      </c>
      <c r="V164">
        <v>2713</v>
      </c>
      <c r="W164">
        <v>6672</v>
      </c>
      <c r="X164">
        <v>1</v>
      </c>
      <c r="Y164" t="s">
        <v>43</v>
      </c>
      <c r="Z164">
        <v>11</v>
      </c>
      <c r="AA164">
        <v>3</v>
      </c>
      <c r="AB164" t="s">
        <v>73</v>
      </c>
      <c r="AC164">
        <v>3</v>
      </c>
      <c r="AD164">
        <v>1</v>
      </c>
      <c r="AE164">
        <v>5</v>
      </c>
      <c r="AF164">
        <v>2</v>
      </c>
      <c r="AG164">
        <v>1</v>
      </c>
      <c r="AH164">
        <v>5</v>
      </c>
      <c r="AI164">
        <v>2</v>
      </c>
      <c r="AJ164">
        <v>0</v>
      </c>
      <c r="AK164">
        <v>2</v>
      </c>
      <c r="AL164" t="s">
        <v>74</v>
      </c>
      <c r="AM164" t="s">
        <v>92</v>
      </c>
      <c r="AN164" t="s">
        <v>76</v>
      </c>
      <c r="AO164" s="9" t="str">
        <f>IF(Table5[[#This Row],[Gender]]="male",$AQ$4,$AQ$3)</f>
        <v>🤴</v>
      </c>
    </row>
    <row r="165" spans="2:41">
      <c r="B165" t="s">
        <v>88</v>
      </c>
      <c r="C165">
        <v>57</v>
      </c>
      <c r="D165" t="s">
        <v>43</v>
      </c>
      <c r="E165" t="s">
        <v>36</v>
      </c>
      <c r="F165">
        <v>334</v>
      </c>
      <c r="G165" t="s">
        <v>45</v>
      </c>
      <c r="H165">
        <v>24</v>
      </c>
      <c r="I165" t="s">
        <v>71</v>
      </c>
      <c r="J165" t="s">
        <v>38</v>
      </c>
      <c r="K165">
        <v>223</v>
      </c>
      <c r="L165">
        <v>3</v>
      </c>
      <c r="M165" t="s">
        <v>46</v>
      </c>
      <c r="N165">
        <v>83</v>
      </c>
      <c r="O165">
        <v>4</v>
      </c>
      <c r="P165">
        <v>3</v>
      </c>
      <c r="Q165" t="s">
        <v>54</v>
      </c>
      <c r="R165" t="s">
        <v>72</v>
      </c>
      <c r="S165">
        <v>4</v>
      </c>
      <c r="T165" t="s">
        <v>52</v>
      </c>
      <c r="U165" t="str" cm="1">
        <f t="array" ref="U165">_xlfn.IFS(
  AND(V165&gt;=1000, V165&lt;2000), "1000-2000",
  AND(V165&gt;=2000, V165&lt;3000), "2000-3000",
  AND(V165&gt;=3000, V165&lt;4000), "3000-4000",
  AND(V165&gt;=4000, V165&lt;5000), "4000-5000",
  AND(V165&gt;=5000, V165&lt;7500), "5000-7500",
  AND(V165&gt;=7500, V165&lt;9000), "7500-9000",
  AND(V165&gt;=9000, V165&lt;11000), "9000-11000",
  AND(V165&gt;=11000, V165&lt;15000), "11000-15000",
  AND(V165&gt;=15000, V165&lt;=20000), "15000-20000",
  TRUE, "Outside Range"
)</f>
        <v>9000-11000</v>
      </c>
      <c r="V165">
        <v>9439</v>
      </c>
      <c r="W165">
        <v>23402</v>
      </c>
      <c r="X165">
        <v>3</v>
      </c>
      <c r="Y165" t="s">
        <v>35</v>
      </c>
      <c r="Z165">
        <v>16</v>
      </c>
      <c r="AA165">
        <v>3</v>
      </c>
      <c r="AB165" t="s">
        <v>73</v>
      </c>
      <c r="AC165">
        <v>2</v>
      </c>
      <c r="AD165">
        <v>1</v>
      </c>
      <c r="AE165">
        <v>12</v>
      </c>
      <c r="AF165">
        <v>2</v>
      </c>
      <c r="AG165">
        <v>1</v>
      </c>
      <c r="AH165">
        <v>5</v>
      </c>
      <c r="AI165">
        <v>3</v>
      </c>
      <c r="AJ165">
        <v>1</v>
      </c>
      <c r="AK165">
        <v>4</v>
      </c>
      <c r="AL165" t="s">
        <v>74</v>
      </c>
      <c r="AM165" t="s">
        <v>92</v>
      </c>
      <c r="AN165" t="s">
        <v>91</v>
      </c>
      <c r="AO165" s="9" t="str">
        <f>IF(Table5[[#This Row],[Gender]]="male",$AQ$4,$AQ$3)</f>
        <v>🤴</v>
      </c>
    </row>
    <row r="166" spans="2:41">
      <c r="B166" t="s">
        <v>86</v>
      </c>
      <c r="C166">
        <v>27</v>
      </c>
      <c r="D166" t="s">
        <v>43</v>
      </c>
      <c r="E166" t="s">
        <v>55</v>
      </c>
      <c r="F166">
        <v>1450</v>
      </c>
      <c r="G166" t="s">
        <v>45</v>
      </c>
      <c r="H166">
        <v>3</v>
      </c>
      <c r="I166" t="s">
        <v>89</v>
      </c>
      <c r="J166" t="s">
        <v>51</v>
      </c>
      <c r="K166">
        <v>224</v>
      </c>
      <c r="L166">
        <v>3</v>
      </c>
      <c r="M166" t="s">
        <v>46</v>
      </c>
      <c r="N166">
        <v>79</v>
      </c>
      <c r="O166">
        <v>2</v>
      </c>
      <c r="P166">
        <v>1</v>
      </c>
      <c r="Q166" t="s">
        <v>47</v>
      </c>
      <c r="R166" t="s">
        <v>73</v>
      </c>
      <c r="S166">
        <v>3</v>
      </c>
      <c r="T166" t="s">
        <v>52</v>
      </c>
      <c r="U166" t="str" cm="1">
        <f t="array" ref="U166">_xlfn.IFS(
  AND(V166&gt;=1000, V166&lt;2000), "1000-2000",
  AND(V166&gt;=2000, V166&lt;3000), "2000-3000",
  AND(V166&gt;=3000, V166&lt;4000), "3000-4000",
  AND(V166&gt;=4000, V166&lt;5000), "4000-5000",
  AND(V166&gt;=5000, V166&lt;7500), "5000-7500",
  AND(V166&gt;=7500, V166&lt;9000), "7500-9000",
  AND(V166&gt;=9000, V166&lt;11000), "9000-11000",
  AND(V166&gt;=11000, V166&lt;15000), "11000-15000",
  AND(V166&gt;=15000, V166&lt;=20000), "15000-20000",
  TRUE, "Outside Range"
)</f>
        <v>2000-3000</v>
      </c>
      <c r="V166">
        <v>2566</v>
      </c>
      <c r="W166">
        <v>25326</v>
      </c>
      <c r="X166">
        <v>1</v>
      </c>
      <c r="Y166" t="s">
        <v>35</v>
      </c>
      <c r="Z166">
        <v>15</v>
      </c>
      <c r="AA166">
        <v>3</v>
      </c>
      <c r="AB166" t="s">
        <v>73</v>
      </c>
      <c r="AC166">
        <v>4</v>
      </c>
      <c r="AD166">
        <v>1</v>
      </c>
      <c r="AE166">
        <v>1</v>
      </c>
      <c r="AF166">
        <v>2</v>
      </c>
      <c r="AG166">
        <v>2</v>
      </c>
      <c r="AH166">
        <v>1</v>
      </c>
      <c r="AI166">
        <v>1</v>
      </c>
      <c r="AJ166">
        <v>0</v>
      </c>
      <c r="AK166">
        <v>1</v>
      </c>
      <c r="AL166" t="s">
        <v>74</v>
      </c>
      <c r="AM166" t="s">
        <v>75</v>
      </c>
      <c r="AN166" t="s">
        <v>76</v>
      </c>
      <c r="AO166" s="9" t="str">
        <f>IF(Table5[[#This Row],[Gender]]="male",$AQ$4,$AQ$3)</f>
        <v>🤴</v>
      </c>
    </row>
    <row r="167" spans="2:41">
      <c r="B167" t="s">
        <v>77</v>
      </c>
      <c r="C167">
        <v>50</v>
      </c>
      <c r="D167" t="s">
        <v>43</v>
      </c>
      <c r="E167" t="s">
        <v>36</v>
      </c>
      <c r="F167">
        <v>1452</v>
      </c>
      <c r="G167" t="s">
        <v>45</v>
      </c>
      <c r="H167">
        <v>11</v>
      </c>
      <c r="I167" t="s">
        <v>89</v>
      </c>
      <c r="J167" t="s">
        <v>38</v>
      </c>
      <c r="K167">
        <v>226</v>
      </c>
      <c r="L167">
        <v>3</v>
      </c>
      <c r="M167" t="s">
        <v>39</v>
      </c>
      <c r="N167">
        <v>53</v>
      </c>
      <c r="O167">
        <v>3</v>
      </c>
      <c r="P167">
        <v>5</v>
      </c>
      <c r="Q167" t="s">
        <v>56</v>
      </c>
      <c r="R167" t="s">
        <v>79</v>
      </c>
      <c r="S167">
        <v>2</v>
      </c>
      <c r="T167" t="s">
        <v>41</v>
      </c>
      <c r="U167" t="str" cm="1">
        <f t="array" ref="U167">_xlfn.IFS(
  AND(V167&gt;=1000, V167&lt;2000), "1000-2000",
  AND(V167&gt;=2000, V167&lt;3000), "2000-3000",
  AND(V167&gt;=3000, V167&lt;4000), "3000-4000",
  AND(V167&gt;=4000, V167&lt;5000), "4000-5000",
  AND(V167&gt;=5000, V167&lt;7500), "5000-7500",
  AND(V167&gt;=7500, V167&lt;9000), "7500-9000",
  AND(V167&gt;=9000, V167&lt;11000), "9000-11000",
  AND(V167&gt;=11000, V167&lt;15000), "11000-15000",
  AND(V167&gt;=15000, V167&lt;=20000), "15000-20000",
  TRUE, "Outside Range"
)</f>
        <v>15000-20000</v>
      </c>
      <c r="V167">
        <v>19926</v>
      </c>
      <c r="W167">
        <v>17053</v>
      </c>
      <c r="X167">
        <v>3</v>
      </c>
      <c r="Y167" t="s">
        <v>43</v>
      </c>
      <c r="Z167">
        <v>15</v>
      </c>
      <c r="AA167">
        <v>3</v>
      </c>
      <c r="AB167" t="s">
        <v>73</v>
      </c>
      <c r="AC167">
        <v>2</v>
      </c>
      <c r="AD167">
        <v>0</v>
      </c>
      <c r="AE167">
        <v>21</v>
      </c>
      <c r="AF167">
        <v>5</v>
      </c>
      <c r="AG167">
        <v>3</v>
      </c>
      <c r="AH167">
        <v>5</v>
      </c>
      <c r="AI167">
        <v>4</v>
      </c>
      <c r="AJ167">
        <v>4</v>
      </c>
      <c r="AK167">
        <v>4</v>
      </c>
      <c r="AL167" t="s">
        <v>81</v>
      </c>
      <c r="AM167" t="s">
        <v>93</v>
      </c>
      <c r="AN167" t="s">
        <v>96</v>
      </c>
      <c r="AO167" s="9" t="str">
        <f>IF(Table5[[#This Row],[Gender]]="male",$AQ$4,$AQ$3)</f>
        <v>👩</v>
      </c>
    </row>
    <row r="168" spans="2:41">
      <c r="B168" t="s">
        <v>70</v>
      </c>
      <c r="C168">
        <v>41</v>
      </c>
      <c r="D168" t="s">
        <v>43</v>
      </c>
      <c r="E168" t="s">
        <v>36</v>
      </c>
      <c r="F168">
        <v>465</v>
      </c>
      <c r="G168" t="s">
        <v>45</v>
      </c>
      <c r="H168">
        <v>14</v>
      </c>
      <c r="I168" t="s">
        <v>89</v>
      </c>
      <c r="J168" t="s">
        <v>38</v>
      </c>
      <c r="K168">
        <v>227</v>
      </c>
      <c r="L168">
        <v>1</v>
      </c>
      <c r="M168" t="s">
        <v>46</v>
      </c>
      <c r="N168">
        <v>56</v>
      </c>
      <c r="O168">
        <v>3</v>
      </c>
      <c r="P168">
        <v>1</v>
      </c>
      <c r="Q168" t="s">
        <v>47</v>
      </c>
      <c r="R168" t="s">
        <v>73</v>
      </c>
      <c r="S168">
        <v>3</v>
      </c>
      <c r="T168" t="s">
        <v>52</v>
      </c>
      <c r="U168" t="str" cm="1">
        <f t="array" ref="U168">_xlfn.IFS(
  AND(V168&gt;=1000, V168&lt;2000), "1000-2000",
  AND(V168&gt;=2000, V168&lt;3000), "2000-3000",
  AND(V168&gt;=3000, V168&lt;4000), "3000-4000",
  AND(V168&gt;=4000, V168&lt;5000), "4000-5000",
  AND(V168&gt;=5000, V168&lt;7500), "5000-7500",
  AND(V168&gt;=7500, V168&lt;9000), "7500-9000",
  AND(V168&gt;=9000, V168&lt;11000), "9000-11000",
  AND(V168&gt;=11000, V168&lt;15000), "11000-15000",
  AND(V168&gt;=15000, V168&lt;=20000), "15000-20000",
  TRUE, "Outside Range"
)</f>
        <v>2000-3000</v>
      </c>
      <c r="V168">
        <v>2451</v>
      </c>
      <c r="W168">
        <v>4609</v>
      </c>
      <c r="X168">
        <v>4</v>
      </c>
      <c r="Y168" t="s">
        <v>43</v>
      </c>
      <c r="Z168">
        <v>12</v>
      </c>
      <c r="AA168">
        <v>3</v>
      </c>
      <c r="AB168" t="s">
        <v>73</v>
      </c>
      <c r="AC168">
        <v>1</v>
      </c>
      <c r="AD168">
        <v>1</v>
      </c>
      <c r="AE168">
        <v>13</v>
      </c>
      <c r="AF168">
        <v>2</v>
      </c>
      <c r="AG168">
        <v>3</v>
      </c>
      <c r="AH168">
        <v>9</v>
      </c>
      <c r="AI168">
        <v>8</v>
      </c>
      <c r="AJ168">
        <v>1</v>
      </c>
      <c r="AK168">
        <v>8</v>
      </c>
      <c r="AL168" t="s">
        <v>74</v>
      </c>
      <c r="AM168" t="s">
        <v>93</v>
      </c>
      <c r="AN168" t="s">
        <v>91</v>
      </c>
      <c r="AO168" s="9" t="str">
        <f>IF(Table5[[#This Row],[Gender]]="male",$AQ$4,$AQ$3)</f>
        <v>🤴</v>
      </c>
    </row>
    <row r="169" spans="2:41">
      <c r="B169" t="s">
        <v>86</v>
      </c>
      <c r="C169">
        <v>30</v>
      </c>
      <c r="D169" t="s">
        <v>43</v>
      </c>
      <c r="E169" t="s">
        <v>36</v>
      </c>
      <c r="F169">
        <v>1339</v>
      </c>
      <c r="G169" t="s">
        <v>37</v>
      </c>
      <c r="H169">
        <v>5</v>
      </c>
      <c r="I169" t="s">
        <v>89</v>
      </c>
      <c r="J169" t="s">
        <v>38</v>
      </c>
      <c r="K169">
        <v>228</v>
      </c>
      <c r="L169">
        <v>2</v>
      </c>
      <c r="M169" t="s">
        <v>39</v>
      </c>
      <c r="N169">
        <v>41</v>
      </c>
      <c r="O169">
        <v>3</v>
      </c>
      <c r="P169">
        <v>3</v>
      </c>
      <c r="Q169" t="s">
        <v>40</v>
      </c>
      <c r="R169" t="s">
        <v>72</v>
      </c>
      <c r="S169">
        <v>4</v>
      </c>
      <c r="T169" t="s">
        <v>48</v>
      </c>
      <c r="U169" t="str" cm="1">
        <f t="array" ref="U169">_xlfn.IFS(
  AND(V169&gt;=1000, V169&lt;2000), "1000-2000",
  AND(V169&gt;=2000, V169&lt;3000), "2000-3000",
  AND(V169&gt;=3000, V169&lt;4000), "3000-4000",
  AND(V169&gt;=4000, V169&lt;5000), "4000-5000",
  AND(V169&gt;=5000, V169&lt;7500), "5000-7500",
  AND(V169&gt;=7500, V169&lt;9000), "7500-9000",
  AND(V169&gt;=9000, V169&lt;11000), "9000-11000",
  AND(V169&gt;=11000, V169&lt;15000), "11000-15000",
  AND(V169&gt;=15000, V169&lt;=20000), "15000-20000",
  TRUE, "Outside Range"
)</f>
        <v>9000-11000</v>
      </c>
      <c r="V169">
        <v>9419</v>
      </c>
      <c r="W169">
        <v>8053</v>
      </c>
      <c r="X169">
        <v>2</v>
      </c>
      <c r="Y169" t="s">
        <v>43</v>
      </c>
      <c r="Z169">
        <v>12</v>
      </c>
      <c r="AA169">
        <v>3</v>
      </c>
      <c r="AB169" t="s">
        <v>73</v>
      </c>
      <c r="AC169">
        <v>3</v>
      </c>
      <c r="AD169">
        <v>1</v>
      </c>
      <c r="AE169">
        <v>12</v>
      </c>
      <c r="AF169">
        <v>2</v>
      </c>
      <c r="AG169">
        <v>3</v>
      </c>
      <c r="AH169">
        <v>10</v>
      </c>
      <c r="AI169">
        <v>9</v>
      </c>
      <c r="AJ169">
        <v>7</v>
      </c>
      <c r="AK169">
        <v>4</v>
      </c>
      <c r="AL169" t="s">
        <v>74</v>
      </c>
      <c r="AM169" t="s">
        <v>75</v>
      </c>
      <c r="AN169" t="s">
        <v>91</v>
      </c>
      <c r="AO169" s="9" t="str">
        <f>IF(Table5[[#This Row],[Gender]]="male",$AQ$4,$AQ$3)</f>
        <v>👩</v>
      </c>
    </row>
    <row r="170" spans="2:41">
      <c r="B170" t="s">
        <v>70</v>
      </c>
      <c r="C170">
        <v>38</v>
      </c>
      <c r="D170" t="s">
        <v>43</v>
      </c>
      <c r="E170" t="s">
        <v>36</v>
      </c>
      <c r="F170">
        <v>702</v>
      </c>
      <c r="G170" t="s">
        <v>37</v>
      </c>
      <c r="H170">
        <v>1</v>
      </c>
      <c r="I170" t="s">
        <v>87</v>
      </c>
      <c r="J170" t="s">
        <v>38</v>
      </c>
      <c r="K170">
        <v>230</v>
      </c>
      <c r="L170">
        <v>1</v>
      </c>
      <c r="M170" t="s">
        <v>39</v>
      </c>
      <c r="N170">
        <v>59</v>
      </c>
      <c r="O170">
        <v>2</v>
      </c>
      <c r="P170">
        <v>2</v>
      </c>
      <c r="Q170" t="s">
        <v>40</v>
      </c>
      <c r="R170" t="s">
        <v>72</v>
      </c>
      <c r="S170">
        <v>4</v>
      </c>
      <c r="T170" t="s">
        <v>41</v>
      </c>
      <c r="U170" t="str" cm="1">
        <f t="array" ref="U170">_xlfn.IFS(
  AND(V170&gt;=1000, V170&lt;2000), "1000-2000",
  AND(V170&gt;=2000, V170&lt;3000), "2000-3000",
  AND(V170&gt;=3000, V170&lt;4000), "3000-4000",
  AND(V170&gt;=4000, V170&lt;5000), "4000-5000",
  AND(V170&gt;=5000, V170&lt;7500), "5000-7500",
  AND(V170&gt;=7500, V170&lt;9000), "7500-9000",
  AND(V170&gt;=9000, V170&lt;11000), "9000-11000",
  AND(V170&gt;=11000, V170&lt;15000), "11000-15000",
  AND(V170&gt;=15000, V170&lt;=20000), "15000-20000",
  TRUE, "Outside Range"
)</f>
        <v>7500-9000</v>
      </c>
      <c r="V170">
        <v>8686</v>
      </c>
      <c r="W170">
        <v>12930</v>
      </c>
      <c r="X170">
        <v>4</v>
      </c>
      <c r="Y170" t="s">
        <v>43</v>
      </c>
      <c r="Z170">
        <v>22</v>
      </c>
      <c r="AA170">
        <v>4</v>
      </c>
      <c r="AB170" t="s">
        <v>80</v>
      </c>
      <c r="AC170">
        <v>3</v>
      </c>
      <c r="AD170">
        <v>0</v>
      </c>
      <c r="AE170">
        <v>12</v>
      </c>
      <c r="AF170">
        <v>2</v>
      </c>
      <c r="AG170">
        <v>4</v>
      </c>
      <c r="AH170">
        <v>8</v>
      </c>
      <c r="AI170">
        <v>3</v>
      </c>
      <c r="AJ170">
        <v>0</v>
      </c>
      <c r="AK170">
        <v>7</v>
      </c>
      <c r="AL170" t="s">
        <v>74</v>
      </c>
      <c r="AM170" t="s">
        <v>75</v>
      </c>
      <c r="AN170" t="s">
        <v>91</v>
      </c>
      <c r="AO170" s="9" t="str">
        <f>IF(Table5[[#This Row],[Gender]]="male",$AQ$4,$AQ$3)</f>
        <v>👩</v>
      </c>
    </row>
    <row r="171" spans="2:41">
      <c r="B171" t="s">
        <v>86</v>
      </c>
      <c r="C171">
        <v>32</v>
      </c>
      <c r="D171" t="s">
        <v>43</v>
      </c>
      <c r="E171" t="s">
        <v>36</v>
      </c>
      <c r="F171">
        <v>120</v>
      </c>
      <c r="G171" t="s">
        <v>45</v>
      </c>
      <c r="H171">
        <v>6</v>
      </c>
      <c r="I171" t="s">
        <v>97</v>
      </c>
      <c r="J171" t="s">
        <v>38</v>
      </c>
      <c r="K171">
        <v>231</v>
      </c>
      <c r="L171">
        <v>3</v>
      </c>
      <c r="M171" t="s">
        <v>46</v>
      </c>
      <c r="N171">
        <v>43</v>
      </c>
      <c r="O171">
        <v>3</v>
      </c>
      <c r="P171">
        <v>1</v>
      </c>
      <c r="Q171" t="s">
        <v>47</v>
      </c>
      <c r="R171" t="s">
        <v>73</v>
      </c>
      <c r="S171">
        <v>3</v>
      </c>
      <c r="T171" t="s">
        <v>41</v>
      </c>
      <c r="U171" t="str" cm="1">
        <f t="array" ref="U171">_xlfn.IFS(
  AND(V171&gt;=1000, V171&lt;2000), "1000-2000",
  AND(V171&gt;=2000, V171&lt;3000), "2000-3000",
  AND(V171&gt;=3000, V171&lt;4000), "3000-4000",
  AND(V171&gt;=4000, V171&lt;5000), "4000-5000",
  AND(V171&gt;=5000, V171&lt;7500), "5000-7500",
  AND(V171&gt;=7500, V171&lt;9000), "7500-9000",
  AND(V171&gt;=9000, V171&lt;11000), "9000-11000",
  AND(V171&gt;=11000, V171&lt;15000), "11000-15000",
  AND(V171&gt;=15000, V171&lt;=20000), "15000-20000",
  TRUE, "Outside Range"
)</f>
        <v>3000-4000</v>
      </c>
      <c r="V171">
        <v>3038</v>
      </c>
      <c r="W171">
        <v>12430</v>
      </c>
      <c r="X171">
        <v>3</v>
      </c>
      <c r="Y171" t="s">
        <v>43</v>
      </c>
      <c r="Z171">
        <v>20</v>
      </c>
      <c r="AA171">
        <v>4</v>
      </c>
      <c r="AB171" t="s">
        <v>80</v>
      </c>
      <c r="AC171">
        <v>1</v>
      </c>
      <c r="AD171">
        <v>0</v>
      </c>
      <c r="AE171">
        <v>8</v>
      </c>
      <c r="AF171">
        <v>2</v>
      </c>
      <c r="AG171">
        <v>3</v>
      </c>
      <c r="AH171">
        <v>5</v>
      </c>
      <c r="AI171">
        <v>4</v>
      </c>
      <c r="AJ171">
        <v>1</v>
      </c>
      <c r="AK171">
        <v>4</v>
      </c>
      <c r="AL171" t="s">
        <v>74</v>
      </c>
      <c r="AM171" t="s">
        <v>75</v>
      </c>
      <c r="AN171" t="s">
        <v>76</v>
      </c>
      <c r="AO171" s="9" t="str">
        <f>IF(Table5[[#This Row],[Gender]]="male",$AQ$4,$AQ$3)</f>
        <v>🤴</v>
      </c>
    </row>
    <row r="172" spans="2:41">
      <c r="B172" t="s">
        <v>86</v>
      </c>
      <c r="C172">
        <v>27</v>
      </c>
      <c r="D172" t="s">
        <v>43</v>
      </c>
      <c r="E172" t="s">
        <v>36</v>
      </c>
      <c r="F172">
        <v>1157</v>
      </c>
      <c r="G172" t="s">
        <v>45</v>
      </c>
      <c r="H172">
        <v>17</v>
      </c>
      <c r="I172" t="s">
        <v>89</v>
      </c>
      <c r="J172" t="s">
        <v>60</v>
      </c>
      <c r="K172">
        <v>233</v>
      </c>
      <c r="L172">
        <v>3</v>
      </c>
      <c r="M172" t="s">
        <v>46</v>
      </c>
      <c r="N172">
        <v>51</v>
      </c>
      <c r="O172">
        <v>3</v>
      </c>
      <c r="P172">
        <v>1</v>
      </c>
      <c r="Q172" t="s">
        <v>47</v>
      </c>
      <c r="R172" t="s">
        <v>79</v>
      </c>
      <c r="S172">
        <v>2</v>
      </c>
      <c r="T172" t="s">
        <v>48</v>
      </c>
      <c r="U172" t="str" cm="1">
        <f t="array" ref="U172">_xlfn.IFS(
  AND(V172&gt;=1000, V172&lt;2000), "1000-2000",
  AND(V172&gt;=2000, V172&lt;3000), "2000-3000",
  AND(V172&gt;=3000, V172&lt;4000), "3000-4000",
  AND(V172&gt;=4000, V172&lt;5000), "4000-5000",
  AND(V172&gt;=5000, V172&lt;7500), "5000-7500",
  AND(V172&gt;=7500, V172&lt;9000), "7500-9000",
  AND(V172&gt;=9000, V172&lt;11000), "9000-11000",
  AND(V172&gt;=11000, V172&lt;15000), "11000-15000",
  AND(V172&gt;=15000, V172&lt;=20000), "15000-20000",
  TRUE, "Outside Range"
)</f>
        <v>3000-4000</v>
      </c>
      <c r="V172">
        <v>3058</v>
      </c>
      <c r="W172">
        <v>13364</v>
      </c>
      <c r="X172">
        <v>0</v>
      </c>
      <c r="Y172" t="s">
        <v>35</v>
      </c>
      <c r="Z172">
        <v>16</v>
      </c>
      <c r="AA172">
        <v>3</v>
      </c>
      <c r="AB172" t="s">
        <v>73</v>
      </c>
      <c r="AC172">
        <v>4</v>
      </c>
      <c r="AD172">
        <v>1</v>
      </c>
      <c r="AE172">
        <v>6</v>
      </c>
      <c r="AF172">
        <v>3</v>
      </c>
      <c r="AG172">
        <v>2</v>
      </c>
      <c r="AH172">
        <v>5</v>
      </c>
      <c r="AI172">
        <v>2</v>
      </c>
      <c r="AJ172">
        <v>1</v>
      </c>
      <c r="AK172">
        <v>1</v>
      </c>
      <c r="AL172" t="s">
        <v>81</v>
      </c>
      <c r="AM172" t="s">
        <v>93</v>
      </c>
      <c r="AN172" t="s">
        <v>76</v>
      </c>
      <c r="AO172" s="9" t="str">
        <f>IF(Table5[[#This Row],[Gender]]="male",$AQ$4,$AQ$3)</f>
        <v>🤴</v>
      </c>
    </row>
    <row r="173" spans="2:41">
      <c r="B173" t="s">
        <v>94</v>
      </c>
      <c r="C173">
        <v>19</v>
      </c>
      <c r="D173" t="s">
        <v>35</v>
      </c>
      <c r="E173" t="s">
        <v>44</v>
      </c>
      <c r="F173">
        <v>602</v>
      </c>
      <c r="G173" t="s">
        <v>37</v>
      </c>
      <c r="H173">
        <v>1</v>
      </c>
      <c r="I173" t="s">
        <v>78</v>
      </c>
      <c r="J173" t="s">
        <v>60</v>
      </c>
      <c r="K173">
        <v>235</v>
      </c>
      <c r="L173">
        <v>3</v>
      </c>
      <c r="M173" t="s">
        <v>39</v>
      </c>
      <c r="N173">
        <v>100</v>
      </c>
      <c r="O173">
        <v>1</v>
      </c>
      <c r="P173">
        <v>1</v>
      </c>
      <c r="Q173" t="s">
        <v>57</v>
      </c>
      <c r="R173" t="s">
        <v>80</v>
      </c>
      <c r="S173">
        <v>1</v>
      </c>
      <c r="T173" t="s">
        <v>41</v>
      </c>
      <c r="U173" t="str" cm="1">
        <f t="array" ref="U173">_xlfn.IFS(
  AND(V173&gt;=1000, V173&lt;2000), "1000-2000",
  AND(V173&gt;=2000, V173&lt;3000), "2000-3000",
  AND(V173&gt;=3000, V173&lt;4000), "3000-4000",
  AND(V173&gt;=4000, V173&lt;5000), "4000-5000",
  AND(V173&gt;=5000, V173&lt;7500), "5000-7500",
  AND(V173&gt;=7500, V173&lt;9000), "7500-9000",
  AND(V173&gt;=9000, V173&lt;11000), "9000-11000",
  AND(V173&gt;=11000, V173&lt;15000), "11000-15000",
  AND(V173&gt;=15000, V173&lt;=20000), "15000-20000",
  TRUE, "Outside Range"
)</f>
        <v>2000-3000</v>
      </c>
      <c r="V173">
        <v>2325</v>
      </c>
      <c r="W173">
        <v>20989</v>
      </c>
      <c r="X173">
        <v>0</v>
      </c>
      <c r="Y173" t="s">
        <v>43</v>
      </c>
      <c r="Z173">
        <v>21</v>
      </c>
      <c r="AA173">
        <v>4</v>
      </c>
      <c r="AB173" t="s">
        <v>80</v>
      </c>
      <c r="AC173">
        <v>1</v>
      </c>
      <c r="AD173">
        <v>0</v>
      </c>
      <c r="AE173">
        <v>1</v>
      </c>
      <c r="AF173">
        <v>5</v>
      </c>
      <c r="AG173">
        <v>4</v>
      </c>
      <c r="AH173">
        <v>0</v>
      </c>
      <c r="AI173">
        <v>0</v>
      </c>
      <c r="AJ173">
        <v>0</v>
      </c>
      <c r="AK173">
        <v>0</v>
      </c>
      <c r="AL173" t="s">
        <v>90</v>
      </c>
      <c r="AM173" t="s">
        <v>75</v>
      </c>
      <c r="AN173" t="s">
        <v>76</v>
      </c>
      <c r="AO173" s="9" t="str">
        <f>IF(Table5[[#This Row],[Gender]]="male",$AQ$4,$AQ$3)</f>
        <v>👩</v>
      </c>
    </row>
    <row r="174" spans="2:41">
      <c r="B174" t="s">
        <v>70</v>
      </c>
      <c r="C174">
        <v>36</v>
      </c>
      <c r="D174" t="s">
        <v>43</v>
      </c>
      <c r="E174" t="s">
        <v>44</v>
      </c>
      <c r="F174">
        <v>1480</v>
      </c>
      <c r="G174" t="s">
        <v>45</v>
      </c>
      <c r="H174">
        <v>3</v>
      </c>
      <c r="I174" t="s">
        <v>71</v>
      </c>
      <c r="J174" t="s">
        <v>51</v>
      </c>
      <c r="K174">
        <v>238</v>
      </c>
      <c r="L174">
        <v>4</v>
      </c>
      <c r="M174" t="s">
        <v>46</v>
      </c>
      <c r="N174">
        <v>30</v>
      </c>
      <c r="O174">
        <v>3</v>
      </c>
      <c r="P174">
        <v>1</v>
      </c>
      <c r="Q174" t="s">
        <v>50</v>
      </c>
      <c r="R174" t="s">
        <v>79</v>
      </c>
      <c r="S174">
        <v>2</v>
      </c>
      <c r="T174" t="s">
        <v>41</v>
      </c>
      <c r="U174" t="str" cm="1">
        <f t="array" ref="U174">_xlfn.IFS(
  AND(V174&gt;=1000, V174&lt;2000), "1000-2000",
  AND(V174&gt;=2000, V174&lt;3000), "2000-3000",
  AND(V174&gt;=3000, V174&lt;4000), "3000-4000",
  AND(V174&gt;=4000, V174&lt;5000), "4000-5000",
  AND(V174&gt;=5000, V174&lt;7500), "5000-7500",
  AND(V174&gt;=7500, V174&lt;9000), "7500-9000",
  AND(V174&gt;=9000, V174&lt;11000), "9000-11000",
  AND(V174&gt;=11000, V174&lt;15000), "11000-15000",
  AND(V174&gt;=15000, V174&lt;=20000), "15000-20000",
  TRUE, "Outside Range"
)</f>
        <v>2000-3000</v>
      </c>
      <c r="V174">
        <v>2088</v>
      </c>
      <c r="W174">
        <v>15062</v>
      </c>
      <c r="X174">
        <v>4</v>
      </c>
      <c r="Y174" t="s">
        <v>43</v>
      </c>
      <c r="Z174">
        <v>12</v>
      </c>
      <c r="AA174">
        <v>3</v>
      </c>
      <c r="AB174" t="s">
        <v>73</v>
      </c>
      <c r="AC174">
        <v>3</v>
      </c>
      <c r="AD174">
        <v>0</v>
      </c>
      <c r="AE174">
        <v>13</v>
      </c>
      <c r="AF174">
        <v>3</v>
      </c>
      <c r="AG174">
        <v>2</v>
      </c>
      <c r="AH174">
        <v>8</v>
      </c>
      <c r="AI174">
        <v>7</v>
      </c>
      <c r="AJ174">
        <v>7</v>
      </c>
      <c r="AK174">
        <v>2</v>
      </c>
      <c r="AL174" t="s">
        <v>81</v>
      </c>
      <c r="AM174" t="s">
        <v>75</v>
      </c>
      <c r="AN174" t="s">
        <v>91</v>
      </c>
      <c r="AO174" s="9" t="str">
        <f>IF(Table5[[#This Row],[Gender]]="male",$AQ$4,$AQ$3)</f>
        <v>🤴</v>
      </c>
    </row>
    <row r="175" spans="2:41">
      <c r="B175" t="s">
        <v>86</v>
      </c>
      <c r="C175">
        <v>30</v>
      </c>
      <c r="D175" t="s">
        <v>43</v>
      </c>
      <c r="E175" t="s">
        <v>55</v>
      </c>
      <c r="F175">
        <v>111</v>
      </c>
      <c r="G175" t="s">
        <v>45</v>
      </c>
      <c r="H175">
        <v>9</v>
      </c>
      <c r="I175" t="s">
        <v>89</v>
      </c>
      <c r="J175" t="s">
        <v>51</v>
      </c>
      <c r="K175">
        <v>239</v>
      </c>
      <c r="L175">
        <v>3</v>
      </c>
      <c r="M175" t="s">
        <v>46</v>
      </c>
      <c r="N175">
        <v>66</v>
      </c>
      <c r="O175">
        <v>3</v>
      </c>
      <c r="P175">
        <v>2</v>
      </c>
      <c r="Q175" t="s">
        <v>50</v>
      </c>
      <c r="R175" t="s">
        <v>80</v>
      </c>
      <c r="S175">
        <v>1</v>
      </c>
      <c r="T175" t="s">
        <v>52</v>
      </c>
      <c r="U175" t="str" cm="1">
        <f t="array" ref="U175">_xlfn.IFS(
  AND(V175&gt;=1000, V175&lt;2000), "1000-2000",
  AND(V175&gt;=2000, V175&lt;3000), "2000-3000",
  AND(V175&gt;=3000, V175&lt;4000), "3000-4000",
  AND(V175&gt;=4000, V175&lt;5000), "4000-5000",
  AND(V175&gt;=5000, V175&lt;7500), "5000-7500",
  AND(V175&gt;=7500, V175&lt;9000), "7500-9000",
  AND(V175&gt;=9000, V175&lt;11000), "9000-11000",
  AND(V175&gt;=11000, V175&lt;15000), "11000-15000",
  AND(V175&gt;=15000, V175&lt;=20000), "15000-20000",
  TRUE, "Outside Range"
)</f>
        <v>3000-4000</v>
      </c>
      <c r="V175">
        <v>3072</v>
      </c>
      <c r="W175">
        <v>11012</v>
      </c>
      <c r="X175">
        <v>1</v>
      </c>
      <c r="Y175" t="s">
        <v>43</v>
      </c>
      <c r="Z175">
        <v>11</v>
      </c>
      <c r="AA175">
        <v>3</v>
      </c>
      <c r="AB175" t="s">
        <v>73</v>
      </c>
      <c r="AC175">
        <v>3</v>
      </c>
      <c r="AD175">
        <v>2</v>
      </c>
      <c r="AE175">
        <v>12</v>
      </c>
      <c r="AF175">
        <v>4</v>
      </c>
      <c r="AG175">
        <v>3</v>
      </c>
      <c r="AH175">
        <v>12</v>
      </c>
      <c r="AI175">
        <v>9</v>
      </c>
      <c r="AJ175">
        <v>6</v>
      </c>
      <c r="AK175">
        <v>10</v>
      </c>
      <c r="AL175" t="s">
        <v>90</v>
      </c>
      <c r="AM175" t="s">
        <v>75</v>
      </c>
      <c r="AN175" t="s">
        <v>91</v>
      </c>
      <c r="AO175" s="9" t="str">
        <f>IF(Table5[[#This Row],[Gender]]="male",$AQ$4,$AQ$3)</f>
        <v>🤴</v>
      </c>
    </row>
    <row r="176" spans="2:41">
      <c r="B176" t="s">
        <v>70</v>
      </c>
      <c r="C176">
        <v>45</v>
      </c>
      <c r="D176" t="s">
        <v>43</v>
      </c>
      <c r="E176" t="s">
        <v>36</v>
      </c>
      <c r="F176">
        <v>1268</v>
      </c>
      <c r="G176" t="s">
        <v>37</v>
      </c>
      <c r="H176">
        <v>4</v>
      </c>
      <c r="I176" t="s">
        <v>71</v>
      </c>
      <c r="J176" t="s">
        <v>38</v>
      </c>
      <c r="K176">
        <v>240</v>
      </c>
      <c r="L176">
        <v>3</v>
      </c>
      <c r="M176" t="s">
        <v>39</v>
      </c>
      <c r="N176">
        <v>30</v>
      </c>
      <c r="O176">
        <v>3</v>
      </c>
      <c r="P176">
        <v>2</v>
      </c>
      <c r="Q176" t="s">
        <v>40</v>
      </c>
      <c r="R176" t="s">
        <v>80</v>
      </c>
      <c r="S176">
        <v>1</v>
      </c>
      <c r="T176" t="s">
        <v>52</v>
      </c>
      <c r="U176" t="str" cm="1">
        <f t="array" ref="U176">_xlfn.IFS(
  AND(V176&gt;=1000, V176&lt;2000), "1000-2000",
  AND(V176&gt;=2000, V176&lt;3000), "2000-3000",
  AND(V176&gt;=3000, V176&lt;4000), "3000-4000",
  AND(V176&gt;=4000, V176&lt;5000), "4000-5000",
  AND(V176&gt;=5000, V176&lt;7500), "5000-7500",
  AND(V176&gt;=7500, V176&lt;9000), "7500-9000",
  AND(V176&gt;=9000, V176&lt;11000), "9000-11000",
  AND(V176&gt;=11000, V176&lt;15000), "11000-15000",
  AND(V176&gt;=15000, V176&lt;=20000), "15000-20000",
  TRUE, "Outside Range"
)</f>
        <v>5000-7500</v>
      </c>
      <c r="V176">
        <v>5006</v>
      </c>
      <c r="W176">
        <v>6319</v>
      </c>
      <c r="X176">
        <v>4</v>
      </c>
      <c r="Y176" t="s">
        <v>35</v>
      </c>
      <c r="Z176">
        <v>11</v>
      </c>
      <c r="AA176">
        <v>3</v>
      </c>
      <c r="AB176" t="s">
        <v>73</v>
      </c>
      <c r="AC176">
        <v>1</v>
      </c>
      <c r="AD176">
        <v>1</v>
      </c>
      <c r="AE176">
        <v>9</v>
      </c>
      <c r="AF176">
        <v>3</v>
      </c>
      <c r="AG176">
        <v>4</v>
      </c>
      <c r="AH176">
        <v>5</v>
      </c>
      <c r="AI176">
        <v>4</v>
      </c>
      <c r="AJ176">
        <v>0</v>
      </c>
      <c r="AK176">
        <v>3</v>
      </c>
      <c r="AL176" t="s">
        <v>90</v>
      </c>
      <c r="AM176" t="s">
        <v>75</v>
      </c>
      <c r="AN176" t="s">
        <v>76</v>
      </c>
      <c r="AO176" s="9" t="str">
        <f>IF(Table5[[#This Row],[Gender]]="male",$AQ$4,$AQ$3)</f>
        <v>👩</v>
      </c>
    </row>
    <row r="177" spans="2:41">
      <c r="B177" t="s">
        <v>88</v>
      </c>
      <c r="C177">
        <v>56</v>
      </c>
      <c r="D177" t="s">
        <v>43</v>
      </c>
      <c r="E177" t="s">
        <v>36</v>
      </c>
      <c r="F177">
        <v>713</v>
      </c>
      <c r="G177" t="s">
        <v>45</v>
      </c>
      <c r="H177">
        <v>8</v>
      </c>
      <c r="I177" t="s">
        <v>89</v>
      </c>
      <c r="J177" t="s">
        <v>38</v>
      </c>
      <c r="K177">
        <v>241</v>
      </c>
      <c r="L177">
        <v>3</v>
      </c>
      <c r="M177" t="s">
        <v>39</v>
      </c>
      <c r="N177">
        <v>67</v>
      </c>
      <c r="O177">
        <v>3</v>
      </c>
      <c r="P177">
        <v>1</v>
      </c>
      <c r="Q177" t="s">
        <v>47</v>
      </c>
      <c r="R177" t="s">
        <v>80</v>
      </c>
      <c r="S177">
        <v>1</v>
      </c>
      <c r="T177" t="s">
        <v>52</v>
      </c>
      <c r="U177" t="str" cm="1">
        <f t="array" ref="U177">_xlfn.IFS(
  AND(V177&gt;=1000, V177&lt;2000), "1000-2000",
  AND(V177&gt;=2000, V177&lt;3000), "2000-3000",
  AND(V177&gt;=3000, V177&lt;4000), "3000-4000",
  AND(V177&gt;=4000, V177&lt;5000), "4000-5000",
  AND(V177&gt;=5000, V177&lt;7500), "5000-7500",
  AND(V177&gt;=7500, V177&lt;9000), "7500-9000",
  AND(V177&gt;=9000, V177&lt;11000), "9000-11000",
  AND(V177&gt;=11000, V177&lt;15000), "11000-15000",
  AND(V177&gt;=15000, V177&lt;=20000), "15000-20000",
  TRUE, "Outside Range"
)</f>
        <v>4000-5000</v>
      </c>
      <c r="V177">
        <v>4257</v>
      </c>
      <c r="W177">
        <v>13939</v>
      </c>
      <c r="X177">
        <v>4</v>
      </c>
      <c r="Y177" t="s">
        <v>35</v>
      </c>
      <c r="Z177">
        <v>18</v>
      </c>
      <c r="AA177">
        <v>3</v>
      </c>
      <c r="AB177" t="s">
        <v>73</v>
      </c>
      <c r="AC177">
        <v>3</v>
      </c>
      <c r="AD177">
        <v>1</v>
      </c>
      <c r="AE177">
        <v>19</v>
      </c>
      <c r="AF177">
        <v>3</v>
      </c>
      <c r="AG177">
        <v>3</v>
      </c>
      <c r="AH177">
        <v>2</v>
      </c>
      <c r="AI177">
        <v>2</v>
      </c>
      <c r="AJ177">
        <v>2</v>
      </c>
      <c r="AK177">
        <v>2</v>
      </c>
      <c r="AL177" t="s">
        <v>90</v>
      </c>
      <c r="AM177" t="s">
        <v>75</v>
      </c>
      <c r="AN177" t="s">
        <v>91</v>
      </c>
      <c r="AO177" s="9" t="str">
        <f>IF(Table5[[#This Row],[Gender]]="male",$AQ$4,$AQ$3)</f>
        <v>👩</v>
      </c>
    </row>
    <row r="178" spans="2:41">
      <c r="B178" t="s">
        <v>86</v>
      </c>
      <c r="C178">
        <v>33</v>
      </c>
      <c r="D178" t="s">
        <v>43</v>
      </c>
      <c r="E178" t="s">
        <v>36</v>
      </c>
      <c r="F178">
        <v>134</v>
      </c>
      <c r="G178" t="s">
        <v>45</v>
      </c>
      <c r="H178">
        <v>2</v>
      </c>
      <c r="I178" t="s">
        <v>89</v>
      </c>
      <c r="J178" t="s">
        <v>38</v>
      </c>
      <c r="K178">
        <v>242</v>
      </c>
      <c r="L178">
        <v>3</v>
      </c>
      <c r="M178" t="s">
        <v>46</v>
      </c>
      <c r="N178">
        <v>90</v>
      </c>
      <c r="O178">
        <v>3</v>
      </c>
      <c r="P178">
        <v>1</v>
      </c>
      <c r="Q178" t="s">
        <v>47</v>
      </c>
      <c r="R178" t="s">
        <v>72</v>
      </c>
      <c r="S178">
        <v>4</v>
      </c>
      <c r="T178" t="s">
        <v>41</v>
      </c>
      <c r="U178" t="str" cm="1">
        <f t="array" ref="U178">_xlfn.IFS(
  AND(V178&gt;=1000, V178&lt;2000), "1000-2000",
  AND(V178&gt;=2000, V178&lt;3000), "2000-3000",
  AND(V178&gt;=3000, V178&lt;4000), "3000-4000",
  AND(V178&gt;=4000, V178&lt;5000), "4000-5000",
  AND(V178&gt;=5000, V178&lt;7500), "5000-7500",
  AND(V178&gt;=7500, V178&lt;9000), "7500-9000",
  AND(V178&gt;=9000, V178&lt;11000), "9000-11000",
  AND(V178&gt;=11000, V178&lt;15000), "11000-15000",
  AND(V178&gt;=15000, V178&lt;=20000), "15000-20000",
  TRUE, "Outside Range"
)</f>
        <v>2000-3000</v>
      </c>
      <c r="V178">
        <v>2500</v>
      </c>
      <c r="W178">
        <v>10515</v>
      </c>
      <c r="X178">
        <v>0</v>
      </c>
      <c r="Y178" t="s">
        <v>43</v>
      </c>
      <c r="Z178">
        <v>14</v>
      </c>
      <c r="AA178">
        <v>3</v>
      </c>
      <c r="AB178" t="s">
        <v>73</v>
      </c>
      <c r="AC178">
        <v>1</v>
      </c>
      <c r="AD178">
        <v>0</v>
      </c>
      <c r="AE178">
        <v>4</v>
      </c>
      <c r="AF178">
        <v>2</v>
      </c>
      <c r="AG178">
        <v>4</v>
      </c>
      <c r="AH178">
        <v>3</v>
      </c>
      <c r="AI178">
        <v>1</v>
      </c>
      <c r="AJ178">
        <v>0</v>
      </c>
      <c r="AK178">
        <v>2</v>
      </c>
      <c r="AL178" t="s">
        <v>74</v>
      </c>
      <c r="AM178" t="s">
        <v>75</v>
      </c>
      <c r="AN178" t="s">
        <v>76</v>
      </c>
      <c r="AO178" s="9" t="str">
        <f>IF(Table5[[#This Row],[Gender]]="male",$AQ$4,$AQ$3)</f>
        <v>🤴</v>
      </c>
    </row>
    <row r="179" spans="2:41">
      <c r="B179" t="s">
        <v>94</v>
      </c>
      <c r="C179">
        <v>19</v>
      </c>
      <c r="D179" t="s">
        <v>35</v>
      </c>
      <c r="E179" t="s">
        <v>36</v>
      </c>
      <c r="F179">
        <v>303</v>
      </c>
      <c r="G179" t="s">
        <v>45</v>
      </c>
      <c r="H179">
        <v>2</v>
      </c>
      <c r="I179" t="s">
        <v>89</v>
      </c>
      <c r="J179" t="s">
        <v>38</v>
      </c>
      <c r="K179">
        <v>243</v>
      </c>
      <c r="L179">
        <v>2</v>
      </c>
      <c r="M179" t="s">
        <v>46</v>
      </c>
      <c r="N179">
        <v>47</v>
      </c>
      <c r="O179">
        <v>2</v>
      </c>
      <c r="P179">
        <v>1</v>
      </c>
      <c r="Q179" t="s">
        <v>50</v>
      </c>
      <c r="R179" t="s">
        <v>72</v>
      </c>
      <c r="S179">
        <v>4</v>
      </c>
      <c r="T179" t="s">
        <v>41</v>
      </c>
      <c r="U179" t="str" cm="1">
        <f t="array" ref="U179">_xlfn.IFS(
  AND(V179&gt;=1000, V179&lt;2000), "1000-2000",
  AND(V179&gt;=2000, V179&lt;3000), "2000-3000",
  AND(V179&gt;=3000, V179&lt;4000), "3000-4000",
  AND(V179&gt;=4000, V179&lt;5000), "4000-5000",
  AND(V179&gt;=5000, V179&lt;7500), "5000-7500",
  AND(V179&gt;=7500, V179&lt;9000), "7500-9000",
  AND(V179&gt;=9000, V179&lt;11000), "9000-11000",
  AND(V179&gt;=11000, V179&lt;15000), "11000-15000",
  AND(V179&gt;=15000, V179&lt;=20000), "15000-20000",
  TRUE, "Outside Range"
)</f>
        <v>1000-2000</v>
      </c>
      <c r="V179">
        <v>1102</v>
      </c>
      <c r="W179">
        <v>9241</v>
      </c>
      <c r="X179">
        <v>1</v>
      </c>
      <c r="Y179" t="s">
        <v>43</v>
      </c>
      <c r="Z179">
        <v>22</v>
      </c>
      <c r="AA179">
        <v>4</v>
      </c>
      <c r="AB179" t="s">
        <v>80</v>
      </c>
      <c r="AC179">
        <v>3</v>
      </c>
      <c r="AD179">
        <v>0</v>
      </c>
      <c r="AE179">
        <v>1</v>
      </c>
      <c r="AF179">
        <v>3</v>
      </c>
      <c r="AG179">
        <v>2</v>
      </c>
      <c r="AH179">
        <v>1</v>
      </c>
      <c r="AI179">
        <v>0</v>
      </c>
      <c r="AJ179">
        <v>1</v>
      </c>
      <c r="AK179">
        <v>0</v>
      </c>
      <c r="AL179" t="s">
        <v>74</v>
      </c>
      <c r="AM179" t="s">
        <v>75</v>
      </c>
      <c r="AN179" t="s">
        <v>76</v>
      </c>
      <c r="AO179" s="9" t="str">
        <f>IF(Table5[[#This Row],[Gender]]="male",$AQ$4,$AQ$3)</f>
        <v>🤴</v>
      </c>
    </row>
    <row r="180" spans="2:41">
      <c r="B180" t="s">
        <v>77</v>
      </c>
      <c r="C180">
        <v>46</v>
      </c>
      <c r="D180" t="s">
        <v>43</v>
      </c>
      <c r="E180" t="s">
        <v>36</v>
      </c>
      <c r="F180">
        <v>526</v>
      </c>
      <c r="G180" t="s">
        <v>37</v>
      </c>
      <c r="H180">
        <v>1</v>
      </c>
      <c r="I180" t="s">
        <v>71</v>
      </c>
      <c r="J180" t="s">
        <v>59</v>
      </c>
      <c r="K180">
        <v>244</v>
      </c>
      <c r="L180">
        <v>2</v>
      </c>
      <c r="M180" t="s">
        <v>39</v>
      </c>
      <c r="N180">
        <v>92</v>
      </c>
      <c r="O180">
        <v>3</v>
      </c>
      <c r="P180">
        <v>3</v>
      </c>
      <c r="Q180" t="s">
        <v>40</v>
      </c>
      <c r="R180" t="s">
        <v>80</v>
      </c>
      <c r="S180">
        <v>1</v>
      </c>
      <c r="T180" t="s">
        <v>52</v>
      </c>
      <c r="U180" t="str" cm="1">
        <f t="array" ref="U180">_xlfn.IFS(
  AND(V180&gt;=1000, V180&lt;2000), "1000-2000",
  AND(V180&gt;=2000, V180&lt;3000), "2000-3000",
  AND(V180&gt;=3000, V180&lt;4000), "3000-4000",
  AND(V180&gt;=4000, V180&lt;5000), "4000-5000",
  AND(V180&gt;=5000, V180&lt;7500), "5000-7500",
  AND(V180&gt;=7500, V180&lt;9000), "7500-9000",
  AND(V180&gt;=9000, V180&lt;11000), "9000-11000",
  AND(V180&gt;=11000, V180&lt;15000), "11000-15000",
  AND(V180&gt;=15000, V180&lt;=20000), "15000-20000",
  TRUE, "Outside Range"
)</f>
        <v>9000-11000</v>
      </c>
      <c r="V180">
        <v>10453</v>
      </c>
      <c r="W180">
        <v>2137</v>
      </c>
      <c r="X180">
        <v>1</v>
      </c>
      <c r="Y180" t="s">
        <v>43</v>
      </c>
      <c r="Z180">
        <v>25</v>
      </c>
      <c r="AA180">
        <v>4</v>
      </c>
      <c r="AB180" t="s">
        <v>80</v>
      </c>
      <c r="AC180">
        <v>3</v>
      </c>
      <c r="AD180">
        <v>3</v>
      </c>
      <c r="AE180">
        <v>24</v>
      </c>
      <c r="AF180">
        <v>2</v>
      </c>
      <c r="AG180">
        <v>3</v>
      </c>
      <c r="AH180">
        <v>24</v>
      </c>
      <c r="AI180">
        <v>13</v>
      </c>
      <c r="AJ180">
        <v>15</v>
      </c>
      <c r="AK180">
        <v>7</v>
      </c>
      <c r="AL180" t="s">
        <v>90</v>
      </c>
      <c r="AM180" t="s">
        <v>75</v>
      </c>
      <c r="AN180" t="s">
        <v>96</v>
      </c>
      <c r="AO180" s="9" t="str">
        <f>IF(Table5[[#This Row],[Gender]]="male",$AQ$4,$AQ$3)</f>
        <v>👩</v>
      </c>
    </row>
    <row r="181" spans="2:41">
      <c r="B181" t="s">
        <v>70</v>
      </c>
      <c r="C181">
        <v>38</v>
      </c>
      <c r="D181" t="s">
        <v>43</v>
      </c>
      <c r="E181" t="s">
        <v>36</v>
      </c>
      <c r="F181">
        <v>1380</v>
      </c>
      <c r="G181" t="s">
        <v>45</v>
      </c>
      <c r="H181">
        <v>9</v>
      </c>
      <c r="I181" t="s">
        <v>71</v>
      </c>
      <c r="J181" t="s">
        <v>38</v>
      </c>
      <c r="K181">
        <v>245</v>
      </c>
      <c r="L181">
        <v>3</v>
      </c>
      <c r="M181" t="s">
        <v>39</v>
      </c>
      <c r="N181">
        <v>75</v>
      </c>
      <c r="O181">
        <v>3</v>
      </c>
      <c r="P181">
        <v>1</v>
      </c>
      <c r="Q181" t="s">
        <v>50</v>
      </c>
      <c r="R181" t="s">
        <v>72</v>
      </c>
      <c r="S181">
        <v>4</v>
      </c>
      <c r="T181" t="s">
        <v>41</v>
      </c>
      <c r="U181" t="str" cm="1">
        <f t="array" ref="U181">_xlfn.IFS(
  AND(V181&gt;=1000, V181&lt;2000), "1000-2000",
  AND(V181&gt;=2000, V181&lt;3000), "2000-3000",
  AND(V181&gt;=3000, V181&lt;4000), "3000-4000",
  AND(V181&gt;=4000, V181&lt;5000), "4000-5000",
  AND(V181&gt;=5000, V181&lt;7500), "5000-7500",
  AND(V181&gt;=7500, V181&lt;9000), "7500-9000",
  AND(V181&gt;=9000, V181&lt;11000), "9000-11000",
  AND(V181&gt;=11000, V181&lt;15000), "11000-15000",
  AND(V181&gt;=15000, V181&lt;=20000), "15000-20000",
  TRUE, "Outside Range"
)</f>
        <v>2000-3000</v>
      </c>
      <c r="V181">
        <v>2288</v>
      </c>
      <c r="W181">
        <v>6319</v>
      </c>
      <c r="X181">
        <v>1</v>
      </c>
      <c r="Y181" t="s">
        <v>43</v>
      </c>
      <c r="Z181">
        <v>12</v>
      </c>
      <c r="AA181">
        <v>3</v>
      </c>
      <c r="AB181" t="s">
        <v>73</v>
      </c>
      <c r="AC181">
        <v>3</v>
      </c>
      <c r="AD181">
        <v>0</v>
      </c>
      <c r="AE181">
        <v>2</v>
      </c>
      <c r="AF181">
        <v>3</v>
      </c>
      <c r="AG181">
        <v>3</v>
      </c>
      <c r="AH181">
        <v>2</v>
      </c>
      <c r="AI181">
        <v>2</v>
      </c>
      <c r="AJ181">
        <v>2</v>
      </c>
      <c r="AK181">
        <v>1</v>
      </c>
      <c r="AL181" t="s">
        <v>74</v>
      </c>
      <c r="AM181" t="s">
        <v>75</v>
      </c>
      <c r="AN181" t="s">
        <v>76</v>
      </c>
      <c r="AO181" s="9" t="str">
        <f>IF(Table5[[#This Row],[Gender]]="male",$AQ$4,$AQ$3)</f>
        <v>👩</v>
      </c>
    </row>
    <row r="182" spans="2:41">
      <c r="B182" t="s">
        <v>86</v>
      </c>
      <c r="C182">
        <v>31</v>
      </c>
      <c r="D182" t="s">
        <v>43</v>
      </c>
      <c r="E182" t="s">
        <v>36</v>
      </c>
      <c r="F182">
        <v>140</v>
      </c>
      <c r="G182" t="s">
        <v>45</v>
      </c>
      <c r="H182">
        <v>12</v>
      </c>
      <c r="I182" t="s">
        <v>78</v>
      </c>
      <c r="J182" t="s">
        <v>51</v>
      </c>
      <c r="K182">
        <v>246</v>
      </c>
      <c r="L182">
        <v>3</v>
      </c>
      <c r="M182" t="s">
        <v>39</v>
      </c>
      <c r="N182">
        <v>95</v>
      </c>
      <c r="O182">
        <v>3</v>
      </c>
      <c r="P182">
        <v>1</v>
      </c>
      <c r="Q182" t="s">
        <v>47</v>
      </c>
      <c r="R182" t="s">
        <v>72</v>
      </c>
      <c r="S182">
        <v>4</v>
      </c>
      <c r="T182" t="s">
        <v>48</v>
      </c>
      <c r="U182" t="str" cm="1">
        <f t="array" ref="U182">_xlfn.IFS(
  AND(V182&gt;=1000, V182&lt;2000), "1000-2000",
  AND(V182&gt;=2000, V182&lt;3000), "2000-3000",
  AND(V182&gt;=3000, V182&lt;4000), "3000-4000",
  AND(V182&gt;=4000, V182&lt;5000), "4000-5000",
  AND(V182&gt;=5000, V182&lt;7500), "5000-7500",
  AND(V182&gt;=7500, V182&lt;9000), "7500-9000",
  AND(V182&gt;=9000, V182&lt;11000), "9000-11000",
  AND(V182&gt;=11000, V182&lt;15000), "11000-15000",
  AND(V182&gt;=15000, V182&lt;=20000), "15000-20000",
  TRUE, "Outside Range"
)</f>
        <v>3000-4000</v>
      </c>
      <c r="V182">
        <v>3929</v>
      </c>
      <c r="W182">
        <v>6984</v>
      </c>
      <c r="X182">
        <v>8</v>
      </c>
      <c r="Y182" t="s">
        <v>35</v>
      </c>
      <c r="Z182">
        <v>23</v>
      </c>
      <c r="AA182">
        <v>4</v>
      </c>
      <c r="AB182" t="s">
        <v>80</v>
      </c>
      <c r="AC182">
        <v>3</v>
      </c>
      <c r="AD182">
        <v>1</v>
      </c>
      <c r="AE182">
        <v>7</v>
      </c>
      <c r="AF182">
        <v>0</v>
      </c>
      <c r="AG182">
        <v>3</v>
      </c>
      <c r="AH182">
        <v>4</v>
      </c>
      <c r="AI182">
        <v>2</v>
      </c>
      <c r="AJ182">
        <v>0</v>
      </c>
      <c r="AK182">
        <v>2</v>
      </c>
      <c r="AL182" t="s">
        <v>74</v>
      </c>
      <c r="AM182" t="s">
        <v>93</v>
      </c>
      <c r="AN182" t="s">
        <v>76</v>
      </c>
      <c r="AO182" s="9" t="str">
        <f>IF(Table5[[#This Row],[Gender]]="male",$AQ$4,$AQ$3)</f>
        <v>👩</v>
      </c>
    </row>
    <row r="183" spans="2:41">
      <c r="B183" t="s">
        <v>86</v>
      </c>
      <c r="C183">
        <v>34</v>
      </c>
      <c r="D183" t="s">
        <v>43</v>
      </c>
      <c r="E183" t="s">
        <v>36</v>
      </c>
      <c r="F183">
        <v>629</v>
      </c>
      <c r="G183" t="s">
        <v>45</v>
      </c>
      <c r="H183">
        <v>27</v>
      </c>
      <c r="I183" t="s">
        <v>71</v>
      </c>
      <c r="J183" t="s">
        <v>51</v>
      </c>
      <c r="K183">
        <v>247</v>
      </c>
      <c r="L183">
        <v>4</v>
      </c>
      <c r="M183" t="s">
        <v>39</v>
      </c>
      <c r="N183">
        <v>95</v>
      </c>
      <c r="O183">
        <v>3</v>
      </c>
      <c r="P183">
        <v>1</v>
      </c>
      <c r="Q183" t="s">
        <v>47</v>
      </c>
      <c r="R183" t="s">
        <v>79</v>
      </c>
      <c r="S183">
        <v>2</v>
      </c>
      <c r="T183" t="s">
        <v>41</v>
      </c>
      <c r="U183" t="str" cm="1">
        <f t="array" ref="U183">_xlfn.IFS(
  AND(V183&gt;=1000, V183&lt;2000), "1000-2000",
  AND(V183&gt;=2000, V183&lt;3000), "2000-3000",
  AND(V183&gt;=3000, V183&lt;4000), "3000-4000",
  AND(V183&gt;=4000, V183&lt;5000), "4000-5000",
  AND(V183&gt;=5000, V183&lt;7500), "5000-7500",
  AND(V183&gt;=7500, V183&lt;9000), "7500-9000",
  AND(V183&gt;=9000, V183&lt;11000), "9000-11000",
  AND(V183&gt;=11000, V183&lt;15000), "11000-15000",
  AND(V183&gt;=15000, V183&lt;=20000), "15000-20000",
  TRUE, "Outside Range"
)</f>
        <v>2000-3000</v>
      </c>
      <c r="V183">
        <v>2311</v>
      </c>
      <c r="W183">
        <v>5711</v>
      </c>
      <c r="X183">
        <v>2</v>
      </c>
      <c r="Y183" t="s">
        <v>43</v>
      </c>
      <c r="Z183">
        <v>15</v>
      </c>
      <c r="AA183">
        <v>3</v>
      </c>
      <c r="AB183" t="s">
        <v>73</v>
      </c>
      <c r="AC183">
        <v>4</v>
      </c>
      <c r="AD183">
        <v>0</v>
      </c>
      <c r="AE183">
        <v>9</v>
      </c>
      <c r="AF183">
        <v>3</v>
      </c>
      <c r="AG183">
        <v>3</v>
      </c>
      <c r="AH183">
        <v>3</v>
      </c>
      <c r="AI183">
        <v>2</v>
      </c>
      <c r="AJ183">
        <v>1</v>
      </c>
      <c r="AK183">
        <v>2</v>
      </c>
      <c r="AL183" t="s">
        <v>81</v>
      </c>
      <c r="AM183" t="s">
        <v>92</v>
      </c>
      <c r="AN183" t="s">
        <v>76</v>
      </c>
      <c r="AO183" s="9" t="str">
        <f>IF(Table5[[#This Row],[Gender]]="male",$AQ$4,$AQ$3)</f>
        <v>👩</v>
      </c>
    </row>
    <row r="184" spans="2:41">
      <c r="B184" t="s">
        <v>70</v>
      </c>
      <c r="C184">
        <v>41</v>
      </c>
      <c r="D184" t="s">
        <v>35</v>
      </c>
      <c r="E184" t="s">
        <v>36</v>
      </c>
      <c r="F184">
        <v>1356</v>
      </c>
      <c r="G184" t="s">
        <v>37</v>
      </c>
      <c r="H184">
        <v>20</v>
      </c>
      <c r="I184" t="s">
        <v>71</v>
      </c>
      <c r="J184" t="s">
        <v>59</v>
      </c>
      <c r="K184">
        <v>248</v>
      </c>
      <c r="L184">
        <v>2</v>
      </c>
      <c r="M184" t="s">
        <v>39</v>
      </c>
      <c r="N184">
        <v>70</v>
      </c>
      <c r="O184">
        <v>3</v>
      </c>
      <c r="P184">
        <v>1</v>
      </c>
      <c r="Q184" t="s">
        <v>57</v>
      </c>
      <c r="R184" t="s">
        <v>79</v>
      </c>
      <c r="S184">
        <v>2</v>
      </c>
      <c r="T184" t="s">
        <v>41</v>
      </c>
      <c r="U184" t="str" cm="1">
        <f t="array" ref="U184">_xlfn.IFS(
  AND(V184&gt;=1000, V184&lt;2000), "1000-2000",
  AND(V184&gt;=2000, V184&lt;3000), "2000-3000",
  AND(V184&gt;=3000, V184&lt;4000), "3000-4000",
  AND(V184&gt;=4000, V184&lt;5000), "4000-5000",
  AND(V184&gt;=5000, V184&lt;7500), "5000-7500",
  AND(V184&gt;=7500, V184&lt;9000), "7500-9000",
  AND(V184&gt;=9000, V184&lt;11000), "9000-11000",
  AND(V184&gt;=11000, V184&lt;15000), "11000-15000",
  AND(V184&gt;=15000, V184&lt;=20000), "15000-20000",
  TRUE, "Outside Range"
)</f>
        <v>3000-4000</v>
      </c>
      <c r="V184">
        <v>3140</v>
      </c>
      <c r="W184">
        <v>21728</v>
      </c>
      <c r="X184">
        <v>1</v>
      </c>
      <c r="Y184" t="s">
        <v>35</v>
      </c>
      <c r="Z184">
        <v>22</v>
      </c>
      <c r="AA184">
        <v>4</v>
      </c>
      <c r="AB184" t="s">
        <v>80</v>
      </c>
      <c r="AC184">
        <v>4</v>
      </c>
      <c r="AD184">
        <v>0</v>
      </c>
      <c r="AE184">
        <v>4</v>
      </c>
      <c r="AF184">
        <v>5</v>
      </c>
      <c r="AG184">
        <v>2</v>
      </c>
      <c r="AH184">
        <v>4</v>
      </c>
      <c r="AI184">
        <v>3</v>
      </c>
      <c r="AJ184">
        <v>0</v>
      </c>
      <c r="AK184">
        <v>2</v>
      </c>
      <c r="AL184" t="s">
        <v>81</v>
      </c>
      <c r="AM184" t="s">
        <v>93</v>
      </c>
      <c r="AN184" t="s">
        <v>76</v>
      </c>
      <c r="AO184" s="9" t="str">
        <f>IF(Table5[[#This Row],[Gender]]="male",$AQ$4,$AQ$3)</f>
        <v>👩</v>
      </c>
    </row>
    <row r="185" spans="2:41">
      <c r="B185" t="s">
        <v>77</v>
      </c>
      <c r="C185">
        <v>50</v>
      </c>
      <c r="D185" t="s">
        <v>43</v>
      </c>
      <c r="E185" t="s">
        <v>36</v>
      </c>
      <c r="F185">
        <v>328</v>
      </c>
      <c r="G185" t="s">
        <v>45</v>
      </c>
      <c r="H185">
        <v>1</v>
      </c>
      <c r="I185" t="s">
        <v>89</v>
      </c>
      <c r="J185" t="s">
        <v>51</v>
      </c>
      <c r="K185">
        <v>249</v>
      </c>
      <c r="L185">
        <v>3</v>
      </c>
      <c r="M185" t="s">
        <v>46</v>
      </c>
      <c r="N185">
        <v>86</v>
      </c>
      <c r="O185">
        <v>2</v>
      </c>
      <c r="P185">
        <v>1</v>
      </c>
      <c r="Q185" t="s">
        <v>50</v>
      </c>
      <c r="R185" t="s">
        <v>73</v>
      </c>
      <c r="S185">
        <v>3</v>
      </c>
      <c r="T185" t="s">
        <v>48</v>
      </c>
      <c r="U185" t="str" cm="1">
        <f t="array" ref="U185">_xlfn.IFS(
  AND(V185&gt;=1000, V185&lt;2000), "1000-2000",
  AND(V185&gt;=2000, V185&lt;3000), "2000-3000",
  AND(V185&gt;=3000, V185&lt;4000), "3000-4000",
  AND(V185&gt;=4000, V185&lt;5000), "4000-5000",
  AND(V185&gt;=5000, V185&lt;7500), "5000-7500",
  AND(V185&gt;=7500, V185&lt;9000), "7500-9000",
  AND(V185&gt;=9000, V185&lt;11000), "9000-11000",
  AND(V185&gt;=11000, V185&lt;15000), "11000-15000",
  AND(V185&gt;=15000, V185&lt;=20000), "15000-20000",
  TRUE, "Outside Range"
)</f>
        <v>3000-4000</v>
      </c>
      <c r="V185">
        <v>3690</v>
      </c>
      <c r="W185">
        <v>3425</v>
      </c>
      <c r="X185">
        <v>2</v>
      </c>
      <c r="Y185" t="s">
        <v>43</v>
      </c>
      <c r="Z185">
        <v>15</v>
      </c>
      <c r="AA185">
        <v>3</v>
      </c>
      <c r="AB185" t="s">
        <v>73</v>
      </c>
      <c r="AC185">
        <v>4</v>
      </c>
      <c r="AD185">
        <v>1</v>
      </c>
      <c r="AE185">
        <v>5</v>
      </c>
      <c r="AF185">
        <v>2</v>
      </c>
      <c r="AG185">
        <v>2</v>
      </c>
      <c r="AH185">
        <v>3</v>
      </c>
      <c r="AI185">
        <v>2</v>
      </c>
      <c r="AJ185">
        <v>0</v>
      </c>
      <c r="AK185">
        <v>2</v>
      </c>
      <c r="AL185" t="s">
        <v>74</v>
      </c>
      <c r="AM185" t="s">
        <v>75</v>
      </c>
      <c r="AN185" t="s">
        <v>76</v>
      </c>
      <c r="AO185" s="9" t="str">
        <f>IF(Table5[[#This Row],[Gender]]="male",$AQ$4,$AQ$3)</f>
        <v>🤴</v>
      </c>
    </row>
    <row r="186" spans="2:41">
      <c r="B186" t="s">
        <v>77</v>
      </c>
      <c r="C186">
        <v>53</v>
      </c>
      <c r="D186" t="s">
        <v>43</v>
      </c>
      <c r="E186" t="s">
        <v>36</v>
      </c>
      <c r="F186">
        <v>1084</v>
      </c>
      <c r="G186" t="s">
        <v>45</v>
      </c>
      <c r="H186">
        <v>13</v>
      </c>
      <c r="I186" t="s">
        <v>71</v>
      </c>
      <c r="J186" t="s">
        <v>51</v>
      </c>
      <c r="K186">
        <v>250</v>
      </c>
      <c r="L186">
        <v>4</v>
      </c>
      <c r="M186" t="s">
        <v>39</v>
      </c>
      <c r="N186">
        <v>57</v>
      </c>
      <c r="O186">
        <v>4</v>
      </c>
      <c r="P186">
        <v>2</v>
      </c>
      <c r="Q186" t="s">
        <v>53</v>
      </c>
      <c r="R186" t="s">
        <v>80</v>
      </c>
      <c r="S186">
        <v>1</v>
      </c>
      <c r="T186" t="s">
        <v>52</v>
      </c>
      <c r="U186" t="str" cm="1">
        <f t="array" ref="U186">_xlfn.IFS(
  AND(V186&gt;=1000, V186&lt;2000), "1000-2000",
  AND(V186&gt;=2000, V186&lt;3000), "2000-3000",
  AND(V186&gt;=3000, V186&lt;4000), "3000-4000",
  AND(V186&gt;=4000, V186&lt;5000), "4000-5000",
  AND(V186&gt;=5000, V186&lt;7500), "5000-7500",
  AND(V186&gt;=7500, V186&lt;9000), "7500-9000",
  AND(V186&gt;=9000, V186&lt;11000), "9000-11000",
  AND(V186&gt;=11000, V186&lt;15000), "11000-15000",
  AND(V186&gt;=15000, V186&lt;=20000), "15000-20000",
  TRUE, "Outside Range"
)</f>
        <v>4000-5000</v>
      </c>
      <c r="V186">
        <v>4450</v>
      </c>
      <c r="W186">
        <v>26250</v>
      </c>
      <c r="X186">
        <v>1</v>
      </c>
      <c r="Y186" t="s">
        <v>43</v>
      </c>
      <c r="Z186">
        <v>11</v>
      </c>
      <c r="AA186">
        <v>3</v>
      </c>
      <c r="AB186" t="s">
        <v>73</v>
      </c>
      <c r="AC186">
        <v>3</v>
      </c>
      <c r="AD186">
        <v>2</v>
      </c>
      <c r="AE186">
        <v>5</v>
      </c>
      <c r="AF186">
        <v>3</v>
      </c>
      <c r="AG186">
        <v>3</v>
      </c>
      <c r="AH186">
        <v>4</v>
      </c>
      <c r="AI186">
        <v>2</v>
      </c>
      <c r="AJ186">
        <v>1</v>
      </c>
      <c r="AK186">
        <v>3</v>
      </c>
      <c r="AL186" t="s">
        <v>90</v>
      </c>
      <c r="AM186" t="s">
        <v>93</v>
      </c>
      <c r="AN186" t="s">
        <v>76</v>
      </c>
      <c r="AO186" s="9" t="str">
        <f>IF(Table5[[#This Row],[Gender]]="male",$AQ$4,$AQ$3)</f>
        <v>👩</v>
      </c>
    </row>
    <row r="187" spans="2:41">
      <c r="B187" t="s">
        <v>86</v>
      </c>
      <c r="C187">
        <v>33</v>
      </c>
      <c r="D187" t="s">
        <v>43</v>
      </c>
      <c r="E187" t="s">
        <v>36</v>
      </c>
      <c r="F187">
        <v>931</v>
      </c>
      <c r="G187" t="s">
        <v>45</v>
      </c>
      <c r="H187">
        <v>14</v>
      </c>
      <c r="I187" t="s">
        <v>89</v>
      </c>
      <c r="J187" t="s">
        <v>51</v>
      </c>
      <c r="K187">
        <v>252</v>
      </c>
      <c r="L187">
        <v>4</v>
      </c>
      <c r="M187" t="s">
        <v>39</v>
      </c>
      <c r="N187">
        <v>72</v>
      </c>
      <c r="O187">
        <v>3</v>
      </c>
      <c r="P187">
        <v>1</v>
      </c>
      <c r="Q187" t="s">
        <v>47</v>
      </c>
      <c r="R187" t="s">
        <v>79</v>
      </c>
      <c r="S187">
        <v>2</v>
      </c>
      <c r="T187" t="s">
        <v>48</v>
      </c>
      <c r="U187" t="str" cm="1">
        <f t="array" ref="U187">_xlfn.IFS(
  AND(V187&gt;=1000, V187&lt;2000), "1000-2000",
  AND(V187&gt;=2000, V187&lt;3000), "2000-3000",
  AND(V187&gt;=3000, V187&lt;4000), "3000-4000",
  AND(V187&gt;=4000, V187&lt;5000), "4000-5000",
  AND(V187&gt;=5000, V187&lt;7500), "5000-7500",
  AND(V187&gt;=7500, V187&lt;9000), "7500-9000",
  AND(V187&gt;=9000, V187&lt;11000), "9000-11000",
  AND(V187&gt;=11000, V187&lt;15000), "11000-15000",
  AND(V187&gt;=15000, V187&lt;=20000), "15000-20000",
  TRUE, "Outside Range"
)</f>
        <v>2000-3000</v>
      </c>
      <c r="V187">
        <v>2756</v>
      </c>
      <c r="W187">
        <v>4673</v>
      </c>
      <c r="X187">
        <v>1</v>
      </c>
      <c r="Y187" t="s">
        <v>43</v>
      </c>
      <c r="Z187">
        <v>13</v>
      </c>
      <c r="AA187">
        <v>3</v>
      </c>
      <c r="AB187" t="s">
        <v>73</v>
      </c>
      <c r="AC187">
        <v>4</v>
      </c>
      <c r="AD187">
        <v>1</v>
      </c>
      <c r="AE187">
        <v>8</v>
      </c>
      <c r="AF187">
        <v>5</v>
      </c>
      <c r="AG187">
        <v>3</v>
      </c>
      <c r="AH187">
        <v>8</v>
      </c>
      <c r="AI187">
        <v>7</v>
      </c>
      <c r="AJ187">
        <v>1</v>
      </c>
      <c r="AK187">
        <v>6</v>
      </c>
      <c r="AL187" t="s">
        <v>81</v>
      </c>
      <c r="AM187" t="s">
        <v>93</v>
      </c>
      <c r="AN187" t="s">
        <v>76</v>
      </c>
      <c r="AO187" s="9" t="str">
        <f>IF(Table5[[#This Row],[Gender]]="male",$AQ$4,$AQ$3)</f>
        <v>👩</v>
      </c>
    </row>
    <row r="188" spans="2:41">
      <c r="B188" t="s">
        <v>70</v>
      </c>
      <c r="C188">
        <v>40</v>
      </c>
      <c r="D188" t="s">
        <v>43</v>
      </c>
      <c r="E188" t="s">
        <v>36</v>
      </c>
      <c r="F188">
        <v>989</v>
      </c>
      <c r="G188" t="s">
        <v>45</v>
      </c>
      <c r="H188">
        <v>4</v>
      </c>
      <c r="I188" t="s">
        <v>78</v>
      </c>
      <c r="J188" t="s">
        <v>51</v>
      </c>
      <c r="K188">
        <v>253</v>
      </c>
      <c r="L188">
        <v>4</v>
      </c>
      <c r="M188" t="s">
        <v>39</v>
      </c>
      <c r="N188">
        <v>46</v>
      </c>
      <c r="O188">
        <v>3</v>
      </c>
      <c r="P188">
        <v>5</v>
      </c>
      <c r="Q188" t="s">
        <v>56</v>
      </c>
      <c r="R188" t="s">
        <v>73</v>
      </c>
      <c r="S188">
        <v>3</v>
      </c>
      <c r="T188" t="s">
        <v>48</v>
      </c>
      <c r="U188" t="str" cm="1">
        <f t="array" ref="U188">_xlfn.IFS(
  AND(V188&gt;=1000, V188&lt;2000), "1000-2000",
  AND(V188&gt;=2000, V188&lt;3000), "2000-3000",
  AND(V188&gt;=3000, V188&lt;4000), "3000-4000",
  AND(V188&gt;=4000, V188&lt;5000), "4000-5000",
  AND(V188&gt;=5000, V188&lt;7500), "5000-7500",
  AND(V188&gt;=7500, V188&lt;9000), "7500-9000",
  AND(V188&gt;=9000, V188&lt;11000), "9000-11000",
  AND(V188&gt;=11000, V188&lt;15000), "11000-15000",
  AND(V188&gt;=15000, V188&lt;=20000), "15000-20000",
  TRUE, "Outside Range"
)</f>
        <v>15000-20000</v>
      </c>
      <c r="V188">
        <v>19033</v>
      </c>
      <c r="W188">
        <v>6499</v>
      </c>
      <c r="X188">
        <v>1</v>
      </c>
      <c r="Y188" t="s">
        <v>43</v>
      </c>
      <c r="Z188">
        <v>14</v>
      </c>
      <c r="AA188">
        <v>3</v>
      </c>
      <c r="AB188" t="s">
        <v>73</v>
      </c>
      <c r="AC188">
        <v>2</v>
      </c>
      <c r="AD188">
        <v>1</v>
      </c>
      <c r="AE188">
        <v>21</v>
      </c>
      <c r="AF188">
        <v>2</v>
      </c>
      <c r="AG188">
        <v>3</v>
      </c>
      <c r="AH188">
        <v>20</v>
      </c>
      <c r="AI188">
        <v>8</v>
      </c>
      <c r="AJ188">
        <v>9</v>
      </c>
      <c r="AK188">
        <v>9</v>
      </c>
      <c r="AL188" t="s">
        <v>74</v>
      </c>
      <c r="AM188" t="s">
        <v>75</v>
      </c>
      <c r="AN188" t="s">
        <v>96</v>
      </c>
      <c r="AO188" s="9" t="str">
        <f>IF(Table5[[#This Row],[Gender]]="male",$AQ$4,$AQ$3)</f>
        <v>👩</v>
      </c>
    </row>
    <row r="189" spans="2:41">
      <c r="B189" t="s">
        <v>77</v>
      </c>
      <c r="C189">
        <v>55</v>
      </c>
      <c r="D189" t="s">
        <v>43</v>
      </c>
      <c r="E189" t="s">
        <v>36</v>
      </c>
      <c r="F189">
        <v>692</v>
      </c>
      <c r="G189" t="s">
        <v>45</v>
      </c>
      <c r="H189">
        <v>14</v>
      </c>
      <c r="I189" t="s">
        <v>87</v>
      </c>
      <c r="J189" t="s">
        <v>51</v>
      </c>
      <c r="K189">
        <v>254</v>
      </c>
      <c r="L189">
        <v>3</v>
      </c>
      <c r="M189" t="s">
        <v>46</v>
      </c>
      <c r="N189">
        <v>61</v>
      </c>
      <c r="O189">
        <v>4</v>
      </c>
      <c r="P189">
        <v>5</v>
      </c>
      <c r="Q189" t="s">
        <v>58</v>
      </c>
      <c r="R189" t="s">
        <v>79</v>
      </c>
      <c r="S189">
        <v>2</v>
      </c>
      <c r="T189" t="s">
        <v>41</v>
      </c>
      <c r="U189" t="str" cm="1">
        <f t="array" ref="U189">_xlfn.IFS(
  AND(V189&gt;=1000, V189&lt;2000), "1000-2000",
  AND(V189&gt;=2000, V189&lt;3000), "2000-3000",
  AND(V189&gt;=3000, V189&lt;4000), "3000-4000",
  AND(V189&gt;=4000, V189&lt;5000), "4000-5000",
  AND(V189&gt;=5000, V189&lt;7500), "5000-7500",
  AND(V189&gt;=7500, V189&lt;9000), "7500-9000",
  AND(V189&gt;=9000, V189&lt;11000), "9000-11000",
  AND(V189&gt;=11000, V189&lt;15000), "11000-15000",
  AND(V189&gt;=15000, V189&lt;=20000), "15000-20000",
  TRUE, "Outside Range"
)</f>
        <v>15000-20000</v>
      </c>
      <c r="V189">
        <v>18722</v>
      </c>
      <c r="W189">
        <v>13339</v>
      </c>
      <c r="X189">
        <v>8</v>
      </c>
      <c r="Y189" t="s">
        <v>43</v>
      </c>
      <c r="Z189">
        <v>11</v>
      </c>
      <c r="AA189">
        <v>3</v>
      </c>
      <c r="AB189" t="s">
        <v>73</v>
      </c>
      <c r="AC189">
        <v>4</v>
      </c>
      <c r="AD189">
        <v>0</v>
      </c>
      <c r="AE189">
        <v>36</v>
      </c>
      <c r="AF189">
        <v>3</v>
      </c>
      <c r="AG189">
        <v>3</v>
      </c>
      <c r="AH189">
        <v>24</v>
      </c>
      <c r="AI189">
        <v>15</v>
      </c>
      <c r="AJ189">
        <v>2</v>
      </c>
      <c r="AK189">
        <v>15</v>
      </c>
      <c r="AL189" t="s">
        <v>81</v>
      </c>
      <c r="AM189" t="s">
        <v>93</v>
      </c>
      <c r="AN189" t="s">
        <v>95</v>
      </c>
      <c r="AO189" s="9" t="str">
        <f>IF(Table5[[#This Row],[Gender]]="male",$AQ$4,$AQ$3)</f>
        <v>🤴</v>
      </c>
    </row>
    <row r="190" spans="2:41">
      <c r="B190" t="s">
        <v>86</v>
      </c>
      <c r="C190">
        <v>34</v>
      </c>
      <c r="D190" t="s">
        <v>43</v>
      </c>
      <c r="E190" t="s">
        <v>44</v>
      </c>
      <c r="F190">
        <v>1069</v>
      </c>
      <c r="G190" t="s">
        <v>45</v>
      </c>
      <c r="H190">
        <v>2</v>
      </c>
      <c r="I190" t="s">
        <v>78</v>
      </c>
      <c r="J190" t="s">
        <v>38</v>
      </c>
      <c r="K190">
        <v>256</v>
      </c>
      <c r="L190">
        <v>4</v>
      </c>
      <c r="M190" t="s">
        <v>46</v>
      </c>
      <c r="N190">
        <v>45</v>
      </c>
      <c r="O190">
        <v>2</v>
      </c>
      <c r="P190">
        <v>2</v>
      </c>
      <c r="Q190" t="s">
        <v>53</v>
      </c>
      <c r="R190" t="s">
        <v>73</v>
      </c>
      <c r="S190">
        <v>3</v>
      </c>
      <c r="T190" t="s">
        <v>48</v>
      </c>
      <c r="U190" t="str" cm="1">
        <f t="array" ref="U190">_xlfn.IFS(
  AND(V190&gt;=1000, V190&lt;2000), "1000-2000",
  AND(V190&gt;=2000, V190&lt;3000), "2000-3000",
  AND(V190&gt;=3000, V190&lt;4000), "3000-4000",
  AND(V190&gt;=4000, V190&lt;5000), "4000-5000",
  AND(V190&gt;=5000, V190&lt;7500), "5000-7500",
  AND(V190&gt;=7500, V190&lt;9000), "7500-9000",
  AND(V190&gt;=9000, V190&lt;11000), "9000-11000",
  AND(V190&gt;=11000, V190&lt;15000), "11000-15000",
  AND(V190&gt;=15000, V190&lt;=20000), "15000-20000",
  TRUE, "Outside Range"
)</f>
        <v>9000-11000</v>
      </c>
      <c r="V190">
        <v>9547</v>
      </c>
      <c r="W190">
        <v>14074</v>
      </c>
      <c r="X190">
        <v>1</v>
      </c>
      <c r="Y190" t="s">
        <v>43</v>
      </c>
      <c r="Z190">
        <v>17</v>
      </c>
      <c r="AA190">
        <v>3</v>
      </c>
      <c r="AB190" t="s">
        <v>73</v>
      </c>
      <c r="AC190">
        <v>3</v>
      </c>
      <c r="AD190">
        <v>0</v>
      </c>
      <c r="AE190">
        <v>10</v>
      </c>
      <c r="AF190">
        <v>2</v>
      </c>
      <c r="AG190">
        <v>2</v>
      </c>
      <c r="AH190">
        <v>10</v>
      </c>
      <c r="AI190">
        <v>9</v>
      </c>
      <c r="AJ190">
        <v>1</v>
      </c>
      <c r="AK190">
        <v>9</v>
      </c>
      <c r="AL190" t="s">
        <v>74</v>
      </c>
      <c r="AM190" t="s">
        <v>75</v>
      </c>
      <c r="AN190" t="s">
        <v>76</v>
      </c>
      <c r="AO190" s="9" t="str">
        <f>IF(Table5[[#This Row],[Gender]]="male",$AQ$4,$AQ$3)</f>
        <v>🤴</v>
      </c>
    </row>
    <row r="191" spans="2:41">
      <c r="B191" t="s">
        <v>77</v>
      </c>
      <c r="C191">
        <v>51</v>
      </c>
      <c r="D191" t="s">
        <v>43</v>
      </c>
      <c r="E191" t="s">
        <v>36</v>
      </c>
      <c r="F191">
        <v>313</v>
      </c>
      <c r="G191" t="s">
        <v>45</v>
      </c>
      <c r="H191">
        <v>3</v>
      </c>
      <c r="I191" t="s">
        <v>89</v>
      </c>
      <c r="J191" t="s">
        <v>51</v>
      </c>
      <c r="K191">
        <v>258</v>
      </c>
      <c r="L191">
        <v>4</v>
      </c>
      <c r="M191" t="s">
        <v>39</v>
      </c>
      <c r="N191">
        <v>98</v>
      </c>
      <c r="O191">
        <v>3</v>
      </c>
      <c r="P191">
        <v>4</v>
      </c>
      <c r="Q191" t="s">
        <v>54</v>
      </c>
      <c r="R191" t="s">
        <v>79</v>
      </c>
      <c r="S191">
        <v>2</v>
      </c>
      <c r="T191" t="s">
        <v>41</v>
      </c>
      <c r="U191" t="str" cm="1">
        <f t="array" ref="U191">_xlfn.IFS(
  AND(V191&gt;=1000, V191&lt;2000), "1000-2000",
  AND(V191&gt;=2000, V191&lt;3000), "2000-3000",
  AND(V191&gt;=3000, V191&lt;4000), "3000-4000",
  AND(V191&gt;=4000, V191&lt;5000), "4000-5000",
  AND(V191&gt;=5000, V191&lt;7500), "5000-7500",
  AND(V191&gt;=7500, V191&lt;9000), "7500-9000",
  AND(V191&gt;=9000, V191&lt;11000), "9000-11000",
  AND(V191&gt;=11000, V191&lt;15000), "11000-15000",
  AND(V191&gt;=15000, V191&lt;=20000), "15000-20000",
  TRUE, "Outside Range"
)</f>
        <v>11000-15000</v>
      </c>
      <c r="V191">
        <v>13734</v>
      </c>
      <c r="W191">
        <v>7192</v>
      </c>
      <c r="X191">
        <v>3</v>
      </c>
      <c r="Y191" t="s">
        <v>43</v>
      </c>
      <c r="Z191">
        <v>18</v>
      </c>
      <c r="AA191">
        <v>3</v>
      </c>
      <c r="AB191" t="s">
        <v>73</v>
      </c>
      <c r="AC191">
        <v>3</v>
      </c>
      <c r="AD191">
        <v>0</v>
      </c>
      <c r="AE191">
        <v>21</v>
      </c>
      <c r="AF191">
        <v>6</v>
      </c>
      <c r="AG191">
        <v>3</v>
      </c>
      <c r="AH191">
        <v>7</v>
      </c>
      <c r="AI191">
        <v>7</v>
      </c>
      <c r="AJ191">
        <v>1</v>
      </c>
      <c r="AK191">
        <v>0</v>
      </c>
      <c r="AL191" t="s">
        <v>81</v>
      </c>
      <c r="AM191" t="s">
        <v>75</v>
      </c>
      <c r="AN191" t="s">
        <v>96</v>
      </c>
      <c r="AO191" s="9" t="str">
        <f>IF(Table5[[#This Row],[Gender]]="male",$AQ$4,$AQ$3)</f>
        <v>👩</v>
      </c>
    </row>
    <row r="192" spans="2:41">
      <c r="B192" t="s">
        <v>77</v>
      </c>
      <c r="C192">
        <v>52</v>
      </c>
      <c r="D192" t="s">
        <v>43</v>
      </c>
      <c r="E192" t="s">
        <v>36</v>
      </c>
      <c r="F192">
        <v>699</v>
      </c>
      <c r="G192" t="s">
        <v>45</v>
      </c>
      <c r="H192">
        <v>1</v>
      </c>
      <c r="I192" t="s">
        <v>87</v>
      </c>
      <c r="J192" t="s">
        <v>38</v>
      </c>
      <c r="K192">
        <v>259</v>
      </c>
      <c r="L192">
        <v>3</v>
      </c>
      <c r="M192" t="s">
        <v>46</v>
      </c>
      <c r="N192">
        <v>65</v>
      </c>
      <c r="O192">
        <v>2</v>
      </c>
      <c r="P192">
        <v>5</v>
      </c>
      <c r="Q192" t="s">
        <v>56</v>
      </c>
      <c r="R192" t="s">
        <v>73</v>
      </c>
      <c r="S192">
        <v>3</v>
      </c>
      <c r="T192" t="s">
        <v>48</v>
      </c>
      <c r="U192" t="str" cm="1">
        <f t="array" ref="U192">_xlfn.IFS(
  AND(V192&gt;=1000, V192&lt;2000), "1000-2000",
  AND(V192&gt;=2000, V192&lt;3000), "2000-3000",
  AND(V192&gt;=3000, V192&lt;4000), "3000-4000",
  AND(V192&gt;=4000, V192&lt;5000), "4000-5000",
  AND(V192&gt;=5000, V192&lt;7500), "5000-7500",
  AND(V192&gt;=7500, V192&lt;9000), "7500-9000",
  AND(V192&gt;=9000, V192&lt;11000), "9000-11000",
  AND(V192&gt;=11000, V192&lt;15000), "11000-15000",
  AND(V192&gt;=15000, V192&lt;=20000), "15000-20000",
  TRUE, "Outside Range"
)</f>
        <v>15000-20000</v>
      </c>
      <c r="V192">
        <v>19999</v>
      </c>
      <c r="W192">
        <v>5678</v>
      </c>
      <c r="X192">
        <v>0</v>
      </c>
      <c r="Y192" t="s">
        <v>43</v>
      </c>
      <c r="Z192">
        <v>14</v>
      </c>
      <c r="AA192">
        <v>3</v>
      </c>
      <c r="AB192" t="s">
        <v>73</v>
      </c>
      <c r="AC192">
        <v>1</v>
      </c>
      <c r="AD192">
        <v>1</v>
      </c>
      <c r="AE192">
        <v>34</v>
      </c>
      <c r="AF192">
        <v>5</v>
      </c>
      <c r="AG192">
        <v>3</v>
      </c>
      <c r="AH192">
        <v>33</v>
      </c>
      <c r="AI192">
        <v>18</v>
      </c>
      <c r="AJ192">
        <v>11</v>
      </c>
      <c r="AK192">
        <v>9</v>
      </c>
      <c r="AL192" t="s">
        <v>74</v>
      </c>
      <c r="AM192" t="s">
        <v>75</v>
      </c>
      <c r="AN192" t="s">
        <v>95</v>
      </c>
      <c r="AO192" s="9" t="str">
        <f>IF(Table5[[#This Row],[Gender]]="male",$AQ$4,$AQ$3)</f>
        <v>🤴</v>
      </c>
    </row>
    <row r="193" spans="2:41">
      <c r="B193" t="s">
        <v>86</v>
      </c>
      <c r="C193">
        <v>27</v>
      </c>
      <c r="D193" t="s">
        <v>43</v>
      </c>
      <c r="E193" t="s">
        <v>36</v>
      </c>
      <c r="F193">
        <v>894</v>
      </c>
      <c r="G193" t="s">
        <v>45</v>
      </c>
      <c r="H193">
        <v>9</v>
      </c>
      <c r="I193" t="s">
        <v>89</v>
      </c>
      <c r="J193" t="s">
        <v>51</v>
      </c>
      <c r="K193">
        <v>260</v>
      </c>
      <c r="L193">
        <v>4</v>
      </c>
      <c r="M193" t="s">
        <v>39</v>
      </c>
      <c r="N193">
        <v>99</v>
      </c>
      <c r="O193">
        <v>3</v>
      </c>
      <c r="P193">
        <v>1</v>
      </c>
      <c r="Q193" t="s">
        <v>47</v>
      </c>
      <c r="R193" t="s">
        <v>79</v>
      </c>
      <c r="S193">
        <v>2</v>
      </c>
      <c r="T193" t="s">
        <v>41</v>
      </c>
      <c r="U193" t="str" cm="1">
        <f t="array" ref="U193">_xlfn.IFS(
  AND(V193&gt;=1000, V193&lt;2000), "1000-2000",
  AND(V193&gt;=2000, V193&lt;3000), "2000-3000",
  AND(V193&gt;=3000, V193&lt;4000), "3000-4000",
  AND(V193&gt;=4000, V193&lt;5000), "4000-5000",
  AND(V193&gt;=5000, V193&lt;7500), "5000-7500",
  AND(V193&gt;=7500, V193&lt;9000), "7500-9000",
  AND(V193&gt;=9000, V193&lt;11000), "9000-11000",
  AND(V193&gt;=11000, V193&lt;15000), "11000-15000",
  AND(V193&gt;=15000, V193&lt;=20000), "15000-20000",
  TRUE, "Outside Range"
)</f>
        <v>2000-3000</v>
      </c>
      <c r="V193">
        <v>2279</v>
      </c>
      <c r="W193">
        <v>11781</v>
      </c>
      <c r="X193">
        <v>1</v>
      </c>
      <c r="Y193" t="s">
        <v>43</v>
      </c>
      <c r="Z193">
        <v>16</v>
      </c>
      <c r="AA193">
        <v>3</v>
      </c>
      <c r="AB193" t="s">
        <v>73</v>
      </c>
      <c r="AC193">
        <v>4</v>
      </c>
      <c r="AD193">
        <v>0</v>
      </c>
      <c r="AE193">
        <v>7</v>
      </c>
      <c r="AF193">
        <v>2</v>
      </c>
      <c r="AG193">
        <v>2</v>
      </c>
      <c r="AH193">
        <v>7</v>
      </c>
      <c r="AI193">
        <v>7</v>
      </c>
      <c r="AJ193">
        <v>0</v>
      </c>
      <c r="AK193">
        <v>3</v>
      </c>
      <c r="AL193" t="s">
        <v>81</v>
      </c>
      <c r="AM193" t="s">
        <v>75</v>
      </c>
      <c r="AN193" t="s">
        <v>76</v>
      </c>
      <c r="AO193" s="9" t="str">
        <f>IF(Table5[[#This Row],[Gender]]="male",$AQ$4,$AQ$3)</f>
        <v>👩</v>
      </c>
    </row>
    <row r="194" spans="2:41">
      <c r="B194" t="s">
        <v>86</v>
      </c>
      <c r="C194">
        <v>35</v>
      </c>
      <c r="D194" t="s">
        <v>35</v>
      </c>
      <c r="E194" t="s">
        <v>36</v>
      </c>
      <c r="F194">
        <v>556</v>
      </c>
      <c r="G194" t="s">
        <v>45</v>
      </c>
      <c r="H194">
        <v>23</v>
      </c>
      <c r="I194" t="s">
        <v>71</v>
      </c>
      <c r="J194" t="s">
        <v>38</v>
      </c>
      <c r="K194">
        <v>261</v>
      </c>
      <c r="L194">
        <v>2</v>
      </c>
      <c r="M194" t="s">
        <v>46</v>
      </c>
      <c r="N194">
        <v>50</v>
      </c>
      <c r="O194">
        <v>2</v>
      </c>
      <c r="P194">
        <v>2</v>
      </c>
      <c r="Q194" t="s">
        <v>53</v>
      </c>
      <c r="R194" t="s">
        <v>73</v>
      </c>
      <c r="S194">
        <v>3</v>
      </c>
      <c r="T194" t="s">
        <v>48</v>
      </c>
      <c r="U194" t="str" cm="1">
        <f t="array" ref="U194">_xlfn.IFS(
  AND(V194&gt;=1000, V194&lt;2000), "1000-2000",
  AND(V194&gt;=2000, V194&lt;3000), "2000-3000",
  AND(V194&gt;=3000, V194&lt;4000), "3000-4000",
  AND(V194&gt;=4000, V194&lt;5000), "4000-5000",
  AND(V194&gt;=5000, V194&lt;7500), "5000-7500",
  AND(V194&gt;=7500, V194&lt;9000), "7500-9000",
  AND(V194&gt;=9000, V194&lt;11000), "9000-11000",
  AND(V194&gt;=11000, V194&lt;15000), "11000-15000",
  AND(V194&gt;=15000, V194&lt;=20000), "15000-20000",
  TRUE, "Outside Range"
)</f>
        <v>5000-7500</v>
      </c>
      <c r="V194">
        <v>5916</v>
      </c>
      <c r="W194">
        <v>15497</v>
      </c>
      <c r="X194">
        <v>3</v>
      </c>
      <c r="Y194" t="s">
        <v>35</v>
      </c>
      <c r="Z194">
        <v>13</v>
      </c>
      <c r="AA194">
        <v>3</v>
      </c>
      <c r="AB194" t="s">
        <v>73</v>
      </c>
      <c r="AC194">
        <v>1</v>
      </c>
      <c r="AD194">
        <v>0</v>
      </c>
      <c r="AE194">
        <v>8</v>
      </c>
      <c r="AF194">
        <v>1</v>
      </c>
      <c r="AG194">
        <v>3</v>
      </c>
      <c r="AH194">
        <v>1</v>
      </c>
      <c r="AI194">
        <v>0</v>
      </c>
      <c r="AJ194">
        <v>0</v>
      </c>
      <c r="AK194">
        <v>1</v>
      </c>
      <c r="AL194" t="s">
        <v>74</v>
      </c>
      <c r="AM194" t="s">
        <v>92</v>
      </c>
      <c r="AN194" t="s">
        <v>76</v>
      </c>
      <c r="AO194" s="9" t="str">
        <f>IF(Table5[[#This Row],[Gender]]="male",$AQ$4,$AQ$3)</f>
        <v>🤴</v>
      </c>
    </row>
    <row r="195" spans="2:41">
      <c r="B195" t="s">
        <v>70</v>
      </c>
      <c r="C195">
        <v>43</v>
      </c>
      <c r="D195" t="s">
        <v>43</v>
      </c>
      <c r="E195" t="s">
        <v>55</v>
      </c>
      <c r="F195">
        <v>1344</v>
      </c>
      <c r="G195" t="s">
        <v>45</v>
      </c>
      <c r="H195">
        <v>7</v>
      </c>
      <c r="I195" t="s">
        <v>89</v>
      </c>
      <c r="J195" t="s">
        <v>51</v>
      </c>
      <c r="K195">
        <v>262</v>
      </c>
      <c r="L195">
        <v>4</v>
      </c>
      <c r="M195" t="s">
        <v>46</v>
      </c>
      <c r="N195">
        <v>37</v>
      </c>
      <c r="O195">
        <v>4</v>
      </c>
      <c r="P195">
        <v>1</v>
      </c>
      <c r="Q195" t="s">
        <v>47</v>
      </c>
      <c r="R195" t="s">
        <v>72</v>
      </c>
      <c r="S195">
        <v>4</v>
      </c>
      <c r="T195" t="s">
        <v>52</v>
      </c>
      <c r="U195" t="str" cm="1">
        <f t="array" ref="U195">_xlfn.IFS(
  AND(V195&gt;=1000, V195&lt;2000), "1000-2000",
  AND(V195&gt;=2000, V195&lt;3000), "2000-3000",
  AND(V195&gt;=3000, V195&lt;4000), "3000-4000",
  AND(V195&gt;=4000, V195&lt;5000), "4000-5000",
  AND(V195&gt;=5000, V195&lt;7500), "5000-7500",
  AND(V195&gt;=7500, V195&lt;9000), "7500-9000",
  AND(V195&gt;=9000, V195&lt;11000), "9000-11000",
  AND(V195&gt;=11000, V195&lt;15000), "11000-15000",
  AND(V195&gt;=15000, V195&lt;=20000), "15000-20000",
  TRUE, "Outside Range"
)</f>
        <v>2000-3000</v>
      </c>
      <c r="V195">
        <v>2089</v>
      </c>
      <c r="W195">
        <v>5228</v>
      </c>
      <c r="X195">
        <v>4</v>
      </c>
      <c r="Y195" t="s">
        <v>43</v>
      </c>
      <c r="Z195">
        <v>14</v>
      </c>
      <c r="AA195">
        <v>3</v>
      </c>
      <c r="AB195" t="s">
        <v>73</v>
      </c>
      <c r="AC195">
        <v>4</v>
      </c>
      <c r="AD195">
        <v>3</v>
      </c>
      <c r="AE195">
        <v>7</v>
      </c>
      <c r="AF195">
        <v>3</v>
      </c>
      <c r="AG195">
        <v>4</v>
      </c>
      <c r="AH195">
        <v>5</v>
      </c>
      <c r="AI195">
        <v>4</v>
      </c>
      <c r="AJ195">
        <v>2</v>
      </c>
      <c r="AK195">
        <v>2</v>
      </c>
      <c r="AL195" t="s">
        <v>74</v>
      </c>
      <c r="AM195" t="s">
        <v>75</v>
      </c>
      <c r="AN195" t="s">
        <v>76</v>
      </c>
      <c r="AO195" s="9" t="str">
        <f>IF(Table5[[#This Row],[Gender]]="male",$AQ$4,$AQ$3)</f>
        <v>🤴</v>
      </c>
    </row>
    <row r="196" spans="2:41">
      <c r="B196" t="s">
        <v>70</v>
      </c>
      <c r="C196">
        <v>45</v>
      </c>
      <c r="D196" t="s">
        <v>43</v>
      </c>
      <c r="E196" t="s">
        <v>55</v>
      </c>
      <c r="F196">
        <v>1195</v>
      </c>
      <c r="G196" t="s">
        <v>45</v>
      </c>
      <c r="H196">
        <v>2</v>
      </c>
      <c r="I196" t="s">
        <v>71</v>
      </c>
      <c r="J196" t="s">
        <v>51</v>
      </c>
      <c r="K196">
        <v>264</v>
      </c>
      <c r="L196">
        <v>1</v>
      </c>
      <c r="M196" t="s">
        <v>46</v>
      </c>
      <c r="N196">
        <v>65</v>
      </c>
      <c r="O196">
        <v>2</v>
      </c>
      <c r="P196">
        <v>4</v>
      </c>
      <c r="Q196" t="s">
        <v>56</v>
      </c>
      <c r="R196" t="s">
        <v>72</v>
      </c>
      <c r="S196">
        <v>4</v>
      </c>
      <c r="T196" t="s">
        <v>48</v>
      </c>
      <c r="U196" t="str" cm="1">
        <f t="array" ref="U196">_xlfn.IFS(
  AND(V196&gt;=1000, V196&lt;2000), "1000-2000",
  AND(V196&gt;=2000, V196&lt;3000), "2000-3000",
  AND(V196&gt;=3000, V196&lt;4000), "3000-4000",
  AND(V196&gt;=4000, V196&lt;5000), "4000-5000",
  AND(V196&gt;=5000, V196&lt;7500), "5000-7500",
  AND(V196&gt;=7500, V196&lt;9000), "7500-9000",
  AND(V196&gt;=9000, V196&lt;11000), "9000-11000",
  AND(V196&gt;=11000, V196&lt;15000), "11000-15000",
  AND(V196&gt;=15000, V196&lt;=20000), "15000-20000",
  TRUE, "Outside Range"
)</f>
        <v>15000-20000</v>
      </c>
      <c r="V196">
        <v>16792</v>
      </c>
      <c r="W196">
        <v>20462</v>
      </c>
      <c r="X196">
        <v>9</v>
      </c>
      <c r="Y196" t="s">
        <v>43</v>
      </c>
      <c r="Z196">
        <v>23</v>
      </c>
      <c r="AA196">
        <v>4</v>
      </c>
      <c r="AB196" t="s">
        <v>80</v>
      </c>
      <c r="AC196">
        <v>4</v>
      </c>
      <c r="AD196">
        <v>1</v>
      </c>
      <c r="AE196">
        <v>22</v>
      </c>
      <c r="AF196">
        <v>1</v>
      </c>
      <c r="AG196">
        <v>3</v>
      </c>
      <c r="AH196">
        <v>20</v>
      </c>
      <c r="AI196">
        <v>8</v>
      </c>
      <c r="AJ196">
        <v>11</v>
      </c>
      <c r="AK196">
        <v>8</v>
      </c>
      <c r="AL196" t="s">
        <v>74</v>
      </c>
      <c r="AM196" t="s">
        <v>75</v>
      </c>
      <c r="AN196" t="s">
        <v>96</v>
      </c>
      <c r="AO196" s="9" t="str">
        <f>IF(Table5[[#This Row],[Gender]]="male",$AQ$4,$AQ$3)</f>
        <v>🤴</v>
      </c>
    </row>
    <row r="197" spans="2:41">
      <c r="B197" t="s">
        <v>70</v>
      </c>
      <c r="C197">
        <v>37</v>
      </c>
      <c r="D197" t="s">
        <v>43</v>
      </c>
      <c r="E197" t="s">
        <v>36</v>
      </c>
      <c r="F197">
        <v>290</v>
      </c>
      <c r="G197" t="s">
        <v>45</v>
      </c>
      <c r="H197">
        <v>21</v>
      </c>
      <c r="I197" t="s">
        <v>89</v>
      </c>
      <c r="J197" t="s">
        <v>38</v>
      </c>
      <c r="K197">
        <v>267</v>
      </c>
      <c r="L197">
        <v>2</v>
      </c>
      <c r="M197" t="s">
        <v>46</v>
      </c>
      <c r="N197">
        <v>65</v>
      </c>
      <c r="O197">
        <v>4</v>
      </c>
      <c r="P197">
        <v>1</v>
      </c>
      <c r="Q197" t="s">
        <v>47</v>
      </c>
      <c r="R197" t="s">
        <v>80</v>
      </c>
      <c r="S197">
        <v>1</v>
      </c>
      <c r="T197" t="s">
        <v>48</v>
      </c>
      <c r="U197" t="str" cm="1">
        <f t="array" ref="U197">_xlfn.IFS(
  AND(V197&gt;=1000, V197&lt;2000), "1000-2000",
  AND(V197&gt;=2000, V197&lt;3000), "2000-3000",
  AND(V197&gt;=3000, V197&lt;4000), "3000-4000",
  AND(V197&gt;=4000, V197&lt;5000), "4000-5000",
  AND(V197&gt;=5000, V197&lt;7500), "5000-7500",
  AND(V197&gt;=7500, V197&lt;9000), "7500-9000",
  AND(V197&gt;=9000, V197&lt;11000), "9000-11000",
  AND(V197&gt;=11000, V197&lt;15000), "11000-15000",
  AND(V197&gt;=15000, V197&lt;=20000), "15000-20000",
  TRUE, "Outside Range"
)</f>
        <v>3000-4000</v>
      </c>
      <c r="V197">
        <v>3564</v>
      </c>
      <c r="W197">
        <v>22977</v>
      </c>
      <c r="X197">
        <v>1</v>
      </c>
      <c r="Y197" t="s">
        <v>35</v>
      </c>
      <c r="Z197">
        <v>12</v>
      </c>
      <c r="AA197">
        <v>3</v>
      </c>
      <c r="AB197" t="s">
        <v>73</v>
      </c>
      <c r="AC197">
        <v>1</v>
      </c>
      <c r="AD197">
        <v>1</v>
      </c>
      <c r="AE197">
        <v>8</v>
      </c>
      <c r="AF197">
        <v>3</v>
      </c>
      <c r="AG197">
        <v>2</v>
      </c>
      <c r="AH197">
        <v>8</v>
      </c>
      <c r="AI197">
        <v>7</v>
      </c>
      <c r="AJ197">
        <v>1</v>
      </c>
      <c r="AK197">
        <v>7</v>
      </c>
      <c r="AL197" t="s">
        <v>90</v>
      </c>
      <c r="AM197" t="s">
        <v>92</v>
      </c>
      <c r="AN197" t="s">
        <v>76</v>
      </c>
      <c r="AO197" s="9" t="str">
        <f>IF(Table5[[#This Row],[Gender]]="male",$AQ$4,$AQ$3)</f>
        <v>🤴</v>
      </c>
    </row>
    <row r="198" spans="2:41">
      <c r="B198" t="s">
        <v>86</v>
      </c>
      <c r="C198">
        <v>35</v>
      </c>
      <c r="D198" t="s">
        <v>43</v>
      </c>
      <c r="E198" t="s">
        <v>44</v>
      </c>
      <c r="F198">
        <v>138</v>
      </c>
      <c r="G198" t="s">
        <v>45</v>
      </c>
      <c r="H198">
        <v>2</v>
      </c>
      <c r="I198" t="s">
        <v>89</v>
      </c>
      <c r="J198" t="s">
        <v>51</v>
      </c>
      <c r="K198">
        <v>269</v>
      </c>
      <c r="L198">
        <v>2</v>
      </c>
      <c r="M198" t="s">
        <v>39</v>
      </c>
      <c r="N198">
        <v>37</v>
      </c>
      <c r="O198">
        <v>3</v>
      </c>
      <c r="P198">
        <v>2</v>
      </c>
      <c r="Q198" t="s">
        <v>50</v>
      </c>
      <c r="R198" t="s">
        <v>79</v>
      </c>
      <c r="S198">
        <v>2</v>
      </c>
      <c r="T198" t="s">
        <v>41</v>
      </c>
      <c r="U198" t="str" cm="1">
        <f t="array" ref="U198">_xlfn.IFS(
  AND(V198&gt;=1000, V198&lt;2000), "1000-2000",
  AND(V198&gt;=2000, V198&lt;3000), "2000-3000",
  AND(V198&gt;=3000, V198&lt;4000), "3000-4000",
  AND(V198&gt;=4000, V198&lt;5000), "4000-5000",
  AND(V198&gt;=5000, V198&lt;7500), "5000-7500",
  AND(V198&gt;=7500, V198&lt;9000), "7500-9000",
  AND(V198&gt;=9000, V198&lt;11000), "9000-11000",
  AND(V198&gt;=11000, V198&lt;15000), "11000-15000",
  AND(V198&gt;=15000, V198&lt;=20000), "15000-20000",
  TRUE, "Outside Range"
)</f>
        <v>4000-5000</v>
      </c>
      <c r="V198">
        <v>4425</v>
      </c>
      <c r="W198">
        <v>15986</v>
      </c>
      <c r="X198">
        <v>5</v>
      </c>
      <c r="Y198" t="s">
        <v>43</v>
      </c>
      <c r="Z198">
        <v>11</v>
      </c>
      <c r="AA198">
        <v>3</v>
      </c>
      <c r="AB198" t="s">
        <v>73</v>
      </c>
      <c r="AC198">
        <v>4</v>
      </c>
      <c r="AD198">
        <v>0</v>
      </c>
      <c r="AE198">
        <v>10</v>
      </c>
      <c r="AF198">
        <v>5</v>
      </c>
      <c r="AG198">
        <v>3</v>
      </c>
      <c r="AH198">
        <v>6</v>
      </c>
      <c r="AI198">
        <v>2</v>
      </c>
      <c r="AJ198">
        <v>1</v>
      </c>
      <c r="AK198">
        <v>2</v>
      </c>
      <c r="AL198" t="s">
        <v>81</v>
      </c>
      <c r="AM198" t="s">
        <v>75</v>
      </c>
      <c r="AN198" t="s">
        <v>76</v>
      </c>
      <c r="AO198" s="9" t="str">
        <f>IF(Table5[[#This Row],[Gender]]="male",$AQ$4,$AQ$3)</f>
        <v>👩</v>
      </c>
    </row>
    <row r="199" spans="2:41">
      <c r="B199" t="s">
        <v>70</v>
      </c>
      <c r="C199">
        <v>42</v>
      </c>
      <c r="D199" t="s">
        <v>43</v>
      </c>
      <c r="E199" t="s">
        <v>55</v>
      </c>
      <c r="F199">
        <v>926</v>
      </c>
      <c r="G199" t="s">
        <v>45</v>
      </c>
      <c r="H199">
        <v>21</v>
      </c>
      <c r="I199" t="s">
        <v>71</v>
      </c>
      <c r="J199" t="s">
        <v>51</v>
      </c>
      <c r="K199">
        <v>270</v>
      </c>
      <c r="L199">
        <v>3</v>
      </c>
      <c r="M199" t="s">
        <v>39</v>
      </c>
      <c r="N199">
        <v>36</v>
      </c>
      <c r="O199">
        <v>3</v>
      </c>
      <c r="P199">
        <v>2</v>
      </c>
      <c r="Q199" t="s">
        <v>53</v>
      </c>
      <c r="R199" t="s">
        <v>73</v>
      </c>
      <c r="S199">
        <v>3</v>
      </c>
      <c r="T199" t="s">
        <v>52</v>
      </c>
      <c r="U199" t="str" cm="1">
        <f t="array" ref="U199">_xlfn.IFS(
  AND(V199&gt;=1000, V199&lt;2000), "1000-2000",
  AND(V199&gt;=2000, V199&lt;3000), "2000-3000",
  AND(V199&gt;=3000, V199&lt;4000), "3000-4000",
  AND(V199&gt;=4000, V199&lt;5000), "4000-5000",
  AND(V199&gt;=5000, V199&lt;7500), "5000-7500",
  AND(V199&gt;=7500, V199&lt;9000), "7500-9000",
  AND(V199&gt;=9000, V199&lt;11000), "9000-11000",
  AND(V199&gt;=11000, V199&lt;15000), "11000-15000",
  AND(V199&gt;=15000, V199&lt;=20000), "15000-20000",
  TRUE, "Outside Range"
)</f>
        <v>5000-7500</v>
      </c>
      <c r="V199">
        <v>5265</v>
      </c>
      <c r="W199">
        <v>16439</v>
      </c>
      <c r="X199">
        <v>2</v>
      </c>
      <c r="Y199" t="s">
        <v>43</v>
      </c>
      <c r="Z199">
        <v>16</v>
      </c>
      <c r="AA199">
        <v>3</v>
      </c>
      <c r="AB199" t="s">
        <v>73</v>
      </c>
      <c r="AC199">
        <v>2</v>
      </c>
      <c r="AD199">
        <v>1</v>
      </c>
      <c r="AE199">
        <v>11</v>
      </c>
      <c r="AF199">
        <v>5</v>
      </c>
      <c r="AG199">
        <v>3</v>
      </c>
      <c r="AH199">
        <v>5</v>
      </c>
      <c r="AI199">
        <v>3</v>
      </c>
      <c r="AJ199">
        <v>0</v>
      </c>
      <c r="AK199">
        <v>2</v>
      </c>
      <c r="AL199" t="s">
        <v>74</v>
      </c>
      <c r="AM199" t="s">
        <v>92</v>
      </c>
      <c r="AN199" t="s">
        <v>91</v>
      </c>
      <c r="AO199" s="9" t="str">
        <f>IF(Table5[[#This Row],[Gender]]="male",$AQ$4,$AQ$3)</f>
        <v>👩</v>
      </c>
    </row>
    <row r="200" spans="2:41">
      <c r="B200" t="s">
        <v>70</v>
      </c>
      <c r="C200">
        <v>38</v>
      </c>
      <c r="D200" t="s">
        <v>43</v>
      </c>
      <c r="E200" t="s">
        <v>36</v>
      </c>
      <c r="F200">
        <v>1261</v>
      </c>
      <c r="G200" t="s">
        <v>45</v>
      </c>
      <c r="H200">
        <v>2</v>
      </c>
      <c r="I200" t="s">
        <v>87</v>
      </c>
      <c r="J200" t="s">
        <v>38</v>
      </c>
      <c r="K200">
        <v>271</v>
      </c>
      <c r="L200">
        <v>4</v>
      </c>
      <c r="M200" t="s">
        <v>46</v>
      </c>
      <c r="N200">
        <v>88</v>
      </c>
      <c r="O200">
        <v>3</v>
      </c>
      <c r="P200">
        <v>2</v>
      </c>
      <c r="Q200" t="s">
        <v>53</v>
      </c>
      <c r="R200" t="s">
        <v>73</v>
      </c>
      <c r="S200">
        <v>3</v>
      </c>
      <c r="T200" t="s">
        <v>48</v>
      </c>
      <c r="U200" t="str" cm="1">
        <f t="array" ref="U200">_xlfn.IFS(
  AND(V200&gt;=1000, V200&lt;2000), "1000-2000",
  AND(V200&gt;=2000, V200&lt;3000), "2000-3000",
  AND(V200&gt;=3000, V200&lt;4000), "3000-4000",
  AND(V200&gt;=4000, V200&lt;5000), "4000-5000",
  AND(V200&gt;=5000, V200&lt;7500), "5000-7500",
  AND(V200&gt;=7500, V200&lt;9000), "7500-9000",
  AND(V200&gt;=9000, V200&lt;11000), "9000-11000",
  AND(V200&gt;=11000, V200&lt;15000), "11000-15000",
  AND(V200&gt;=15000, V200&lt;=20000), "15000-20000",
  TRUE, "Outside Range"
)</f>
        <v>5000-7500</v>
      </c>
      <c r="V200">
        <v>6553</v>
      </c>
      <c r="W200">
        <v>7259</v>
      </c>
      <c r="X200">
        <v>9</v>
      </c>
      <c r="Y200" t="s">
        <v>43</v>
      </c>
      <c r="Z200">
        <v>14</v>
      </c>
      <c r="AA200">
        <v>3</v>
      </c>
      <c r="AB200" t="s">
        <v>73</v>
      </c>
      <c r="AC200">
        <v>2</v>
      </c>
      <c r="AD200">
        <v>0</v>
      </c>
      <c r="AE200">
        <v>14</v>
      </c>
      <c r="AF200">
        <v>3</v>
      </c>
      <c r="AG200">
        <v>3</v>
      </c>
      <c r="AH200">
        <v>1</v>
      </c>
      <c r="AI200">
        <v>0</v>
      </c>
      <c r="AJ200">
        <v>0</v>
      </c>
      <c r="AK200">
        <v>0</v>
      </c>
      <c r="AL200" t="s">
        <v>74</v>
      </c>
      <c r="AM200" t="s">
        <v>75</v>
      </c>
      <c r="AN200" t="s">
        <v>91</v>
      </c>
      <c r="AO200" s="9" t="str">
        <f>IF(Table5[[#This Row],[Gender]]="male",$AQ$4,$AQ$3)</f>
        <v>🤴</v>
      </c>
    </row>
    <row r="201" spans="2:41">
      <c r="B201" t="s">
        <v>70</v>
      </c>
      <c r="C201">
        <v>38</v>
      </c>
      <c r="D201" t="s">
        <v>43</v>
      </c>
      <c r="E201" t="s">
        <v>36</v>
      </c>
      <c r="F201">
        <v>1084</v>
      </c>
      <c r="G201" t="s">
        <v>45</v>
      </c>
      <c r="H201">
        <v>29</v>
      </c>
      <c r="I201" t="s">
        <v>89</v>
      </c>
      <c r="J201" t="s">
        <v>60</v>
      </c>
      <c r="K201">
        <v>273</v>
      </c>
      <c r="L201">
        <v>4</v>
      </c>
      <c r="M201" t="s">
        <v>46</v>
      </c>
      <c r="N201">
        <v>54</v>
      </c>
      <c r="O201">
        <v>3</v>
      </c>
      <c r="P201">
        <v>2</v>
      </c>
      <c r="Q201" t="s">
        <v>53</v>
      </c>
      <c r="R201" t="s">
        <v>72</v>
      </c>
      <c r="S201">
        <v>4</v>
      </c>
      <c r="T201" t="s">
        <v>48</v>
      </c>
      <c r="U201" t="str" cm="1">
        <f t="array" ref="U201">_xlfn.IFS(
  AND(V201&gt;=1000, V201&lt;2000), "1000-2000",
  AND(V201&gt;=2000, V201&lt;3000), "2000-3000",
  AND(V201&gt;=3000, V201&lt;4000), "3000-4000",
  AND(V201&gt;=4000, V201&lt;5000), "4000-5000",
  AND(V201&gt;=5000, V201&lt;7500), "5000-7500",
  AND(V201&gt;=7500, V201&lt;9000), "7500-9000",
  AND(V201&gt;=9000, V201&lt;11000), "9000-11000",
  AND(V201&gt;=11000, V201&lt;15000), "11000-15000",
  AND(V201&gt;=15000, V201&lt;=20000), "15000-20000",
  TRUE, "Outside Range"
)</f>
        <v>5000-7500</v>
      </c>
      <c r="V201">
        <v>6261</v>
      </c>
      <c r="W201">
        <v>4185</v>
      </c>
      <c r="X201">
        <v>3</v>
      </c>
      <c r="Y201" t="s">
        <v>43</v>
      </c>
      <c r="Z201">
        <v>18</v>
      </c>
      <c r="AA201">
        <v>3</v>
      </c>
      <c r="AB201" t="s">
        <v>73</v>
      </c>
      <c r="AC201">
        <v>1</v>
      </c>
      <c r="AD201">
        <v>1</v>
      </c>
      <c r="AE201">
        <v>9</v>
      </c>
      <c r="AF201">
        <v>3</v>
      </c>
      <c r="AG201">
        <v>1</v>
      </c>
      <c r="AH201">
        <v>7</v>
      </c>
      <c r="AI201">
        <v>7</v>
      </c>
      <c r="AJ201">
        <v>1</v>
      </c>
      <c r="AK201">
        <v>7</v>
      </c>
      <c r="AL201" t="s">
        <v>74</v>
      </c>
      <c r="AM201" t="s">
        <v>92</v>
      </c>
      <c r="AN201" t="s">
        <v>76</v>
      </c>
      <c r="AO201" s="9" t="str">
        <f>IF(Table5[[#This Row],[Gender]]="male",$AQ$4,$AQ$3)</f>
        <v>🤴</v>
      </c>
    </row>
    <row r="202" spans="2:41">
      <c r="B202" t="s">
        <v>86</v>
      </c>
      <c r="C202">
        <v>27</v>
      </c>
      <c r="D202" t="s">
        <v>43</v>
      </c>
      <c r="E202" t="s">
        <v>44</v>
      </c>
      <c r="F202">
        <v>472</v>
      </c>
      <c r="G202" t="s">
        <v>45</v>
      </c>
      <c r="H202">
        <v>1</v>
      </c>
      <c r="I202" t="s">
        <v>78</v>
      </c>
      <c r="J202" t="s">
        <v>60</v>
      </c>
      <c r="K202">
        <v>274</v>
      </c>
      <c r="L202">
        <v>3</v>
      </c>
      <c r="M202" t="s">
        <v>46</v>
      </c>
      <c r="N202">
        <v>60</v>
      </c>
      <c r="O202">
        <v>2</v>
      </c>
      <c r="P202">
        <v>2</v>
      </c>
      <c r="Q202" t="s">
        <v>53</v>
      </c>
      <c r="R202" t="s">
        <v>80</v>
      </c>
      <c r="S202">
        <v>1</v>
      </c>
      <c r="T202" t="s">
        <v>48</v>
      </c>
      <c r="U202" t="str" cm="1">
        <f t="array" ref="U202">_xlfn.IFS(
  AND(V202&gt;=1000, V202&lt;2000), "1000-2000",
  AND(V202&gt;=2000, V202&lt;3000), "2000-3000",
  AND(V202&gt;=3000, V202&lt;4000), "3000-4000",
  AND(V202&gt;=4000, V202&lt;5000), "4000-5000",
  AND(V202&gt;=5000, V202&lt;7500), "5000-7500",
  AND(V202&gt;=7500, V202&lt;9000), "7500-9000",
  AND(V202&gt;=9000, V202&lt;11000), "9000-11000",
  AND(V202&gt;=11000, V202&lt;15000), "11000-15000",
  AND(V202&gt;=15000, V202&lt;=20000), "15000-20000",
  TRUE, "Outside Range"
)</f>
        <v>4000-5000</v>
      </c>
      <c r="V202">
        <v>4298</v>
      </c>
      <c r="W202">
        <v>9679</v>
      </c>
      <c r="X202">
        <v>5</v>
      </c>
      <c r="Y202" t="s">
        <v>43</v>
      </c>
      <c r="Z202">
        <v>19</v>
      </c>
      <c r="AA202">
        <v>3</v>
      </c>
      <c r="AB202" t="s">
        <v>73</v>
      </c>
      <c r="AC202">
        <v>3</v>
      </c>
      <c r="AD202">
        <v>1</v>
      </c>
      <c r="AE202">
        <v>6</v>
      </c>
      <c r="AF202">
        <v>1</v>
      </c>
      <c r="AG202">
        <v>3</v>
      </c>
      <c r="AH202">
        <v>2</v>
      </c>
      <c r="AI202">
        <v>2</v>
      </c>
      <c r="AJ202">
        <v>2</v>
      </c>
      <c r="AK202">
        <v>0</v>
      </c>
      <c r="AL202" t="s">
        <v>90</v>
      </c>
      <c r="AM202" t="s">
        <v>75</v>
      </c>
      <c r="AN202" t="s">
        <v>76</v>
      </c>
      <c r="AO202" s="9" t="str">
        <f>IF(Table5[[#This Row],[Gender]]="male",$AQ$4,$AQ$3)</f>
        <v>🤴</v>
      </c>
    </row>
    <row r="203" spans="2:41">
      <c r="B203" t="s">
        <v>77</v>
      </c>
      <c r="C203">
        <v>49</v>
      </c>
      <c r="D203" t="s">
        <v>43</v>
      </c>
      <c r="E203" t="s">
        <v>55</v>
      </c>
      <c r="F203">
        <v>1002</v>
      </c>
      <c r="G203" t="s">
        <v>45</v>
      </c>
      <c r="H203">
        <v>18</v>
      </c>
      <c r="I203" t="s">
        <v>87</v>
      </c>
      <c r="J203" t="s">
        <v>38</v>
      </c>
      <c r="K203">
        <v>275</v>
      </c>
      <c r="L203">
        <v>4</v>
      </c>
      <c r="M203" t="s">
        <v>46</v>
      </c>
      <c r="N203">
        <v>92</v>
      </c>
      <c r="O203">
        <v>3</v>
      </c>
      <c r="P203">
        <v>2</v>
      </c>
      <c r="Q203" t="s">
        <v>53</v>
      </c>
      <c r="R203" t="s">
        <v>72</v>
      </c>
      <c r="S203">
        <v>4</v>
      </c>
      <c r="T203" t="s">
        <v>52</v>
      </c>
      <c r="U203" t="str" cm="1">
        <f t="array" ref="U203">_xlfn.IFS(
  AND(V203&gt;=1000, V203&lt;2000), "1000-2000",
  AND(V203&gt;=2000, V203&lt;3000), "2000-3000",
  AND(V203&gt;=3000, V203&lt;4000), "3000-4000",
  AND(V203&gt;=4000, V203&lt;5000), "4000-5000",
  AND(V203&gt;=5000, V203&lt;7500), "5000-7500",
  AND(V203&gt;=7500, V203&lt;9000), "7500-9000",
  AND(V203&gt;=9000, V203&lt;11000), "9000-11000",
  AND(V203&gt;=11000, V203&lt;15000), "11000-15000",
  AND(V203&gt;=15000, V203&lt;=20000), "15000-20000",
  TRUE, "Outside Range"
)</f>
        <v>5000-7500</v>
      </c>
      <c r="V203">
        <v>6804</v>
      </c>
      <c r="W203">
        <v>23793</v>
      </c>
      <c r="X203">
        <v>1</v>
      </c>
      <c r="Y203" t="s">
        <v>35</v>
      </c>
      <c r="Z203">
        <v>15</v>
      </c>
      <c r="AA203">
        <v>3</v>
      </c>
      <c r="AB203" t="s">
        <v>73</v>
      </c>
      <c r="AC203">
        <v>1</v>
      </c>
      <c r="AD203">
        <v>2</v>
      </c>
      <c r="AE203">
        <v>7</v>
      </c>
      <c r="AF203">
        <v>0</v>
      </c>
      <c r="AG203">
        <v>3</v>
      </c>
      <c r="AH203">
        <v>7</v>
      </c>
      <c r="AI203">
        <v>7</v>
      </c>
      <c r="AJ203">
        <v>1</v>
      </c>
      <c r="AK203">
        <v>7</v>
      </c>
      <c r="AL203" t="s">
        <v>74</v>
      </c>
      <c r="AM203" t="s">
        <v>93</v>
      </c>
      <c r="AN203" t="s">
        <v>76</v>
      </c>
      <c r="AO203" s="9" t="str">
        <f>IF(Table5[[#This Row],[Gender]]="male",$AQ$4,$AQ$3)</f>
        <v>🤴</v>
      </c>
    </row>
    <row r="204" spans="2:41">
      <c r="B204" t="s">
        <v>86</v>
      </c>
      <c r="C204">
        <v>34</v>
      </c>
      <c r="D204" t="s">
        <v>43</v>
      </c>
      <c r="E204" t="s">
        <v>44</v>
      </c>
      <c r="F204">
        <v>878</v>
      </c>
      <c r="G204" t="s">
        <v>45</v>
      </c>
      <c r="H204">
        <v>10</v>
      </c>
      <c r="I204" t="s">
        <v>87</v>
      </c>
      <c r="J204" t="s">
        <v>51</v>
      </c>
      <c r="K204">
        <v>277</v>
      </c>
      <c r="L204">
        <v>4</v>
      </c>
      <c r="M204" t="s">
        <v>46</v>
      </c>
      <c r="N204">
        <v>43</v>
      </c>
      <c r="O204">
        <v>3</v>
      </c>
      <c r="P204">
        <v>1</v>
      </c>
      <c r="Q204" t="s">
        <v>47</v>
      </c>
      <c r="R204" t="s">
        <v>73</v>
      </c>
      <c r="S204">
        <v>3</v>
      </c>
      <c r="T204" t="s">
        <v>52</v>
      </c>
      <c r="U204" t="str" cm="1">
        <f t="array" ref="U204">_xlfn.IFS(
  AND(V204&gt;=1000, V204&lt;2000), "1000-2000",
  AND(V204&gt;=2000, V204&lt;3000), "2000-3000",
  AND(V204&gt;=3000, V204&lt;4000), "3000-4000",
  AND(V204&gt;=4000, V204&lt;5000), "4000-5000",
  AND(V204&gt;=5000, V204&lt;7500), "5000-7500",
  AND(V204&gt;=7500, V204&lt;9000), "7500-9000",
  AND(V204&gt;=9000, V204&lt;11000), "9000-11000",
  AND(V204&gt;=11000, V204&lt;15000), "11000-15000",
  AND(V204&gt;=15000, V204&lt;=20000), "15000-20000",
  TRUE, "Outside Range"
)</f>
        <v>3000-4000</v>
      </c>
      <c r="V204">
        <v>3815</v>
      </c>
      <c r="W204">
        <v>5972</v>
      </c>
      <c r="X204">
        <v>1</v>
      </c>
      <c r="Y204" t="s">
        <v>35</v>
      </c>
      <c r="Z204">
        <v>17</v>
      </c>
      <c r="AA204">
        <v>3</v>
      </c>
      <c r="AB204" t="s">
        <v>73</v>
      </c>
      <c r="AC204">
        <v>4</v>
      </c>
      <c r="AD204">
        <v>1</v>
      </c>
      <c r="AE204">
        <v>5</v>
      </c>
      <c r="AF204">
        <v>4</v>
      </c>
      <c r="AG204">
        <v>4</v>
      </c>
      <c r="AH204">
        <v>5</v>
      </c>
      <c r="AI204">
        <v>3</v>
      </c>
      <c r="AJ204">
        <v>2</v>
      </c>
      <c r="AK204">
        <v>0</v>
      </c>
      <c r="AL204" t="s">
        <v>74</v>
      </c>
      <c r="AM204" t="s">
        <v>75</v>
      </c>
      <c r="AN204" t="s">
        <v>76</v>
      </c>
      <c r="AO204" s="9" t="str">
        <f>IF(Table5[[#This Row],[Gender]]="male",$AQ$4,$AQ$3)</f>
        <v>🤴</v>
      </c>
    </row>
    <row r="205" spans="2:41">
      <c r="B205" t="s">
        <v>70</v>
      </c>
      <c r="C205">
        <v>40</v>
      </c>
      <c r="D205" t="s">
        <v>43</v>
      </c>
      <c r="E205" t="s">
        <v>36</v>
      </c>
      <c r="F205">
        <v>905</v>
      </c>
      <c r="G205" t="s">
        <v>45</v>
      </c>
      <c r="H205">
        <v>19</v>
      </c>
      <c r="I205" t="s">
        <v>71</v>
      </c>
      <c r="J205" t="s">
        <v>51</v>
      </c>
      <c r="K205">
        <v>281</v>
      </c>
      <c r="L205">
        <v>3</v>
      </c>
      <c r="M205" t="s">
        <v>46</v>
      </c>
      <c r="N205">
        <v>99</v>
      </c>
      <c r="O205">
        <v>3</v>
      </c>
      <c r="P205">
        <v>2</v>
      </c>
      <c r="Q205" t="s">
        <v>50</v>
      </c>
      <c r="R205" t="s">
        <v>72</v>
      </c>
      <c r="S205">
        <v>4</v>
      </c>
      <c r="T205" t="s">
        <v>48</v>
      </c>
      <c r="U205" t="str" cm="1">
        <f t="array" ref="U205">_xlfn.IFS(
  AND(V205&gt;=1000, V205&lt;2000), "1000-2000",
  AND(V205&gt;=2000, V205&lt;3000), "2000-3000",
  AND(V205&gt;=3000, V205&lt;4000), "3000-4000",
  AND(V205&gt;=4000, V205&lt;5000), "4000-5000",
  AND(V205&gt;=5000, V205&lt;7500), "5000-7500",
  AND(V205&gt;=7500, V205&lt;9000), "7500-9000",
  AND(V205&gt;=9000, V205&lt;11000), "9000-11000",
  AND(V205&gt;=11000, V205&lt;15000), "11000-15000",
  AND(V205&gt;=15000, V205&lt;=20000), "15000-20000",
  TRUE, "Outside Range"
)</f>
        <v>2000-3000</v>
      </c>
      <c r="V205">
        <v>2741</v>
      </c>
      <c r="W205">
        <v>16523</v>
      </c>
      <c r="X205">
        <v>8</v>
      </c>
      <c r="Y205" t="s">
        <v>35</v>
      </c>
      <c r="Z205">
        <v>15</v>
      </c>
      <c r="AA205">
        <v>3</v>
      </c>
      <c r="AB205" t="s">
        <v>73</v>
      </c>
      <c r="AC205">
        <v>3</v>
      </c>
      <c r="AD205">
        <v>1</v>
      </c>
      <c r="AE205">
        <v>15</v>
      </c>
      <c r="AF205">
        <v>2</v>
      </c>
      <c r="AG205">
        <v>4</v>
      </c>
      <c r="AH205">
        <v>7</v>
      </c>
      <c r="AI205">
        <v>2</v>
      </c>
      <c r="AJ205">
        <v>3</v>
      </c>
      <c r="AK205">
        <v>7</v>
      </c>
      <c r="AL205" t="s">
        <v>74</v>
      </c>
      <c r="AM205" t="s">
        <v>93</v>
      </c>
      <c r="AN205" t="s">
        <v>91</v>
      </c>
      <c r="AO205" s="9" t="str">
        <f>IF(Table5[[#This Row],[Gender]]="male",$AQ$4,$AQ$3)</f>
        <v>🤴</v>
      </c>
    </row>
    <row r="206" spans="2:41">
      <c r="B206" t="s">
        <v>70</v>
      </c>
      <c r="C206">
        <v>38</v>
      </c>
      <c r="D206" t="s">
        <v>35</v>
      </c>
      <c r="E206" t="s">
        <v>36</v>
      </c>
      <c r="F206">
        <v>1180</v>
      </c>
      <c r="G206" t="s">
        <v>45</v>
      </c>
      <c r="H206">
        <v>29</v>
      </c>
      <c r="I206" t="s">
        <v>78</v>
      </c>
      <c r="J206" t="s">
        <v>51</v>
      </c>
      <c r="K206">
        <v>282</v>
      </c>
      <c r="L206">
        <v>2</v>
      </c>
      <c r="M206" t="s">
        <v>46</v>
      </c>
      <c r="N206">
        <v>70</v>
      </c>
      <c r="O206">
        <v>3</v>
      </c>
      <c r="P206">
        <v>2</v>
      </c>
      <c r="Q206" t="s">
        <v>54</v>
      </c>
      <c r="R206" t="s">
        <v>80</v>
      </c>
      <c r="S206">
        <v>1</v>
      </c>
      <c r="T206" t="s">
        <v>48</v>
      </c>
      <c r="U206" t="str" cm="1">
        <f t="array" ref="U206">_xlfn.IFS(
  AND(V206&gt;=1000, V206&lt;2000), "1000-2000",
  AND(V206&gt;=2000, V206&lt;3000), "2000-3000",
  AND(V206&gt;=3000, V206&lt;4000), "3000-4000",
  AND(V206&gt;=4000, V206&lt;5000), "4000-5000",
  AND(V206&gt;=5000, V206&lt;7500), "5000-7500",
  AND(V206&gt;=7500, V206&lt;9000), "7500-9000",
  AND(V206&gt;=9000, V206&lt;11000), "9000-11000",
  AND(V206&gt;=11000, V206&lt;15000), "11000-15000",
  AND(V206&gt;=15000, V206&lt;=20000), "15000-20000",
  TRUE, "Outside Range"
)</f>
        <v>5000-7500</v>
      </c>
      <c r="V206">
        <v>6673</v>
      </c>
      <c r="W206">
        <v>11354</v>
      </c>
      <c r="X206">
        <v>7</v>
      </c>
      <c r="Y206" t="s">
        <v>35</v>
      </c>
      <c r="Z206">
        <v>19</v>
      </c>
      <c r="AA206">
        <v>3</v>
      </c>
      <c r="AB206" t="s">
        <v>73</v>
      </c>
      <c r="AC206">
        <v>2</v>
      </c>
      <c r="AD206">
        <v>0</v>
      </c>
      <c r="AE206">
        <v>17</v>
      </c>
      <c r="AF206">
        <v>2</v>
      </c>
      <c r="AG206">
        <v>3</v>
      </c>
      <c r="AH206">
        <v>1</v>
      </c>
      <c r="AI206">
        <v>0</v>
      </c>
      <c r="AJ206">
        <v>0</v>
      </c>
      <c r="AK206">
        <v>0</v>
      </c>
      <c r="AL206" t="s">
        <v>90</v>
      </c>
      <c r="AM206" t="s">
        <v>92</v>
      </c>
      <c r="AN206" t="s">
        <v>91</v>
      </c>
      <c r="AO206" s="9" t="str">
        <f>IF(Table5[[#This Row],[Gender]]="male",$AQ$4,$AQ$3)</f>
        <v>🤴</v>
      </c>
    </row>
    <row r="207" spans="2:41">
      <c r="B207" t="s">
        <v>86</v>
      </c>
      <c r="C207">
        <v>29</v>
      </c>
      <c r="D207" t="s">
        <v>35</v>
      </c>
      <c r="E207" t="s">
        <v>36</v>
      </c>
      <c r="F207">
        <v>121</v>
      </c>
      <c r="G207" t="s">
        <v>37</v>
      </c>
      <c r="H207">
        <v>27</v>
      </c>
      <c r="I207" t="s">
        <v>89</v>
      </c>
      <c r="J207" t="s">
        <v>59</v>
      </c>
      <c r="K207">
        <v>283</v>
      </c>
      <c r="L207">
        <v>2</v>
      </c>
      <c r="M207" t="s">
        <v>39</v>
      </c>
      <c r="N207">
        <v>35</v>
      </c>
      <c r="O207">
        <v>3</v>
      </c>
      <c r="P207">
        <v>3</v>
      </c>
      <c r="Q207" t="s">
        <v>40</v>
      </c>
      <c r="R207" t="s">
        <v>72</v>
      </c>
      <c r="S207">
        <v>4</v>
      </c>
      <c r="T207" t="s">
        <v>48</v>
      </c>
      <c r="U207" t="str" cm="1">
        <f t="array" ref="U207">_xlfn.IFS(
  AND(V207&gt;=1000, V207&lt;2000), "1000-2000",
  AND(V207&gt;=2000, V207&lt;3000), "2000-3000",
  AND(V207&gt;=3000, V207&lt;4000), "3000-4000",
  AND(V207&gt;=4000, V207&lt;5000), "4000-5000",
  AND(V207&gt;=5000, V207&lt;7500), "5000-7500",
  AND(V207&gt;=7500, V207&lt;9000), "7500-9000",
  AND(V207&gt;=9000, V207&lt;11000), "9000-11000",
  AND(V207&gt;=11000, V207&lt;15000), "11000-15000",
  AND(V207&gt;=15000, V207&lt;=20000), "15000-20000",
  TRUE, "Outside Range"
)</f>
        <v>7500-9000</v>
      </c>
      <c r="V207">
        <v>7639</v>
      </c>
      <c r="W207">
        <v>24525</v>
      </c>
      <c r="X207">
        <v>1</v>
      </c>
      <c r="Y207" t="s">
        <v>43</v>
      </c>
      <c r="Z207">
        <v>22</v>
      </c>
      <c r="AA207">
        <v>4</v>
      </c>
      <c r="AB207" t="s">
        <v>80</v>
      </c>
      <c r="AC207">
        <v>4</v>
      </c>
      <c r="AD207">
        <v>3</v>
      </c>
      <c r="AE207">
        <v>10</v>
      </c>
      <c r="AF207">
        <v>3</v>
      </c>
      <c r="AG207">
        <v>2</v>
      </c>
      <c r="AH207">
        <v>10</v>
      </c>
      <c r="AI207">
        <v>4</v>
      </c>
      <c r="AJ207">
        <v>1</v>
      </c>
      <c r="AK207">
        <v>9</v>
      </c>
      <c r="AL207" t="s">
        <v>74</v>
      </c>
      <c r="AM207" t="s">
        <v>92</v>
      </c>
      <c r="AN207" t="s">
        <v>76</v>
      </c>
      <c r="AO207" s="9" t="str">
        <f>IF(Table5[[#This Row],[Gender]]="male",$AQ$4,$AQ$3)</f>
        <v>👩</v>
      </c>
    </row>
    <row r="208" spans="2:41">
      <c r="B208" t="s">
        <v>94</v>
      </c>
      <c r="C208">
        <v>22</v>
      </c>
      <c r="D208" t="s">
        <v>43</v>
      </c>
      <c r="E208" t="s">
        <v>36</v>
      </c>
      <c r="F208">
        <v>1136</v>
      </c>
      <c r="G208" t="s">
        <v>45</v>
      </c>
      <c r="H208">
        <v>5</v>
      </c>
      <c r="I208" t="s">
        <v>89</v>
      </c>
      <c r="J208" t="s">
        <v>38</v>
      </c>
      <c r="K208">
        <v>284</v>
      </c>
      <c r="L208">
        <v>4</v>
      </c>
      <c r="M208" t="s">
        <v>46</v>
      </c>
      <c r="N208">
        <v>60</v>
      </c>
      <c r="O208">
        <v>4</v>
      </c>
      <c r="P208">
        <v>1</v>
      </c>
      <c r="Q208" t="s">
        <v>47</v>
      </c>
      <c r="R208" t="s">
        <v>79</v>
      </c>
      <c r="S208">
        <v>2</v>
      </c>
      <c r="T208" t="s">
        <v>52</v>
      </c>
      <c r="U208" t="str" cm="1">
        <f t="array" ref="U208">_xlfn.IFS(
  AND(V208&gt;=1000, V208&lt;2000), "1000-2000",
  AND(V208&gt;=2000, V208&lt;3000), "2000-3000",
  AND(V208&gt;=3000, V208&lt;4000), "3000-4000",
  AND(V208&gt;=4000, V208&lt;5000), "4000-5000",
  AND(V208&gt;=5000, V208&lt;7500), "5000-7500",
  AND(V208&gt;=7500, V208&lt;9000), "7500-9000",
  AND(V208&gt;=9000, V208&lt;11000), "9000-11000",
  AND(V208&gt;=11000, V208&lt;15000), "11000-15000",
  AND(V208&gt;=15000, V208&lt;=20000), "15000-20000",
  TRUE, "Outside Range"
)</f>
        <v>2000-3000</v>
      </c>
      <c r="V208">
        <v>2328</v>
      </c>
      <c r="W208">
        <v>12392</v>
      </c>
      <c r="X208">
        <v>1</v>
      </c>
      <c r="Y208" t="s">
        <v>35</v>
      </c>
      <c r="Z208">
        <v>16</v>
      </c>
      <c r="AA208">
        <v>3</v>
      </c>
      <c r="AB208" t="s">
        <v>73</v>
      </c>
      <c r="AC208">
        <v>1</v>
      </c>
      <c r="AD208">
        <v>1</v>
      </c>
      <c r="AE208">
        <v>4</v>
      </c>
      <c r="AF208">
        <v>2</v>
      </c>
      <c r="AG208">
        <v>2</v>
      </c>
      <c r="AH208">
        <v>4</v>
      </c>
      <c r="AI208">
        <v>2</v>
      </c>
      <c r="AJ208">
        <v>2</v>
      </c>
      <c r="AK208">
        <v>2</v>
      </c>
      <c r="AL208" t="s">
        <v>81</v>
      </c>
      <c r="AM208" t="s">
        <v>75</v>
      </c>
      <c r="AN208" t="s">
        <v>76</v>
      </c>
      <c r="AO208" s="9" t="str">
        <f>IF(Table5[[#This Row],[Gender]]="male",$AQ$4,$AQ$3)</f>
        <v>🤴</v>
      </c>
    </row>
    <row r="209" spans="2:41">
      <c r="B209" t="s">
        <v>70</v>
      </c>
      <c r="C209">
        <v>36</v>
      </c>
      <c r="D209" t="s">
        <v>43</v>
      </c>
      <c r="E209" t="s">
        <v>44</v>
      </c>
      <c r="F209">
        <v>635</v>
      </c>
      <c r="G209" t="s">
        <v>45</v>
      </c>
      <c r="H209">
        <v>18</v>
      </c>
      <c r="I209" t="s">
        <v>78</v>
      </c>
      <c r="J209" t="s">
        <v>51</v>
      </c>
      <c r="K209">
        <v>286</v>
      </c>
      <c r="L209">
        <v>2</v>
      </c>
      <c r="M209" t="s">
        <v>39</v>
      </c>
      <c r="N209">
        <v>73</v>
      </c>
      <c r="O209">
        <v>3</v>
      </c>
      <c r="P209">
        <v>1</v>
      </c>
      <c r="Q209" t="s">
        <v>50</v>
      </c>
      <c r="R209" t="s">
        <v>72</v>
      </c>
      <c r="S209">
        <v>4</v>
      </c>
      <c r="T209" t="s">
        <v>41</v>
      </c>
      <c r="U209" t="str" cm="1">
        <f t="array" ref="U209">_xlfn.IFS(
  AND(V209&gt;=1000, V209&lt;2000), "1000-2000",
  AND(V209&gt;=2000, V209&lt;3000), "2000-3000",
  AND(V209&gt;=3000, V209&lt;4000), "3000-4000",
  AND(V209&gt;=4000, V209&lt;5000), "4000-5000",
  AND(V209&gt;=5000, V209&lt;7500), "5000-7500",
  AND(V209&gt;=7500, V209&lt;9000), "7500-9000",
  AND(V209&gt;=9000, V209&lt;11000), "9000-11000",
  AND(V209&gt;=11000, V209&lt;15000), "11000-15000",
  AND(V209&gt;=15000, V209&lt;=20000), "15000-20000",
  TRUE, "Outside Range"
)</f>
        <v>2000-3000</v>
      </c>
      <c r="V209">
        <v>2153</v>
      </c>
      <c r="W209">
        <v>7703</v>
      </c>
      <c r="X209">
        <v>1</v>
      </c>
      <c r="Y209" t="s">
        <v>43</v>
      </c>
      <c r="Z209">
        <v>13</v>
      </c>
      <c r="AA209">
        <v>3</v>
      </c>
      <c r="AB209" t="s">
        <v>73</v>
      </c>
      <c r="AC209">
        <v>1</v>
      </c>
      <c r="AD209">
        <v>0</v>
      </c>
      <c r="AE209">
        <v>8</v>
      </c>
      <c r="AF209">
        <v>2</v>
      </c>
      <c r="AG209">
        <v>3</v>
      </c>
      <c r="AH209">
        <v>8</v>
      </c>
      <c r="AI209">
        <v>1</v>
      </c>
      <c r="AJ209">
        <v>1</v>
      </c>
      <c r="AK209">
        <v>7</v>
      </c>
      <c r="AL209" t="s">
        <v>74</v>
      </c>
      <c r="AM209" t="s">
        <v>93</v>
      </c>
      <c r="AN209" t="s">
        <v>76</v>
      </c>
      <c r="AO209" s="9" t="str">
        <f>IF(Table5[[#This Row],[Gender]]="male",$AQ$4,$AQ$3)</f>
        <v>👩</v>
      </c>
    </row>
    <row r="210" spans="2:41">
      <c r="B210" t="s">
        <v>70</v>
      </c>
      <c r="C210">
        <v>40</v>
      </c>
      <c r="D210" t="s">
        <v>43</v>
      </c>
      <c r="E210" t="s">
        <v>55</v>
      </c>
      <c r="F210">
        <v>1151</v>
      </c>
      <c r="G210" t="s">
        <v>45</v>
      </c>
      <c r="H210">
        <v>9</v>
      </c>
      <c r="I210" t="s">
        <v>97</v>
      </c>
      <c r="J210" t="s">
        <v>38</v>
      </c>
      <c r="K210">
        <v>287</v>
      </c>
      <c r="L210">
        <v>4</v>
      </c>
      <c r="M210" t="s">
        <v>46</v>
      </c>
      <c r="N210">
        <v>63</v>
      </c>
      <c r="O210">
        <v>2</v>
      </c>
      <c r="P210">
        <v>2</v>
      </c>
      <c r="Q210" t="s">
        <v>54</v>
      </c>
      <c r="R210" t="s">
        <v>72</v>
      </c>
      <c r="S210">
        <v>4</v>
      </c>
      <c r="T210" t="s">
        <v>48</v>
      </c>
      <c r="U210" t="str" cm="1">
        <f t="array" ref="U210">_xlfn.IFS(
  AND(V210&gt;=1000, V210&lt;2000), "1000-2000",
  AND(V210&gt;=2000, V210&lt;3000), "2000-3000",
  AND(V210&gt;=3000, V210&lt;4000), "3000-4000",
  AND(V210&gt;=4000, V210&lt;5000), "4000-5000",
  AND(V210&gt;=5000, V210&lt;7500), "5000-7500",
  AND(V210&gt;=7500, V210&lt;9000), "7500-9000",
  AND(V210&gt;=9000, V210&lt;11000), "9000-11000",
  AND(V210&gt;=11000, V210&lt;15000), "11000-15000",
  AND(V210&gt;=15000, V210&lt;=20000), "15000-20000",
  TRUE, "Outside Range"
)</f>
        <v>4000-5000</v>
      </c>
      <c r="V210">
        <v>4876</v>
      </c>
      <c r="W210">
        <v>14242</v>
      </c>
      <c r="X210">
        <v>9</v>
      </c>
      <c r="Y210" t="s">
        <v>43</v>
      </c>
      <c r="Z210">
        <v>14</v>
      </c>
      <c r="AA210">
        <v>3</v>
      </c>
      <c r="AB210" t="s">
        <v>73</v>
      </c>
      <c r="AC210">
        <v>4</v>
      </c>
      <c r="AD210">
        <v>1</v>
      </c>
      <c r="AE210">
        <v>5</v>
      </c>
      <c r="AF210">
        <v>5</v>
      </c>
      <c r="AG210">
        <v>1</v>
      </c>
      <c r="AH210">
        <v>3</v>
      </c>
      <c r="AI210">
        <v>2</v>
      </c>
      <c r="AJ210">
        <v>0</v>
      </c>
      <c r="AK210">
        <v>2</v>
      </c>
      <c r="AL210" t="s">
        <v>74</v>
      </c>
      <c r="AM210" t="s">
        <v>75</v>
      </c>
      <c r="AN210" t="s">
        <v>76</v>
      </c>
      <c r="AO210" s="9" t="str">
        <f>IF(Table5[[#This Row],[Gender]]="male",$AQ$4,$AQ$3)</f>
        <v>🤴</v>
      </c>
    </row>
    <row r="211" spans="2:41">
      <c r="B211" t="s">
        <v>77</v>
      </c>
      <c r="C211">
        <v>46</v>
      </c>
      <c r="D211" t="s">
        <v>43</v>
      </c>
      <c r="E211" t="s">
        <v>36</v>
      </c>
      <c r="F211">
        <v>644</v>
      </c>
      <c r="G211" t="s">
        <v>45</v>
      </c>
      <c r="H211">
        <v>1</v>
      </c>
      <c r="I211" t="s">
        <v>87</v>
      </c>
      <c r="J211" t="s">
        <v>51</v>
      </c>
      <c r="K211">
        <v>288</v>
      </c>
      <c r="L211">
        <v>4</v>
      </c>
      <c r="M211" t="s">
        <v>46</v>
      </c>
      <c r="N211">
        <v>97</v>
      </c>
      <c r="O211">
        <v>3</v>
      </c>
      <c r="P211">
        <v>3</v>
      </c>
      <c r="Q211" t="s">
        <v>54</v>
      </c>
      <c r="R211" t="s">
        <v>80</v>
      </c>
      <c r="S211">
        <v>1</v>
      </c>
      <c r="T211" t="s">
        <v>52</v>
      </c>
      <c r="U211" t="str" cm="1">
        <f t="array" ref="U211">_xlfn.IFS(
  AND(V211&gt;=1000, V211&lt;2000), "1000-2000",
  AND(V211&gt;=2000, V211&lt;3000), "2000-3000",
  AND(V211&gt;=3000, V211&lt;4000), "3000-4000",
  AND(V211&gt;=4000, V211&lt;5000), "4000-5000",
  AND(V211&gt;=5000, V211&lt;7500), "5000-7500",
  AND(V211&gt;=7500, V211&lt;9000), "7500-9000",
  AND(V211&gt;=9000, V211&lt;11000), "9000-11000",
  AND(V211&gt;=11000, V211&lt;15000), "11000-15000",
  AND(V211&gt;=15000, V211&lt;=20000), "15000-20000",
  TRUE, "Outside Range"
)</f>
        <v>9000-11000</v>
      </c>
      <c r="V211">
        <v>9396</v>
      </c>
      <c r="W211">
        <v>12368</v>
      </c>
      <c r="X211">
        <v>7</v>
      </c>
      <c r="Y211" t="s">
        <v>43</v>
      </c>
      <c r="Z211">
        <v>16</v>
      </c>
      <c r="AA211">
        <v>3</v>
      </c>
      <c r="AB211" t="s">
        <v>73</v>
      </c>
      <c r="AC211">
        <v>3</v>
      </c>
      <c r="AD211">
        <v>1</v>
      </c>
      <c r="AE211">
        <v>17</v>
      </c>
      <c r="AF211">
        <v>3</v>
      </c>
      <c r="AG211">
        <v>3</v>
      </c>
      <c r="AH211">
        <v>4</v>
      </c>
      <c r="AI211">
        <v>2</v>
      </c>
      <c r="AJ211">
        <v>0</v>
      </c>
      <c r="AK211">
        <v>3</v>
      </c>
      <c r="AL211" t="s">
        <v>90</v>
      </c>
      <c r="AM211" t="s">
        <v>75</v>
      </c>
      <c r="AN211" t="s">
        <v>91</v>
      </c>
      <c r="AO211" s="9" t="str">
        <f>IF(Table5[[#This Row],[Gender]]="male",$AQ$4,$AQ$3)</f>
        <v>🤴</v>
      </c>
    </row>
    <row r="212" spans="2:41">
      <c r="B212" t="s">
        <v>86</v>
      </c>
      <c r="C212">
        <v>32</v>
      </c>
      <c r="D212" t="s">
        <v>35</v>
      </c>
      <c r="E212" t="s">
        <v>36</v>
      </c>
      <c r="F212">
        <v>1045</v>
      </c>
      <c r="G212" t="s">
        <v>37</v>
      </c>
      <c r="H212">
        <v>4</v>
      </c>
      <c r="I212" t="s">
        <v>87</v>
      </c>
      <c r="J212" t="s">
        <v>51</v>
      </c>
      <c r="K212">
        <v>291</v>
      </c>
      <c r="L212">
        <v>4</v>
      </c>
      <c r="M212" t="s">
        <v>46</v>
      </c>
      <c r="N212">
        <v>32</v>
      </c>
      <c r="O212">
        <v>1</v>
      </c>
      <c r="P212">
        <v>3</v>
      </c>
      <c r="Q212" t="s">
        <v>40</v>
      </c>
      <c r="R212" t="s">
        <v>72</v>
      </c>
      <c r="S212">
        <v>4</v>
      </c>
      <c r="T212" t="s">
        <v>48</v>
      </c>
      <c r="U212" t="str" cm="1">
        <f t="array" ref="U212">_xlfn.IFS(
  AND(V212&gt;=1000, V212&lt;2000), "1000-2000",
  AND(V212&gt;=2000, V212&lt;3000), "2000-3000",
  AND(V212&gt;=3000, V212&lt;4000), "3000-4000",
  AND(V212&gt;=4000, V212&lt;5000), "4000-5000",
  AND(V212&gt;=5000, V212&lt;7500), "5000-7500",
  AND(V212&gt;=7500, V212&lt;9000), "7500-9000",
  AND(V212&gt;=9000, V212&lt;11000), "9000-11000",
  AND(V212&gt;=11000, V212&lt;15000), "11000-15000",
  AND(V212&gt;=15000, V212&lt;=20000), "15000-20000",
  TRUE, "Outside Range"
)</f>
        <v>9000-11000</v>
      </c>
      <c r="V212">
        <v>10400</v>
      </c>
      <c r="W212">
        <v>25812</v>
      </c>
      <c r="X212">
        <v>1</v>
      </c>
      <c r="Y212" t="s">
        <v>43</v>
      </c>
      <c r="Z212">
        <v>11</v>
      </c>
      <c r="AA212">
        <v>3</v>
      </c>
      <c r="AB212" t="s">
        <v>73</v>
      </c>
      <c r="AC212">
        <v>3</v>
      </c>
      <c r="AD212">
        <v>0</v>
      </c>
      <c r="AE212">
        <v>14</v>
      </c>
      <c r="AF212">
        <v>2</v>
      </c>
      <c r="AG212">
        <v>2</v>
      </c>
      <c r="AH212">
        <v>14</v>
      </c>
      <c r="AI212">
        <v>8</v>
      </c>
      <c r="AJ212">
        <v>9</v>
      </c>
      <c r="AK212">
        <v>8</v>
      </c>
      <c r="AL212" t="s">
        <v>74</v>
      </c>
      <c r="AM212" t="s">
        <v>75</v>
      </c>
      <c r="AN212" t="s">
        <v>91</v>
      </c>
      <c r="AO212" s="9" t="str">
        <f>IF(Table5[[#This Row],[Gender]]="male",$AQ$4,$AQ$3)</f>
        <v>🤴</v>
      </c>
    </row>
    <row r="213" spans="2:41">
      <c r="B213" t="s">
        <v>86</v>
      </c>
      <c r="C213">
        <v>30</v>
      </c>
      <c r="D213" t="s">
        <v>43</v>
      </c>
      <c r="E213" t="s">
        <v>55</v>
      </c>
      <c r="F213">
        <v>829</v>
      </c>
      <c r="G213" t="s">
        <v>45</v>
      </c>
      <c r="H213">
        <v>1</v>
      </c>
      <c r="I213" t="s">
        <v>78</v>
      </c>
      <c r="J213" t="s">
        <v>38</v>
      </c>
      <c r="K213">
        <v>292</v>
      </c>
      <c r="L213">
        <v>3</v>
      </c>
      <c r="M213" t="s">
        <v>46</v>
      </c>
      <c r="N213">
        <v>88</v>
      </c>
      <c r="O213">
        <v>2</v>
      </c>
      <c r="P213">
        <v>3</v>
      </c>
      <c r="Q213" t="s">
        <v>53</v>
      </c>
      <c r="R213" t="s">
        <v>73</v>
      </c>
      <c r="S213">
        <v>3</v>
      </c>
      <c r="T213" t="s">
        <v>41</v>
      </c>
      <c r="U213" t="str" cm="1">
        <f t="array" ref="U213">_xlfn.IFS(
  AND(V213&gt;=1000, V213&lt;2000), "1000-2000",
  AND(V213&gt;=2000, V213&lt;3000), "2000-3000",
  AND(V213&gt;=3000, V213&lt;4000), "3000-4000",
  AND(V213&gt;=4000, V213&lt;5000), "4000-5000",
  AND(V213&gt;=5000, V213&lt;7500), "5000-7500",
  AND(V213&gt;=7500, V213&lt;9000), "7500-9000",
  AND(V213&gt;=9000, V213&lt;11000), "9000-11000",
  AND(V213&gt;=11000, V213&lt;15000), "11000-15000",
  AND(V213&gt;=15000, V213&lt;=20000), "15000-20000",
  TRUE, "Outside Range"
)</f>
        <v>7500-9000</v>
      </c>
      <c r="V213">
        <v>8474</v>
      </c>
      <c r="W213">
        <v>20925</v>
      </c>
      <c r="X213">
        <v>1</v>
      </c>
      <c r="Y213" t="s">
        <v>43</v>
      </c>
      <c r="Z213">
        <v>22</v>
      </c>
      <c r="AA213">
        <v>4</v>
      </c>
      <c r="AB213" t="s">
        <v>80</v>
      </c>
      <c r="AC213">
        <v>3</v>
      </c>
      <c r="AD213">
        <v>0</v>
      </c>
      <c r="AE213">
        <v>12</v>
      </c>
      <c r="AF213">
        <v>2</v>
      </c>
      <c r="AG213">
        <v>3</v>
      </c>
      <c r="AH213">
        <v>11</v>
      </c>
      <c r="AI213">
        <v>8</v>
      </c>
      <c r="AJ213">
        <v>5</v>
      </c>
      <c r="AK213">
        <v>8</v>
      </c>
      <c r="AL213" t="s">
        <v>74</v>
      </c>
      <c r="AM213" t="s">
        <v>75</v>
      </c>
      <c r="AN213" t="s">
        <v>91</v>
      </c>
      <c r="AO213" s="9" t="str">
        <f>IF(Table5[[#This Row],[Gender]]="male",$AQ$4,$AQ$3)</f>
        <v>🤴</v>
      </c>
    </row>
    <row r="214" spans="2:41">
      <c r="B214" t="s">
        <v>86</v>
      </c>
      <c r="C214">
        <v>27</v>
      </c>
      <c r="D214" t="s">
        <v>43</v>
      </c>
      <c r="E214" t="s">
        <v>44</v>
      </c>
      <c r="F214">
        <v>1242</v>
      </c>
      <c r="G214" t="s">
        <v>37</v>
      </c>
      <c r="H214">
        <v>20</v>
      </c>
      <c r="I214" t="s">
        <v>89</v>
      </c>
      <c r="J214" t="s">
        <v>38</v>
      </c>
      <c r="K214">
        <v>293</v>
      </c>
      <c r="L214">
        <v>4</v>
      </c>
      <c r="M214" t="s">
        <v>39</v>
      </c>
      <c r="N214">
        <v>90</v>
      </c>
      <c r="O214">
        <v>3</v>
      </c>
      <c r="P214">
        <v>2</v>
      </c>
      <c r="Q214" t="s">
        <v>40</v>
      </c>
      <c r="R214" t="s">
        <v>73</v>
      </c>
      <c r="S214">
        <v>3</v>
      </c>
      <c r="T214" t="s">
        <v>41</v>
      </c>
      <c r="U214" t="str" cm="1">
        <f t="array" ref="U214">_xlfn.IFS(
  AND(V214&gt;=1000, V214&lt;2000), "1000-2000",
  AND(V214&gt;=2000, V214&lt;3000), "2000-3000",
  AND(V214&gt;=3000, V214&lt;4000), "3000-4000",
  AND(V214&gt;=4000, V214&lt;5000), "4000-5000",
  AND(V214&gt;=5000, V214&lt;7500), "5000-7500",
  AND(V214&gt;=7500, V214&lt;9000), "7500-9000",
  AND(V214&gt;=9000, V214&lt;11000), "9000-11000",
  AND(V214&gt;=11000, V214&lt;15000), "11000-15000",
  AND(V214&gt;=15000, V214&lt;=20000), "15000-20000",
  TRUE, "Outside Range"
)</f>
        <v>9000-11000</v>
      </c>
      <c r="V214">
        <v>9981</v>
      </c>
      <c r="W214">
        <v>12916</v>
      </c>
      <c r="X214">
        <v>1</v>
      </c>
      <c r="Y214" t="s">
        <v>43</v>
      </c>
      <c r="Z214">
        <v>14</v>
      </c>
      <c r="AA214">
        <v>3</v>
      </c>
      <c r="AB214" t="s">
        <v>73</v>
      </c>
      <c r="AC214">
        <v>4</v>
      </c>
      <c r="AD214">
        <v>0</v>
      </c>
      <c r="AE214">
        <v>7</v>
      </c>
      <c r="AF214">
        <v>2</v>
      </c>
      <c r="AG214">
        <v>3</v>
      </c>
      <c r="AH214">
        <v>7</v>
      </c>
      <c r="AI214">
        <v>7</v>
      </c>
      <c r="AJ214">
        <v>0</v>
      </c>
      <c r="AK214">
        <v>7</v>
      </c>
      <c r="AL214" t="s">
        <v>74</v>
      </c>
      <c r="AM214" t="s">
        <v>93</v>
      </c>
      <c r="AN214" t="s">
        <v>76</v>
      </c>
      <c r="AO214" s="9" t="str">
        <f>IF(Table5[[#This Row],[Gender]]="male",$AQ$4,$AQ$3)</f>
        <v>👩</v>
      </c>
    </row>
    <row r="215" spans="2:41">
      <c r="B215" t="s">
        <v>77</v>
      </c>
      <c r="C215">
        <v>51</v>
      </c>
      <c r="D215" t="s">
        <v>43</v>
      </c>
      <c r="E215" t="s">
        <v>36</v>
      </c>
      <c r="F215">
        <v>1469</v>
      </c>
      <c r="G215" t="s">
        <v>45</v>
      </c>
      <c r="H215">
        <v>8</v>
      </c>
      <c r="I215" t="s">
        <v>87</v>
      </c>
      <c r="J215" t="s">
        <v>38</v>
      </c>
      <c r="K215">
        <v>296</v>
      </c>
      <c r="L215">
        <v>2</v>
      </c>
      <c r="M215" t="s">
        <v>46</v>
      </c>
      <c r="N215">
        <v>81</v>
      </c>
      <c r="O215">
        <v>2</v>
      </c>
      <c r="P215">
        <v>3</v>
      </c>
      <c r="Q215" t="s">
        <v>58</v>
      </c>
      <c r="R215" t="s">
        <v>79</v>
      </c>
      <c r="S215">
        <v>2</v>
      </c>
      <c r="T215" t="s">
        <v>48</v>
      </c>
      <c r="U215" t="str" cm="1">
        <f t="array" ref="U215">_xlfn.IFS(
  AND(V215&gt;=1000, V215&lt;2000), "1000-2000",
  AND(V215&gt;=2000, V215&lt;3000), "2000-3000",
  AND(V215&gt;=3000, V215&lt;4000), "3000-4000",
  AND(V215&gt;=4000, V215&lt;5000), "4000-5000",
  AND(V215&gt;=5000, V215&lt;7500), "5000-7500",
  AND(V215&gt;=7500, V215&lt;9000), "7500-9000",
  AND(V215&gt;=9000, V215&lt;11000), "9000-11000",
  AND(V215&gt;=11000, V215&lt;15000), "11000-15000",
  AND(V215&gt;=15000, V215&lt;=20000), "15000-20000",
  TRUE, "Outside Range"
)</f>
        <v>11000-15000</v>
      </c>
      <c r="V215">
        <v>12490</v>
      </c>
      <c r="W215">
        <v>15736</v>
      </c>
      <c r="X215">
        <v>5</v>
      </c>
      <c r="Y215" t="s">
        <v>43</v>
      </c>
      <c r="Z215">
        <v>16</v>
      </c>
      <c r="AA215">
        <v>3</v>
      </c>
      <c r="AB215" t="s">
        <v>73</v>
      </c>
      <c r="AC215">
        <v>4</v>
      </c>
      <c r="AD215">
        <v>2</v>
      </c>
      <c r="AE215">
        <v>16</v>
      </c>
      <c r="AF215">
        <v>5</v>
      </c>
      <c r="AG215">
        <v>1</v>
      </c>
      <c r="AH215">
        <v>10</v>
      </c>
      <c r="AI215">
        <v>9</v>
      </c>
      <c r="AJ215">
        <v>4</v>
      </c>
      <c r="AK215">
        <v>7</v>
      </c>
      <c r="AL215" t="s">
        <v>81</v>
      </c>
      <c r="AM215" t="s">
        <v>75</v>
      </c>
      <c r="AN215" t="s">
        <v>91</v>
      </c>
      <c r="AO215" s="9" t="str">
        <f>IF(Table5[[#This Row],[Gender]]="male",$AQ$4,$AQ$3)</f>
        <v>🤴</v>
      </c>
    </row>
    <row r="216" spans="2:41">
      <c r="B216" t="s">
        <v>86</v>
      </c>
      <c r="C216">
        <v>30</v>
      </c>
      <c r="D216" t="s">
        <v>35</v>
      </c>
      <c r="E216" t="s">
        <v>36</v>
      </c>
      <c r="F216">
        <v>1005</v>
      </c>
      <c r="G216" t="s">
        <v>45</v>
      </c>
      <c r="H216">
        <v>3</v>
      </c>
      <c r="I216" t="s">
        <v>89</v>
      </c>
      <c r="J216" t="s">
        <v>60</v>
      </c>
      <c r="K216">
        <v>297</v>
      </c>
      <c r="L216">
        <v>4</v>
      </c>
      <c r="M216" t="s">
        <v>39</v>
      </c>
      <c r="N216">
        <v>88</v>
      </c>
      <c r="O216">
        <v>3</v>
      </c>
      <c r="P216">
        <v>1</v>
      </c>
      <c r="Q216" t="s">
        <v>47</v>
      </c>
      <c r="R216" t="s">
        <v>80</v>
      </c>
      <c r="S216">
        <v>1</v>
      </c>
      <c r="T216" t="s">
        <v>41</v>
      </c>
      <c r="U216" t="str" cm="1">
        <f t="array" ref="U216">_xlfn.IFS(
  AND(V216&gt;=1000, V216&lt;2000), "1000-2000",
  AND(V216&gt;=2000, V216&lt;3000), "2000-3000",
  AND(V216&gt;=3000, V216&lt;4000), "3000-4000",
  AND(V216&gt;=4000, V216&lt;5000), "4000-5000",
  AND(V216&gt;=5000, V216&lt;7500), "5000-7500",
  AND(V216&gt;=7500, V216&lt;9000), "7500-9000",
  AND(V216&gt;=9000, V216&lt;11000), "9000-11000",
  AND(V216&gt;=11000, V216&lt;15000), "11000-15000",
  AND(V216&gt;=15000, V216&lt;=20000), "15000-20000",
  TRUE, "Outside Range"
)</f>
        <v>2000-3000</v>
      </c>
      <c r="V216">
        <v>2657</v>
      </c>
      <c r="W216">
        <v>8556</v>
      </c>
      <c r="X216">
        <v>5</v>
      </c>
      <c r="Y216" t="s">
        <v>35</v>
      </c>
      <c r="Z216">
        <v>11</v>
      </c>
      <c r="AA216">
        <v>3</v>
      </c>
      <c r="AB216" t="s">
        <v>73</v>
      </c>
      <c r="AC216">
        <v>3</v>
      </c>
      <c r="AD216">
        <v>0</v>
      </c>
      <c r="AE216">
        <v>8</v>
      </c>
      <c r="AF216">
        <v>5</v>
      </c>
      <c r="AG216">
        <v>3</v>
      </c>
      <c r="AH216">
        <v>5</v>
      </c>
      <c r="AI216">
        <v>2</v>
      </c>
      <c r="AJ216">
        <v>0</v>
      </c>
      <c r="AK216">
        <v>4</v>
      </c>
      <c r="AL216" t="s">
        <v>90</v>
      </c>
      <c r="AM216" t="s">
        <v>75</v>
      </c>
      <c r="AN216" t="s">
        <v>76</v>
      </c>
      <c r="AO216" s="9" t="str">
        <f>IF(Table5[[#This Row],[Gender]]="male",$AQ$4,$AQ$3)</f>
        <v>👩</v>
      </c>
    </row>
    <row r="217" spans="2:41">
      <c r="B217" t="s">
        <v>70</v>
      </c>
      <c r="C217">
        <v>41</v>
      </c>
      <c r="D217" t="s">
        <v>43</v>
      </c>
      <c r="E217" t="s">
        <v>36</v>
      </c>
      <c r="F217">
        <v>896</v>
      </c>
      <c r="G217" t="s">
        <v>37</v>
      </c>
      <c r="H217">
        <v>6</v>
      </c>
      <c r="I217" t="s">
        <v>89</v>
      </c>
      <c r="J217" t="s">
        <v>38</v>
      </c>
      <c r="K217">
        <v>298</v>
      </c>
      <c r="L217">
        <v>4</v>
      </c>
      <c r="M217" t="s">
        <v>39</v>
      </c>
      <c r="N217">
        <v>75</v>
      </c>
      <c r="O217">
        <v>3</v>
      </c>
      <c r="P217">
        <v>3</v>
      </c>
      <c r="Q217" t="s">
        <v>56</v>
      </c>
      <c r="R217" t="s">
        <v>72</v>
      </c>
      <c r="S217">
        <v>4</v>
      </c>
      <c r="T217" t="s">
        <v>41</v>
      </c>
      <c r="U217" t="str" cm="1">
        <f t="array" ref="U217">_xlfn.IFS(
  AND(V217&gt;=1000, V217&lt;2000), "1000-2000",
  AND(V217&gt;=2000, V217&lt;3000), "2000-3000",
  AND(V217&gt;=3000, V217&lt;4000), "3000-4000",
  AND(V217&gt;=4000, V217&lt;5000), "4000-5000",
  AND(V217&gt;=5000, V217&lt;7500), "5000-7500",
  AND(V217&gt;=7500, V217&lt;9000), "7500-9000",
  AND(V217&gt;=9000, V217&lt;11000), "9000-11000",
  AND(V217&gt;=11000, V217&lt;15000), "11000-15000",
  AND(V217&gt;=15000, V217&lt;=20000), "15000-20000",
  TRUE, "Outside Range"
)</f>
        <v>11000-15000</v>
      </c>
      <c r="V217">
        <v>13591</v>
      </c>
      <c r="W217">
        <v>14674</v>
      </c>
      <c r="X217">
        <v>3</v>
      </c>
      <c r="Y217" t="s">
        <v>35</v>
      </c>
      <c r="Z217">
        <v>18</v>
      </c>
      <c r="AA217">
        <v>3</v>
      </c>
      <c r="AB217" t="s">
        <v>73</v>
      </c>
      <c r="AC217">
        <v>3</v>
      </c>
      <c r="AD217">
        <v>0</v>
      </c>
      <c r="AE217">
        <v>16</v>
      </c>
      <c r="AF217">
        <v>3</v>
      </c>
      <c r="AG217">
        <v>3</v>
      </c>
      <c r="AH217">
        <v>1</v>
      </c>
      <c r="AI217">
        <v>0</v>
      </c>
      <c r="AJ217">
        <v>0</v>
      </c>
      <c r="AK217">
        <v>0</v>
      </c>
      <c r="AL217" t="s">
        <v>74</v>
      </c>
      <c r="AM217" t="s">
        <v>75</v>
      </c>
      <c r="AN217" t="s">
        <v>91</v>
      </c>
      <c r="AO217" s="9" t="str">
        <f>IF(Table5[[#This Row],[Gender]]="male",$AQ$4,$AQ$3)</f>
        <v>👩</v>
      </c>
    </row>
    <row r="218" spans="2:41">
      <c r="B218" t="s">
        <v>86</v>
      </c>
      <c r="C218">
        <v>30</v>
      </c>
      <c r="D218" t="s">
        <v>35</v>
      </c>
      <c r="E218" t="s">
        <v>44</v>
      </c>
      <c r="F218">
        <v>334</v>
      </c>
      <c r="G218" t="s">
        <v>37</v>
      </c>
      <c r="H218">
        <v>26</v>
      </c>
      <c r="I218" t="s">
        <v>87</v>
      </c>
      <c r="J218" t="s">
        <v>59</v>
      </c>
      <c r="K218">
        <v>299</v>
      </c>
      <c r="L218">
        <v>3</v>
      </c>
      <c r="M218" t="s">
        <v>39</v>
      </c>
      <c r="N218">
        <v>52</v>
      </c>
      <c r="O218">
        <v>2</v>
      </c>
      <c r="P218">
        <v>2</v>
      </c>
      <c r="Q218" t="s">
        <v>40</v>
      </c>
      <c r="R218" t="s">
        <v>80</v>
      </c>
      <c r="S218">
        <v>1</v>
      </c>
      <c r="T218" t="s">
        <v>41</v>
      </c>
      <c r="U218" t="str" cm="1">
        <f t="array" ref="U218">_xlfn.IFS(
  AND(V218&gt;=1000, V218&lt;2000), "1000-2000",
  AND(V218&gt;=2000, V218&lt;3000), "2000-3000",
  AND(V218&gt;=3000, V218&lt;4000), "3000-4000",
  AND(V218&gt;=4000, V218&lt;5000), "4000-5000",
  AND(V218&gt;=5000, V218&lt;7500), "5000-7500",
  AND(V218&gt;=7500, V218&lt;9000), "7500-9000",
  AND(V218&gt;=9000, V218&lt;11000), "9000-11000",
  AND(V218&gt;=11000, V218&lt;15000), "11000-15000",
  AND(V218&gt;=15000, V218&lt;=20000), "15000-20000",
  TRUE, "Outside Range"
)</f>
        <v>5000-7500</v>
      </c>
      <c r="V218">
        <v>6696</v>
      </c>
      <c r="W218">
        <v>22967</v>
      </c>
      <c r="X218">
        <v>5</v>
      </c>
      <c r="Y218" t="s">
        <v>43</v>
      </c>
      <c r="Z218">
        <v>15</v>
      </c>
      <c r="AA218">
        <v>3</v>
      </c>
      <c r="AB218" t="s">
        <v>73</v>
      </c>
      <c r="AC218">
        <v>3</v>
      </c>
      <c r="AD218">
        <v>0</v>
      </c>
      <c r="AE218">
        <v>9</v>
      </c>
      <c r="AF218">
        <v>5</v>
      </c>
      <c r="AG218">
        <v>2</v>
      </c>
      <c r="AH218">
        <v>6</v>
      </c>
      <c r="AI218">
        <v>3</v>
      </c>
      <c r="AJ218">
        <v>0</v>
      </c>
      <c r="AK218">
        <v>1</v>
      </c>
      <c r="AL218" t="s">
        <v>90</v>
      </c>
      <c r="AM218" t="s">
        <v>92</v>
      </c>
      <c r="AN218" t="s">
        <v>76</v>
      </c>
      <c r="AO218" s="9" t="str">
        <f>IF(Table5[[#This Row],[Gender]]="male",$AQ$4,$AQ$3)</f>
        <v>👩</v>
      </c>
    </row>
    <row r="219" spans="2:41">
      <c r="B219" t="s">
        <v>86</v>
      </c>
      <c r="C219">
        <v>29</v>
      </c>
      <c r="D219" t="s">
        <v>35</v>
      </c>
      <c r="E219" t="s">
        <v>36</v>
      </c>
      <c r="F219">
        <v>992</v>
      </c>
      <c r="G219" t="s">
        <v>45</v>
      </c>
      <c r="H219">
        <v>1</v>
      </c>
      <c r="I219" t="s">
        <v>89</v>
      </c>
      <c r="J219" t="s">
        <v>60</v>
      </c>
      <c r="K219">
        <v>300</v>
      </c>
      <c r="L219">
        <v>3</v>
      </c>
      <c r="M219" t="s">
        <v>46</v>
      </c>
      <c r="N219">
        <v>85</v>
      </c>
      <c r="O219">
        <v>3</v>
      </c>
      <c r="P219">
        <v>1</v>
      </c>
      <c r="Q219" t="s">
        <v>47</v>
      </c>
      <c r="R219" t="s">
        <v>73</v>
      </c>
      <c r="S219">
        <v>3</v>
      </c>
      <c r="T219" t="s">
        <v>41</v>
      </c>
      <c r="U219" t="str" cm="1">
        <f t="array" ref="U219">_xlfn.IFS(
  AND(V219&gt;=1000, V219&lt;2000), "1000-2000",
  AND(V219&gt;=2000, V219&lt;3000), "2000-3000",
  AND(V219&gt;=3000, V219&lt;4000), "3000-4000",
  AND(V219&gt;=4000, V219&lt;5000), "4000-5000",
  AND(V219&gt;=5000, V219&lt;7500), "5000-7500",
  AND(V219&gt;=7500, V219&lt;9000), "7500-9000",
  AND(V219&gt;=9000, V219&lt;11000), "9000-11000",
  AND(V219&gt;=11000, V219&lt;15000), "11000-15000",
  AND(V219&gt;=15000, V219&lt;=20000), "15000-20000",
  TRUE, "Outside Range"
)</f>
        <v>2000-3000</v>
      </c>
      <c r="V219">
        <v>2058</v>
      </c>
      <c r="W219">
        <v>19757</v>
      </c>
      <c r="X219">
        <v>0</v>
      </c>
      <c r="Y219" t="s">
        <v>43</v>
      </c>
      <c r="Z219">
        <v>14</v>
      </c>
      <c r="AA219">
        <v>3</v>
      </c>
      <c r="AB219" t="s">
        <v>73</v>
      </c>
      <c r="AC219">
        <v>4</v>
      </c>
      <c r="AD219">
        <v>0</v>
      </c>
      <c r="AE219">
        <v>7</v>
      </c>
      <c r="AF219">
        <v>1</v>
      </c>
      <c r="AG219">
        <v>2</v>
      </c>
      <c r="AH219">
        <v>6</v>
      </c>
      <c r="AI219">
        <v>2</v>
      </c>
      <c r="AJ219">
        <v>1</v>
      </c>
      <c r="AK219">
        <v>5</v>
      </c>
      <c r="AL219" t="s">
        <v>74</v>
      </c>
      <c r="AM219" t="s">
        <v>75</v>
      </c>
      <c r="AN219" t="s">
        <v>76</v>
      </c>
      <c r="AO219" s="9" t="str">
        <f>IF(Table5[[#This Row],[Gender]]="male",$AQ$4,$AQ$3)</f>
        <v>🤴</v>
      </c>
    </row>
    <row r="220" spans="2:41">
      <c r="B220" t="s">
        <v>70</v>
      </c>
      <c r="C220">
        <v>45</v>
      </c>
      <c r="D220" t="s">
        <v>43</v>
      </c>
      <c r="E220" t="s">
        <v>55</v>
      </c>
      <c r="F220">
        <v>1052</v>
      </c>
      <c r="G220" t="s">
        <v>37</v>
      </c>
      <c r="H220">
        <v>6</v>
      </c>
      <c r="I220" t="s">
        <v>89</v>
      </c>
      <c r="J220" t="s">
        <v>51</v>
      </c>
      <c r="K220">
        <v>302</v>
      </c>
      <c r="L220">
        <v>4</v>
      </c>
      <c r="M220" t="s">
        <v>39</v>
      </c>
      <c r="N220">
        <v>57</v>
      </c>
      <c r="O220">
        <v>2</v>
      </c>
      <c r="P220">
        <v>3</v>
      </c>
      <c r="Q220" t="s">
        <v>40</v>
      </c>
      <c r="R220" t="s">
        <v>72</v>
      </c>
      <c r="S220">
        <v>4</v>
      </c>
      <c r="T220" t="s">
        <v>41</v>
      </c>
      <c r="U220" t="str" cm="1">
        <f t="array" ref="U220">_xlfn.IFS(
  AND(V220&gt;=1000, V220&lt;2000), "1000-2000",
  AND(V220&gt;=2000, V220&lt;3000), "2000-3000",
  AND(V220&gt;=3000, V220&lt;4000), "3000-4000",
  AND(V220&gt;=4000, V220&lt;5000), "4000-5000",
  AND(V220&gt;=5000, V220&lt;7500), "5000-7500",
  AND(V220&gt;=7500, V220&lt;9000), "7500-9000",
  AND(V220&gt;=9000, V220&lt;11000), "9000-11000",
  AND(V220&gt;=11000, V220&lt;15000), "11000-15000",
  AND(V220&gt;=15000, V220&lt;=20000), "15000-20000",
  TRUE, "Outside Range"
)</f>
        <v>7500-9000</v>
      </c>
      <c r="V220">
        <v>8865</v>
      </c>
      <c r="W220">
        <v>16840</v>
      </c>
      <c r="X220">
        <v>6</v>
      </c>
      <c r="Y220" t="s">
        <v>43</v>
      </c>
      <c r="Z220">
        <v>12</v>
      </c>
      <c r="AA220">
        <v>3</v>
      </c>
      <c r="AB220" t="s">
        <v>73</v>
      </c>
      <c r="AC220">
        <v>4</v>
      </c>
      <c r="AD220">
        <v>0</v>
      </c>
      <c r="AE220">
        <v>23</v>
      </c>
      <c r="AF220">
        <v>2</v>
      </c>
      <c r="AG220">
        <v>3</v>
      </c>
      <c r="AH220">
        <v>19</v>
      </c>
      <c r="AI220">
        <v>7</v>
      </c>
      <c r="AJ220">
        <v>12</v>
      </c>
      <c r="AK220">
        <v>8</v>
      </c>
      <c r="AL220" t="s">
        <v>74</v>
      </c>
      <c r="AM220" t="s">
        <v>75</v>
      </c>
      <c r="AN220" t="s">
        <v>96</v>
      </c>
      <c r="AO220" s="9" t="str">
        <f>IF(Table5[[#This Row],[Gender]]="male",$AQ$4,$AQ$3)</f>
        <v>👩</v>
      </c>
    </row>
    <row r="221" spans="2:41">
      <c r="B221" t="s">
        <v>77</v>
      </c>
      <c r="C221">
        <v>54</v>
      </c>
      <c r="D221" t="s">
        <v>43</v>
      </c>
      <c r="E221" t="s">
        <v>36</v>
      </c>
      <c r="F221">
        <v>1147</v>
      </c>
      <c r="G221" t="s">
        <v>37</v>
      </c>
      <c r="H221">
        <v>3</v>
      </c>
      <c r="I221" t="s">
        <v>89</v>
      </c>
      <c r="J221" t="s">
        <v>59</v>
      </c>
      <c r="K221">
        <v>303</v>
      </c>
      <c r="L221">
        <v>4</v>
      </c>
      <c r="M221" t="s">
        <v>39</v>
      </c>
      <c r="N221">
        <v>52</v>
      </c>
      <c r="O221">
        <v>3</v>
      </c>
      <c r="P221">
        <v>2</v>
      </c>
      <c r="Q221" t="s">
        <v>40</v>
      </c>
      <c r="R221" t="s">
        <v>80</v>
      </c>
      <c r="S221">
        <v>1</v>
      </c>
      <c r="T221" t="s">
        <v>48</v>
      </c>
      <c r="U221" t="str" cm="1">
        <f t="array" ref="U221">_xlfn.IFS(
  AND(V221&gt;=1000, V221&lt;2000), "1000-2000",
  AND(V221&gt;=2000, V221&lt;3000), "2000-3000",
  AND(V221&gt;=3000, V221&lt;4000), "3000-4000",
  AND(V221&gt;=4000, V221&lt;5000), "4000-5000",
  AND(V221&gt;=5000, V221&lt;7500), "5000-7500",
  AND(V221&gt;=7500, V221&lt;9000), "7500-9000",
  AND(V221&gt;=9000, V221&lt;11000), "9000-11000",
  AND(V221&gt;=11000, V221&lt;15000), "11000-15000",
  AND(V221&gt;=15000, V221&lt;=20000), "15000-20000",
  TRUE, "Outside Range"
)</f>
        <v>5000-7500</v>
      </c>
      <c r="V221">
        <v>5940</v>
      </c>
      <c r="W221">
        <v>17011</v>
      </c>
      <c r="X221">
        <v>2</v>
      </c>
      <c r="Y221" t="s">
        <v>43</v>
      </c>
      <c r="Z221">
        <v>14</v>
      </c>
      <c r="AA221">
        <v>3</v>
      </c>
      <c r="AB221" t="s">
        <v>73</v>
      </c>
      <c r="AC221">
        <v>4</v>
      </c>
      <c r="AD221">
        <v>1</v>
      </c>
      <c r="AE221">
        <v>16</v>
      </c>
      <c r="AF221">
        <v>4</v>
      </c>
      <c r="AG221">
        <v>3</v>
      </c>
      <c r="AH221">
        <v>6</v>
      </c>
      <c r="AI221">
        <v>2</v>
      </c>
      <c r="AJ221">
        <v>0</v>
      </c>
      <c r="AK221">
        <v>5</v>
      </c>
      <c r="AL221" t="s">
        <v>90</v>
      </c>
      <c r="AM221" t="s">
        <v>75</v>
      </c>
      <c r="AN221" t="s">
        <v>91</v>
      </c>
      <c r="AO221" s="9" t="str">
        <f>IF(Table5[[#This Row],[Gender]]="male",$AQ$4,$AQ$3)</f>
        <v>👩</v>
      </c>
    </row>
    <row r="222" spans="2:41">
      <c r="B222" t="s">
        <v>70</v>
      </c>
      <c r="C222">
        <v>36</v>
      </c>
      <c r="D222" t="s">
        <v>43</v>
      </c>
      <c r="E222" t="s">
        <v>36</v>
      </c>
      <c r="F222">
        <v>1396</v>
      </c>
      <c r="G222" t="s">
        <v>45</v>
      </c>
      <c r="H222">
        <v>5</v>
      </c>
      <c r="I222" t="s">
        <v>71</v>
      </c>
      <c r="J222" t="s">
        <v>38</v>
      </c>
      <c r="K222">
        <v>304</v>
      </c>
      <c r="L222">
        <v>4</v>
      </c>
      <c r="M222" t="s">
        <v>46</v>
      </c>
      <c r="N222">
        <v>62</v>
      </c>
      <c r="O222">
        <v>3</v>
      </c>
      <c r="P222">
        <v>2</v>
      </c>
      <c r="Q222" t="s">
        <v>50</v>
      </c>
      <c r="R222" t="s">
        <v>79</v>
      </c>
      <c r="S222">
        <v>2</v>
      </c>
      <c r="T222" t="s">
        <v>41</v>
      </c>
      <c r="U222" t="str" cm="1">
        <f t="array" ref="U222">_xlfn.IFS(
  AND(V222&gt;=1000, V222&lt;2000), "1000-2000",
  AND(V222&gt;=2000, V222&lt;3000), "2000-3000",
  AND(V222&gt;=3000, V222&lt;4000), "3000-4000",
  AND(V222&gt;=4000, V222&lt;5000), "4000-5000",
  AND(V222&gt;=5000, V222&lt;7500), "5000-7500",
  AND(V222&gt;=7500, V222&lt;9000), "7500-9000",
  AND(V222&gt;=9000, V222&lt;11000), "9000-11000",
  AND(V222&gt;=11000, V222&lt;15000), "11000-15000",
  AND(V222&gt;=15000, V222&lt;=20000), "15000-20000",
  TRUE, "Outside Range"
)</f>
        <v>5000-7500</v>
      </c>
      <c r="V222">
        <v>5914</v>
      </c>
      <c r="W222">
        <v>9945</v>
      </c>
      <c r="X222">
        <v>8</v>
      </c>
      <c r="Y222" t="s">
        <v>43</v>
      </c>
      <c r="Z222">
        <v>16</v>
      </c>
      <c r="AA222">
        <v>3</v>
      </c>
      <c r="AB222" t="s">
        <v>73</v>
      </c>
      <c r="AC222">
        <v>4</v>
      </c>
      <c r="AD222">
        <v>0</v>
      </c>
      <c r="AE222">
        <v>16</v>
      </c>
      <c r="AF222">
        <v>3</v>
      </c>
      <c r="AG222">
        <v>4</v>
      </c>
      <c r="AH222">
        <v>13</v>
      </c>
      <c r="AI222">
        <v>11</v>
      </c>
      <c r="AJ222">
        <v>3</v>
      </c>
      <c r="AK222">
        <v>7</v>
      </c>
      <c r="AL222" t="s">
        <v>81</v>
      </c>
      <c r="AM222" t="s">
        <v>75</v>
      </c>
      <c r="AN222" t="s">
        <v>91</v>
      </c>
      <c r="AO222" s="9" t="str">
        <f>IF(Table5[[#This Row],[Gender]]="male",$AQ$4,$AQ$3)</f>
        <v>🤴</v>
      </c>
    </row>
    <row r="223" spans="2:41">
      <c r="B223" t="s">
        <v>86</v>
      </c>
      <c r="C223">
        <v>33</v>
      </c>
      <c r="D223" t="s">
        <v>43</v>
      </c>
      <c r="E223" t="s">
        <v>36</v>
      </c>
      <c r="F223">
        <v>147</v>
      </c>
      <c r="G223" t="s">
        <v>45</v>
      </c>
      <c r="H223">
        <v>4</v>
      </c>
      <c r="I223" t="s">
        <v>87</v>
      </c>
      <c r="J223" t="s">
        <v>51</v>
      </c>
      <c r="K223">
        <v>305</v>
      </c>
      <c r="L223">
        <v>3</v>
      </c>
      <c r="M223" t="s">
        <v>39</v>
      </c>
      <c r="N223">
        <v>47</v>
      </c>
      <c r="O223">
        <v>2</v>
      </c>
      <c r="P223">
        <v>1</v>
      </c>
      <c r="Q223" t="s">
        <v>47</v>
      </c>
      <c r="R223" t="s">
        <v>79</v>
      </c>
      <c r="S223">
        <v>2</v>
      </c>
      <c r="T223" t="s">
        <v>48</v>
      </c>
      <c r="U223" t="str" cm="1">
        <f t="array" ref="U223">_xlfn.IFS(
  AND(V223&gt;=1000, V223&lt;2000), "1000-2000",
  AND(V223&gt;=2000, V223&lt;3000), "2000-3000",
  AND(V223&gt;=3000, V223&lt;4000), "3000-4000",
  AND(V223&gt;=4000, V223&lt;5000), "4000-5000",
  AND(V223&gt;=5000, V223&lt;7500), "5000-7500",
  AND(V223&gt;=7500, V223&lt;9000), "7500-9000",
  AND(V223&gt;=9000, V223&lt;11000), "9000-11000",
  AND(V223&gt;=11000, V223&lt;15000), "11000-15000",
  AND(V223&gt;=15000, V223&lt;=20000), "15000-20000",
  TRUE, "Outside Range"
)</f>
        <v>2000-3000</v>
      </c>
      <c r="V223">
        <v>2622</v>
      </c>
      <c r="W223">
        <v>13248</v>
      </c>
      <c r="X223">
        <v>6</v>
      </c>
      <c r="Y223" t="s">
        <v>43</v>
      </c>
      <c r="Z223">
        <v>21</v>
      </c>
      <c r="AA223">
        <v>4</v>
      </c>
      <c r="AB223" t="s">
        <v>80</v>
      </c>
      <c r="AC223">
        <v>4</v>
      </c>
      <c r="AD223">
        <v>0</v>
      </c>
      <c r="AE223">
        <v>7</v>
      </c>
      <c r="AF223">
        <v>3</v>
      </c>
      <c r="AG223">
        <v>3</v>
      </c>
      <c r="AH223">
        <v>3</v>
      </c>
      <c r="AI223">
        <v>2</v>
      </c>
      <c r="AJ223">
        <v>1</v>
      </c>
      <c r="AK223">
        <v>1</v>
      </c>
      <c r="AL223" t="s">
        <v>81</v>
      </c>
      <c r="AM223" t="s">
        <v>75</v>
      </c>
      <c r="AN223" t="s">
        <v>76</v>
      </c>
      <c r="AO223" s="9" t="str">
        <f>IF(Table5[[#This Row],[Gender]]="male",$AQ$4,$AQ$3)</f>
        <v>👩</v>
      </c>
    </row>
    <row r="224" spans="2:41">
      <c r="B224" t="s">
        <v>70</v>
      </c>
      <c r="C224">
        <v>37</v>
      </c>
      <c r="D224" t="s">
        <v>43</v>
      </c>
      <c r="E224" t="s">
        <v>44</v>
      </c>
      <c r="F224">
        <v>663</v>
      </c>
      <c r="G224" t="s">
        <v>45</v>
      </c>
      <c r="H224">
        <v>11</v>
      </c>
      <c r="I224" t="s">
        <v>89</v>
      </c>
      <c r="J224" t="s">
        <v>49</v>
      </c>
      <c r="K224">
        <v>306</v>
      </c>
      <c r="L224">
        <v>2</v>
      </c>
      <c r="M224" t="s">
        <v>46</v>
      </c>
      <c r="N224">
        <v>47</v>
      </c>
      <c r="O224">
        <v>3</v>
      </c>
      <c r="P224">
        <v>3</v>
      </c>
      <c r="Q224" t="s">
        <v>58</v>
      </c>
      <c r="R224" t="s">
        <v>72</v>
      </c>
      <c r="S224">
        <v>4</v>
      </c>
      <c r="T224" t="s">
        <v>52</v>
      </c>
      <c r="U224" t="str" cm="1">
        <f t="array" ref="U224">_xlfn.IFS(
  AND(V224&gt;=1000, V224&lt;2000), "1000-2000",
  AND(V224&gt;=2000, V224&lt;3000), "2000-3000",
  AND(V224&gt;=3000, V224&lt;4000), "3000-4000",
  AND(V224&gt;=4000, V224&lt;5000), "4000-5000",
  AND(V224&gt;=5000, V224&lt;7500), "5000-7500",
  AND(V224&gt;=7500, V224&lt;9000), "7500-9000",
  AND(V224&gt;=9000, V224&lt;11000), "9000-11000",
  AND(V224&gt;=11000, V224&lt;15000), "11000-15000",
  AND(V224&gt;=15000, V224&lt;=20000), "15000-20000",
  TRUE, "Outside Range"
)</f>
        <v>11000-15000</v>
      </c>
      <c r="V224">
        <v>12185</v>
      </c>
      <c r="W224">
        <v>10056</v>
      </c>
      <c r="X224">
        <v>1</v>
      </c>
      <c r="Y224" t="s">
        <v>35</v>
      </c>
      <c r="Z224">
        <v>14</v>
      </c>
      <c r="AA224">
        <v>3</v>
      </c>
      <c r="AB224" t="s">
        <v>73</v>
      </c>
      <c r="AC224">
        <v>3</v>
      </c>
      <c r="AD224">
        <v>3</v>
      </c>
      <c r="AE224">
        <v>10</v>
      </c>
      <c r="AF224">
        <v>1</v>
      </c>
      <c r="AG224">
        <v>3</v>
      </c>
      <c r="AH224">
        <v>10</v>
      </c>
      <c r="AI224">
        <v>8</v>
      </c>
      <c r="AJ224">
        <v>0</v>
      </c>
      <c r="AK224">
        <v>7</v>
      </c>
      <c r="AL224" t="s">
        <v>74</v>
      </c>
      <c r="AM224" t="s">
        <v>93</v>
      </c>
      <c r="AN224" t="s">
        <v>76</v>
      </c>
      <c r="AO224" s="9" t="str">
        <f>IF(Table5[[#This Row],[Gender]]="male",$AQ$4,$AQ$3)</f>
        <v>🤴</v>
      </c>
    </row>
    <row r="225" spans="2:41">
      <c r="B225" t="s">
        <v>70</v>
      </c>
      <c r="C225">
        <v>38</v>
      </c>
      <c r="D225" t="s">
        <v>43</v>
      </c>
      <c r="E225" t="s">
        <v>36</v>
      </c>
      <c r="F225">
        <v>119</v>
      </c>
      <c r="G225" t="s">
        <v>37</v>
      </c>
      <c r="H225">
        <v>3</v>
      </c>
      <c r="I225" t="s">
        <v>89</v>
      </c>
      <c r="J225" t="s">
        <v>38</v>
      </c>
      <c r="K225">
        <v>307</v>
      </c>
      <c r="L225">
        <v>1</v>
      </c>
      <c r="M225" t="s">
        <v>46</v>
      </c>
      <c r="N225">
        <v>76</v>
      </c>
      <c r="O225">
        <v>3</v>
      </c>
      <c r="P225">
        <v>3</v>
      </c>
      <c r="Q225" t="s">
        <v>40</v>
      </c>
      <c r="R225" t="s">
        <v>73</v>
      </c>
      <c r="S225">
        <v>3</v>
      </c>
      <c r="T225" t="s">
        <v>52</v>
      </c>
      <c r="U225" t="str" cm="1">
        <f t="array" ref="U225">_xlfn.IFS(
  AND(V225&gt;=1000, V225&lt;2000), "1000-2000",
  AND(V225&gt;=2000, V225&lt;3000), "2000-3000",
  AND(V225&gt;=3000, V225&lt;4000), "3000-4000",
  AND(V225&gt;=4000, V225&lt;5000), "4000-5000",
  AND(V225&gt;=5000, V225&lt;7500), "5000-7500",
  AND(V225&gt;=7500, V225&lt;9000), "7500-9000",
  AND(V225&gt;=9000, V225&lt;11000), "9000-11000",
  AND(V225&gt;=11000, V225&lt;15000), "11000-15000",
  AND(V225&gt;=15000, V225&lt;=20000), "15000-20000",
  TRUE, "Outside Range"
)</f>
        <v>9000-11000</v>
      </c>
      <c r="V225">
        <v>10609</v>
      </c>
      <c r="W225">
        <v>9647</v>
      </c>
      <c r="X225">
        <v>0</v>
      </c>
      <c r="Y225" t="s">
        <v>43</v>
      </c>
      <c r="Z225">
        <v>12</v>
      </c>
      <c r="AA225">
        <v>3</v>
      </c>
      <c r="AB225" t="s">
        <v>73</v>
      </c>
      <c r="AC225">
        <v>3</v>
      </c>
      <c r="AD225">
        <v>2</v>
      </c>
      <c r="AE225">
        <v>17</v>
      </c>
      <c r="AF225">
        <v>6</v>
      </c>
      <c r="AG225">
        <v>2</v>
      </c>
      <c r="AH225">
        <v>16</v>
      </c>
      <c r="AI225">
        <v>10</v>
      </c>
      <c r="AJ225">
        <v>5</v>
      </c>
      <c r="AK225">
        <v>13</v>
      </c>
      <c r="AL225" t="s">
        <v>74</v>
      </c>
      <c r="AM225" t="s">
        <v>75</v>
      </c>
      <c r="AN225" t="s">
        <v>91</v>
      </c>
      <c r="AO225" s="9" t="str">
        <f>IF(Table5[[#This Row],[Gender]]="male",$AQ$4,$AQ$3)</f>
        <v>🤴</v>
      </c>
    </row>
    <row r="226" spans="2:41">
      <c r="B226" t="s">
        <v>86</v>
      </c>
      <c r="C226">
        <v>31</v>
      </c>
      <c r="D226" t="s">
        <v>43</v>
      </c>
      <c r="E226" t="s">
        <v>55</v>
      </c>
      <c r="F226">
        <v>979</v>
      </c>
      <c r="G226" t="s">
        <v>45</v>
      </c>
      <c r="H226">
        <v>1</v>
      </c>
      <c r="I226" t="s">
        <v>87</v>
      </c>
      <c r="J226" t="s">
        <v>51</v>
      </c>
      <c r="K226">
        <v>308</v>
      </c>
      <c r="L226">
        <v>3</v>
      </c>
      <c r="M226" t="s">
        <v>46</v>
      </c>
      <c r="N226">
        <v>90</v>
      </c>
      <c r="O226">
        <v>1</v>
      </c>
      <c r="P226">
        <v>2</v>
      </c>
      <c r="Q226" t="s">
        <v>53</v>
      </c>
      <c r="R226" t="s">
        <v>73</v>
      </c>
      <c r="S226">
        <v>3</v>
      </c>
      <c r="T226" t="s">
        <v>48</v>
      </c>
      <c r="U226" t="str" cm="1">
        <f t="array" ref="U226">_xlfn.IFS(
  AND(V226&gt;=1000, V226&lt;2000), "1000-2000",
  AND(V226&gt;=2000, V226&lt;3000), "2000-3000",
  AND(V226&gt;=3000, V226&lt;4000), "3000-4000",
  AND(V226&gt;=4000, V226&lt;5000), "4000-5000",
  AND(V226&gt;=5000, V226&lt;7500), "5000-7500",
  AND(V226&gt;=7500, V226&lt;9000), "7500-9000",
  AND(V226&gt;=9000, V226&lt;11000), "9000-11000",
  AND(V226&gt;=11000, V226&lt;15000), "11000-15000",
  AND(V226&gt;=15000, V226&lt;=20000), "15000-20000",
  TRUE, "Outside Range"
)</f>
        <v>4000-5000</v>
      </c>
      <c r="V226">
        <v>4345</v>
      </c>
      <c r="W226">
        <v>4381</v>
      </c>
      <c r="X226">
        <v>0</v>
      </c>
      <c r="Y226" t="s">
        <v>43</v>
      </c>
      <c r="Z226">
        <v>12</v>
      </c>
      <c r="AA226">
        <v>3</v>
      </c>
      <c r="AB226" t="s">
        <v>73</v>
      </c>
      <c r="AC226">
        <v>4</v>
      </c>
      <c r="AD226">
        <v>1</v>
      </c>
      <c r="AE226">
        <v>6</v>
      </c>
      <c r="AF226">
        <v>2</v>
      </c>
      <c r="AG226">
        <v>3</v>
      </c>
      <c r="AH226">
        <v>5</v>
      </c>
      <c r="AI226">
        <v>4</v>
      </c>
      <c r="AJ226">
        <v>1</v>
      </c>
      <c r="AK226">
        <v>4</v>
      </c>
      <c r="AL226" t="s">
        <v>74</v>
      </c>
      <c r="AM226" t="s">
        <v>75</v>
      </c>
      <c r="AN226" t="s">
        <v>76</v>
      </c>
      <c r="AO226" s="9" t="str">
        <f>IF(Table5[[#This Row],[Gender]]="male",$AQ$4,$AQ$3)</f>
        <v>🤴</v>
      </c>
    </row>
    <row r="227" spans="2:41">
      <c r="B227" t="s">
        <v>88</v>
      </c>
      <c r="C227">
        <v>59</v>
      </c>
      <c r="D227" t="s">
        <v>43</v>
      </c>
      <c r="E227" t="s">
        <v>36</v>
      </c>
      <c r="F227">
        <v>142</v>
      </c>
      <c r="G227" t="s">
        <v>45</v>
      </c>
      <c r="H227">
        <v>3</v>
      </c>
      <c r="I227" t="s">
        <v>89</v>
      </c>
      <c r="J227" t="s">
        <v>38</v>
      </c>
      <c r="K227">
        <v>309</v>
      </c>
      <c r="L227">
        <v>3</v>
      </c>
      <c r="M227" t="s">
        <v>46</v>
      </c>
      <c r="N227">
        <v>70</v>
      </c>
      <c r="O227">
        <v>2</v>
      </c>
      <c r="P227">
        <v>1</v>
      </c>
      <c r="Q227" t="s">
        <v>47</v>
      </c>
      <c r="R227" t="s">
        <v>72</v>
      </c>
      <c r="S227">
        <v>4</v>
      </c>
      <c r="T227" t="s">
        <v>48</v>
      </c>
      <c r="U227" t="str" cm="1">
        <f t="array" ref="U227">_xlfn.IFS(
  AND(V227&gt;=1000, V227&lt;2000), "1000-2000",
  AND(V227&gt;=2000, V227&lt;3000), "2000-3000",
  AND(V227&gt;=3000, V227&lt;4000), "3000-4000",
  AND(V227&gt;=4000, V227&lt;5000), "4000-5000",
  AND(V227&gt;=5000, V227&lt;7500), "5000-7500",
  AND(V227&gt;=7500, V227&lt;9000), "7500-9000",
  AND(V227&gt;=9000, V227&lt;11000), "9000-11000",
  AND(V227&gt;=11000, V227&lt;15000), "11000-15000",
  AND(V227&gt;=15000, V227&lt;=20000), "15000-20000",
  TRUE, "Outside Range"
)</f>
        <v>2000-3000</v>
      </c>
      <c r="V227">
        <v>2177</v>
      </c>
      <c r="W227">
        <v>8456</v>
      </c>
      <c r="X227">
        <v>3</v>
      </c>
      <c r="Y227" t="s">
        <v>43</v>
      </c>
      <c r="Z227">
        <v>17</v>
      </c>
      <c r="AA227">
        <v>3</v>
      </c>
      <c r="AB227" t="s">
        <v>73</v>
      </c>
      <c r="AC227">
        <v>1</v>
      </c>
      <c r="AD227">
        <v>1</v>
      </c>
      <c r="AE227">
        <v>7</v>
      </c>
      <c r="AF227">
        <v>6</v>
      </c>
      <c r="AG227">
        <v>3</v>
      </c>
      <c r="AH227">
        <v>1</v>
      </c>
      <c r="AI227">
        <v>0</v>
      </c>
      <c r="AJ227">
        <v>0</v>
      </c>
      <c r="AK227">
        <v>0</v>
      </c>
      <c r="AL227" t="s">
        <v>74</v>
      </c>
      <c r="AM227" t="s">
        <v>75</v>
      </c>
      <c r="AN227" t="s">
        <v>76</v>
      </c>
      <c r="AO227" s="9" t="str">
        <f>IF(Table5[[#This Row],[Gender]]="male",$AQ$4,$AQ$3)</f>
        <v>🤴</v>
      </c>
    </row>
    <row r="228" spans="2:41">
      <c r="B228" t="s">
        <v>70</v>
      </c>
      <c r="C228">
        <v>37</v>
      </c>
      <c r="D228" t="s">
        <v>43</v>
      </c>
      <c r="E228" t="s">
        <v>44</v>
      </c>
      <c r="F228">
        <v>319</v>
      </c>
      <c r="G228" t="s">
        <v>37</v>
      </c>
      <c r="H228">
        <v>4</v>
      </c>
      <c r="I228" t="s">
        <v>87</v>
      </c>
      <c r="J228" t="s">
        <v>59</v>
      </c>
      <c r="K228">
        <v>311</v>
      </c>
      <c r="L228">
        <v>1</v>
      </c>
      <c r="M228" t="s">
        <v>46</v>
      </c>
      <c r="N228">
        <v>41</v>
      </c>
      <c r="O228">
        <v>3</v>
      </c>
      <c r="P228">
        <v>1</v>
      </c>
      <c r="Q228" t="s">
        <v>57</v>
      </c>
      <c r="R228" t="s">
        <v>72</v>
      </c>
      <c r="S228">
        <v>4</v>
      </c>
      <c r="T228" t="s">
        <v>52</v>
      </c>
      <c r="U228" t="str" cm="1">
        <f t="array" ref="U228">_xlfn.IFS(
  AND(V228&gt;=1000, V228&lt;2000), "1000-2000",
  AND(V228&gt;=2000, V228&lt;3000), "2000-3000",
  AND(V228&gt;=3000, V228&lt;4000), "3000-4000",
  AND(V228&gt;=4000, V228&lt;5000), "4000-5000",
  AND(V228&gt;=5000, V228&lt;7500), "5000-7500",
  AND(V228&gt;=7500, V228&lt;9000), "7500-9000",
  AND(V228&gt;=9000, V228&lt;11000), "9000-11000",
  AND(V228&gt;=11000, V228&lt;15000), "11000-15000",
  AND(V228&gt;=15000, V228&lt;=20000), "15000-20000",
  TRUE, "Outside Range"
)</f>
        <v>2000-3000</v>
      </c>
      <c r="V228">
        <v>2793</v>
      </c>
      <c r="W228">
        <v>2539</v>
      </c>
      <c r="X228">
        <v>4</v>
      </c>
      <c r="Y228" t="s">
        <v>43</v>
      </c>
      <c r="Z228">
        <v>17</v>
      </c>
      <c r="AA228">
        <v>3</v>
      </c>
      <c r="AB228" t="s">
        <v>73</v>
      </c>
      <c r="AC228">
        <v>3</v>
      </c>
      <c r="AD228">
        <v>1</v>
      </c>
      <c r="AE228">
        <v>13</v>
      </c>
      <c r="AF228">
        <v>2</v>
      </c>
      <c r="AG228">
        <v>3</v>
      </c>
      <c r="AH228">
        <v>9</v>
      </c>
      <c r="AI228">
        <v>8</v>
      </c>
      <c r="AJ228">
        <v>5</v>
      </c>
      <c r="AK228">
        <v>8</v>
      </c>
      <c r="AL228" t="s">
        <v>74</v>
      </c>
      <c r="AM228" t="s">
        <v>75</v>
      </c>
      <c r="AN228" t="s">
        <v>91</v>
      </c>
      <c r="AO228" s="9" t="str">
        <f>IF(Table5[[#This Row],[Gender]]="male",$AQ$4,$AQ$3)</f>
        <v>🤴</v>
      </c>
    </row>
    <row r="229" spans="2:41">
      <c r="B229" t="s">
        <v>86</v>
      </c>
      <c r="C229">
        <v>29</v>
      </c>
      <c r="D229" t="s">
        <v>43</v>
      </c>
      <c r="E229" t="s">
        <v>44</v>
      </c>
      <c r="F229">
        <v>1413</v>
      </c>
      <c r="G229" t="s">
        <v>37</v>
      </c>
      <c r="H229">
        <v>1</v>
      </c>
      <c r="I229" t="s">
        <v>78</v>
      </c>
      <c r="J229" t="s">
        <v>51</v>
      </c>
      <c r="K229">
        <v>312</v>
      </c>
      <c r="L229">
        <v>2</v>
      </c>
      <c r="M229" t="s">
        <v>39</v>
      </c>
      <c r="N229">
        <v>42</v>
      </c>
      <c r="O229">
        <v>3</v>
      </c>
      <c r="P229">
        <v>3</v>
      </c>
      <c r="Q229" t="s">
        <v>40</v>
      </c>
      <c r="R229" t="s">
        <v>72</v>
      </c>
      <c r="S229">
        <v>4</v>
      </c>
      <c r="T229" t="s">
        <v>48</v>
      </c>
      <c r="U229" t="str" cm="1">
        <f t="array" ref="U229">_xlfn.IFS(
  AND(V229&gt;=1000, V229&lt;2000), "1000-2000",
  AND(V229&gt;=2000, V229&lt;3000), "2000-3000",
  AND(V229&gt;=3000, V229&lt;4000), "3000-4000",
  AND(V229&gt;=4000, V229&lt;5000), "4000-5000",
  AND(V229&gt;=5000, V229&lt;7500), "5000-7500",
  AND(V229&gt;=7500, V229&lt;9000), "7500-9000",
  AND(V229&gt;=9000, V229&lt;11000), "9000-11000",
  AND(V229&gt;=11000, V229&lt;15000), "11000-15000",
  AND(V229&gt;=15000, V229&lt;=20000), "15000-20000",
  TRUE, "Outside Range"
)</f>
        <v>7500-9000</v>
      </c>
      <c r="V229">
        <v>7918</v>
      </c>
      <c r="W229">
        <v>6599</v>
      </c>
      <c r="X229">
        <v>1</v>
      </c>
      <c r="Y229" t="s">
        <v>43</v>
      </c>
      <c r="Z229">
        <v>14</v>
      </c>
      <c r="AA229">
        <v>3</v>
      </c>
      <c r="AB229" t="s">
        <v>73</v>
      </c>
      <c r="AC229">
        <v>4</v>
      </c>
      <c r="AD229">
        <v>1</v>
      </c>
      <c r="AE229">
        <v>11</v>
      </c>
      <c r="AF229">
        <v>5</v>
      </c>
      <c r="AG229">
        <v>3</v>
      </c>
      <c r="AH229">
        <v>11</v>
      </c>
      <c r="AI229">
        <v>10</v>
      </c>
      <c r="AJ229">
        <v>4</v>
      </c>
      <c r="AK229">
        <v>1</v>
      </c>
      <c r="AL229" t="s">
        <v>74</v>
      </c>
      <c r="AM229" t="s">
        <v>75</v>
      </c>
      <c r="AN229" t="s">
        <v>91</v>
      </c>
      <c r="AO229" s="9" t="str">
        <f>IF(Table5[[#This Row],[Gender]]="male",$AQ$4,$AQ$3)</f>
        <v>👩</v>
      </c>
    </row>
    <row r="230" spans="2:41">
      <c r="B230" t="s">
        <v>86</v>
      </c>
      <c r="C230">
        <v>35</v>
      </c>
      <c r="D230" t="s">
        <v>43</v>
      </c>
      <c r="E230" t="s">
        <v>44</v>
      </c>
      <c r="F230">
        <v>944</v>
      </c>
      <c r="G230" t="s">
        <v>37</v>
      </c>
      <c r="H230">
        <v>1</v>
      </c>
      <c r="I230" t="s">
        <v>89</v>
      </c>
      <c r="J230" t="s">
        <v>59</v>
      </c>
      <c r="K230">
        <v>314</v>
      </c>
      <c r="L230">
        <v>3</v>
      </c>
      <c r="M230" t="s">
        <v>39</v>
      </c>
      <c r="N230">
        <v>92</v>
      </c>
      <c r="O230">
        <v>3</v>
      </c>
      <c r="P230">
        <v>3</v>
      </c>
      <c r="Q230" t="s">
        <v>40</v>
      </c>
      <c r="R230" t="s">
        <v>73</v>
      </c>
      <c r="S230">
        <v>3</v>
      </c>
      <c r="T230" t="s">
        <v>41</v>
      </c>
      <c r="U230" t="str" cm="1">
        <f t="array" ref="U230">_xlfn.IFS(
  AND(V230&gt;=1000, V230&lt;2000), "1000-2000",
  AND(V230&gt;=2000, V230&lt;3000), "2000-3000",
  AND(V230&gt;=3000, V230&lt;4000), "3000-4000",
  AND(V230&gt;=4000, V230&lt;5000), "4000-5000",
  AND(V230&gt;=5000, V230&lt;7500), "5000-7500",
  AND(V230&gt;=7500, V230&lt;9000), "7500-9000",
  AND(V230&gt;=9000, V230&lt;11000), "9000-11000",
  AND(V230&gt;=11000, V230&lt;15000), "11000-15000",
  AND(V230&gt;=15000, V230&lt;=20000), "15000-20000",
  TRUE, "Outside Range"
)</f>
        <v>7500-9000</v>
      </c>
      <c r="V230">
        <v>8789</v>
      </c>
      <c r="W230">
        <v>9096</v>
      </c>
      <c r="X230">
        <v>1</v>
      </c>
      <c r="Y230" t="s">
        <v>43</v>
      </c>
      <c r="Z230">
        <v>14</v>
      </c>
      <c r="AA230">
        <v>3</v>
      </c>
      <c r="AB230" t="s">
        <v>73</v>
      </c>
      <c r="AC230">
        <v>1</v>
      </c>
      <c r="AD230">
        <v>0</v>
      </c>
      <c r="AE230">
        <v>10</v>
      </c>
      <c r="AF230">
        <v>3</v>
      </c>
      <c r="AG230">
        <v>4</v>
      </c>
      <c r="AH230">
        <v>10</v>
      </c>
      <c r="AI230">
        <v>7</v>
      </c>
      <c r="AJ230">
        <v>0</v>
      </c>
      <c r="AK230">
        <v>8</v>
      </c>
      <c r="AL230" t="s">
        <v>74</v>
      </c>
      <c r="AM230" t="s">
        <v>75</v>
      </c>
      <c r="AN230" t="s">
        <v>76</v>
      </c>
      <c r="AO230" s="9" t="str">
        <f>IF(Table5[[#This Row],[Gender]]="male",$AQ$4,$AQ$3)</f>
        <v>👩</v>
      </c>
    </row>
    <row r="231" spans="2:41">
      <c r="B231" t="s">
        <v>86</v>
      </c>
      <c r="C231">
        <v>29</v>
      </c>
      <c r="D231" t="s">
        <v>35</v>
      </c>
      <c r="E231" t="s">
        <v>36</v>
      </c>
      <c r="F231">
        <v>896</v>
      </c>
      <c r="G231" t="s">
        <v>45</v>
      </c>
      <c r="H231">
        <v>18</v>
      </c>
      <c r="I231" t="s">
        <v>78</v>
      </c>
      <c r="J231" t="s">
        <v>51</v>
      </c>
      <c r="K231">
        <v>315</v>
      </c>
      <c r="L231">
        <v>3</v>
      </c>
      <c r="M231" t="s">
        <v>46</v>
      </c>
      <c r="N231">
        <v>86</v>
      </c>
      <c r="O231">
        <v>2</v>
      </c>
      <c r="P231">
        <v>1</v>
      </c>
      <c r="Q231" t="s">
        <v>47</v>
      </c>
      <c r="R231" t="s">
        <v>72</v>
      </c>
      <c r="S231">
        <v>4</v>
      </c>
      <c r="T231" t="s">
        <v>41</v>
      </c>
      <c r="U231" t="str" cm="1">
        <f t="array" ref="U231">_xlfn.IFS(
  AND(V231&gt;=1000, V231&lt;2000), "1000-2000",
  AND(V231&gt;=2000, V231&lt;3000), "2000-3000",
  AND(V231&gt;=3000, V231&lt;4000), "3000-4000",
  AND(V231&gt;=4000, V231&lt;5000), "4000-5000",
  AND(V231&gt;=5000, V231&lt;7500), "5000-7500",
  AND(V231&gt;=7500, V231&lt;9000), "7500-9000",
  AND(V231&gt;=9000, V231&lt;11000), "9000-11000",
  AND(V231&gt;=11000, V231&lt;15000), "11000-15000",
  AND(V231&gt;=15000, V231&lt;=20000), "15000-20000",
  TRUE, "Outside Range"
)</f>
        <v>2000-3000</v>
      </c>
      <c r="V231">
        <v>2389</v>
      </c>
      <c r="W231">
        <v>14961</v>
      </c>
      <c r="X231">
        <v>1</v>
      </c>
      <c r="Y231" t="s">
        <v>35</v>
      </c>
      <c r="Z231">
        <v>13</v>
      </c>
      <c r="AA231">
        <v>3</v>
      </c>
      <c r="AB231" t="s">
        <v>73</v>
      </c>
      <c r="AC231">
        <v>3</v>
      </c>
      <c r="AD231">
        <v>0</v>
      </c>
      <c r="AE231">
        <v>4</v>
      </c>
      <c r="AF231">
        <v>3</v>
      </c>
      <c r="AG231">
        <v>2</v>
      </c>
      <c r="AH231">
        <v>4</v>
      </c>
      <c r="AI231">
        <v>3</v>
      </c>
      <c r="AJ231">
        <v>0</v>
      </c>
      <c r="AK231">
        <v>1</v>
      </c>
      <c r="AL231" t="s">
        <v>74</v>
      </c>
      <c r="AM231" t="s">
        <v>93</v>
      </c>
      <c r="AN231" t="s">
        <v>76</v>
      </c>
      <c r="AO231" s="9" t="str">
        <f>IF(Table5[[#This Row],[Gender]]="male",$AQ$4,$AQ$3)</f>
        <v>🤴</v>
      </c>
    </row>
    <row r="232" spans="2:41">
      <c r="B232" t="s">
        <v>77</v>
      </c>
      <c r="C232">
        <v>52</v>
      </c>
      <c r="D232" t="s">
        <v>43</v>
      </c>
      <c r="E232" t="s">
        <v>36</v>
      </c>
      <c r="F232">
        <v>1323</v>
      </c>
      <c r="G232" t="s">
        <v>45</v>
      </c>
      <c r="H232">
        <v>2</v>
      </c>
      <c r="I232" t="s">
        <v>89</v>
      </c>
      <c r="J232" t="s">
        <v>38</v>
      </c>
      <c r="K232">
        <v>316</v>
      </c>
      <c r="L232">
        <v>3</v>
      </c>
      <c r="M232" t="s">
        <v>39</v>
      </c>
      <c r="N232">
        <v>89</v>
      </c>
      <c r="O232">
        <v>2</v>
      </c>
      <c r="P232">
        <v>1</v>
      </c>
      <c r="Q232" t="s">
        <v>50</v>
      </c>
      <c r="R232" t="s">
        <v>72</v>
      </c>
      <c r="S232">
        <v>4</v>
      </c>
      <c r="T232" t="s">
        <v>41</v>
      </c>
      <c r="U232" t="str" cm="1">
        <f t="array" ref="U232">_xlfn.IFS(
  AND(V232&gt;=1000, V232&lt;2000), "1000-2000",
  AND(V232&gt;=2000, V232&lt;3000), "2000-3000",
  AND(V232&gt;=3000, V232&lt;4000), "3000-4000",
  AND(V232&gt;=4000, V232&lt;5000), "4000-5000",
  AND(V232&gt;=5000, V232&lt;7500), "5000-7500",
  AND(V232&gt;=7500, V232&lt;9000), "7500-9000",
  AND(V232&gt;=9000, V232&lt;11000), "9000-11000",
  AND(V232&gt;=11000, V232&lt;15000), "11000-15000",
  AND(V232&gt;=15000, V232&lt;=20000), "15000-20000",
  TRUE, "Outside Range"
)</f>
        <v>3000-4000</v>
      </c>
      <c r="V232">
        <v>3212</v>
      </c>
      <c r="W232">
        <v>3300</v>
      </c>
      <c r="X232">
        <v>7</v>
      </c>
      <c r="Y232" t="s">
        <v>43</v>
      </c>
      <c r="Z232">
        <v>15</v>
      </c>
      <c r="AA232">
        <v>3</v>
      </c>
      <c r="AB232" t="s">
        <v>73</v>
      </c>
      <c r="AC232">
        <v>2</v>
      </c>
      <c r="AD232">
        <v>0</v>
      </c>
      <c r="AE232">
        <v>6</v>
      </c>
      <c r="AF232">
        <v>3</v>
      </c>
      <c r="AG232">
        <v>2</v>
      </c>
      <c r="AH232">
        <v>2</v>
      </c>
      <c r="AI232">
        <v>2</v>
      </c>
      <c r="AJ232">
        <v>2</v>
      </c>
      <c r="AK232">
        <v>2</v>
      </c>
      <c r="AL232" t="s">
        <v>74</v>
      </c>
      <c r="AM232" t="s">
        <v>75</v>
      </c>
      <c r="AN232" t="s">
        <v>76</v>
      </c>
      <c r="AO232" s="9" t="str">
        <f>IF(Table5[[#This Row],[Gender]]="male",$AQ$4,$AQ$3)</f>
        <v>👩</v>
      </c>
    </row>
    <row r="233" spans="2:41">
      <c r="B233" t="s">
        <v>70</v>
      </c>
      <c r="C233">
        <v>42</v>
      </c>
      <c r="D233" t="s">
        <v>43</v>
      </c>
      <c r="E233" t="s">
        <v>36</v>
      </c>
      <c r="F233">
        <v>532</v>
      </c>
      <c r="G233" t="s">
        <v>45</v>
      </c>
      <c r="H233">
        <v>4</v>
      </c>
      <c r="I233" t="s">
        <v>71</v>
      </c>
      <c r="J233" t="s">
        <v>60</v>
      </c>
      <c r="K233">
        <v>319</v>
      </c>
      <c r="L233">
        <v>3</v>
      </c>
      <c r="M233" t="s">
        <v>46</v>
      </c>
      <c r="N233">
        <v>58</v>
      </c>
      <c r="O233">
        <v>3</v>
      </c>
      <c r="P233">
        <v>5</v>
      </c>
      <c r="Q233" t="s">
        <v>56</v>
      </c>
      <c r="R233" t="s">
        <v>72</v>
      </c>
      <c r="S233">
        <v>4</v>
      </c>
      <c r="T233" t="s">
        <v>48</v>
      </c>
      <c r="U233" t="str" cm="1">
        <f t="array" ref="U233">_xlfn.IFS(
  AND(V233&gt;=1000, V233&lt;2000), "1000-2000",
  AND(V233&gt;=2000, V233&lt;3000), "2000-3000",
  AND(V233&gt;=3000, V233&lt;4000), "3000-4000",
  AND(V233&gt;=4000, V233&lt;5000), "4000-5000",
  AND(V233&gt;=5000, V233&lt;7500), "5000-7500",
  AND(V233&gt;=7500, V233&lt;9000), "7500-9000",
  AND(V233&gt;=9000, V233&lt;11000), "9000-11000",
  AND(V233&gt;=11000, V233&lt;15000), "11000-15000",
  AND(V233&gt;=15000, V233&lt;=20000), "15000-20000",
  TRUE, "Outside Range"
)</f>
        <v>15000-20000</v>
      </c>
      <c r="V233">
        <v>19232</v>
      </c>
      <c r="W233">
        <v>4933</v>
      </c>
      <c r="X233">
        <v>1</v>
      </c>
      <c r="Y233" t="s">
        <v>43</v>
      </c>
      <c r="Z233">
        <v>11</v>
      </c>
      <c r="AA233">
        <v>3</v>
      </c>
      <c r="AB233" t="s">
        <v>73</v>
      </c>
      <c r="AC233">
        <v>4</v>
      </c>
      <c r="AD233">
        <v>0</v>
      </c>
      <c r="AE233">
        <v>22</v>
      </c>
      <c r="AF233">
        <v>3</v>
      </c>
      <c r="AG233">
        <v>3</v>
      </c>
      <c r="AH233">
        <v>22</v>
      </c>
      <c r="AI233">
        <v>17</v>
      </c>
      <c r="AJ233">
        <v>11</v>
      </c>
      <c r="AK233">
        <v>15</v>
      </c>
      <c r="AL233" t="s">
        <v>74</v>
      </c>
      <c r="AM233" t="s">
        <v>75</v>
      </c>
      <c r="AN233" t="s">
        <v>96</v>
      </c>
      <c r="AO233" s="9" t="str">
        <f>IF(Table5[[#This Row],[Gender]]="male",$AQ$4,$AQ$3)</f>
        <v>🤴</v>
      </c>
    </row>
    <row r="234" spans="2:41">
      <c r="B234" t="s">
        <v>88</v>
      </c>
      <c r="C234">
        <v>59</v>
      </c>
      <c r="D234" t="s">
        <v>43</v>
      </c>
      <c r="E234" t="s">
        <v>36</v>
      </c>
      <c r="F234">
        <v>818</v>
      </c>
      <c r="G234" t="s">
        <v>61</v>
      </c>
      <c r="H234">
        <v>6</v>
      </c>
      <c r="I234" t="s">
        <v>71</v>
      </c>
      <c r="J234" t="s">
        <v>51</v>
      </c>
      <c r="K234">
        <v>321</v>
      </c>
      <c r="L234">
        <v>2</v>
      </c>
      <c r="M234" t="s">
        <v>46</v>
      </c>
      <c r="N234">
        <v>52</v>
      </c>
      <c r="O234">
        <v>3</v>
      </c>
      <c r="P234">
        <v>1</v>
      </c>
      <c r="Q234" t="s">
        <v>61</v>
      </c>
      <c r="R234" t="s">
        <v>73</v>
      </c>
      <c r="S234">
        <v>3</v>
      </c>
      <c r="T234" t="s">
        <v>48</v>
      </c>
      <c r="U234" t="str" cm="1">
        <f t="array" ref="U234">_xlfn.IFS(
  AND(V234&gt;=1000, V234&lt;2000), "1000-2000",
  AND(V234&gt;=2000, V234&lt;3000), "2000-3000",
  AND(V234&gt;=3000, V234&lt;4000), "3000-4000",
  AND(V234&gt;=4000, V234&lt;5000), "4000-5000",
  AND(V234&gt;=5000, V234&lt;7500), "5000-7500",
  AND(V234&gt;=7500, V234&lt;9000), "7500-9000",
  AND(V234&gt;=9000, V234&lt;11000), "9000-11000",
  AND(V234&gt;=11000, V234&lt;15000), "11000-15000",
  AND(V234&gt;=15000, V234&lt;=20000), "15000-20000",
  TRUE, "Outside Range"
)</f>
        <v>2000-3000</v>
      </c>
      <c r="V234">
        <v>2267</v>
      </c>
      <c r="W234">
        <v>25657</v>
      </c>
      <c r="X234">
        <v>8</v>
      </c>
      <c r="Y234" t="s">
        <v>43</v>
      </c>
      <c r="Z234">
        <v>17</v>
      </c>
      <c r="AA234">
        <v>3</v>
      </c>
      <c r="AB234" t="s">
        <v>73</v>
      </c>
      <c r="AC234">
        <v>4</v>
      </c>
      <c r="AD234">
        <v>0</v>
      </c>
      <c r="AE234">
        <v>7</v>
      </c>
      <c r="AF234">
        <v>2</v>
      </c>
      <c r="AG234">
        <v>2</v>
      </c>
      <c r="AH234">
        <v>2</v>
      </c>
      <c r="AI234">
        <v>2</v>
      </c>
      <c r="AJ234">
        <v>2</v>
      </c>
      <c r="AK234">
        <v>2</v>
      </c>
      <c r="AL234" t="s">
        <v>74</v>
      </c>
      <c r="AM234" t="s">
        <v>75</v>
      </c>
      <c r="AN234" t="s">
        <v>76</v>
      </c>
      <c r="AO234" s="9" t="str">
        <f>IF(Table5[[#This Row],[Gender]]="male",$AQ$4,$AQ$3)</f>
        <v>🤴</v>
      </c>
    </row>
    <row r="235" spans="2:41">
      <c r="B235" t="s">
        <v>77</v>
      </c>
      <c r="C235">
        <v>50</v>
      </c>
      <c r="D235" t="s">
        <v>43</v>
      </c>
      <c r="E235" t="s">
        <v>36</v>
      </c>
      <c r="F235">
        <v>854</v>
      </c>
      <c r="G235" t="s">
        <v>37</v>
      </c>
      <c r="H235">
        <v>1</v>
      </c>
      <c r="I235" t="s">
        <v>87</v>
      </c>
      <c r="J235" t="s">
        <v>51</v>
      </c>
      <c r="K235">
        <v>323</v>
      </c>
      <c r="L235">
        <v>4</v>
      </c>
      <c r="M235" t="s">
        <v>39</v>
      </c>
      <c r="N235">
        <v>68</v>
      </c>
      <c r="O235">
        <v>3</v>
      </c>
      <c r="P235">
        <v>5</v>
      </c>
      <c r="Q235" t="s">
        <v>56</v>
      </c>
      <c r="R235" t="s">
        <v>72</v>
      </c>
      <c r="S235">
        <v>4</v>
      </c>
      <c r="T235" t="s">
        <v>52</v>
      </c>
      <c r="U235" t="str" cm="1">
        <f t="array" ref="U235">_xlfn.IFS(
  AND(V235&gt;=1000, V235&lt;2000), "1000-2000",
  AND(V235&gt;=2000, V235&lt;3000), "2000-3000",
  AND(V235&gt;=3000, V235&lt;4000), "3000-4000",
  AND(V235&gt;=4000, V235&lt;5000), "4000-5000",
  AND(V235&gt;=5000, V235&lt;7500), "5000-7500",
  AND(V235&gt;=7500, V235&lt;9000), "7500-9000",
  AND(V235&gt;=9000, V235&lt;11000), "9000-11000",
  AND(V235&gt;=11000, V235&lt;15000), "11000-15000",
  AND(V235&gt;=15000, V235&lt;=20000), "15000-20000",
  TRUE, "Outside Range"
)</f>
        <v>15000-20000</v>
      </c>
      <c r="V235">
        <v>19517</v>
      </c>
      <c r="W235">
        <v>24118</v>
      </c>
      <c r="X235">
        <v>3</v>
      </c>
      <c r="Y235" t="s">
        <v>43</v>
      </c>
      <c r="Z235">
        <v>11</v>
      </c>
      <c r="AA235">
        <v>3</v>
      </c>
      <c r="AB235" t="s">
        <v>73</v>
      </c>
      <c r="AC235">
        <v>3</v>
      </c>
      <c r="AD235">
        <v>1</v>
      </c>
      <c r="AE235">
        <v>32</v>
      </c>
      <c r="AF235">
        <v>3</v>
      </c>
      <c r="AG235">
        <v>2</v>
      </c>
      <c r="AH235">
        <v>7</v>
      </c>
      <c r="AI235">
        <v>0</v>
      </c>
      <c r="AJ235">
        <v>0</v>
      </c>
      <c r="AK235">
        <v>6</v>
      </c>
      <c r="AL235" t="s">
        <v>74</v>
      </c>
      <c r="AM235" t="s">
        <v>75</v>
      </c>
      <c r="AN235" t="s">
        <v>95</v>
      </c>
      <c r="AO235" s="9" t="str">
        <f>IF(Table5[[#This Row],[Gender]]="male",$AQ$4,$AQ$3)</f>
        <v>👩</v>
      </c>
    </row>
    <row r="236" spans="2:41">
      <c r="B236" t="s">
        <v>86</v>
      </c>
      <c r="C236">
        <v>33</v>
      </c>
      <c r="D236" t="s">
        <v>35</v>
      </c>
      <c r="E236" t="s">
        <v>36</v>
      </c>
      <c r="F236">
        <v>813</v>
      </c>
      <c r="G236" t="s">
        <v>45</v>
      </c>
      <c r="H236">
        <v>14</v>
      </c>
      <c r="I236" t="s">
        <v>89</v>
      </c>
      <c r="J236" t="s">
        <v>51</v>
      </c>
      <c r="K236">
        <v>325</v>
      </c>
      <c r="L236">
        <v>3</v>
      </c>
      <c r="M236" t="s">
        <v>46</v>
      </c>
      <c r="N236">
        <v>58</v>
      </c>
      <c r="O236">
        <v>3</v>
      </c>
      <c r="P236">
        <v>1</v>
      </c>
      <c r="Q236" t="s">
        <v>50</v>
      </c>
      <c r="R236" t="s">
        <v>72</v>
      </c>
      <c r="S236">
        <v>4</v>
      </c>
      <c r="T236" t="s">
        <v>48</v>
      </c>
      <c r="U236" t="str" cm="1">
        <f t="array" ref="U236">_xlfn.IFS(
  AND(V236&gt;=1000, V236&lt;2000), "1000-2000",
  AND(V236&gt;=2000, V236&lt;3000), "2000-3000",
  AND(V236&gt;=3000, V236&lt;4000), "3000-4000",
  AND(V236&gt;=4000, V236&lt;5000), "4000-5000",
  AND(V236&gt;=5000, V236&lt;7500), "5000-7500",
  AND(V236&gt;=7500, V236&lt;9000), "7500-9000",
  AND(V236&gt;=9000, V236&lt;11000), "9000-11000",
  AND(V236&gt;=11000, V236&lt;15000), "11000-15000",
  AND(V236&gt;=15000, V236&lt;=20000), "15000-20000",
  TRUE, "Outside Range"
)</f>
        <v>2000-3000</v>
      </c>
      <c r="V236">
        <v>2436</v>
      </c>
      <c r="W236">
        <v>22149</v>
      </c>
      <c r="X236">
        <v>5</v>
      </c>
      <c r="Y236" t="s">
        <v>35</v>
      </c>
      <c r="Z236">
        <v>13</v>
      </c>
      <c r="AA236">
        <v>3</v>
      </c>
      <c r="AB236" t="s">
        <v>73</v>
      </c>
      <c r="AC236">
        <v>3</v>
      </c>
      <c r="AD236">
        <v>1</v>
      </c>
      <c r="AE236">
        <v>8</v>
      </c>
      <c r="AF236">
        <v>2</v>
      </c>
      <c r="AG236">
        <v>1</v>
      </c>
      <c r="AH236">
        <v>5</v>
      </c>
      <c r="AI236">
        <v>4</v>
      </c>
      <c r="AJ236">
        <v>0</v>
      </c>
      <c r="AK236">
        <v>4</v>
      </c>
      <c r="AL236" t="s">
        <v>74</v>
      </c>
      <c r="AM236" t="s">
        <v>93</v>
      </c>
      <c r="AN236" t="s">
        <v>76</v>
      </c>
      <c r="AO236" s="9" t="str">
        <f>IF(Table5[[#This Row],[Gender]]="male",$AQ$4,$AQ$3)</f>
        <v>🤴</v>
      </c>
    </row>
    <row r="237" spans="2:41">
      <c r="B237" t="s">
        <v>70</v>
      </c>
      <c r="C237">
        <v>43</v>
      </c>
      <c r="D237" t="s">
        <v>43</v>
      </c>
      <c r="E237" t="s">
        <v>36</v>
      </c>
      <c r="F237">
        <v>1034</v>
      </c>
      <c r="G237" t="s">
        <v>37</v>
      </c>
      <c r="H237">
        <v>16</v>
      </c>
      <c r="I237" t="s">
        <v>89</v>
      </c>
      <c r="J237" t="s">
        <v>59</v>
      </c>
      <c r="K237">
        <v>327</v>
      </c>
      <c r="L237">
        <v>4</v>
      </c>
      <c r="M237" t="s">
        <v>39</v>
      </c>
      <c r="N237">
        <v>80</v>
      </c>
      <c r="O237">
        <v>3</v>
      </c>
      <c r="P237">
        <v>4</v>
      </c>
      <c r="Q237" t="s">
        <v>56</v>
      </c>
      <c r="R237" t="s">
        <v>72</v>
      </c>
      <c r="S237">
        <v>4</v>
      </c>
      <c r="T237" t="s">
        <v>48</v>
      </c>
      <c r="U237" t="str" cm="1">
        <f t="array" ref="U237">_xlfn.IFS(
  AND(V237&gt;=1000, V237&lt;2000), "1000-2000",
  AND(V237&gt;=2000, V237&lt;3000), "2000-3000",
  AND(V237&gt;=3000, V237&lt;4000), "3000-4000",
  AND(V237&gt;=4000, V237&lt;5000), "4000-5000",
  AND(V237&gt;=5000, V237&lt;7500), "5000-7500",
  AND(V237&gt;=7500, V237&lt;9000), "7500-9000",
  AND(V237&gt;=9000, V237&lt;11000), "9000-11000",
  AND(V237&gt;=11000, V237&lt;15000), "11000-15000",
  AND(V237&gt;=15000, V237&lt;=20000), "15000-20000",
  TRUE, "Outside Range"
)</f>
        <v>15000-20000</v>
      </c>
      <c r="V237">
        <v>16064</v>
      </c>
      <c r="W237">
        <v>7744</v>
      </c>
      <c r="X237">
        <v>5</v>
      </c>
      <c r="Y237" t="s">
        <v>35</v>
      </c>
      <c r="Z237">
        <v>22</v>
      </c>
      <c r="AA237">
        <v>4</v>
      </c>
      <c r="AB237" t="s">
        <v>80</v>
      </c>
      <c r="AC237">
        <v>3</v>
      </c>
      <c r="AD237">
        <v>1</v>
      </c>
      <c r="AE237">
        <v>22</v>
      </c>
      <c r="AF237">
        <v>3</v>
      </c>
      <c r="AG237">
        <v>3</v>
      </c>
      <c r="AH237">
        <v>17</v>
      </c>
      <c r="AI237">
        <v>13</v>
      </c>
      <c r="AJ237">
        <v>1</v>
      </c>
      <c r="AK237">
        <v>9</v>
      </c>
      <c r="AL237" t="s">
        <v>74</v>
      </c>
      <c r="AM237" t="s">
        <v>93</v>
      </c>
      <c r="AN237" t="s">
        <v>96</v>
      </c>
      <c r="AO237" s="9" t="str">
        <f>IF(Table5[[#This Row],[Gender]]="male",$AQ$4,$AQ$3)</f>
        <v>👩</v>
      </c>
    </row>
    <row r="238" spans="2:41">
      <c r="B238" t="s">
        <v>86</v>
      </c>
      <c r="C238">
        <v>33</v>
      </c>
      <c r="D238" t="s">
        <v>35</v>
      </c>
      <c r="E238" t="s">
        <v>36</v>
      </c>
      <c r="F238">
        <v>465</v>
      </c>
      <c r="G238" t="s">
        <v>45</v>
      </c>
      <c r="H238">
        <v>2</v>
      </c>
      <c r="I238" t="s">
        <v>71</v>
      </c>
      <c r="J238" t="s">
        <v>38</v>
      </c>
      <c r="K238">
        <v>328</v>
      </c>
      <c r="L238">
        <v>1</v>
      </c>
      <c r="M238" t="s">
        <v>39</v>
      </c>
      <c r="N238">
        <v>39</v>
      </c>
      <c r="O238">
        <v>3</v>
      </c>
      <c r="P238">
        <v>1</v>
      </c>
      <c r="Q238" t="s">
        <v>50</v>
      </c>
      <c r="R238" t="s">
        <v>80</v>
      </c>
      <c r="S238">
        <v>1</v>
      </c>
      <c r="T238" t="s">
        <v>48</v>
      </c>
      <c r="U238" t="str" cm="1">
        <f t="array" ref="U238">_xlfn.IFS(
  AND(V238&gt;=1000, V238&lt;2000), "1000-2000",
  AND(V238&gt;=2000, V238&lt;3000), "2000-3000",
  AND(V238&gt;=3000, V238&lt;4000), "3000-4000",
  AND(V238&gt;=4000, V238&lt;5000), "4000-5000",
  AND(V238&gt;=5000, V238&lt;7500), "5000-7500",
  AND(V238&gt;=7500, V238&lt;9000), "7500-9000",
  AND(V238&gt;=9000, V238&lt;11000), "9000-11000",
  AND(V238&gt;=11000, V238&lt;15000), "11000-15000",
  AND(V238&gt;=15000, V238&lt;=20000), "15000-20000",
  TRUE, "Outside Range"
)</f>
        <v>2000-3000</v>
      </c>
      <c r="V238">
        <v>2707</v>
      </c>
      <c r="W238">
        <v>21509</v>
      </c>
      <c r="X238">
        <v>7</v>
      </c>
      <c r="Y238" t="s">
        <v>43</v>
      </c>
      <c r="Z238">
        <v>20</v>
      </c>
      <c r="AA238">
        <v>4</v>
      </c>
      <c r="AB238" t="s">
        <v>80</v>
      </c>
      <c r="AC238">
        <v>1</v>
      </c>
      <c r="AD238">
        <v>0</v>
      </c>
      <c r="AE238">
        <v>13</v>
      </c>
      <c r="AF238">
        <v>3</v>
      </c>
      <c r="AG238">
        <v>4</v>
      </c>
      <c r="AH238">
        <v>9</v>
      </c>
      <c r="AI238">
        <v>7</v>
      </c>
      <c r="AJ238">
        <v>1</v>
      </c>
      <c r="AK238">
        <v>7</v>
      </c>
      <c r="AL238" t="s">
        <v>90</v>
      </c>
      <c r="AM238" t="s">
        <v>75</v>
      </c>
      <c r="AN238" t="s">
        <v>91</v>
      </c>
      <c r="AO238" s="9" t="str">
        <f>IF(Table5[[#This Row],[Gender]]="male",$AQ$4,$AQ$3)</f>
        <v>👩</v>
      </c>
    </row>
    <row r="239" spans="2:41">
      <c r="B239" t="s">
        <v>77</v>
      </c>
      <c r="C239">
        <v>52</v>
      </c>
      <c r="D239" t="s">
        <v>43</v>
      </c>
      <c r="E239" t="s">
        <v>55</v>
      </c>
      <c r="F239">
        <v>771</v>
      </c>
      <c r="G239" t="s">
        <v>37</v>
      </c>
      <c r="H239">
        <v>2</v>
      </c>
      <c r="I239" t="s">
        <v>87</v>
      </c>
      <c r="J239" t="s">
        <v>38</v>
      </c>
      <c r="K239">
        <v>329</v>
      </c>
      <c r="L239">
        <v>1</v>
      </c>
      <c r="M239" t="s">
        <v>46</v>
      </c>
      <c r="N239">
        <v>79</v>
      </c>
      <c r="O239">
        <v>2</v>
      </c>
      <c r="P239">
        <v>5</v>
      </c>
      <c r="Q239" t="s">
        <v>56</v>
      </c>
      <c r="R239" t="s">
        <v>73</v>
      </c>
      <c r="S239">
        <v>3</v>
      </c>
      <c r="T239" t="s">
        <v>41</v>
      </c>
      <c r="U239" t="str" cm="1">
        <f t="array" ref="U239">_xlfn.IFS(
  AND(V239&gt;=1000, V239&lt;2000), "1000-2000",
  AND(V239&gt;=2000, V239&lt;3000), "2000-3000",
  AND(V239&gt;=3000, V239&lt;4000), "3000-4000",
  AND(V239&gt;=4000, V239&lt;5000), "4000-5000",
  AND(V239&gt;=5000, V239&lt;7500), "5000-7500",
  AND(V239&gt;=7500, V239&lt;9000), "7500-9000",
  AND(V239&gt;=9000, V239&lt;11000), "9000-11000",
  AND(V239&gt;=11000, V239&lt;15000), "11000-15000",
  AND(V239&gt;=15000, V239&lt;=20000), "15000-20000",
  TRUE, "Outside Range"
)</f>
        <v>15000-20000</v>
      </c>
      <c r="V239">
        <v>19068</v>
      </c>
      <c r="W239">
        <v>21030</v>
      </c>
      <c r="X239">
        <v>1</v>
      </c>
      <c r="Y239" t="s">
        <v>35</v>
      </c>
      <c r="Z239">
        <v>18</v>
      </c>
      <c r="AA239">
        <v>3</v>
      </c>
      <c r="AB239" t="s">
        <v>73</v>
      </c>
      <c r="AC239">
        <v>4</v>
      </c>
      <c r="AD239">
        <v>0</v>
      </c>
      <c r="AE239">
        <v>33</v>
      </c>
      <c r="AF239">
        <v>2</v>
      </c>
      <c r="AG239">
        <v>4</v>
      </c>
      <c r="AH239">
        <v>33</v>
      </c>
      <c r="AI239">
        <v>7</v>
      </c>
      <c r="AJ239">
        <v>15</v>
      </c>
      <c r="AK239">
        <v>12</v>
      </c>
      <c r="AL239" t="s">
        <v>74</v>
      </c>
      <c r="AM239" t="s">
        <v>75</v>
      </c>
      <c r="AN239" t="s">
        <v>95</v>
      </c>
      <c r="AO239" s="9" t="str">
        <f>IF(Table5[[#This Row],[Gender]]="male",$AQ$4,$AQ$3)</f>
        <v>🤴</v>
      </c>
    </row>
    <row r="240" spans="2:41">
      <c r="B240" t="s">
        <v>86</v>
      </c>
      <c r="C240">
        <v>32</v>
      </c>
      <c r="D240" t="s">
        <v>43</v>
      </c>
      <c r="E240" t="s">
        <v>36</v>
      </c>
      <c r="F240">
        <v>1401</v>
      </c>
      <c r="G240" t="s">
        <v>37</v>
      </c>
      <c r="H240">
        <v>4</v>
      </c>
      <c r="I240" t="s">
        <v>71</v>
      </c>
      <c r="J240" t="s">
        <v>38</v>
      </c>
      <c r="K240">
        <v>330</v>
      </c>
      <c r="L240">
        <v>3</v>
      </c>
      <c r="M240" t="s">
        <v>39</v>
      </c>
      <c r="N240">
        <v>56</v>
      </c>
      <c r="O240">
        <v>3</v>
      </c>
      <c r="P240">
        <v>1</v>
      </c>
      <c r="Q240" t="s">
        <v>57</v>
      </c>
      <c r="R240" t="s">
        <v>79</v>
      </c>
      <c r="S240">
        <v>2</v>
      </c>
      <c r="T240" t="s">
        <v>48</v>
      </c>
      <c r="U240" t="str" cm="1">
        <f t="array" ref="U240">_xlfn.IFS(
  AND(V240&gt;=1000, V240&lt;2000), "1000-2000",
  AND(V240&gt;=2000, V240&lt;3000), "2000-3000",
  AND(V240&gt;=3000, V240&lt;4000), "3000-4000",
  AND(V240&gt;=4000, V240&lt;5000), "4000-5000",
  AND(V240&gt;=5000, V240&lt;7500), "5000-7500",
  AND(V240&gt;=7500, V240&lt;9000), "7500-9000",
  AND(V240&gt;=9000, V240&lt;11000), "9000-11000",
  AND(V240&gt;=11000, V240&lt;15000), "11000-15000",
  AND(V240&gt;=15000, V240&lt;=20000), "15000-20000",
  TRUE, "Outside Range"
)</f>
        <v>3000-4000</v>
      </c>
      <c r="V240">
        <v>3931</v>
      </c>
      <c r="W240">
        <v>20990</v>
      </c>
      <c r="X240">
        <v>2</v>
      </c>
      <c r="Y240" t="s">
        <v>43</v>
      </c>
      <c r="Z240">
        <v>11</v>
      </c>
      <c r="AA240">
        <v>3</v>
      </c>
      <c r="AB240" t="s">
        <v>73</v>
      </c>
      <c r="AC240">
        <v>1</v>
      </c>
      <c r="AD240">
        <v>1</v>
      </c>
      <c r="AE240">
        <v>6</v>
      </c>
      <c r="AF240">
        <v>5</v>
      </c>
      <c r="AG240">
        <v>3</v>
      </c>
      <c r="AH240">
        <v>4</v>
      </c>
      <c r="AI240">
        <v>3</v>
      </c>
      <c r="AJ240">
        <v>1</v>
      </c>
      <c r="AK240">
        <v>2</v>
      </c>
      <c r="AL240" t="s">
        <v>81</v>
      </c>
      <c r="AM240" t="s">
        <v>75</v>
      </c>
      <c r="AN240" t="s">
        <v>76</v>
      </c>
      <c r="AO240" s="9" t="str">
        <f>IF(Table5[[#This Row],[Gender]]="male",$AQ$4,$AQ$3)</f>
        <v>👩</v>
      </c>
    </row>
    <row r="241" spans="2:41">
      <c r="B241" t="s">
        <v>86</v>
      </c>
      <c r="C241">
        <v>32</v>
      </c>
      <c r="D241" t="s">
        <v>35</v>
      </c>
      <c r="E241" t="s">
        <v>36</v>
      </c>
      <c r="F241">
        <v>515</v>
      </c>
      <c r="G241" t="s">
        <v>45</v>
      </c>
      <c r="H241">
        <v>1</v>
      </c>
      <c r="I241" t="s">
        <v>89</v>
      </c>
      <c r="J241" t="s">
        <v>38</v>
      </c>
      <c r="K241">
        <v>331</v>
      </c>
      <c r="L241">
        <v>4</v>
      </c>
      <c r="M241" t="s">
        <v>46</v>
      </c>
      <c r="N241">
        <v>62</v>
      </c>
      <c r="O241">
        <v>2</v>
      </c>
      <c r="P241">
        <v>1</v>
      </c>
      <c r="Q241" t="s">
        <v>50</v>
      </c>
      <c r="R241" t="s">
        <v>73</v>
      </c>
      <c r="S241">
        <v>3</v>
      </c>
      <c r="T241" t="s">
        <v>41</v>
      </c>
      <c r="U241" t="str" cm="1">
        <f t="array" ref="U241">_xlfn.IFS(
  AND(V241&gt;=1000, V241&lt;2000), "1000-2000",
  AND(V241&gt;=2000, V241&lt;3000), "2000-3000",
  AND(V241&gt;=3000, V241&lt;4000), "3000-4000",
  AND(V241&gt;=4000, V241&lt;5000), "4000-5000",
  AND(V241&gt;=5000, V241&lt;7500), "5000-7500",
  AND(V241&gt;=7500, V241&lt;9000), "7500-9000",
  AND(V241&gt;=9000, V241&lt;11000), "9000-11000",
  AND(V241&gt;=11000, V241&lt;15000), "11000-15000",
  AND(V241&gt;=15000, V241&lt;=20000), "15000-20000",
  TRUE, "Outside Range"
)</f>
        <v>3000-4000</v>
      </c>
      <c r="V241">
        <v>3730</v>
      </c>
      <c r="W241">
        <v>9571</v>
      </c>
      <c r="X241">
        <v>0</v>
      </c>
      <c r="Y241" t="s">
        <v>35</v>
      </c>
      <c r="Z241">
        <v>14</v>
      </c>
      <c r="AA241">
        <v>3</v>
      </c>
      <c r="AB241" t="s">
        <v>73</v>
      </c>
      <c r="AC241">
        <v>4</v>
      </c>
      <c r="AD241">
        <v>0</v>
      </c>
      <c r="AE241">
        <v>4</v>
      </c>
      <c r="AF241">
        <v>2</v>
      </c>
      <c r="AG241">
        <v>1</v>
      </c>
      <c r="AH241">
        <v>3</v>
      </c>
      <c r="AI241">
        <v>2</v>
      </c>
      <c r="AJ241">
        <v>1</v>
      </c>
      <c r="AK241">
        <v>2</v>
      </c>
      <c r="AL241" t="s">
        <v>74</v>
      </c>
      <c r="AM241" t="s">
        <v>75</v>
      </c>
      <c r="AN241" t="s">
        <v>76</v>
      </c>
      <c r="AO241" s="9" t="str">
        <f>IF(Table5[[#This Row],[Gender]]="male",$AQ$4,$AQ$3)</f>
        <v>🤴</v>
      </c>
    </row>
    <row r="242" spans="2:41">
      <c r="B242" t="s">
        <v>70</v>
      </c>
      <c r="C242">
        <v>39</v>
      </c>
      <c r="D242" t="s">
        <v>43</v>
      </c>
      <c r="E242" t="s">
        <v>36</v>
      </c>
      <c r="F242">
        <v>1431</v>
      </c>
      <c r="G242" t="s">
        <v>45</v>
      </c>
      <c r="H242">
        <v>1</v>
      </c>
      <c r="I242" t="s">
        <v>87</v>
      </c>
      <c r="J242" t="s">
        <v>51</v>
      </c>
      <c r="K242">
        <v>332</v>
      </c>
      <c r="L242">
        <v>3</v>
      </c>
      <c r="M242" t="s">
        <v>39</v>
      </c>
      <c r="N242">
        <v>96</v>
      </c>
      <c r="O242">
        <v>3</v>
      </c>
      <c r="P242">
        <v>1</v>
      </c>
      <c r="Q242" t="s">
        <v>50</v>
      </c>
      <c r="R242" t="s">
        <v>73</v>
      </c>
      <c r="S242">
        <v>3</v>
      </c>
      <c r="T242" t="s">
        <v>52</v>
      </c>
      <c r="U242" t="str" cm="1">
        <f t="array" ref="U242">_xlfn.IFS(
  AND(V242&gt;=1000, V242&lt;2000), "1000-2000",
  AND(V242&gt;=2000, V242&lt;3000), "2000-3000",
  AND(V242&gt;=3000, V242&lt;4000), "3000-4000",
  AND(V242&gt;=4000, V242&lt;5000), "4000-5000",
  AND(V242&gt;=5000, V242&lt;7500), "5000-7500",
  AND(V242&gt;=7500, V242&lt;9000), "7500-9000",
  AND(V242&gt;=9000, V242&lt;11000), "9000-11000",
  AND(V242&gt;=11000, V242&lt;15000), "11000-15000",
  AND(V242&gt;=15000, V242&lt;=20000), "15000-20000",
  TRUE, "Outside Range"
)</f>
        <v>2000-3000</v>
      </c>
      <c r="V242">
        <v>2232</v>
      </c>
      <c r="W242">
        <v>15417</v>
      </c>
      <c r="X242">
        <v>7</v>
      </c>
      <c r="Y242" t="s">
        <v>43</v>
      </c>
      <c r="Z242">
        <v>14</v>
      </c>
      <c r="AA242">
        <v>3</v>
      </c>
      <c r="AB242" t="s">
        <v>73</v>
      </c>
      <c r="AC242">
        <v>3</v>
      </c>
      <c r="AD242">
        <v>3</v>
      </c>
      <c r="AE242">
        <v>7</v>
      </c>
      <c r="AF242">
        <v>1</v>
      </c>
      <c r="AG242">
        <v>3</v>
      </c>
      <c r="AH242">
        <v>3</v>
      </c>
      <c r="AI242">
        <v>2</v>
      </c>
      <c r="AJ242">
        <v>1</v>
      </c>
      <c r="AK242">
        <v>2</v>
      </c>
      <c r="AL242" t="s">
        <v>74</v>
      </c>
      <c r="AM242" t="s">
        <v>75</v>
      </c>
      <c r="AN242" t="s">
        <v>76</v>
      </c>
      <c r="AO242" s="9" t="str">
        <f>IF(Table5[[#This Row],[Gender]]="male",$AQ$4,$AQ$3)</f>
        <v>👩</v>
      </c>
    </row>
    <row r="243" spans="2:41">
      <c r="B243" t="s">
        <v>86</v>
      </c>
      <c r="C243">
        <v>32</v>
      </c>
      <c r="D243" t="s">
        <v>43</v>
      </c>
      <c r="E243" t="s">
        <v>55</v>
      </c>
      <c r="F243">
        <v>976</v>
      </c>
      <c r="G243" t="s">
        <v>37</v>
      </c>
      <c r="H243">
        <v>26</v>
      </c>
      <c r="I243" t="s">
        <v>87</v>
      </c>
      <c r="J243" t="s">
        <v>59</v>
      </c>
      <c r="K243">
        <v>333</v>
      </c>
      <c r="L243">
        <v>3</v>
      </c>
      <c r="M243" t="s">
        <v>46</v>
      </c>
      <c r="N243">
        <v>100</v>
      </c>
      <c r="O243">
        <v>3</v>
      </c>
      <c r="P243">
        <v>2</v>
      </c>
      <c r="Q243" t="s">
        <v>40</v>
      </c>
      <c r="R243" t="s">
        <v>72</v>
      </c>
      <c r="S243">
        <v>4</v>
      </c>
      <c r="T243" t="s">
        <v>48</v>
      </c>
      <c r="U243" t="str" cm="1">
        <f t="array" ref="U243">_xlfn.IFS(
  AND(V243&gt;=1000, V243&lt;2000), "1000-2000",
  AND(V243&gt;=2000, V243&lt;3000), "2000-3000",
  AND(V243&gt;=3000, V243&lt;4000), "3000-4000",
  AND(V243&gt;=4000, V243&lt;5000), "4000-5000",
  AND(V243&gt;=5000, V243&lt;7500), "5000-7500",
  AND(V243&gt;=7500, V243&lt;9000), "7500-9000",
  AND(V243&gt;=9000, V243&lt;11000), "9000-11000",
  AND(V243&gt;=11000, V243&lt;15000), "11000-15000",
  AND(V243&gt;=15000, V243&lt;=20000), "15000-20000",
  TRUE, "Outside Range"
)</f>
        <v>4000-5000</v>
      </c>
      <c r="V243">
        <v>4465</v>
      </c>
      <c r="W243">
        <v>12069</v>
      </c>
      <c r="X243">
        <v>0</v>
      </c>
      <c r="Y243" t="s">
        <v>43</v>
      </c>
      <c r="Z243">
        <v>18</v>
      </c>
      <c r="AA243">
        <v>3</v>
      </c>
      <c r="AB243" t="s">
        <v>73</v>
      </c>
      <c r="AC243">
        <v>1</v>
      </c>
      <c r="AD243">
        <v>0</v>
      </c>
      <c r="AE243">
        <v>4</v>
      </c>
      <c r="AF243">
        <v>2</v>
      </c>
      <c r="AG243">
        <v>3</v>
      </c>
      <c r="AH243">
        <v>3</v>
      </c>
      <c r="AI243">
        <v>2</v>
      </c>
      <c r="AJ243">
        <v>2</v>
      </c>
      <c r="AK243">
        <v>2</v>
      </c>
      <c r="AL243" t="s">
        <v>74</v>
      </c>
      <c r="AM243" t="s">
        <v>92</v>
      </c>
      <c r="AN243" t="s">
        <v>76</v>
      </c>
      <c r="AO243" s="9" t="str">
        <f>IF(Table5[[#This Row],[Gender]]="male",$AQ$4,$AQ$3)</f>
        <v>🤴</v>
      </c>
    </row>
    <row r="244" spans="2:41">
      <c r="B244" t="s">
        <v>70</v>
      </c>
      <c r="C244">
        <v>41</v>
      </c>
      <c r="D244" t="s">
        <v>43</v>
      </c>
      <c r="E244" t="s">
        <v>36</v>
      </c>
      <c r="F244">
        <v>1411</v>
      </c>
      <c r="G244" t="s">
        <v>45</v>
      </c>
      <c r="H244">
        <v>19</v>
      </c>
      <c r="I244" t="s">
        <v>71</v>
      </c>
      <c r="J244" t="s">
        <v>38</v>
      </c>
      <c r="K244">
        <v>334</v>
      </c>
      <c r="L244">
        <v>3</v>
      </c>
      <c r="M244" t="s">
        <v>46</v>
      </c>
      <c r="N244">
        <v>36</v>
      </c>
      <c r="O244">
        <v>3</v>
      </c>
      <c r="P244">
        <v>2</v>
      </c>
      <c r="Q244" t="s">
        <v>47</v>
      </c>
      <c r="R244" t="s">
        <v>80</v>
      </c>
      <c r="S244">
        <v>1</v>
      </c>
      <c r="T244" t="s">
        <v>52</v>
      </c>
      <c r="U244" t="str" cm="1">
        <f t="array" ref="U244">_xlfn.IFS(
  AND(V244&gt;=1000, V244&lt;2000), "1000-2000",
  AND(V244&gt;=2000, V244&lt;3000), "2000-3000",
  AND(V244&gt;=3000, V244&lt;4000), "3000-4000",
  AND(V244&gt;=4000, V244&lt;5000), "4000-5000",
  AND(V244&gt;=5000, V244&lt;7500), "5000-7500",
  AND(V244&gt;=7500, V244&lt;9000), "7500-9000",
  AND(V244&gt;=9000, V244&lt;11000), "9000-11000",
  AND(V244&gt;=11000, V244&lt;15000), "11000-15000",
  AND(V244&gt;=15000, V244&lt;=20000), "15000-20000",
  TRUE, "Outside Range"
)</f>
        <v>3000-4000</v>
      </c>
      <c r="V244">
        <v>3072</v>
      </c>
      <c r="W244">
        <v>19877</v>
      </c>
      <c r="X244">
        <v>2</v>
      </c>
      <c r="Y244" t="s">
        <v>43</v>
      </c>
      <c r="Z244">
        <v>16</v>
      </c>
      <c r="AA244">
        <v>3</v>
      </c>
      <c r="AB244" t="s">
        <v>73</v>
      </c>
      <c r="AC244">
        <v>1</v>
      </c>
      <c r="AD244">
        <v>2</v>
      </c>
      <c r="AE244">
        <v>17</v>
      </c>
      <c r="AF244">
        <v>2</v>
      </c>
      <c r="AG244">
        <v>2</v>
      </c>
      <c r="AH244">
        <v>1</v>
      </c>
      <c r="AI244">
        <v>0</v>
      </c>
      <c r="AJ244">
        <v>0</v>
      </c>
      <c r="AK244">
        <v>0</v>
      </c>
      <c r="AL244" t="s">
        <v>90</v>
      </c>
      <c r="AM244" t="s">
        <v>93</v>
      </c>
      <c r="AN244" t="s">
        <v>91</v>
      </c>
      <c r="AO244" s="9" t="str">
        <f>IF(Table5[[#This Row],[Gender]]="male",$AQ$4,$AQ$3)</f>
        <v>🤴</v>
      </c>
    </row>
    <row r="245" spans="2:41">
      <c r="B245" t="s">
        <v>70</v>
      </c>
      <c r="C245">
        <v>40</v>
      </c>
      <c r="D245" t="s">
        <v>43</v>
      </c>
      <c r="E245" t="s">
        <v>36</v>
      </c>
      <c r="F245">
        <v>1300</v>
      </c>
      <c r="G245" t="s">
        <v>45</v>
      </c>
      <c r="H245">
        <v>24</v>
      </c>
      <c r="I245" t="s">
        <v>71</v>
      </c>
      <c r="J245" t="s">
        <v>60</v>
      </c>
      <c r="K245">
        <v>335</v>
      </c>
      <c r="L245">
        <v>1</v>
      </c>
      <c r="M245" t="s">
        <v>46</v>
      </c>
      <c r="N245">
        <v>62</v>
      </c>
      <c r="O245">
        <v>3</v>
      </c>
      <c r="P245">
        <v>2</v>
      </c>
      <c r="Q245" t="s">
        <v>47</v>
      </c>
      <c r="R245" t="s">
        <v>72</v>
      </c>
      <c r="S245">
        <v>4</v>
      </c>
      <c r="T245" t="s">
        <v>52</v>
      </c>
      <c r="U245" t="str" cm="1">
        <f t="array" ref="U245">_xlfn.IFS(
  AND(V245&gt;=1000, V245&lt;2000), "1000-2000",
  AND(V245&gt;=2000, V245&lt;3000), "2000-3000",
  AND(V245&gt;=3000, V245&lt;4000), "3000-4000",
  AND(V245&gt;=4000, V245&lt;5000), "4000-5000",
  AND(V245&gt;=5000, V245&lt;7500), "5000-7500",
  AND(V245&gt;=7500, V245&lt;9000), "7500-9000",
  AND(V245&gt;=9000, V245&lt;11000), "9000-11000",
  AND(V245&gt;=11000, V245&lt;15000), "11000-15000",
  AND(V245&gt;=15000, V245&lt;=20000), "15000-20000",
  TRUE, "Outside Range"
)</f>
        <v>3000-4000</v>
      </c>
      <c r="V245">
        <v>3319</v>
      </c>
      <c r="W245">
        <v>24447</v>
      </c>
      <c r="X245">
        <v>1</v>
      </c>
      <c r="Y245" t="s">
        <v>43</v>
      </c>
      <c r="Z245">
        <v>17</v>
      </c>
      <c r="AA245">
        <v>3</v>
      </c>
      <c r="AB245" t="s">
        <v>73</v>
      </c>
      <c r="AC245">
        <v>1</v>
      </c>
      <c r="AD245">
        <v>2</v>
      </c>
      <c r="AE245">
        <v>9</v>
      </c>
      <c r="AF245">
        <v>3</v>
      </c>
      <c r="AG245">
        <v>3</v>
      </c>
      <c r="AH245">
        <v>9</v>
      </c>
      <c r="AI245">
        <v>8</v>
      </c>
      <c r="AJ245">
        <v>4</v>
      </c>
      <c r="AK245">
        <v>7</v>
      </c>
      <c r="AL245" t="s">
        <v>74</v>
      </c>
      <c r="AM245" t="s">
        <v>92</v>
      </c>
      <c r="AN245" t="s">
        <v>76</v>
      </c>
      <c r="AO245" s="9" t="str">
        <f>IF(Table5[[#This Row],[Gender]]="male",$AQ$4,$AQ$3)</f>
        <v>🤴</v>
      </c>
    </row>
    <row r="246" spans="2:41">
      <c r="B246" t="s">
        <v>70</v>
      </c>
      <c r="C246">
        <v>45</v>
      </c>
      <c r="D246" t="s">
        <v>43</v>
      </c>
      <c r="E246" t="s">
        <v>36</v>
      </c>
      <c r="F246">
        <v>252</v>
      </c>
      <c r="G246" t="s">
        <v>45</v>
      </c>
      <c r="H246">
        <v>1</v>
      </c>
      <c r="I246" t="s">
        <v>89</v>
      </c>
      <c r="J246" t="s">
        <v>49</v>
      </c>
      <c r="K246">
        <v>336</v>
      </c>
      <c r="L246">
        <v>3</v>
      </c>
      <c r="M246" t="s">
        <v>46</v>
      </c>
      <c r="N246">
        <v>70</v>
      </c>
      <c r="O246">
        <v>4</v>
      </c>
      <c r="P246">
        <v>5</v>
      </c>
      <c r="Q246" t="s">
        <v>56</v>
      </c>
      <c r="R246" t="s">
        <v>72</v>
      </c>
      <c r="S246">
        <v>4</v>
      </c>
      <c r="T246" t="s">
        <v>48</v>
      </c>
      <c r="U246" t="str" cm="1">
        <f t="array" ref="U246">_xlfn.IFS(
  AND(V246&gt;=1000, V246&lt;2000), "1000-2000",
  AND(V246&gt;=2000, V246&lt;3000), "2000-3000",
  AND(V246&gt;=3000, V246&lt;4000), "3000-4000",
  AND(V246&gt;=4000, V246&lt;5000), "4000-5000",
  AND(V246&gt;=5000, V246&lt;7500), "5000-7500",
  AND(V246&gt;=7500, V246&lt;9000), "7500-9000",
  AND(V246&gt;=9000, V246&lt;11000), "9000-11000",
  AND(V246&gt;=11000, V246&lt;15000), "11000-15000",
  AND(V246&gt;=15000, V246&lt;=20000), "15000-20000",
  TRUE, "Outside Range"
)</f>
        <v>15000-20000</v>
      </c>
      <c r="V246">
        <v>19202</v>
      </c>
      <c r="W246">
        <v>15970</v>
      </c>
      <c r="X246">
        <v>0</v>
      </c>
      <c r="Y246" t="s">
        <v>43</v>
      </c>
      <c r="Z246">
        <v>11</v>
      </c>
      <c r="AA246">
        <v>3</v>
      </c>
      <c r="AB246" t="s">
        <v>73</v>
      </c>
      <c r="AC246">
        <v>3</v>
      </c>
      <c r="AD246">
        <v>1</v>
      </c>
      <c r="AE246">
        <v>25</v>
      </c>
      <c r="AF246">
        <v>2</v>
      </c>
      <c r="AG246">
        <v>3</v>
      </c>
      <c r="AH246">
        <v>24</v>
      </c>
      <c r="AI246">
        <v>0</v>
      </c>
      <c r="AJ246">
        <v>1</v>
      </c>
      <c r="AK246">
        <v>7</v>
      </c>
      <c r="AL246" t="s">
        <v>74</v>
      </c>
      <c r="AM246" t="s">
        <v>75</v>
      </c>
      <c r="AN246" t="s">
        <v>96</v>
      </c>
      <c r="AO246" s="9" t="str">
        <f>IF(Table5[[#This Row],[Gender]]="male",$AQ$4,$AQ$3)</f>
        <v>🤴</v>
      </c>
    </row>
    <row r="247" spans="2:41">
      <c r="B247" t="s">
        <v>86</v>
      </c>
      <c r="C247">
        <v>31</v>
      </c>
      <c r="D247" t="s">
        <v>43</v>
      </c>
      <c r="E247" t="s">
        <v>44</v>
      </c>
      <c r="F247">
        <v>1327</v>
      </c>
      <c r="G247" t="s">
        <v>45</v>
      </c>
      <c r="H247">
        <v>3</v>
      </c>
      <c r="I247" t="s">
        <v>87</v>
      </c>
      <c r="J247" t="s">
        <v>51</v>
      </c>
      <c r="K247">
        <v>337</v>
      </c>
      <c r="L247">
        <v>2</v>
      </c>
      <c r="M247" t="s">
        <v>46</v>
      </c>
      <c r="N247">
        <v>73</v>
      </c>
      <c r="O247">
        <v>3</v>
      </c>
      <c r="P247">
        <v>3</v>
      </c>
      <c r="Q247" t="s">
        <v>58</v>
      </c>
      <c r="R247" t="s">
        <v>73</v>
      </c>
      <c r="S247">
        <v>3</v>
      </c>
      <c r="T247" t="s">
        <v>52</v>
      </c>
      <c r="U247" t="str" cm="1">
        <f t="array" ref="U247">_xlfn.IFS(
  AND(V247&gt;=1000, V247&lt;2000), "1000-2000",
  AND(V247&gt;=2000, V247&lt;3000), "2000-3000",
  AND(V247&gt;=3000, V247&lt;4000), "3000-4000",
  AND(V247&gt;=4000, V247&lt;5000), "4000-5000",
  AND(V247&gt;=5000, V247&lt;7500), "5000-7500",
  AND(V247&gt;=7500, V247&lt;9000), "7500-9000",
  AND(V247&gt;=9000, V247&lt;11000), "9000-11000",
  AND(V247&gt;=11000, V247&lt;15000), "11000-15000",
  AND(V247&gt;=15000, V247&lt;=20000), "15000-20000",
  TRUE, "Outside Range"
)</f>
        <v>11000-15000</v>
      </c>
      <c r="V247">
        <v>13675</v>
      </c>
      <c r="W247">
        <v>13523</v>
      </c>
      <c r="X247">
        <v>9</v>
      </c>
      <c r="Y247" t="s">
        <v>43</v>
      </c>
      <c r="Z247">
        <v>12</v>
      </c>
      <c r="AA247">
        <v>3</v>
      </c>
      <c r="AB247" t="s">
        <v>73</v>
      </c>
      <c r="AC247">
        <v>1</v>
      </c>
      <c r="AD247">
        <v>1</v>
      </c>
      <c r="AE247">
        <v>9</v>
      </c>
      <c r="AF247">
        <v>3</v>
      </c>
      <c r="AG247">
        <v>3</v>
      </c>
      <c r="AH247">
        <v>2</v>
      </c>
      <c r="AI247">
        <v>2</v>
      </c>
      <c r="AJ247">
        <v>2</v>
      </c>
      <c r="AK247">
        <v>2</v>
      </c>
      <c r="AL247" t="s">
        <v>74</v>
      </c>
      <c r="AM247" t="s">
        <v>75</v>
      </c>
      <c r="AN247" t="s">
        <v>76</v>
      </c>
      <c r="AO247" s="9" t="str">
        <f>IF(Table5[[#This Row],[Gender]]="male",$AQ$4,$AQ$3)</f>
        <v>🤴</v>
      </c>
    </row>
    <row r="248" spans="2:41">
      <c r="B248" t="s">
        <v>86</v>
      </c>
      <c r="C248">
        <v>33</v>
      </c>
      <c r="D248" t="s">
        <v>43</v>
      </c>
      <c r="E248" t="s">
        <v>36</v>
      </c>
      <c r="F248">
        <v>832</v>
      </c>
      <c r="G248" t="s">
        <v>45</v>
      </c>
      <c r="H248">
        <v>5</v>
      </c>
      <c r="I248" t="s">
        <v>87</v>
      </c>
      <c r="J248" t="s">
        <v>38</v>
      </c>
      <c r="K248">
        <v>338</v>
      </c>
      <c r="L248">
        <v>3</v>
      </c>
      <c r="M248" t="s">
        <v>39</v>
      </c>
      <c r="N248">
        <v>63</v>
      </c>
      <c r="O248">
        <v>2</v>
      </c>
      <c r="P248">
        <v>1</v>
      </c>
      <c r="Q248" t="s">
        <v>47</v>
      </c>
      <c r="R248" t="s">
        <v>72</v>
      </c>
      <c r="S248">
        <v>4</v>
      </c>
      <c r="T248" t="s">
        <v>48</v>
      </c>
      <c r="U248" t="str" cm="1">
        <f t="array" ref="U248">_xlfn.IFS(
  AND(V248&gt;=1000, V248&lt;2000), "1000-2000",
  AND(V248&gt;=2000, V248&lt;3000), "2000-3000",
  AND(V248&gt;=3000, V248&lt;4000), "3000-4000",
  AND(V248&gt;=4000, V248&lt;5000), "4000-5000",
  AND(V248&gt;=5000, V248&lt;7500), "5000-7500",
  AND(V248&gt;=7500, V248&lt;9000), "7500-9000",
  AND(V248&gt;=9000, V248&lt;11000), "9000-11000",
  AND(V248&gt;=11000, V248&lt;15000), "11000-15000",
  AND(V248&gt;=15000, V248&lt;=20000), "15000-20000",
  TRUE, "Outside Range"
)</f>
        <v>2000-3000</v>
      </c>
      <c r="V248">
        <v>2911</v>
      </c>
      <c r="W248">
        <v>14776</v>
      </c>
      <c r="X248">
        <v>1</v>
      </c>
      <c r="Y248" t="s">
        <v>43</v>
      </c>
      <c r="Z248">
        <v>13</v>
      </c>
      <c r="AA248">
        <v>3</v>
      </c>
      <c r="AB248" t="s">
        <v>73</v>
      </c>
      <c r="AC248">
        <v>3</v>
      </c>
      <c r="AD248">
        <v>1</v>
      </c>
      <c r="AE248">
        <v>2</v>
      </c>
      <c r="AF248">
        <v>2</v>
      </c>
      <c r="AG248">
        <v>2</v>
      </c>
      <c r="AH248">
        <v>2</v>
      </c>
      <c r="AI248">
        <v>2</v>
      </c>
      <c r="AJ248">
        <v>0</v>
      </c>
      <c r="AK248">
        <v>2</v>
      </c>
      <c r="AL248" t="s">
        <v>74</v>
      </c>
      <c r="AM248" t="s">
        <v>75</v>
      </c>
      <c r="AN248" t="s">
        <v>76</v>
      </c>
      <c r="AO248" s="9" t="str">
        <f>IF(Table5[[#This Row],[Gender]]="male",$AQ$4,$AQ$3)</f>
        <v>👩</v>
      </c>
    </row>
    <row r="249" spans="2:41">
      <c r="B249" t="s">
        <v>86</v>
      </c>
      <c r="C249">
        <v>34</v>
      </c>
      <c r="D249" t="s">
        <v>43</v>
      </c>
      <c r="E249" t="s">
        <v>36</v>
      </c>
      <c r="F249">
        <v>470</v>
      </c>
      <c r="G249" t="s">
        <v>45</v>
      </c>
      <c r="H249">
        <v>2</v>
      </c>
      <c r="I249" t="s">
        <v>87</v>
      </c>
      <c r="J249" t="s">
        <v>38</v>
      </c>
      <c r="K249">
        <v>339</v>
      </c>
      <c r="L249">
        <v>4</v>
      </c>
      <c r="M249" t="s">
        <v>46</v>
      </c>
      <c r="N249">
        <v>84</v>
      </c>
      <c r="O249">
        <v>2</v>
      </c>
      <c r="P249">
        <v>2</v>
      </c>
      <c r="Q249" t="s">
        <v>53</v>
      </c>
      <c r="R249" t="s">
        <v>80</v>
      </c>
      <c r="S249">
        <v>1</v>
      </c>
      <c r="T249" t="s">
        <v>48</v>
      </c>
      <c r="U249" t="str" cm="1">
        <f t="array" ref="U249">_xlfn.IFS(
  AND(V249&gt;=1000, V249&lt;2000), "1000-2000",
  AND(V249&gt;=2000, V249&lt;3000), "2000-3000",
  AND(V249&gt;=3000, V249&lt;4000), "3000-4000",
  AND(V249&gt;=4000, V249&lt;5000), "4000-5000",
  AND(V249&gt;=5000, V249&lt;7500), "5000-7500",
  AND(V249&gt;=7500, V249&lt;9000), "7500-9000",
  AND(V249&gt;=9000, V249&lt;11000), "9000-11000",
  AND(V249&gt;=11000, V249&lt;15000), "11000-15000",
  AND(V249&gt;=15000, V249&lt;=20000), "15000-20000",
  TRUE, "Outside Range"
)</f>
        <v>5000-7500</v>
      </c>
      <c r="V249">
        <v>5957</v>
      </c>
      <c r="W249">
        <v>23687</v>
      </c>
      <c r="X249">
        <v>6</v>
      </c>
      <c r="Y249" t="s">
        <v>43</v>
      </c>
      <c r="Z249">
        <v>13</v>
      </c>
      <c r="AA249">
        <v>3</v>
      </c>
      <c r="AB249" t="s">
        <v>73</v>
      </c>
      <c r="AC249">
        <v>2</v>
      </c>
      <c r="AD249">
        <v>1</v>
      </c>
      <c r="AE249">
        <v>13</v>
      </c>
      <c r="AF249">
        <v>3</v>
      </c>
      <c r="AG249">
        <v>3</v>
      </c>
      <c r="AH249">
        <v>11</v>
      </c>
      <c r="AI249">
        <v>9</v>
      </c>
      <c r="AJ249">
        <v>5</v>
      </c>
      <c r="AK249">
        <v>9</v>
      </c>
      <c r="AL249" t="s">
        <v>90</v>
      </c>
      <c r="AM249" t="s">
        <v>75</v>
      </c>
      <c r="AN249" t="s">
        <v>91</v>
      </c>
      <c r="AO249" s="9" t="str">
        <f>IF(Table5[[#This Row],[Gender]]="male",$AQ$4,$AQ$3)</f>
        <v>🤴</v>
      </c>
    </row>
    <row r="250" spans="2:41">
      <c r="B250" t="s">
        <v>70</v>
      </c>
      <c r="C250">
        <v>37</v>
      </c>
      <c r="D250" t="s">
        <v>43</v>
      </c>
      <c r="E250" t="s">
        <v>36</v>
      </c>
      <c r="F250">
        <v>1017</v>
      </c>
      <c r="G250" t="s">
        <v>45</v>
      </c>
      <c r="H250">
        <v>1</v>
      </c>
      <c r="I250" t="s">
        <v>71</v>
      </c>
      <c r="J250" t="s">
        <v>51</v>
      </c>
      <c r="K250">
        <v>340</v>
      </c>
      <c r="L250">
        <v>3</v>
      </c>
      <c r="M250" t="s">
        <v>39</v>
      </c>
      <c r="N250">
        <v>83</v>
      </c>
      <c r="O250">
        <v>2</v>
      </c>
      <c r="P250">
        <v>1</v>
      </c>
      <c r="Q250" t="s">
        <v>47</v>
      </c>
      <c r="R250" t="s">
        <v>80</v>
      </c>
      <c r="S250">
        <v>1</v>
      </c>
      <c r="T250" t="s">
        <v>48</v>
      </c>
      <c r="U250" t="str" cm="1">
        <f t="array" ref="U250">_xlfn.IFS(
  AND(V250&gt;=1000, V250&lt;2000), "1000-2000",
  AND(V250&gt;=2000, V250&lt;3000), "2000-3000",
  AND(V250&gt;=3000, V250&lt;4000), "3000-4000",
  AND(V250&gt;=4000, V250&lt;5000), "4000-5000",
  AND(V250&gt;=5000, V250&lt;7500), "5000-7500",
  AND(V250&gt;=7500, V250&lt;9000), "7500-9000",
  AND(V250&gt;=9000, V250&lt;11000), "9000-11000",
  AND(V250&gt;=11000, V250&lt;15000), "11000-15000",
  AND(V250&gt;=15000, V250&lt;=20000), "15000-20000",
  TRUE, "Outside Range"
)</f>
        <v>3000-4000</v>
      </c>
      <c r="V250">
        <v>3920</v>
      </c>
      <c r="W250">
        <v>18697</v>
      </c>
      <c r="X250">
        <v>2</v>
      </c>
      <c r="Y250" t="s">
        <v>43</v>
      </c>
      <c r="Z250">
        <v>14</v>
      </c>
      <c r="AA250">
        <v>3</v>
      </c>
      <c r="AB250" t="s">
        <v>73</v>
      </c>
      <c r="AC250">
        <v>1</v>
      </c>
      <c r="AD250">
        <v>1</v>
      </c>
      <c r="AE250">
        <v>17</v>
      </c>
      <c r="AF250">
        <v>2</v>
      </c>
      <c r="AG250">
        <v>2</v>
      </c>
      <c r="AH250">
        <v>3</v>
      </c>
      <c r="AI250">
        <v>1</v>
      </c>
      <c r="AJ250">
        <v>0</v>
      </c>
      <c r="AK250">
        <v>2</v>
      </c>
      <c r="AL250" t="s">
        <v>90</v>
      </c>
      <c r="AM250" t="s">
        <v>75</v>
      </c>
      <c r="AN250" t="s">
        <v>91</v>
      </c>
      <c r="AO250" s="9" t="str">
        <f>IF(Table5[[#This Row],[Gender]]="male",$AQ$4,$AQ$3)</f>
        <v>👩</v>
      </c>
    </row>
    <row r="251" spans="2:41">
      <c r="B251" t="s">
        <v>70</v>
      </c>
      <c r="C251">
        <v>45</v>
      </c>
      <c r="D251" t="s">
        <v>43</v>
      </c>
      <c r="E251" t="s">
        <v>44</v>
      </c>
      <c r="F251">
        <v>1199</v>
      </c>
      <c r="G251" t="s">
        <v>45</v>
      </c>
      <c r="H251">
        <v>7</v>
      </c>
      <c r="I251" t="s">
        <v>87</v>
      </c>
      <c r="J251" t="s">
        <v>38</v>
      </c>
      <c r="K251">
        <v>341</v>
      </c>
      <c r="L251">
        <v>1</v>
      </c>
      <c r="M251" t="s">
        <v>46</v>
      </c>
      <c r="N251">
        <v>77</v>
      </c>
      <c r="O251">
        <v>4</v>
      </c>
      <c r="P251">
        <v>2</v>
      </c>
      <c r="Q251" t="s">
        <v>53</v>
      </c>
      <c r="R251" t="s">
        <v>73</v>
      </c>
      <c r="S251">
        <v>3</v>
      </c>
      <c r="T251" t="s">
        <v>48</v>
      </c>
      <c r="U251" t="str" cm="1">
        <f t="array" ref="U251">_xlfn.IFS(
  AND(V251&gt;=1000, V251&lt;2000), "1000-2000",
  AND(V251&gt;=2000, V251&lt;3000), "2000-3000",
  AND(V251&gt;=3000, V251&lt;4000), "3000-4000",
  AND(V251&gt;=4000, V251&lt;5000), "4000-5000",
  AND(V251&gt;=5000, V251&lt;7500), "5000-7500",
  AND(V251&gt;=7500, V251&lt;9000), "7500-9000",
  AND(V251&gt;=9000, V251&lt;11000), "9000-11000",
  AND(V251&gt;=11000, V251&lt;15000), "11000-15000",
  AND(V251&gt;=15000, V251&lt;=20000), "15000-20000",
  TRUE, "Outside Range"
)</f>
        <v>5000-7500</v>
      </c>
      <c r="V251">
        <v>6434</v>
      </c>
      <c r="W251">
        <v>5118</v>
      </c>
      <c r="X251">
        <v>4</v>
      </c>
      <c r="Y251" t="s">
        <v>43</v>
      </c>
      <c r="Z251">
        <v>17</v>
      </c>
      <c r="AA251">
        <v>3</v>
      </c>
      <c r="AB251" t="s">
        <v>73</v>
      </c>
      <c r="AC251">
        <v>4</v>
      </c>
      <c r="AD251">
        <v>1</v>
      </c>
      <c r="AE251">
        <v>9</v>
      </c>
      <c r="AF251">
        <v>1</v>
      </c>
      <c r="AG251">
        <v>3</v>
      </c>
      <c r="AH251">
        <v>3</v>
      </c>
      <c r="AI251">
        <v>2</v>
      </c>
      <c r="AJ251">
        <v>0</v>
      </c>
      <c r="AK251">
        <v>2</v>
      </c>
      <c r="AL251" t="s">
        <v>74</v>
      </c>
      <c r="AM251" t="s">
        <v>75</v>
      </c>
      <c r="AN251" t="s">
        <v>76</v>
      </c>
      <c r="AO251" s="9" t="str">
        <f>IF(Table5[[#This Row],[Gender]]="male",$AQ$4,$AQ$3)</f>
        <v>🤴</v>
      </c>
    </row>
    <row r="252" spans="2:41">
      <c r="B252" t="s">
        <v>70</v>
      </c>
      <c r="C252">
        <v>37</v>
      </c>
      <c r="D252" t="s">
        <v>35</v>
      </c>
      <c r="E252" t="s">
        <v>44</v>
      </c>
      <c r="F252">
        <v>504</v>
      </c>
      <c r="G252" t="s">
        <v>45</v>
      </c>
      <c r="H252">
        <v>10</v>
      </c>
      <c r="I252" t="s">
        <v>89</v>
      </c>
      <c r="J252" t="s">
        <v>51</v>
      </c>
      <c r="K252">
        <v>342</v>
      </c>
      <c r="L252">
        <v>1</v>
      </c>
      <c r="M252" t="s">
        <v>46</v>
      </c>
      <c r="N252">
        <v>61</v>
      </c>
      <c r="O252">
        <v>3</v>
      </c>
      <c r="P252">
        <v>3</v>
      </c>
      <c r="Q252" t="s">
        <v>53</v>
      </c>
      <c r="R252" t="s">
        <v>73</v>
      </c>
      <c r="S252">
        <v>3</v>
      </c>
      <c r="T252" t="s">
        <v>52</v>
      </c>
      <c r="U252" t="str" cm="1">
        <f t="array" ref="U252">_xlfn.IFS(
  AND(V252&gt;=1000, V252&lt;2000), "1000-2000",
  AND(V252&gt;=2000, V252&lt;3000), "2000-3000",
  AND(V252&gt;=3000, V252&lt;4000), "3000-4000",
  AND(V252&gt;=4000, V252&lt;5000), "4000-5000",
  AND(V252&gt;=5000, V252&lt;7500), "5000-7500",
  AND(V252&gt;=7500, V252&lt;9000), "7500-9000",
  AND(V252&gt;=9000, V252&lt;11000), "9000-11000",
  AND(V252&gt;=11000, V252&lt;15000), "11000-15000",
  AND(V252&gt;=15000, V252&lt;=20000), "15000-20000",
  TRUE, "Outside Range"
)</f>
        <v>9000-11000</v>
      </c>
      <c r="V252">
        <v>10048</v>
      </c>
      <c r="W252">
        <v>22573</v>
      </c>
      <c r="X252">
        <v>6</v>
      </c>
      <c r="Y252" t="s">
        <v>43</v>
      </c>
      <c r="Z252">
        <v>11</v>
      </c>
      <c r="AA252">
        <v>3</v>
      </c>
      <c r="AB252" t="s">
        <v>73</v>
      </c>
      <c r="AC252">
        <v>2</v>
      </c>
      <c r="AD252">
        <v>2</v>
      </c>
      <c r="AE252">
        <v>17</v>
      </c>
      <c r="AF252">
        <v>5</v>
      </c>
      <c r="AG252">
        <v>3</v>
      </c>
      <c r="AH252">
        <v>1</v>
      </c>
      <c r="AI252">
        <v>0</v>
      </c>
      <c r="AJ252">
        <v>0</v>
      </c>
      <c r="AK252">
        <v>0</v>
      </c>
      <c r="AL252" t="s">
        <v>74</v>
      </c>
      <c r="AM252" t="s">
        <v>75</v>
      </c>
      <c r="AN252" t="s">
        <v>91</v>
      </c>
      <c r="AO252" s="9" t="str">
        <f>IF(Table5[[#This Row],[Gender]]="male",$AQ$4,$AQ$3)</f>
        <v>🤴</v>
      </c>
    </row>
    <row r="253" spans="2:41">
      <c r="B253" t="s">
        <v>70</v>
      </c>
      <c r="C253">
        <v>39</v>
      </c>
      <c r="D253" t="s">
        <v>43</v>
      </c>
      <c r="E253" t="s">
        <v>44</v>
      </c>
      <c r="F253">
        <v>505</v>
      </c>
      <c r="G253" t="s">
        <v>45</v>
      </c>
      <c r="H253">
        <v>2</v>
      </c>
      <c r="I253" t="s">
        <v>87</v>
      </c>
      <c r="J253" t="s">
        <v>60</v>
      </c>
      <c r="K253">
        <v>343</v>
      </c>
      <c r="L253">
        <v>3</v>
      </c>
      <c r="M253" t="s">
        <v>39</v>
      </c>
      <c r="N253">
        <v>64</v>
      </c>
      <c r="O253">
        <v>3</v>
      </c>
      <c r="P253">
        <v>3</v>
      </c>
      <c r="Q253" t="s">
        <v>54</v>
      </c>
      <c r="R253" t="s">
        <v>73</v>
      </c>
      <c r="S253">
        <v>3</v>
      </c>
      <c r="T253" t="s">
        <v>41</v>
      </c>
      <c r="U253" t="str" cm="1">
        <f t="array" ref="U253">_xlfn.IFS(
  AND(V253&gt;=1000, V253&lt;2000), "1000-2000",
  AND(V253&gt;=2000, V253&lt;3000), "2000-3000",
  AND(V253&gt;=3000, V253&lt;4000), "3000-4000",
  AND(V253&gt;=4000, V253&lt;5000), "4000-5000",
  AND(V253&gt;=5000, V253&lt;7500), "5000-7500",
  AND(V253&gt;=7500, V253&lt;9000), "7500-9000",
  AND(V253&gt;=9000, V253&lt;11000), "9000-11000",
  AND(V253&gt;=11000, V253&lt;15000), "11000-15000",
  AND(V253&gt;=15000, V253&lt;=20000), "15000-20000",
  TRUE, "Outside Range"
)</f>
        <v>9000-11000</v>
      </c>
      <c r="V253">
        <v>10938</v>
      </c>
      <c r="W253">
        <v>6420</v>
      </c>
      <c r="X253">
        <v>0</v>
      </c>
      <c r="Y253" t="s">
        <v>43</v>
      </c>
      <c r="Z253">
        <v>25</v>
      </c>
      <c r="AA253">
        <v>4</v>
      </c>
      <c r="AB253" t="s">
        <v>80</v>
      </c>
      <c r="AC253">
        <v>4</v>
      </c>
      <c r="AD253">
        <v>0</v>
      </c>
      <c r="AE253">
        <v>20</v>
      </c>
      <c r="AF253">
        <v>1</v>
      </c>
      <c r="AG253">
        <v>3</v>
      </c>
      <c r="AH253">
        <v>19</v>
      </c>
      <c r="AI253">
        <v>6</v>
      </c>
      <c r="AJ253">
        <v>11</v>
      </c>
      <c r="AK253">
        <v>8</v>
      </c>
      <c r="AL253" t="s">
        <v>74</v>
      </c>
      <c r="AM253" t="s">
        <v>75</v>
      </c>
      <c r="AN253" t="s">
        <v>91</v>
      </c>
      <c r="AO253" s="9" t="str">
        <f>IF(Table5[[#This Row],[Gender]]="male",$AQ$4,$AQ$3)</f>
        <v>👩</v>
      </c>
    </row>
    <row r="254" spans="2:41">
      <c r="B254" t="s">
        <v>86</v>
      </c>
      <c r="C254">
        <v>29</v>
      </c>
      <c r="D254" t="s">
        <v>43</v>
      </c>
      <c r="E254" t="s">
        <v>36</v>
      </c>
      <c r="F254">
        <v>665</v>
      </c>
      <c r="G254" t="s">
        <v>45</v>
      </c>
      <c r="H254">
        <v>15</v>
      </c>
      <c r="I254" t="s">
        <v>89</v>
      </c>
      <c r="J254" t="s">
        <v>38</v>
      </c>
      <c r="K254">
        <v>346</v>
      </c>
      <c r="L254">
        <v>3</v>
      </c>
      <c r="M254" t="s">
        <v>46</v>
      </c>
      <c r="N254">
        <v>60</v>
      </c>
      <c r="O254">
        <v>3</v>
      </c>
      <c r="P254">
        <v>1</v>
      </c>
      <c r="Q254" t="s">
        <v>47</v>
      </c>
      <c r="R254" t="s">
        <v>72</v>
      </c>
      <c r="S254">
        <v>4</v>
      </c>
      <c r="T254" t="s">
        <v>41</v>
      </c>
      <c r="U254" t="str" cm="1">
        <f t="array" ref="U254">_xlfn.IFS(
  AND(V254&gt;=1000, V254&lt;2000), "1000-2000",
  AND(V254&gt;=2000, V254&lt;3000), "2000-3000",
  AND(V254&gt;=3000, V254&lt;4000), "3000-4000",
  AND(V254&gt;=4000, V254&lt;5000), "4000-5000",
  AND(V254&gt;=5000, V254&lt;7500), "5000-7500",
  AND(V254&gt;=7500, V254&lt;9000), "7500-9000",
  AND(V254&gt;=9000, V254&lt;11000), "9000-11000",
  AND(V254&gt;=11000, V254&lt;15000), "11000-15000",
  AND(V254&gt;=15000, V254&lt;=20000), "15000-20000",
  TRUE, "Outside Range"
)</f>
        <v>2000-3000</v>
      </c>
      <c r="V254">
        <v>2340</v>
      </c>
      <c r="W254">
        <v>22673</v>
      </c>
      <c r="X254">
        <v>1</v>
      </c>
      <c r="Y254" t="s">
        <v>43</v>
      </c>
      <c r="Z254">
        <v>19</v>
      </c>
      <c r="AA254">
        <v>3</v>
      </c>
      <c r="AB254" t="s">
        <v>73</v>
      </c>
      <c r="AC254">
        <v>1</v>
      </c>
      <c r="AD254">
        <v>0</v>
      </c>
      <c r="AE254">
        <v>6</v>
      </c>
      <c r="AF254">
        <v>1</v>
      </c>
      <c r="AG254">
        <v>3</v>
      </c>
      <c r="AH254">
        <v>6</v>
      </c>
      <c r="AI254">
        <v>5</v>
      </c>
      <c r="AJ254">
        <v>1</v>
      </c>
      <c r="AK254">
        <v>5</v>
      </c>
      <c r="AL254" t="s">
        <v>74</v>
      </c>
      <c r="AM254" t="s">
        <v>93</v>
      </c>
      <c r="AN254" t="s">
        <v>76</v>
      </c>
      <c r="AO254" s="9" t="str">
        <f>IF(Table5[[#This Row],[Gender]]="male",$AQ$4,$AQ$3)</f>
        <v>🤴</v>
      </c>
    </row>
    <row r="255" spans="2:41">
      <c r="B255" t="s">
        <v>70</v>
      </c>
      <c r="C255">
        <v>42</v>
      </c>
      <c r="D255" t="s">
        <v>43</v>
      </c>
      <c r="E255" t="s">
        <v>36</v>
      </c>
      <c r="F255">
        <v>916</v>
      </c>
      <c r="G255" t="s">
        <v>45</v>
      </c>
      <c r="H255">
        <v>17</v>
      </c>
      <c r="I255" t="s">
        <v>71</v>
      </c>
      <c r="J255" t="s">
        <v>38</v>
      </c>
      <c r="K255">
        <v>347</v>
      </c>
      <c r="L255">
        <v>4</v>
      </c>
      <c r="M255" t="s">
        <v>39</v>
      </c>
      <c r="N255">
        <v>82</v>
      </c>
      <c r="O255">
        <v>4</v>
      </c>
      <c r="P255">
        <v>2</v>
      </c>
      <c r="Q255" t="s">
        <v>47</v>
      </c>
      <c r="R255" t="s">
        <v>80</v>
      </c>
      <c r="S255">
        <v>1</v>
      </c>
      <c r="T255" t="s">
        <v>41</v>
      </c>
      <c r="U255" t="str" cm="1">
        <f t="array" ref="U255">_xlfn.IFS(
  AND(V255&gt;=1000, V255&lt;2000), "1000-2000",
  AND(V255&gt;=2000, V255&lt;3000), "2000-3000",
  AND(V255&gt;=3000, V255&lt;4000), "3000-4000",
  AND(V255&gt;=4000, V255&lt;5000), "4000-5000",
  AND(V255&gt;=5000, V255&lt;7500), "5000-7500",
  AND(V255&gt;=7500, V255&lt;9000), "7500-9000",
  AND(V255&gt;=9000, V255&lt;11000), "9000-11000",
  AND(V255&gt;=11000, V255&lt;15000), "11000-15000",
  AND(V255&gt;=15000, V255&lt;=20000), "15000-20000",
  TRUE, "Outside Range"
)</f>
        <v>5000-7500</v>
      </c>
      <c r="V255">
        <v>6545</v>
      </c>
      <c r="W255">
        <v>23016</v>
      </c>
      <c r="X255">
        <v>3</v>
      </c>
      <c r="Y255" t="s">
        <v>35</v>
      </c>
      <c r="Z255">
        <v>13</v>
      </c>
      <c r="AA255">
        <v>3</v>
      </c>
      <c r="AB255" t="s">
        <v>73</v>
      </c>
      <c r="AC255">
        <v>3</v>
      </c>
      <c r="AD255">
        <v>0</v>
      </c>
      <c r="AE255">
        <v>10</v>
      </c>
      <c r="AF255">
        <v>1</v>
      </c>
      <c r="AG255">
        <v>3</v>
      </c>
      <c r="AH255">
        <v>3</v>
      </c>
      <c r="AI255">
        <v>2</v>
      </c>
      <c r="AJ255">
        <v>0</v>
      </c>
      <c r="AK255">
        <v>2</v>
      </c>
      <c r="AL255" t="s">
        <v>90</v>
      </c>
      <c r="AM255" t="s">
        <v>93</v>
      </c>
      <c r="AN255" t="s">
        <v>76</v>
      </c>
      <c r="AO255" s="9" t="str">
        <f>IF(Table5[[#This Row],[Gender]]="male",$AQ$4,$AQ$3)</f>
        <v>👩</v>
      </c>
    </row>
    <row r="256" spans="2:41">
      <c r="B256" t="s">
        <v>86</v>
      </c>
      <c r="C256">
        <v>29</v>
      </c>
      <c r="D256" t="s">
        <v>43</v>
      </c>
      <c r="E256" t="s">
        <v>36</v>
      </c>
      <c r="F256">
        <v>1247</v>
      </c>
      <c r="G256" t="s">
        <v>37</v>
      </c>
      <c r="H256">
        <v>20</v>
      </c>
      <c r="I256" t="s">
        <v>71</v>
      </c>
      <c r="J256" t="s">
        <v>59</v>
      </c>
      <c r="K256">
        <v>349</v>
      </c>
      <c r="L256">
        <v>4</v>
      </c>
      <c r="M256" t="s">
        <v>46</v>
      </c>
      <c r="N256">
        <v>45</v>
      </c>
      <c r="O256">
        <v>3</v>
      </c>
      <c r="P256">
        <v>2</v>
      </c>
      <c r="Q256" t="s">
        <v>40</v>
      </c>
      <c r="R256" t="s">
        <v>72</v>
      </c>
      <c r="S256">
        <v>4</v>
      </c>
      <c r="T256" t="s">
        <v>52</v>
      </c>
      <c r="U256" t="str" cm="1">
        <f t="array" ref="U256">_xlfn.IFS(
  AND(V256&gt;=1000, V256&lt;2000), "1000-2000",
  AND(V256&gt;=2000, V256&lt;3000), "2000-3000",
  AND(V256&gt;=3000, V256&lt;4000), "3000-4000",
  AND(V256&gt;=4000, V256&lt;5000), "4000-5000",
  AND(V256&gt;=5000, V256&lt;7500), "5000-7500",
  AND(V256&gt;=7500, V256&lt;9000), "7500-9000",
  AND(V256&gt;=9000, V256&lt;11000), "9000-11000",
  AND(V256&gt;=11000, V256&lt;15000), "11000-15000",
  AND(V256&gt;=15000, V256&lt;=20000), "15000-20000",
  TRUE, "Outside Range"
)</f>
        <v>5000-7500</v>
      </c>
      <c r="V256">
        <v>6931</v>
      </c>
      <c r="W256">
        <v>10732</v>
      </c>
      <c r="X256">
        <v>2</v>
      </c>
      <c r="Y256" t="s">
        <v>43</v>
      </c>
      <c r="Z256">
        <v>14</v>
      </c>
      <c r="AA256">
        <v>3</v>
      </c>
      <c r="AB256" t="s">
        <v>73</v>
      </c>
      <c r="AC256">
        <v>4</v>
      </c>
      <c r="AD256">
        <v>1</v>
      </c>
      <c r="AE256">
        <v>10</v>
      </c>
      <c r="AF256">
        <v>2</v>
      </c>
      <c r="AG256">
        <v>3</v>
      </c>
      <c r="AH256">
        <v>3</v>
      </c>
      <c r="AI256">
        <v>2</v>
      </c>
      <c r="AJ256">
        <v>0</v>
      </c>
      <c r="AK256">
        <v>2</v>
      </c>
      <c r="AL256" t="s">
        <v>74</v>
      </c>
      <c r="AM256" t="s">
        <v>93</v>
      </c>
      <c r="AN256" t="s">
        <v>76</v>
      </c>
      <c r="AO256" s="9" t="str">
        <f>IF(Table5[[#This Row],[Gender]]="male",$AQ$4,$AQ$3)</f>
        <v>🤴</v>
      </c>
    </row>
    <row r="257" spans="2:41">
      <c r="B257" t="s">
        <v>94</v>
      </c>
      <c r="C257">
        <v>25</v>
      </c>
      <c r="D257" t="s">
        <v>43</v>
      </c>
      <c r="E257" t="s">
        <v>36</v>
      </c>
      <c r="F257">
        <v>685</v>
      </c>
      <c r="G257" t="s">
        <v>45</v>
      </c>
      <c r="H257">
        <v>1</v>
      </c>
      <c r="I257" t="s">
        <v>89</v>
      </c>
      <c r="J257" t="s">
        <v>38</v>
      </c>
      <c r="K257">
        <v>350</v>
      </c>
      <c r="L257">
        <v>1</v>
      </c>
      <c r="M257" t="s">
        <v>39</v>
      </c>
      <c r="N257">
        <v>62</v>
      </c>
      <c r="O257">
        <v>3</v>
      </c>
      <c r="P257">
        <v>2</v>
      </c>
      <c r="Q257" t="s">
        <v>53</v>
      </c>
      <c r="R257" t="s">
        <v>73</v>
      </c>
      <c r="S257">
        <v>3</v>
      </c>
      <c r="T257" t="s">
        <v>48</v>
      </c>
      <c r="U257" t="str" cm="1">
        <f t="array" ref="U257">_xlfn.IFS(
  AND(V257&gt;=1000, V257&lt;2000), "1000-2000",
  AND(V257&gt;=2000, V257&lt;3000), "2000-3000",
  AND(V257&gt;=3000, V257&lt;4000), "3000-4000",
  AND(V257&gt;=4000, V257&lt;5000), "4000-5000",
  AND(V257&gt;=5000, V257&lt;7500), "5000-7500",
  AND(V257&gt;=7500, V257&lt;9000), "7500-9000",
  AND(V257&gt;=9000, V257&lt;11000), "9000-11000",
  AND(V257&gt;=11000, V257&lt;15000), "11000-15000",
  AND(V257&gt;=15000, V257&lt;=20000), "15000-20000",
  TRUE, "Outside Range"
)</f>
        <v>4000-5000</v>
      </c>
      <c r="V257">
        <v>4898</v>
      </c>
      <c r="W257">
        <v>7505</v>
      </c>
      <c r="X257">
        <v>0</v>
      </c>
      <c r="Y257" t="s">
        <v>43</v>
      </c>
      <c r="Z257">
        <v>12</v>
      </c>
      <c r="AA257">
        <v>3</v>
      </c>
      <c r="AB257" t="s">
        <v>73</v>
      </c>
      <c r="AC257">
        <v>4</v>
      </c>
      <c r="AD257">
        <v>2</v>
      </c>
      <c r="AE257">
        <v>5</v>
      </c>
      <c r="AF257">
        <v>3</v>
      </c>
      <c r="AG257">
        <v>3</v>
      </c>
      <c r="AH257">
        <v>4</v>
      </c>
      <c r="AI257">
        <v>2</v>
      </c>
      <c r="AJ257">
        <v>1</v>
      </c>
      <c r="AK257">
        <v>2</v>
      </c>
      <c r="AL257" t="s">
        <v>74</v>
      </c>
      <c r="AM257" t="s">
        <v>75</v>
      </c>
      <c r="AN257" t="s">
        <v>76</v>
      </c>
      <c r="AO257" s="9" t="str">
        <f>IF(Table5[[#This Row],[Gender]]="male",$AQ$4,$AQ$3)</f>
        <v>👩</v>
      </c>
    </row>
    <row r="258" spans="2:41">
      <c r="B258" t="s">
        <v>70</v>
      </c>
      <c r="C258">
        <v>42</v>
      </c>
      <c r="D258" t="s">
        <v>43</v>
      </c>
      <c r="E258" t="s">
        <v>36</v>
      </c>
      <c r="F258">
        <v>269</v>
      </c>
      <c r="G258" t="s">
        <v>45</v>
      </c>
      <c r="H258">
        <v>2</v>
      </c>
      <c r="I258" t="s">
        <v>89</v>
      </c>
      <c r="J258" t="s">
        <v>51</v>
      </c>
      <c r="K258">
        <v>351</v>
      </c>
      <c r="L258">
        <v>4</v>
      </c>
      <c r="M258" t="s">
        <v>39</v>
      </c>
      <c r="N258">
        <v>56</v>
      </c>
      <c r="O258">
        <v>2</v>
      </c>
      <c r="P258">
        <v>1</v>
      </c>
      <c r="Q258" t="s">
        <v>50</v>
      </c>
      <c r="R258" t="s">
        <v>80</v>
      </c>
      <c r="S258">
        <v>1</v>
      </c>
      <c r="T258" t="s">
        <v>52</v>
      </c>
      <c r="U258" t="str" cm="1">
        <f t="array" ref="U258">_xlfn.IFS(
  AND(V258&gt;=1000, V258&lt;2000), "1000-2000",
  AND(V258&gt;=2000, V258&lt;3000), "2000-3000",
  AND(V258&gt;=3000, V258&lt;4000), "3000-4000",
  AND(V258&gt;=4000, V258&lt;5000), "4000-5000",
  AND(V258&gt;=5000, V258&lt;7500), "5000-7500",
  AND(V258&gt;=7500, V258&lt;9000), "7500-9000",
  AND(V258&gt;=9000, V258&lt;11000), "9000-11000",
  AND(V258&gt;=11000, V258&lt;15000), "11000-15000",
  AND(V258&gt;=15000, V258&lt;=20000), "15000-20000",
  TRUE, "Outside Range"
)</f>
        <v>2000-3000</v>
      </c>
      <c r="V258">
        <v>2593</v>
      </c>
      <c r="W258">
        <v>8007</v>
      </c>
      <c r="X258">
        <v>0</v>
      </c>
      <c r="Y258" t="s">
        <v>35</v>
      </c>
      <c r="Z258">
        <v>11</v>
      </c>
      <c r="AA258">
        <v>3</v>
      </c>
      <c r="AB258" t="s">
        <v>73</v>
      </c>
      <c r="AC258">
        <v>3</v>
      </c>
      <c r="AD258">
        <v>1</v>
      </c>
      <c r="AE258">
        <v>10</v>
      </c>
      <c r="AF258">
        <v>4</v>
      </c>
      <c r="AG258">
        <v>3</v>
      </c>
      <c r="AH258">
        <v>9</v>
      </c>
      <c r="AI258">
        <v>6</v>
      </c>
      <c r="AJ258">
        <v>7</v>
      </c>
      <c r="AK258">
        <v>8</v>
      </c>
      <c r="AL258" t="s">
        <v>90</v>
      </c>
      <c r="AM258" t="s">
        <v>75</v>
      </c>
      <c r="AN258" t="s">
        <v>76</v>
      </c>
      <c r="AO258" s="9" t="str">
        <f>IF(Table5[[#This Row],[Gender]]="male",$AQ$4,$AQ$3)</f>
        <v>👩</v>
      </c>
    </row>
    <row r="259" spans="2:41">
      <c r="B259" t="s">
        <v>70</v>
      </c>
      <c r="C259">
        <v>40</v>
      </c>
      <c r="D259" t="s">
        <v>43</v>
      </c>
      <c r="E259" t="s">
        <v>36</v>
      </c>
      <c r="F259">
        <v>1416</v>
      </c>
      <c r="G259" t="s">
        <v>45</v>
      </c>
      <c r="H259">
        <v>2</v>
      </c>
      <c r="I259" t="s">
        <v>71</v>
      </c>
      <c r="J259" t="s">
        <v>51</v>
      </c>
      <c r="K259">
        <v>352</v>
      </c>
      <c r="L259">
        <v>1</v>
      </c>
      <c r="M259" t="s">
        <v>46</v>
      </c>
      <c r="N259">
        <v>49</v>
      </c>
      <c r="O259">
        <v>3</v>
      </c>
      <c r="P259">
        <v>5</v>
      </c>
      <c r="Q259" t="s">
        <v>58</v>
      </c>
      <c r="R259" t="s">
        <v>73</v>
      </c>
      <c r="S259">
        <v>3</v>
      </c>
      <c r="T259" t="s">
        <v>52</v>
      </c>
      <c r="U259" t="str" cm="1">
        <f t="array" ref="U259">_xlfn.IFS(
  AND(V259&gt;=1000, V259&lt;2000), "1000-2000",
  AND(V259&gt;=2000, V259&lt;3000), "2000-3000",
  AND(V259&gt;=3000, V259&lt;4000), "3000-4000",
  AND(V259&gt;=4000, V259&lt;5000), "4000-5000",
  AND(V259&gt;=5000, V259&lt;7500), "5000-7500",
  AND(V259&gt;=7500, V259&lt;9000), "7500-9000",
  AND(V259&gt;=9000, V259&lt;11000), "9000-11000",
  AND(V259&gt;=11000, V259&lt;15000), "11000-15000",
  AND(V259&gt;=15000, V259&lt;=20000), "15000-20000",
  TRUE, "Outside Range"
)</f>
        <v>15000-20000</v>
      </c>
      <c r="V259">
        <v>19436</v>
      </c>
      <c r="W259">
        <v>5949</v>
      </c>
      <c r="X259">
        <v>0</v>
      </c>
      <c r="Y259" t="s">
        <v>43</v>
      </c>
      <c r="Z259">
        <v>19</v>
      </c>
      <c r="AA259">
        <v>3</v>
      </c>
      <c r="AB259" t="s">
        <v>73</v>
      </c>
      <c r="AC259">
        <v>4</v>
      </c>
      <c r="AD259">
        <v>1</v>
      </c>
      <c r="AE259">
        <v>22</v>
      </c>
      <c r="AF259">
        <v>5</v>
      </c>
      <c r="AG259">
        <v>3</v>
      </c>
      <c r="AH259">
        <v>21</v>
      </c>
      <c r="AI259">
        <v>7</v>
      </c>
      <c r="AJ259">
        <v>3</v>
      </c>
      <c r="AK259">
        <v>9</v>
      </c>
      <c r="AL259" t="s">
        <v>74</v>
      </c>
      <c r="AM259" t="s">
        <v>75</v>
      </c>
      <c r="AN259" t="s">
        <v>96</v>
      </c>
      <c r="AO259" s="9" t="str">
        <f>IF(Table5[[#This Row],[Gender]]="male",$AQ$4,$AQ$3)</f>
        <v>🤴</v>
      </c>
    </row>
    <row r="260" spans="2:41">
      <c r="B260" t="s">
        <v>77</v>
      </c>
      <c r="C260">
        <v>51</v>
      </c>
      <c r="D260" t="s">
        <v>43</v>
      </c>
      <c r="E260" t="s">
        <v>36</v>
      </c>
      <c r="F260">
        <v>833</v>
      </c>
      <c r="G260" t="s">
        <v>45</v>
      </c>
      <c r="H260">
        <v>1</v>
      </c>
      <c r="I260" t="s">
        <v>89</v>
      </c>
      <c r="J260" t="s">
        <v>38</v>
      </c>
      <c r="K260">
        <v>353</v>
      </c>
      <c r="L260">
        <v>3</v>
      </c>
      <c r="M260" t="s">
        <v>46</v>
      </c>
      <c r="N260">
        <v>96</v>
      </c>
      <c r="O260">
        <v>3</v>
      </c>
      <c r="P260">
        <v>1</v>
      </c>
      <c r="Q260" t="s">
        <v>47</v>
      </c>
      <c r="R260" t="s">
        <v>72</v>
      </c>
      <c r="S260">
        <v>4</v>
      </c>
      <c r="T260" t="s">
        <v>48</v>
      </c>
      <c r="U260" t="str" cm="1">
        <f t="array" ref="U260">_xlfn.IFS(
  AND(V260&gt;=1000, V260&lt;2000), "1000-2000",
  AND(V260&gt;=2000, V260&lt;3000), "2000-3000",
  AND(V260&gt;=3000, V260&lt;4000), "3000-4000",
  AND(V260&gt;=4000, V260&lt;5000), "4000-5000",
  AND(V260&gt;=5000, V260&lt;7500), "5000-7500",
  AND(V260&gt;=7500, V260&lt;9000), "7500-9000",
  AND(V260&gt;=9000, V260&lt;11000), "9000-11000",
  AND(V260&gt;=11000, V260&lt;15000), "11000-15000",
  AND(V260&gt;=15000, V260&lt;=20000), "15000-20000",
  TRUE, "Outside Range"
)</f>
        <v>2000-3000</v>
      </c>
      <c r="V260">
        <v>2723</v>
      </c>
      <c r="W260">
        <v>23231</v>
      </c>
      <c r="X260">
        <v>1</v>
      </c>
      <c r="Y260" t="s">
        <v>43</v>
      </c>
      <c r="Z260">
        <v>11</v>
      </c>
      <c r="AA260">
        <v>3</v>
      </c>
      <c r="AB260" t="s">
        <v>73</v>
      </c>
      <c r="AC260">
        <v>2</v>
      </c>
      <c r="AD260">
        <v>0</v>
      </c>
      <c r="AE260">
        <v>1</v>
      </c>
      <c r="AF260">
        <v>0</v>
      </c>
      <c r="AG260">
        <v>2</v>
      </c>
      <c r="AH260">
        <v>1</v>
      </c>
      <c r="AI260">
        <v>0</v>
      </c>
      <c r="AJ260">
        <v>0</v>
      </c>
      <c r="AK260">
        <v>0</v>
      </c>
      <c r="AL260" t="s">
        <v>74</v>
      </c>
      <c r="AM260" t="s">
        <v>75</v>
      </c>
      <c r="AN260" t="s">
        <v>76</v>
      </c>
      <c r="AO260" s="9" t="str">
        <f>IF(Table5[[#This Row],[Gender]]="male",$AQ$4,$AQ$3)</f>
        <v>🤴</v>
      </c>
    </row>
    <row r="261" spans="2:41">
      <c r="B261" t="s">
        <v>86</v>
      </c>
      <c r="C261">
        <v>31</v>
      </c>
      <c r="D261" t="s">
        <v>35</v>
      </c>
      <c r="E261" t="s">
        <v>44</v>
      </c>
      <c r="F261">
        <v>307</v>
      </c>
      <c r="G261" t="s">
        <v>45</v>
      </c>
      <c r="H261">
        <v>29</v>
      </c>
      <c r="I261" t="s">
        <v>71</v>
      </c>
      <c r="J261" t="s">
        <v>51</v>
      </c>
      <c r="K261">
        <v>355</v>
      </c>
      <c r="L261">
        <v>3</v>
      </c>
      <c r="M261" t="s">
        <v>46</v>
      </c>
      <c r="N261">
        <v>71</v>
      </c>
      <c r="O261">
        <v>2</v>
      </c>
      <c r="P261">
        <v>1</v>
      </c>
      <c r="Q261" t="s">
        <v>50</v>
      </c>
      <c r="R261" t="s">
        <v>79</v>
      </c>
      <c r="S261">
        <v>2</v>
      </c>
      <c r="T261" t="s">
        <v>41</v>
      </c>
      <c r="U261" t="str" cm="1">
        <f t="array" ref="U261">_xlfn.IFS(
  AND(V261&gt;=1000, V261&lt;2000), "1000-2000",
  AND(V261&gt;=2000, V261&lt;3000), "2000-3000",
  AND(V261&gt;=3000, V261&lt;4000), "3000-4000",
  AND(V261&gt;=4000, V261&lt;5000), "4000-5000",
  AND(V261&gt;=5000, V261&lt;7500), "5000-7500",
  AND(V261&gt;=7500, V261&lt;9000), "7500-9000",
  AND(V261&gt;=9000, V261&lt;11000), "9000-11000",
  AND(V261&gt;=11000, V261&lt;15000), "11000-15000",
  AND(V261&gt;=15000, V261&lt;=20000), "15000-20000",
  TRUE, "Outside Range"
)</f>
        <v>3000-4000</v>
      </c>
      <c r="V261">
        <v>3479</v>
      </c>
      <c r="W261">
        <v>11652</v>
      </c>
      <c r="X261">
        <v>0</v>
      </c>
      <c r="Y261" t="s">
        <v>43</v>
      </c>
      <c r="Z261">
        <v>11</v>
      </c>
      <c r="AA261">
        <v>3</v>
      </c>
      <c r="AB261" t="s">
        <v>73</v>
      </c>
      <c r="AC261">
        <v>2</v>
      </c>
      <c r="AD261">
        <v>0</v>
      </c>
      <c r="AE261">
        <v>6</v>
      </c>
      <c r="AF261">
        <v>2</v>
      </c>
      <c r="AG261">
        <v>4</v>
      </c>
      <c r="AH261">
        <v>5</v>
      </c>
      <c r="AI261">
        <v>4</v>
      </c>
      <c r="AJ261">
        <v>1</v>
      </c>
      <c r="AK261">
        <v>4</v>
      </c>
      <c r="AL261" t="s">
        <v>81</v>
      </c>
      <c r="AM261" t="s">
        <v>92</v>
      </c>
      <c r="AN261" t="s">
        <v>76</v>
      </c>
      <c r="AO261" s="9" t="str">
        <f>IF(Table5[[#This Row],[Gender]]="male",$AQ$4,$AQ$3)</f>
        <v>🤴</v>
      </c>
    </row>
    <row r="262" spans="2:41">
      <c r="B262" t="s">
        <v>86</v>
      </c>
      <c r="C262">
        <v>32</v>
      </c>
      <c r="D262" t="s">
        <v>43</v>
      </c>
      <c r="E262" t="s">
        <v>44</v>
      </c>
      <c r="F262">
        <v>1311</v>
      </c>
      <c r="G262" t="s">
        <v>45</v>
      </c>
      <c r="H262">
        <v>7</v>
      </c>
      <c r="I262" t="s">
        <v>89</v>
      </c>
      <c r="J262" t="s">
        <v>38</v>
      </c>
      <c r="K262">
        <v>359</v>
      </c>
      <c r="L262">
        <v>2</v>
      </c>
      <c r="M262" t="s">
        <v>46</v>
      </c>
      <c r="N262">
        <v>100</v>
      </c>
      <c r="O262">
        <v>4</v>
      </c>
      <c r="P262">
        <v>1</v>
      </c>
      <c r="Q262" t="s">
        <v>50</v>
      </c>
      <c r="R262" t="s">
        <v>79</v>
      </c>
      <c r="S262">
        <v>2</v>
      </c>
      <c r="T262" t="s">
        <v>48</v>
      </c>
      <c r="U262" t="str" cm="1">
        <f t="array" ref="U262">_xlfn.IFS(
  AND(V262&gt;=1000, V262&lt;2000), "1000-2000",
  AND(V262&gt;=2000, V262&lt;3000), "2000-3000",
  AND(V262&gt;=3000, V262&lt;4000), "3000-4000",
  AND(V262&gt;=4000, V262&lt;5000), "4000-5000",
  AND(V262&gt;=5000, V262&lt;7500), "5000-7500",
  AND(V262&gt;=7500, V262&lt;9000), "7500-9000",
  AND(V262&gt;=9000, V262&lt;11000), "9000-11000",
  AND(V262&gt;=11000, V262&lt;15000), "11000-15000",
  AND(V262&gt;=15000, V262&lt;=20000), "15000-20000",
  TRUE, "Outside Range"
)</f>
        <v>2000-3000</v>
      </c>
      <c r="V262">
        <v>2794</v>
      </c>
      <c r="W262">
        <v>26062</v>
      </c>
      <c r="X262">
        <v>1</v>
      </c>
      <c r="Y262" t="s">
        <v>43</v>
      </c>
      <c r="Z262">
        <v>20</v>
      </c>
      <c r="AA262">
        <v>4</v>
      </c>
      <c r="AB262" t="s">
        <v>80</v>
      </c>
      <c r="AC262">
        <v>3</v>
      </c>
      <c r="AD262">
        <v>0</v>
      </c>
      <c r="AE262">
        <v>5</v>
      </c>
      <c r="AF262">
        <v>3</v>
      </c>
      <c r="AG262">
        <v>1</v>
      </c>
      <c r="AH262">
        <v>5</v>
      </c>
      <c r="AI262">
        <v>1</v>
      </c>
      <c r="AJ262">
        <v>0</v>
      </c>
      <c r="AK262">
        <v>3</v>
      </c>
      <c r="AL262" t="s">
        <v>81</v>
      </c>
      <c r="AM262" t="s">
        <v>75</v>
      </c>
      <c r="AN262" t="s">
        <v>76</v>
      </c>
      <c r="AO262" s="9" t="str">
        <f>IF(Table5[[#This Row],[Gender]]="male",$AQ$4,$AQ$3)</f>
        <v>🤴</v>
      </c>
    </row>
    <row r="263" spans="2:41">
      <c r="B263" t="s">
        <v>70</v>
      </c>
      <c r="C263">
        <v>38</v>
      </c>
      <c r="D263" t="s">
        <v>43</v>
      </c>
      <c r="E263" t="s">
        <v>55</v>
      </c>
      <c r="F263">
        <v>1327</v>
      </c>
      <c r="G263" t="s">
        <v>37</v>
      </c>
      <c r="H263">
        <v>2</v>
      </c>
      <c r="I263" t="s">
        <v>71</v>
      </c>
      <c r="J263" t="s">
        <v>38</v>
      </c>
      <c r="K263">
        <v>361</v>
      </c>
      <c r="L263">
        <v>4</v>
      </c>
      <c r="M263" t="s">
        <v>46</v>
      </c>
      <c r="N263">
        <v>39</v>
      </c>
      <c r="O263">
        <v>2</v>
      </c>
      <c r="P263">
        <v>2</v>
      </c>
      <c r="Q263" t="s">
        <v>40</v>
      </c>
      <c r="R263" t="s">
        <v>72</v>
      </c>
      <c r="S263">
        <v>4</v>
      </c>
      <c r="T263" t="s">
        <v>48</v>
      </c>
      <c r="U263" t="str" cm="1">
        <f t="array" ref="U263">_xlfn.IFS(
  AND(V263&gt;=1000, V263&lt;2000), "1000-2000",
  AND(V263&gt;=2000, V263&lt;3000), "2000-3000",
  AND(V263&gt;=3000, V263&lt;4000), "3000-4000",
  AND(V263&gt;=4000, V263&lt;5000), "4000-5000",
  AND(V263&gt;=5000, V263&lt;7500), "5000-7500",
  AND(V263&gt;=7500, V263&lt;9000), "7500-9000",
  AND(V263&gt;=9000, V263&lt;11000), "9000-11000",
  AND(V263&gt;=11000, V263&lt;15000), "11000-15000",
  AND(V263&gt;=15000, V263&lt;=20000), "15000-20000",
  TRUE, "Outside Range"
)</f>
        <v>5000-7500</v>
      </c>
      <c r="V263">
        <v>5249</v>
      </c>
      <c r="W263">
        <v>19682</v>
      </c>
      <c r="X263">
        <v>3</v>
      </c>
      <c r="Y263" t="s">
        <v>43</v>
      </c>
      <c r="Z263">
        <v>18</v>
      </c>
      <c r="AA263">
        <v>3</v>
      </c>
      <c r="AB263" t="s">
        <v>73</v>
      </c>
      <c r="AC263">
        <v>4</v>
      </c>
      <c r="AD263">
        <v>1</v>
      </c>
      <c r="AE263">
        <v>13</v>
      </c>
      <c r="AF263">
        <v>0</v>
      </c>
      <c r="AG263">
        <v>3</v>
      </c>
      <c r="AH263">
        <v>8</v>
      </c>
      <c r="AI263">
        <v>7</v>
      </c>
      <c r="AJ263">
        <v>7</v>
      </c>
      <c r="AK263">
        <v>5</v>
      </c>
      <c r="AL263" t="s">
        <v>74</v>
      </c>
      <c r="AM263" t="s">
        <v>75</v>
      </c>
      <c r="AN263" t="s">
        <v>91</v>
      </c>
      <c r="AO263" s="9" t="str">
        <f>IF(Table5[[#This Row],[Gender]]="male",$AQ$4,$AQ$3)</f>
        <v>🤴</v>
      </c>
    </row>
    <row r="264" spans="2:41">
      <c r="B264" t="s">
        <v>86</v>
      </c>
      <c r="C264">
        <v>32</v>
      </c>
      <c r="D264" t="s">
        <v>43</v>
      </c>
      <c r="E264" t="s">
        <v>36</v>
      </c>
      <c r="F264">
        <v>128</v>
      </c>
      <c r="G264" t="s">
        <v>45</v>
      </c>
      <c r="H264">
        <v>2</v>
      </c>
      <c r="I264" t="s">
        <v>78</v>
      </c>
      <c r="J264" t="s">
        <v>60</v>
      </c>
      <c r="K264">
        <v>362</v>
      </c>
      <c r="L264">
        <v>4</v>
      </c>
      <c r="M264" t="s">
        <v>46</v>
      </c>
      <c r="N264">
        <v>84</v>
      </c>
      <c r="O264">
        <v>2</v>
      </c>
      <c r="P264">
        <v>2</v>
      </c>
      <c r="Q264" t="s">
        <v>50</v>
      </c>
      <c r="R264" t="s">
        <v>80</v>
      </c>
      <c r="S264">
        <v>1</v>
      </c>
      <c r="T264" t="s">
        <v>41</v>
      </c>
      <c r="U264" t="str" cm="1">
        <f t="array" ref="U264">_xlfn.IFS(
  AND(V264&gt;=1000, V264&lt;2000), "1000-2000",
  AND(V264&gt;=2000, V264&lt;3000), "2000-3000",
  AND(V264&gt;=3000, V264&lt;4000), "3000-4000",
  AND(V264&gt;=4000, V264&lt;5000), "4000-5000",
  AND(V264&gt;=5000, V264&lt;7500), "5000-7500",
  AND(V264&gt;=7500, V264&lt;9000), "7500-9000",
  AND(V264&gt;=9000, V264&lt;11000), "9000-11000",
  AND(V264&gt;=11000, V264&lt;15000), "11000-15000",
  AND(V264&gt;=15000, V264&lt;=20000), "15000-20000",
  TRUE, "Outside Range"
)</f>
        <v>2000-3000</v>
      </c>
      <c r="V264">
        <v>2176</v>
      </c>
      <c r="W264">
        <v>19737</v>
      </c>
      <c r="X264">
        <v>4</v>
      </c>
      <c r="Y264" t="s">
        <v>43</v>
      </c>
      <c r="Z264">
        <v>13</v>
      </c>
      <c r="AA264">
        <v>3</v>
      </c>
      <c r="AB264" t="s">
        <v>73</v>
      </c>
      <c r="AC264">
        <v>4</v>
      </c>
      <c r="AD264">
        <v>0</v>
      </c>
      <c r="AE264">
        <v>9</v>
      </c>
      <c r="AF264">
        <v>5</v>
      </c>
      <c r="AG264">
        <v>3</v>
      </c>
      <c r="AH264">
        <v>6</v>
      </c>
      <c r="AI264">
        <v>2</v>
      </c>
      <c r="AJ264">
        <v>0</v>
      </c>
      <c r="AK264">
        <v>4</v>
      </c>
      <c r="AL264" t="s">
        <v>90</v>
      </c>
      <c r="AM264" t="s">
        <v>75</v>
      </c>
      <c r="AN264" t="s">
        <v>76</v>
      </c>
      <c r="AO264" s="9" t="str">
        <f>IF(Table5[[#This Row],[Gender]]="male",$AQ$4,$AQ$3)</f>
        <v>🤴</v>
      </c>
    </row>
    <row r="265" spans="2:41">
      <c r="B265" t="s">
        <v>77</v>
      </c>
      <c r="C265">
        <v>46</v>
      </c>
      <c r="D265" t="s">
        <v>43</v>
      </c>
      <c r="E265" t="s">
        <v>36</v>
      </c>
      <c r="F265">
        <v>488</v>
      </c>
      <c r="G265" t="s">
        <v>37</v>
      </c>
      <c r="H265">
        <v>2</v>
      </c>
      <c r="I265" t="s">
        <v>89</v>
      </c>
      <c r="J265" t="s">
        <v>60</v>
      </c>
      <c r="K265">
        <v>363</v>
      </c>
      <c r="L265">
        <v>3</v>
      </c>
      <c r="M265" t="s">
        <v>39</v>
      </c>
      <c r="N265">
        <v>75</v>
      </c>
      <c r="O265">
        <v>1</v>
      </c>
      <c r="P265">
        <v>4</v>
      </c>
      <c r="Q265" t="s">
        <v>56</v>
      </c>
      <c r="R265" t="s">
        <v>79</v>
      </c>
      <c r="S265">
        <v>2</v>
      </c>
      <c r="T265" t="s">
        <v>48</v>
      </c>
      <c r="U265" t="str" cm="1">
        <f t="array" ref="U265">_xlfn.IFS(
  AND(V265&gt;=1000, V265&lt;2000), "1000-2000",
  AND(V265&gt;=2000, V265&lt;3000), "2000-3000",
  AND(V265&gt;=3000, V265&lt;4000), "3000-4000",
  AND(V265&gt;=4000, V265&lt;5000), "4000-5000",
  AND(V265&gt;=5000, V265&lt;7500), "5000-7500",
  AND(V265&gt;=7500, V265&lt;9000), "7500-9000",
  AND(V265&gt;=9000, V265&lt;11000), "9000-11000",
  AND(V265&gt;=11000, V265&lt;15000), "11000-15000",
  AND(V265&gt;=15000, V265&lt;=20000), "15000-20000",
  TRUE, "Outside Range"
)</f>
        <v>15000-20000</v>
      </c>
      <c r="V265">
        <v>16872</v>
      </c>
      <c r="W265">
        <v>14977</v>
      </c>
      <c r="X265">
        <v>3</v>
      </c>
      <c r="Y265" t="s">
        <v>35</v>
      </c>
      <c r="Z265">
        <v>12</v>
      </c>
      <c r="AA265">
        <v>3</v>
      </c>
      <c r="AB265" t="s">
        <v>73</v>
      </c>
      <c r="AC265">
        <v>2</v>
      </c>
      <c r="AD265">
        <v>1</v>
      </c>
      <c r="AE265">
        <v>28</v>
      </c>
      <c r="AF265">
        <v>2</v>
      </c>
      <c r="AG265">
        <v>2</v>
      </c>
      <c r="AH265">
        <v>7</v>
      </c>
      <c r="AI265">
        <v>7</v>
      </c>
      <c r="AJ265">
        <v>7</v>
      </c>
      <c r="AK265">
        <v>7</v>
      </c>
      <c r="AL265" t="s">
        <v>81</v>
      </c>
      <c r="AM265" t="s">
        <v>75</v>
      </c>
      <c r="AN265" t="s">
        <v>96</v>
      </c>
      <c r="AO265" s="9" t="str">
        <f>IF(Table5[[#This Row],[Gender]]="male",$AQ$4,$AQ$3)</f>
        <v>👩</v>
      </c>
    </row>
    <row r="266" spans="2:41">
      <c r="B266" t="s">
        <v>86</v>
      </c>
      <c r="C266">
        <v>28</v>
      </c>
      <c r="D266" t="s">
        <v>35</v>
      </c>
      <c r="E266" t="s">
        <v>36</v>
      </c>
      <c r="F266">
        <v>529</v>
      </c>
      <c r="G266" t="s">
        <v>45</v>
      </c>
      <c r="H266">
        <v>2</v>
      </c>
      <c r="I266" t="s">
        <v>87</v>
      </c>
      <c r="J266" t="s">
        <v>38</v>
      </c>
      <c r="K266">
        <v>364</v>
      </c>
      <c r="L266">
        <v>1</v>
      </c>
      <c r="M266" t="s">
        <v>46</v>
      </c>
      <c r="N266">
        <v>79</v>
      </c>
      <c r="O266">
        <v>3</v>
      </c>
      <c r="P266">
        <v>1</v>
      </c>
      <c r="Q266" t="s">
        <v>50</v>
      </c>
      <c r="R266" t="s">
        <v>73</v>
      </c>
      <c r="S266">
        <v>3</v>
      </c>
      <c r="T266" t="s">
        <v>41</v>
      </c>
      <c r="U266" t="str" cm="1">
        <f t="array" ref="U266">_xlfn.IFS(
  AND(V266&gt;=1000, V266&lt;2000), "1000-2000",
  AND(V266&gt;=2000, V266&lt;3000), "2000-3000",
  AND(V266&gt;=3000, V266&lt;4000), "3000-4000",
  AND(V266&gt;=4000, V266&lt;5000), "4000-5000",
  AND(V266&gt;=5000, V266&lt;7500), "5000-7500",
  AND(V266&gt;=7500, V266&lt;9000), "7500-9000",
  AND(V266&gt;=9000, V266&lt;11000), "9000-11000",
  AND(V266&gt;=11000, V266&lt;15000), "11000-15000",
  AND(V266&gt;=15000, V266&lt;=20000), "15000-20000",
  TRUE, "Outside Range"
)</f>
        <v>3000-4000</v>
      </c>
      <c r="V266">
        <v>3485</v>
      </c>
      <c r="W266">
        <v>14935</v>
      </c>
      <c r="X266">
        <v>2</v>
      </c>
      <c r="Y266" t="s">
        <v>43</v>
      </c>
      <c r="Z266">
        <v>11</v>
      </c>
      <c r="AA266">
        <v>3</v>
      </c>
      <c r="AB266" t="s">
        <v>73</v>
      </c>
      <c r="AC266">
        <v>3</v>
      </c>
      <c r="AD266">
        <v>0</v>
      </c>
      <c r="AE266">
        <v>5</v>
      </c>
      <c r="AF266">
        <v>5</v>
      </c>
      <c r="AG266">
        <v>1</v>
      </c>
      <c r="AH266">
        <v>0</v>
      </c>
      <c r="AI266">
        <v>0</v>
      </c>
      <c r="AJ266">
        <v>0</v>
      </c>
      <c r="AK266">
        <v>0</v>
      </c>
      <c r="AL266" t="s">
        <v>74</v>
      </c>
      <c r="AM266" t="s">
        <v>75</v>
      </c>
      <c r="AN266" t="s">
        <v>76</v>
      </c>
      <c r="AO266" s="9" t="str">
        <f>IF(Table5[[#This Row],[Gender]]="male",$AQ$4,$AQ$3)</f>
        <v>🤴</v>
      </c>
    </row>
    <row r="267" spans="2:41">
      <c r="B267" t="s">
        <v>86</v>
      </c>
      <c r="C267">
        <v>29</v>
      </c>
      <c r="D267" t="s">
        <v>43</v>
      </c>
      <c r="E267" t="s">
        <v>36</v>
      </c>
      <c r="F267">
        <v>1210</v>
      </c>
      <c r="G267" t="s">
        <v>37</v>
      </c>
      <c r="H267">
        <v>2</v>
      </c>
      <c r="I267" t="s">
        <v>89</v>
      </c>
      <c r="J267" t="s">
        <v>51</v>
      </c>
      <c r="K267">
        <v>366</v>
      </c>
      <c r="L267">
        <v>1</v>
      </c>
      <c r="M267" t="s">
        <v>46</v>
      </c>
      <c r="N267">
        <v>78</v>
      </c>
      <c r="O267">
        <v>2</v>
      </c>
      <c r="P267">
        <v>2</v>
      </c>
      <c r="Q267" t="s">
        <v>40</v>
      </c>
      <c r="R267" t="s">
        <v>79</v>
      </c>
      <c r="S267">
        <v>2</v>
      </c>
      <c r="T267" t="s">
        <v>48</v>
      </c>
      <c r="U267" t="str" cm="1">
        <f t="array" ref="U267">_xlfn.IFS(
  AND(V267&gt;=1000, V267&lt;2000), "1000-2000",
  AND(V267&gt;=2000, V267&lt;3000), "2000-3000",
  AND(V267&gt;=3000, V267&lt;4000), "3000-4000",
  AND(V267&gt;=4000, V267&lt;5000), "4000-5000",
  AND(V267&gt;=5000, V267&lt;7500), "5000-7500",
  AND(V267&gt;=7500, V267&lt;9000), "7500-9000",
  AND(V267&gt;=9000, V267&lt;11000), "9000-11000",
  AND(V267&gt;=11000, V267&lt;15000), "11000-15000",
  AND(V267&gt;=15000, V267&lt;=20000), "15000-20000",
  TRUE, "Outside Range"
)</f>
        <v>5000-7500</v>
      </c>
      <c r="V267">
        <v>6644</v>
      </c>
      <c r="W267">
        <v>3687</v>
      </c>
      <c r="X267">
        <v>2</v>
      </c>
      <c r="Y267" t="s">
        <v>43</v>
      </c>
      <c r="Z267">
        <v>19</v>
      </c>
      <c r="AA267">
        <v>3</v>
      </c>
      <c r="AB267" t="s">
        <v>73</v>
      </c>
      <c r="AC267">
        <v>2</v>
      </c>
      <c r="AD267">
        <v>2</v>
      </c>
      <c r="AE267">
        <v>10</v>
      </c>
      <c r="AF267">
        <v>2</v>
      </c>
      <c r="AG267">
        <v>3</v>
      </c>
      <c r="AH267">
        <v>0</v>
      </c>
      <c r="AI267">
        <v>0</v>
      </c>
      <c r="AJ267">
        <v>0</v>
      </c>
      <c r="AK267">
        <v>0</v>
      </c>
      <c r="AL267" t="s">
        <v>81</v>
      </c>
      <c r="AM267" t="s">
        <v>75</v>
      </c>
      <c r="AN267" t="s">
        <v>76</v>
      </c>
      <c r="AO267" s="9" t="str">
        <f>IF(Table5[[#This Row],[Gender]]="male",$AQ$4,$AQ$3)</f>
        <v>🤴</v>
      </c>
    </row>
    <row r="268" spans="2:41">
      <c r="B268" t="s">
        <v>86</v>
      </c>
      <c r="C268">
        <v>31</v>
      </c>
      <c r="D268" t="s">
        <v>43</v>
      </c>
      <c r="E268" t="s">
        <v>36</v>
      </c>
      <c r="F268">
        <v>1463</v>
      </c>
      <c r="G268" t="s">
        <v>45</v>
      </c>
      <c r="H268">
        <v>23</v>
      </c>
      <c r="I268" t="s">
        <v>89</v>
      </c>
      <c r="J268" t="s">
        <v>51</v>
      </c>
      <c r="K268">
        <v>367</v>
      </c>
      <c r="L268">
        <v>2</v>
      </c>
      <c r="M268" t="s">
        <v>46</v>
      </c>
      <c r="N268">
        <v>64</v>
      </c>
      <c r="O268">
        <v>2</v>
      </c>
      <c r="P268">
        <v>2</v>
      </c>
      <c r="Q268" t="s">
        <v>54</v>
      </c>
      <c r="R268" t="s">
        <v>72</v>
      </c>
      <c r="S268">
        <v>4</v>
      </c>
      <c r="T268" t="s">
        <v>48</v>
      </c>
      <c r="U268" t="str" cm="1">
        <f t="array" ref="U268">_xlfn.IFS(
  AND(V268&gt;=1000, V268&lt;2000), "1000-2000",
  AND(V268&gt;=2000, V268&lt;3000), "2000-3000",
  AND(V268&gt;=3000, V268&lt;4000), "3000-4000",
  AND(V268&gt;=4000, V268&lt;5000), "4000-5000",
  AND(V268&gt;=5000, V268&lt;7500), "5000-7500",
  AND(V268&gt;=7500, V268&lt;9000), "7500-9000",
  AND(V268&gt;=9000, V268&lt;11000), "9000-11000",
  AND(V268&gt;=11000, V268&lt;15000), "11000-15000",
  AND(V268&gt;=15000, V268&lt;=20000), "15000-20000",
  TRUE, "Outside Range"
)</f>
        <v>5000-7500</v>
      </c>
      <c r="V268">
        <v>5582</v>
      </c>
      <c r="W268">
        <v>14408</v>
      </c>
      <c r="X268">
        <v>0</v>
      </c>
      <c r="Y268" t="s">
        <v>43</v>
      </c>
      <c r="Z268">
        <v>21</v>
      </c>
      <c r="AA268">
        <v>4</v>
      </c>
      <c r="AB268" t="s">
        <v>80</v>
      </c>
      <c r="AC268">
        <v>2</v>
      </c>
      <c r="AD268">
        <v>1</v>
      </c>
      <c r="AE268">
        <v>10</v>
      </c>
      <c r="AF268">
        <v>2</v>
      </c>
      <c r="AG268">
        <v>3</v>
      </c>
      <c r="AH268">
        <v>9</v>
      </c>
      <c r="AI268">
        <v>0</v>
      </c>
      <c r="AJ268">
        <v>7</v>
      </c>
      <c r="AK268">
        <v>8</v>
      </c>
      <c r="AL268" t="s">
        <v>74</v>
      </c>
      <c r="AM268" t="s">
        <v>92</v>
      </c>
      <c r="AN268" t="s">
        <v>76</v>
      </c>
      <c r="AO268" s="9" t="str">
        <f>IF(Table5[[#This Row],[Gender]]="male",$AQ$4,$AQ$3)</f>
        <v>🤴</v>
      </c>
    </row>
    <row r="269" spans="2:41">
      <c r="B269" t="s">
        <v>94</v>
      </c>
      <c r="C269">
        <v>25</v>
      </c>
      <c r="D269" t="s">
        <v>43</v>
      </c>
      <c r="E269" t="s">
        <v>55</v>
      </c>
      <c r="F269">
        <v>675</v>
      </c>
      <c r="G269" t="s">
        <v>45</v>
      </c>
      <c r="H269">
        <v>5</v>
      </c>
      <c r="I269" t="s">
        <v>71</v>
      </c>
      <c r="J269" t="s">
        <v>38</v>
      </c>
      <c r="K269">
        <v>369</v>
      </c>
      <c r="L269">
        <v>2</v>
      </c>
      <c r="M269" t="s">
        <v>46</v>
      </c>
      <c r="N269">
        <v>85</v>
      </c>
      <c r="O269">
        <v>4</v>
      </c>
      <c r="P269">
        <v>2</v>
      </c>
      <c r="Q269" t="s">
        <v>54</v>
      </c>
      <c r="R269" t="s">
        <v>80</v>
      </c>
      <c r="S269">
        <v>1</v>
      </c>
      <c r="T269" t="s">
        <v>52</v>
      </c>
      <c r="U269" t="str" cm="1">
        <f t="array" ref="U269">_xlfn.IFS(
  AND(V269&gt;=1000, V269&lt;2000), "1000-2000",
  AND(V269&gt;=2000, V269&lt;3000), "2000-3000",
  AND(V269&gt;=3000, V269&lt;4000), "3000-4000",
  AND(V269&gt;=4000, V269&lt;5000), "4000-5000",
  AND(V269&gt;=5000, V269&lt;7500), "5000-7500",
  AND(V269&gt;=7500, V269&lt;9000), "7500-9000",
  AND(V269&gt;=9000, V269&lt;11000), "9000-11000",
  AND(V269&gt;=11000, V269&lt;15000), "11000-15000",
  AND(V269&gt;=15000, V269&lt;=20000), "15000-20000",
  TRUE, "Outside Range"
)</f>
        <v>4000-5000</v>
      </c>
      <c r="V269">
        <v>4000</v>
      </c>
      <c r="W269">
        <v>18384</v>
      </c>
      <c r="X269">
        <v>1</v>
      </c>
      <c r="Y269" t="s">
        <v>43</v>
      </c>
      <c r="Z269">
        <v>12</v>
      </c>
      <c r="AA269">
        <v>3</v>
      </c>
      <c r="AB269" t="s">
        <v>73</v>
      </c>
      <c r="AC269">
        <v>4</v>
      </c>
      <c r="AD269">
        <v>2</v>
      </c>
      <c r="AE269">
        <v>6</v>
      </c>
      <c r="AF269">
        <v>2</v>
      </c>
      <c r="AG269">
        <v>3</v>
      </c>
      <c r="AH269">
        <v>6</v>
      </c>
      <c r="AI269">
        <v>3</v>
      </c>
      <c r="AJ269">
        <v>1</v>
      </c>
      <c r="AK269">
        <v>5</v>
      </c>
      <c r="AL269" t="s">
        <v>90</v>
      </c>
      <c r="AM269" t="s">
        <v>75</v>
      </c>
      <c r="AN269" t="s">
        <v>76</v>
      </c>
      <c r="AO269" s="9" t="str">
        <f>IF(Table5[[#This Row],[Gender]]="male",$AQ$4,$AQ$3)</f>
        <v>🤴</v>
      </c>
    </row>
    <row r="270" spans="2:41">
      <c r="B270" t="s">
        <v>70</v>
      </c>
      <c r="C270">
        <v>45</v>
      </c>
      <c r="D270" t="s">
        <v>43</v>
      </c>
      <c r="E270" t="s">
        <v>36</v>
      </c>
      <c r="F270">
        <v>1385</v>
      </c>
      <c r="G270" t="s">
        <v>45</v>
      </c>
      <c r="H270">
        <v>20</v>
      </c>
      <c r="I270" t="s">
        <v>71</v>
      </c>
      <c r="J270" t="s">
        <v>51</v>
      </c>
      <c r="K270">
        <v>372</v>
      </c>
      <c r="L270">
        <v>3</v>
      </c>
      <c r="M270" t="s">
        <v>46</v>
      </c>
      <c r="N270">
        <v>79</v>
      </c>
      <c r="O270">
        <v>3</v>
      </c>
      <c r="P270">
        <v>4</v>
      </c>
      <c r="Q270" t="s">
        <v>54</v>
      </c>
      <c r="R270" t="s">
        <v>72</v>
      </c>
      <c r="S270">
        <v>4</v>
      </c>
      <c r="T270" t="s">
        <v>48</v>
      </c>
      <c r="U270" t="str" cm="1">
        <f t="array" ref="U270">_xlfn.IFS(
  AND(V270&gt;=1000, V270&lt;2000), "1000-2000",
  AND(V270&gt;=2000, V270&lt;3000), "2000-3000",
  AND(V270&gt;=3000, V270&lt;4000), "3000-4000",
  AND(V270&gt;=4000, V270&lt;5000), "4000-5000",
  AND(V270&gt;=5000, V270&lt;7500), "5000-7500",
  AND(V270&gt;=7500, V270&lt;9000), "7500-9000",
  AND(V270&gt;=9000, V270&lt;11000), "9000-11000",
  AND(V270&gt;=11000, V270&lt;15000), "11000-15000",
  AND(V270&gt;=15000, V270&lt;=20000), "15000-20000",
  TRUE, "Outside Range"
)</f>
        <v>11000-15000</v>
      </c>
      <c r="V270">
        <v>13496</v>
      </c>
      <c r="W270">
        <v>7501</v>
      </c>
      <c r="X270">
        <v>0</v>
      </c>
      <c r="Y270" t="s">
        <v>35</v>
      </c>
      <c r="Z270">
        <v>14</v>
      </c>
      <c r="AA270">
        <v>3</v>
      </c>
      <c r="AB270" t="s">
        <v>73</v>
      </c>
      <c r="AC270">
        <v>2</v>
      </c>
      <c r="AD270">
        <v>0</v>
      </c>
      <c r="AE270">
        <v>21</v>
      </c>
      <c r="AF270">
        <v>2</v>
      </c>
      <c r="AG270">
        <v>3</v>
      </c>
      <c r="AH270">
        <v>20</v>
      </c>
      <c r="AI270">
        <v>7</v>
      </c>
      <c r="AJ270">
        <v>4</v>
      </c>
      <c r="AK270">
        <v>10</v>
      </c>
      <c r="AL270" t="s">
        <v>74</v>
      </c>
      <c r="AM270" t="s">
        <v>93</v>
      </c>
      <c r="AN270" t="s">
        <v>96</v>
      </c>
      <c r="AO270" s="9" t="str">
        <f>IF(Table5[[#This Row],[Gender]]="male",$AQ$4,$AQ$3)</f>
        <v>🤴</v>
      </c>
    </row>
    <row r="271" spans="2:41">
      <c r="B271" t="s">
        <v>70</v>
      </c>
      <c r="C271">
        <v>36</v>
      </c>
      <c r="D271" t="s">
        <v>43</v>
      </c>
      <c r="E271" t="s">
        <v>36</v>
      </c>
      <c r="F271">
        <v>1403</v>
      </c>
      <c r="G271" t="s">
        <v>45</v>
      </c>
      <c r="H271">
        <v>6</v>
      </c>
      <c r="I271" t="s">
        <v>89</v>
      </c>
      <c r="J271" t="s">
        <v>38</v>
      </c>
      <c r="K271">
        <v>373</v>
      </c>
      <c r="L271">
        <v>4</v>
      </c>
      <c r="M271" t="s">
        <v>46</v>
      </c>
      <c r="N271">
        <v>47</v>
      </c>
      <c r="O271">
        <v>3</v>
      </c>
      <c r="P271">
        <v>1</v>
      </c>
      <c r="Q271" t="s">
        <v>50</v>
      </c>
      <c r="R271" t="s">
        <v>72</v>
      </c>
      <c r="S271">
        <v>4</v>
      </c>
      <c r="T271" t="s">
        <v>48</v>
      </c>
      <c r="U271" t="str" cm="1">
        <f t="array" ref="U271">_xlfn.IFS(
  AND(V271&gt;=1000, V271&lt;2000), "1000-2000",
  AND(V271&gt;=2000, V271&lt;3000), "2000-3000",
  AND(V271&gt;=3000, V271&lt;4000), "3000-4000",
  AND(V271&gt;=4000, V271&lt;5000), "4000-5000",
  AND(V271&gt;=5000, V271&lt;7500), "5000-7500",
  AND(V271&gt;=7500, V271&lt;9000), "7500-9000",
  AND(V271&gt;=9000, V271&lt;11000), "9000-11000",
  AND(V271&gt;=11000, V271&lt;15000), "11000-15000",
  AND(V271&gt;=15000, V271&lt;=20000), "15000-20000",
  TRUE, "Outside Range"
)</f>
        <v>3000-4000</v>
      </c>
      <c r="V271">
        <v>3210</v>
      </c>
      <c r="W271">
        <v>20251</v>
      </c>
      <c r="X271">
        <v>0</v>
      </c>
      <c r="Y271" t="s">
        <v>43</v>
      </c>
      <c r="Z271">
        <v>11</v>
      </c>
      <c r="AA271">
        <v>3</v>
      </c>
      <c r="AB271" t="s">
        <v>73</v>
      </c>
      <c r="AC271">
        <v>3</v>
      </c>
      <c r="AD271">
        <v>1</v>
      </c>
      <c r="AE271">
        <v>16</v>
      </c>
      <c r="AF271">
        <v>4</v>
      </c>
      <c r="AG271">
        <v>3</v>
      </c>
      <c r="AH271">
        <v>15</v>
      </c>
      <c r="AI271">
        <v>13</v>
      </c>
      <c r="AJ271">
        <v>10</v>
      </c>
      <c r="AK271">
        <v>11</v>
      </c>
      <c r="AL271" t="s">
        <v>74</v>
      </c>
      <c r="AM271" t="s">
        <v>75</v>
      </c>
      <c r="AN271" t="s">
        <v>91</v>
      </c>
      <c r="AO271" s="9" t="str">
        <f>IF(Table5[[#This Row],[Gender]]="male",$AQ$4,$AQ$3)</f>
        <v>🤴</v>
      </c>
    </row>
    <row r="272" spans="2:41">
      <c r="B272" t="s">
        <v>77</v>
      </c>
      <c r="C272">
        <v>55</v>
      </c>
      <c r="D272" t="s">
        <v>43</v>
      </c>
      <c r="E272" t="s">
        <v>36</v>
      </c>
      <c r="F272">
        <v>452</v>
      </c>
      <c r="G272" t="s">
        <v>45</v>
      </c>
      <c r="H272">
        <v>1</v>
      </c>
      <c r="I272" t="s">
        <v>89</v>
      </c>
      <c r="J272" t="s">
        <v>51</v>
      </c>
      <c r="K272">
        <v>374</v>
      </c>
      <c r="L272">
        <v>4</v>
      </c>
      <c r="M272" t="s">
        <v>46</v>
      </c>
      <c r="N272">
        <v>81</v>
      </c>
      <c r="O272">
        <v>3</v>
      </c>
      <c r="P272">
        <v>5</v>
      </c>
      <c r="Q272" t="s">
        <v>56</v>
      </c>
      <c r="R272" t="s">
        <v>80</v>
      </c>
      <c r="S272">
        <v>1</v>
      </c>
      <c r="T272" t="s">
        <v>41</v>
      </c>
      <c r="U272" t="str" cm="1">
        <f t="array" ref="U272">_xlfn.IFS(
  AND(V272&gt;=1000, V272&lt;2000), "1000-2000",
  AND(V272&gt;=2000, V272&lt;3000), "2000-3000",
  AND(V272&gt;=3000, V272&lt;4000), "3000-4000",
  AND(V272&gt;=4000, V272&lt;5000), "4000-5000",
  AND(V272&gt;=5000, V272&lt;7500), "5000-7500",
  AND(V272&gt;=7500, V272&lt;9000), "7500-9000",
  AND(V272&gt;=9000, V272&lt;11000), "9000-11000",
  AND(V272&gt;=11000, V272&lt;15000), "11000-15000",
  AND(V272&gt;=15000, V272&lt;=20000), "15000-20000",
  TRUE, "Outside Range"
)</f>
        <v>15000-20000</v>
      </c>
      <c r="V272">
        <v>19045</v>
      </c>
      <c r="W272">
        <v>18938</v>
      </c>
      <c r="X272">
        <v>0</v>
      </c>
      <c r="Y272" t="s">
        <v>35</v>
      </c>
      <c r="Z272">
        <v>14</v>
      </c>
      <c r="AA272">
        <v>3</v>
      </c>
      <c r="AB272" t="s">
        <v>73</v>
      </c>
      <c r="AC272">
        <v>3</v>
      </c>
      <c r="AD272">
        <v>0</v>
      </c>
      <c r="AE272">
        <v>37</v>
      </c>
      <c r="AF272">
        <v>2</v>
      </c>
      <c r="AG272">
        <v>3</v>
      </c>
      <c r="AH272">
        <v>36</v>
      </c>
      <c r="AI272">
        <v>10</v>
      </c>
      <c r="AJ272">
        <v>4</v>
      </c>
      <c r="AK272">
        <v>13</v>
      </c>
      <c r="AL272" t="s">
        <v>90</v>
      </c>
      <c r="AM272" t="s">
        <v>75</v>
      </c>
      <c r="AN272" t="s">
        <v>95</v>
      </c>
      <c r="AO272" s="9" t="str">
        <f>IF(Table5[[#This Row],[Gender]]="male",$AQ$4,$AQ$3)</f>
        <v>🤴</v>
      </c>
    </row>
    <row r="273" spans="2:41">
      <c r="B273" t="s">
        <v>77</v>
      </c>
      <c r="C273">
        <v>47</v>
      </c>
      <c r="D273" t="s">
        <v>35</v>
      </c>
      <c r="E273" t="s">
        <v>55</v>
      </c>
      <c r="F273">
        <v>666</v>
      </c>
      <c r="G273" t="s">
        <v>45</v>
      </c>
      <c r="H273">
        <v>29</v>
      </c>
      <c r="I273" t="s">
        <v>87</v>
      </c>
      <c r="J273" t="s">
        <v>38</v>
      </c>
      <c r="K273">
        <v>376</v>
      </c>
      <c r="L273">
        <v>1</v>
      </c>
      <c r="M273" t="s">
        <v>46</v>
      </c>
      <c r="N273">
        <v>88</v>
      </c>
      <c r="O273">
        <v>3</v>
      </c>
      <c r="P273">
        <v>3</v>
      </c>
      <c r="Q273" t="s">
        <v>56</v>
      </c>
      <c r="R273" t="s">
        <v>79</v>
      </c>
      <c r="S273">
        <v>2</v>
      </c>
      <c r="T273" t="s">
        <v>48</v>
      </c>
      <c r="U273" t="str" cm="1">
        <f t="array" ref="U273">_xlfn.IFS(
  AND(V273&gt;=1000, V273&lt;2000), "1000-2000",
  AND(V273&gt;=2000, V273&lt;3000), "2000-3000",
  AND(V273&gt;=3000, V273&lt;4000), "3000-4000",
  AND(V273&gt;=4000, V273&lt;5000), "4000-5000",
  AND(V273&gt;=5000, V273&lt;7500), "5000-7500",
  AND(V273&gt;=7500, V273&lt;9000), "7500-9000",
  AND(V273&gt;=9000, V273&lt;11000), "9000-11000",
  AND(V273&gt;=11000, V273&lt;15000), "11000-15000",
  AND(V273&gt;=15000, V273&lt;=20000), "15000-20000",
  TRUE, "Outside Range"
)</f>
        <v>11000-15000</v>
      </c>
      <c r="V273">
        <v>11849</v>
      </c>
      <c r="W273">
        <v>10268</v>
      </c>
      <c r="X273">
        <v>1</v>
      </c>
      <c r="Y273" t="s">
        <v>35</v>
      </c>
      <c r="Z273">
        <v>12</v>
      </c>
      <c r="AA273">
        <v>3</v>
      </c>
      <c r="AB273" t="s">
        <v>73</v>
      </c>
      <c r="AC273">
        <v>4</v>
      </c>
      <c r="AD273">
        <v>1</v>
      </c>
      <c r="AE273">
        <v>10</v>
      </c>
      <c r="AF273">
        <v>2</v>
      </c>
      <c r="AG273">
        <v>2</v>
      </c>
      <c r="AH273">
        <v>10</v>
      </c>
      <c r="AI273">
        <v>7</v>
      </c>
      <c r="AJ273">
        <v>9</v>
      </c>
      <c r="AK273">
        <v>9</v>
      </c>
      <c r="AL273" t="s">
        <v>81</v>
      </c>
      <c r="AM273" t="s">
        <v>92</v>
      </c>
      <c r="AN273" t="s">
        <v>76</v>
      </c>
      <c r="AO273" s="9" t="str">
        <f>IF(Table5[[#This Row],[Gender]]="male",$AQ$4,$AQ$3)</f>
        <v>🤴</v>
      </c>
    </row>
    <row r="274" spans="2:41">
      <c r="B274" t="s">
        <v>86</v>
      </c>
      <c r="C274">
        <v>28</v>
      </c>
      <c r="D274" t="s">
        <v>43</v>
      </c>
      <c r="E274" t="s">
        <v>36</v>
      </c>
      <c r="F274">
        <v>1158</v>
      </c>
      <c r="G274" t="s">
        <v>45</v>
      </c>
      <c r="H274">
        <v>9</v>
      </c>
      <c r="I274" t="s">
        <v>89</v>
      </c>
      <c r="J274" t="s">
        <v>51</v>
      </c>
      <c r="K274">
        <v>377</v>
      </c>
      <c r="L274">
        <v>4</v>
      </c>
      <c r="M274" t="s">
        <v>46</v>
      </c>
      <c r="N274">
        <v>94</v>
      </c>
      <c r="O274">
        <v>3</v>
      </c>
      <c r="P274">
        <v>1</v>
      </c>
      <c r="Q274" t="s">
        <v>47</v>
      </c>
      <c r="R274" t="s">
        <v>72</v>
      </c>
      <c r="S274">
        <v>4</v>
      </c>
      <c r="T274" t="s">
        <v>48</v>
      </c>
      <c r="U274" t="str" cm="1">
        <f t="array" ref="U274">_xlfn.IFS(
  AND(V274&gt;=1000, V274&lt;2000), "1000-2000",
  AND(V274&gt;=2000, V274&lt;3000), "2000-3000",
  AND(V274&gt;=3000, V274&lt;4000), "3000-4000",
  AND(V274&gt;=4000, V274&lt;5000), "4000-5000",
  AND(V274&gt;=5000, V274&lt;7500), "5000-7500",
  AND(V274&gt;=7500, V274&lt;9000), "7500-9000",
  AND(V274&gt;=9000, V274&lt;11000), "9000-11000",
  AND(V274&gt;=11000, V274&lt;15000), "11000-15000",
  AND(V274&gt;=15000, V274&lt;=20000), "15000-20000",
  TRUE, "Outside Range"
)</f>
        <v>2000-3000</v>
      </c>
      <c r="V274">
        <v>2070</v>
      </c>
      <c r="W274">
        <v>2613</v>
      </c>
      <c r="X274">
        <v>1</v>
      </c>
      <c r="Y274" t="s">
        <v>43</v>
      </c>
      <c r="Z274">
        <v>23</v>
      </c>
      <c r="AA274">
        <v>4</v>
      </c>
      <c r="AB274" t="s">
        <v>80</v>
      </c>
      <c r="AC274">
        <v>4</v>
      </c>
      <c r="AD274">
        <v>1</v>
      </c>
      <c r="AE274">
        <v>5</v>
      </c>
      <c r="AF274">
        <v>3</v>
      </c>
      <c r="AG274">
        <v>2</v>
      </c>
      <c r="AH274">
        <v>5</v>
      </c>
      <c r="AI274">
        <v>2</v>
      </c>
      <c r="AJ274">
        <v>0</v>
      </c>
      <c r="AK274">
        <v>4</v>
      </c>
      <c r="AL274" t="s">
        <v>74</v>
      </c>
      <c r="AM274" t="s">
        <v>75</v>
      </c>
      <c r="AN274" t="s">
        <v>76</v>
      </c>
      <c r="AO274" s="9" t="str">
        <f>IF(Table5[[#This Row],[Gender]]="male",$AQ$4,$AQ$3)</f>
        <v>🤴</v>
      </c>
    </row>
    <row r="275" spans="2:41">
      <c r="B275" t="s">
        <v>70</v>
      </c>
      <c r="C275">
        <v>37</v>
      </c>
      <c r="D275" t="s">
        <v>43</v>
      </c>
      <c r="E275" t="s">
        <v>36</v>
      </c>
      <c r="F275">
        <v>228</v>
      </c>
      <c r="G275" t="s">
        <v>37</v>
      </c>
      <c r="H275">
        <v>6</v>
      </c>
      <c r="I275" t="s">
        <v>87</v>
      </c>
      <c r="J275" t="s">
        <v>51</v>
      </c>
      <c r="K275">
        <v>378</v>
      </c>
      <c r="L275">
        <v>3</v>
      </c>
      <c r="M275" t="s">
        <v>46</v>
      </c>
      <c r="N275">
        <v>98</v>
      </c>
      <c r="O275">
        <v>3</v>
      </c>
      <c r="P275">
        <v>2</v>
      </c>
      <c r="Q275" t="s">
        <v>40</v>
      </c>
      <c r="R275" t="s">
        <v>72</v>
      </c>
      <c r="S275">
        <v>4</v>
      </c>
      <c r="T275" t="s">
        <v>48</v>
      </c>
      <c r="U275" t="str" cm="1">
        <f t="array" ref="U275">_xlfn.IFS(
  AND(V275&gt;=1000, V275&lt;2000), "1000-2000",
  AND(V275&gt;=2000, V275&lt;3000), "2000-3000",
  AND(V275&gt;=3000, V275&lt;4000), "3000-4000",
  AND(V275&gt;=4000, V275&lt;5000), "4000-5000",
  AND(V275&gt;=5000, V275&lt;7500), "5000-7500",
  AND(V275&gt;=7500, V275&lt;9000), "7500-9000",
  AND(V275&gt;=9000, V275&lt;11000), "9000-11000",
  AND(V275&gt;=11000, V275&lt;15000), "11000-15000",
  AND(V275&gt;=15000, V275&lt;=20000), "15000-20000",
  TRUE, "Outside Range"
)</f>
        <v>5000-7500</v>
      </c>
      <c r="V275">
        <v>6502</v>
      </c>
      <c r="W275">
        <v>22825</v>
      </c>
      <c r="X275">
        <v>4</v>
      </c>
      <c r="Y275" t="s">
        <v>43</v>
      </c>
      <c r="Z275">
        <v>14</v>
      </c>
      <c r="AA275">
        <v>3</v>
      </c>
      <c r="AB275" t="s">
        <v>73</v>
      </c>
      <c r="AC275">
        <v>2</v>
      </c>
      <c r="AD275">
        <v>1</v>
      </c>
      <c r="AE275">
        <v>7</v>
      </c>
      <c r="AF275">
        <v>5</v>
      </c>
      <c r="AG275">
        <v>4</v>
      </c>
      <c r="AH275">
        <v>5</v>
      </c>
      <c r="AI275">
        <v>4</v>
      </c>
      <c r="AJ275">
        <v>0</v>
      </c>
      <c r="AK275">
        <v>1</v>
      </c>
      <c r="AL275" t="s">
        <v>74</v>
      </c>
      <c r="AM275" t="s">
        <v>75</v>
      </c>
      <c r="AN275" t="s">
        <v>76</v>
      </c>
      <c r="AO275" s="9" t="str">
        <f>IF(Table5[[#This Row],[Gender]]="male",$AQ$4,$AQ$3)</f>
        <v>🤴</v>
      </c>
    </row>
    <row r="276" spans="2:41">
      <c r="B276" t="s">
        <v>94</v>
      </c>
      <c r="C276">
        <v>21</v>
      </c>
      <c r="D276" t="s">
        <v>43</v>
      </c>
      <c r="E276" t="s">
        <v>36</v>
      </c>
      <c r="F276">
        <v>996</v>
      </c>
      <c r="G276" t="s">
        <v>45</v>
      </c>
      <c r="H276">
        <v>3</v>
      </c>
      <c r="I276" t="s">
        <v>71</v>
      </c>
      <c r="J276" t="s">
        <v>51</v>
      </c>
      <c r="K276">
        <v>379</v>
      </c>
      <c r="L276">
        <v>4</v>
      </c>
      <c r="M276" t="s">
        <v>46</v>
      </c>
      <c r="N276">
        <v>100</v>
      </c>
      <c r="O276">
        <v>2</v>
      </c>
      <c r="P276">
        <v>1</v>
      </c>
      <c r="Q276" t="s">
        <v>47</v>
      </c>
      <c r="R276" t="s">
        <v>73</v>
      </c>
      <c r="S276">
        <v>3</v>
      </c>
      <c r="T276" t="s">
        <v>41</v>
      </c>
      <c r="U276" t="str" cm="1">
        <f t="array" ref="U276">_xlfn.IFS(
  AND(V276&gt;=1000, V276&lt;2000), "1000-2000",
  AND(V276&gt;=2000, V276&lt;3000), "2000-3000",
  AND(V276&gt;=3000, V276&lt;4000), "3000-4000",
  AND(V276&gt;=4000, V276&lt;5000), "4000-5000",
  AND(V276&gt;=5000, V276&lt;7500), "5000-7500",
  AND(V276&gt;=7500, V276&lt;9000), "7500-9000",
  AND(V276&gt;=9000, V276&lt;11000), "9000-11000",
  AND(V276&gt;=11000, V276&lt;15000), "11000-15000",
  AND(V276&gt;=15000, V276&lt;=20000), "15000-20000",
  TRUE, "Outside Range"
)</f>
        <v>3000-4000</v>
      </c>
      <c r="V276">
        <v>3230</v>
      </c>
      <c r="W276">
        <v>10531</v>
      </c>
      <c r="X276">
        <v>1</v>
      </c>
      <c r="Y276" t="s">
        <v>43</v>
      </c>
      <c r="Z276">
        <v>17</v>
      </c>
      <c r="AA276">
        <v>3</v>
      </c>
      <c r="AB276" t="s">
        <v>73</v>
      </c>
      <c r="AC276">
        <v>1</v>
      </c>
      <c r="AD276">
        <v>0</v>
      </c>
      <c r="AE276">
        <v>3</v>
      </c>
      <c r="AF276">
        <v>4</v>
      </c>
      <c r="AG276">
        <v>4</v>
      </c>
      <c r="AH276">
        <v>3</v>
      </c>
      <c r="AI276">
        <v>2</v>
      </c>
      <c r="AJ276">
        <v>1</v>
      </c>
      <c r="AK276">
        <v>0</v>
      </c>
      <c r="AL276" t="s">
        <v>74</v>
      </c>
      <c r="AM276" t="s">
        <v>75</v>
      </c>
      <c r="AN276" t="s">
        <v>76</v>
      </c>
      <c r="AO276" s="9" t="str">
        <f>IF(Table5[[#This Row],[Gender]]="male",$AQ$4,$AQ$3)</f>
        <v>🤴</v>
      </c>
    </row>
    <row r="277" spans="2:41">
      <c r="B277" t="s">
        <v>70</v>
      </c>
      <c r="C277">
        <v>37</v>
      </c>
      <c r="D277" t="s">
        <v>43</v>
      </c>
      <c r="E277" t="s">
        <v>55</v>
      </c>
      <c r="F277">
        <v>728</v>
      </c>
      <c r="G277" t="s">
        <v>45</v>
      </c>
      <c r="H277">
        <v>1</v>
      </c>
      <c r="I277" t="s">
        <v>87</v>
      </c>
      <c r="J277" t="s">
        <v>51</v>
      </c>
      <c r="K277">
        <v>380</v>
      </c>
      <c r="L277">
        <v>1</v>
      </c>
      <c r="M277" t="s">
        <v>39</v>
      </c>
      <c r="N277">
        <v>80</v>
      </c>
      <c r="O277">
        <v>3</v>
      </c>
      <c r="P277">
        <v>3</v>
      </c>
      <c r="Q277" t="s">
        <v>58</v>
      </c>
      <c r="R277" t="s">
        <v>72</v>
      </c>
      <c r="S277">
        <v>4</v>
      </c>
      <c r="T277" t="s">
        <v>52</v>
      </c>
      <c r="U277" t="str" cm="1">
        <f t="array" ref="U277">_xlfn.IFS(
  AND(V277&gt;=1000, V277&lt;2000), "1000-2000",
  AND(V277&gt;=2000, V277&lt;3000), "2000-3000",
  AND(V277&gt;=3000, V277&lt;4000), "3000-4000",
  AND(V277&gt;=4000, V277&lt;5000), "4000-5000",
  AND(V277&gt;=5000, V277&lt;7500), "5000-7500",
  AND(V277&gt;=7500, V277&lt;9000), "7500-9000",
  AND(V277&gt;=9000, V277&lt;11000), "9000-11000",
  AND(V277&gt;=11000, V277&lt;15000), "11000-15000",
  AND(V277&gt;=15000, V277&lt;=20000), "15000-20000",
  TRUE, "Outside Range"
)</f>
        <v>11000-15000</v>
      </c>
      <c r="V277">
        <v>13603</v>
      </c>
      <c r="W277">
        <v>11677</v>
      </c>
      <c r="X277">
        <v>2</v>
      </c>
      <c r="Y277" t="s">
        <v>35</v>
      </c>
      <c r="Z277">
        <v>18</v>
      </c>
      <c r="AA277">
        <v>3</v>
      </c>
      <c r="AB277" t="s">
        <v>73</v>
      </c>
      <c r="AC277">
        <v>1</v>
      </c>
      <c r="AD277">
        <v>2</v>
      </c>
      <c r="AE277">
        <v>15</v>
      </c>
      <c r="AF277">
        <v>2</v>
      </c>
      <c r="AG277">
        <v>3</v>
      </c>
      <c r="AH277">
        <v>5</v>
      </c>
      <c r="AI277">
        <v>2</v>
      </c>
      <c r="AJ277">
        <v>0</v>
      </c>
      <c r="AK277">
        <v>2</v>
      </c>
      <c r="AL277" t="s">
        <v>74</v>
      </c>
      <c r="AM277" t="s">
        <v>75</v>
      </c>
      <c r="AN277" t="s">
        <v>91</v>
      </c>
      <c r="AO277" s="9" t="str">
        <f>IF(Table5[[#This Row],[Gender]]="male",$AQ$4,$AQ$3)</f>
        <v>👩</v>
      </c>
    </row>
    <row r="278" spans="2:41">
      <c r="B278" t="s">
        <v>86</v>
      </c>
      <c r="C278">
        <v>35</v>
      </c>
      <c r="D278" t="s">
        <v>43</v>
      </c>
      <c r="E278" t="s">
        <v>36</v>
      </c>
      <c r="F278">
        <v>1315</v>
      </c>
      <c r="G278" t="s">
        <v>45</v>
      </c>
      <c r="H278">
        <v>22</v>
      </c>
      <c r="I278" t="s">
        <v>89</v>
      </c>
      <c r="J278" t="s">
        <v>38</v>
      </c>
      <c r="K278">
        <v>381</v>
      </c>
      <c r="L278">
        <v>2</v>
      </c>
      <c r="M278" t="s">
        <v>39</v>
      </c>
      <c r="N278">
        <v>71</v>
      </c>
      <c r="O278">
        <v>4</v>
      </c>
      <c r="P278">
        <v>3</v>
      </c>
      <c r="Q278" t="s">
        <v>56</v>
      </c>
      <c r="R278" t="s">
        <v>79</v>
      </c>
      <c r="S278">
        <v>2</v>
      </c>
      <c r="T278" t="s">
        <v>52</v>
      </c>
      <c r="U278" t="str" cm="1">
        <f t="array" ref="U278">_xlfn.IFS(
  AND(V278&gt;=1000, V278&lt;2000), "1000-2000",
  AND(V278&gt;=2000, V278&lt;3000), "2000-3000",
  AND(V278&gt;=3000, V278&lt;4000), "3000-4000",
  AND(V278&gt;=4000, V278&lt;5000), "4000-5000",
  AND(V278&gt;=5000, V278&lt;7500), "5000-7500",
  AND(V278&gt;=7500, V278&lt;9000), "7500-9000",
  AND(V278&gt;=9000, V278&lt;11000), "9000-11000",
  AND(V278&gt;=11000, V278&lt;15000), "11000-15000",
  AND(V278&gt;=15000, V278&lt;=20000), "15000-20000",
  TRUE, "Outside Range"
)</f>
        <v>11000-15000</v>
      </c>
      <c r="V278">
        <v>11996</v>
      </c>
      <c r="W278">
        <v>19100</v>
      </c>
      <c r="X278">
        <v>7</v>
      </c>
      <c r="Y278" t="s">
        <v>43</v>
      </c>
      <c r="Z278">
        <v>18</v>
      </c>
      <c r="AA278">
        <v>3</v>
      </c>
      <c r="AB278" t="s">
        <v>73</v>
      </c>
      <c r="AC278">
        <v>2</v>
      </c>
      <c r="AD278">
        <v>1</v>
      </c>
      <c r="AE278">
        <v>10</v>
      </c>
      <c r="AF278">
        <v>6</v>
      </c>
      <c r="AG278">
        <v>2</v>
      </c>
      <c r="AH278">
        <v>7</v>
      </c>
      <c r="AI278">
        <v>7</v>
      </c>
      <c r="AJ278">
        <v>6</v>
      </c>
      <c r="AK278">
        <v>2</v>
      </c>
      <c r="AL278" t="s">
        <v>81</v>
      </c>
      <c r="AM278" t="s">
        <v>92</v>
      </c>
      <c r="AN278" t="s">
        <v>76</v>
      </c>
      <c r="AO278" s="9" t="str">
        <f>IF(Table5[[#This Row],[Gender]]="male",$AQ$4,$AQ$3)</f>
        <v>👩</v>
      </c>
    </row>
    <row r="279" spans="2:41">
      <c r="B279" t="s">
        <v>70</v>
      </c>
      <c r="C279">
        <v>38</v>
      </c>
      <c r="D279" t="s">
        <v>43</v>
      </c>
      <c r="E279" t="s">
        <v>36</v>
      </c>
      <c r="F279">
        <v>322</v>
      </c>
      <c r="G279" t="s">
        <v>37</v>
      </c>
      <c r="H279">
        <v>7</v>
      </c>
      <c r="I279" t="s">
        <v>71</v>
      </c>
      <c r="J279" t="s">
        <v>51</v>
      </c>
      <c r="K279">
        <v>382</v>
      </c>
      <c r="L279">
        <v>1</v>
      </c>
      <c r="M279" t="s">
        <v>39</v>
      </c>
      <c r="N279">
        <v>44</v>
      </c>
      <c r="O279">
        <v>4</v>
      </c>
      <c r="P279">
        <v>2</v>
      </c>
      <c r="Q279" t="s">
        <v>40</v>
      </c>
      <c r="R279" t="s">
        <v>80</v>
      </c>
      <c r="S279">
        <v>1</v>
      </c>
      <c r="T279" t="s">
        <v>52</v>
      </c>
      <c r="U279" t="str" cm="1">
        <f t="array" ref="U279">_xlfn.IFS(
  AND(V279&gt;=1000, V279&lt;2000), "1000-2000",
  AND(V279&gt;=2000, V279&lt;3000), "2000-3000",
  AND(V279&gt;=3000, V279&lt;4000), "3000-4000",
  AND(V279&gt;=4000, V279&lt;5000), "4000-5000",
  AND(V279&gt;=5000, V279&lt;7500), "5000-7500",
  AND(V279&gt;=7500, V279&lt;9000), "7500-9000",
  AND(V279&gt;=9000, V279&lt;11000), "9000-11000",
  AND(V279&gt;=11000, V279&lt;15000), "11000-15000",
  AND(V279&gt;=15000, V279&lt;=20000), "15000-20000",
  TRUE, "Outside Range"
)</f>
        <v>5000-7500</v>
      </c>
      <c r="V279">
        <v>5605</v>
      </c>
      <c r="W279">
        <v>19191</v>
      </c>
      <c r="X279">
        <v>1</v>
      </c>
      <c r="Y279" t="s">
        <v>35</v>
      </c>
      <c r="Z279">
        <v>24</v>
      </c>
      <c r="AA279">
        <v>4</v>
      </c>
      <c r="AB279" t="s">
        <v>80</v>
      </c>
      <c r="AC279">
        <v>3</v>
      </c>
      <c r="AD279">
        <v>1</v>
      </c>
      <c r="AE279">
        <v>8</v>
      </c>
      <c r="AF279">
        <v>3</v>
      </c>
      <c r="AG279">
        <v>3</v>
      </c>
      <c r="AH279">
        <v>8</v>
      </c>
      <c r="AI279">
        <v>0</v>
      </c>
      <c r="AJ279">
        <v>7</v>
      </c>
      <c r="AK279">
        <v>7</v>
      </c>
      <c r="AL279" t="s">
        <v>90</v>
      </c>
      <c r="AM279" t="s">
        <v>75</v>
      </c>
      <c r="AN279" t="s">
        <v>76</v>
      </c>
      <c r="AO279" s="9" t="str">
        <f>IF(Table5[[#This Row],[Gender]]="male",$AQ$4,$AQ$3)</f>
        <v>👩</v>
      </c>
    </row>
    <row r="280" spans="2:41">
      <c r="B280" t="s">
        <v>86</v>
      </c>
      <c r="C280">
        <v>26</v>
      </c>
      <c r="D280" t="s">
        <v>43</v>
      </c>
      <c r="E280" t="s">
        <v>44</v>
      </c>
      <c r="F280">
        <v>1479</v>
      </c>
      <c r="G280" t="s">
        <v>45</v>
      </c>
      <c r="H280">
        <v>1</v>
      </c>
      <c r="I280" t="s">
        <v>89</v>
      </c>
      <c r="J280" t="s">
        <v>38</v>
      </c>
      <c r="K280">
        <v>384</v>
      </c>
      <c r="L280">
        <v>3</v>
      </c>
      <c r="M280" t="s">
        <v>39</v>
      </c>
      <c r="N280">
        <v>84</v>
      </c>
      <c r="O280">
        <v>3</v>
      </c>
      <c r="P280">
        <v>2</v>
      </c>
      <c r="Q280" t="s">
        <v>53</v>
      </c>
      <c r="R280" t="s">
        <v>79</v>
      </c>
      <c r="S280">
        <v>2</v>
      </c>
      <c r="T280" t="s">
        <v>52</v>
      </c>
      <c r="U280" t="str" cm="1">
        <f t="array" ref="U280">_xlfn.IFS(
  AND(V280&gt;=1000, V280&lt;2000), "1000-2000",
  AND(V280&gt;=2000, V280&lt;3000), "2000-3000",
  AND(V280&gt;=3000, V280&lt;4000), "3000-4000",
  AND(V280&gt;=4000, V280&lt;5000), "4000-5000",
  AND(V280&gt;=5000, V280&lt;7500), "5000-7500",
  AND(V280&gt;=7500, V280&lt;9000), "7500-9000",
  AND(V280&gt;=9000, V280&lt;11000), "9000-11000",
  AND(V280&gt;=11000, V280&lt;15000), "11000-15000",
  AND(V280&gt;=15000, V280&lt;=20000), "15000-20000",
  TRUE, "Outside Range"
)</f>
        <v>5000-7500</v>
      </c>
      <c r="V280">
        <v>6397</v>
      </c>
      <c r="W280">
        <v>26767</v>
      </c>
      <c r="X280">
        <v>1</v>
      </c>
      <c r="Y280" t="s">
        <v>43</v>
      </c>
      <c r="Z280">
        <v>20</v>
      </c>
      <c r="AA280">
        <v>4</v>
      </c>
      <c r="AB280" t="s">
        <v>80</v>
      </c>
      <c r="AC280">
        <v>1</v>
      </c>
      <c r="AD280">
        <v>1</v>
      </c>
      <c r="AE280">
        <v>6</v>
      </c>
      <c r="AF280">
        <v>6</v>
      </c>
      <c r="AG280">
        <v>1</v>
      </c>
      <c r="AH280">
        <v>6</v>
      </c>
      <c r="AI280">
        <v>5</v>
      </c>
      <c r="AJ280">
        <v>1</v>
      </c>
      <c r="AK280">
        <v>4</v>
      </c>
      <c r="AL280" t="s">
        <v>81</v>
      </c>
      <c r="AM280" t="s">
        <v>75</v>
      </c>
      <c r="AN280" t="s">
        <v>76</v>
      </c>
      <c r="AO280" s="9" t="str">
        <f>IF(Table5[[#This Row],[Gender]]="male",$AQ$4,$AQ$3)</f>
        <v>👩</v>
      </c>
    </row>
    <row r="281" spans="2:41">
      <c r="B281" t="s">
        <v>77</v>
      </c>
      <c r="C281">
        <v>50</v>
      </c>
      <c r="D281" t="s">
        <v>43</v>
      </c>
      <c r="E281" t="s">
        <v>36</v>
      </c>
      <c r="F281">
        <v>797</v>
      </c>
      <c r="G281" t="s">
        <v>45</v>
      </c>
      <c r="H281">
        <v>4</v>
      </c>
      <c r="I281" t="s">
        <v>78</v>
      </c>
      <c r="J281" t="s">
        <v>38</v>
      </c>
      <c r="K281">
        <v>385</v>
      </c>
      <c r="L281">
        <v>1</v>
      </c>
      <c r="M281" t="s">
        <v>46</v>
      </c>
      <c r="N281">
        <v>96</v>
      </c>
      <c r="O281">
        <v>3</v>
      </c>
      <c r="P281">
        <v>5</v>
      </c>
      <c r="Q281" t="s">
        <v>58</v>
      </c>
      <c r="R281" t="s">
        <v>79</v>
      </c>
      <c r="S281">
        <v>2</v>
      </c>
      <c r="T281" t="s">
        <v>52</v>
      </c>
      <c r="U281" t="str" cm="1">
        <f t="array" ref="U281">_xlfn.IFS(
  AND(V281&gt;=1000, V281&lt;2000), "1000-2000",
  AND(V281&gt;=2000, V281&lt;3000), "2000-3000",
  AND(V281&gt;=3000, V281&lt;4000), "3000-4000",
  AND(V281&gt;=4000, V281&lt;5000), "4000-5000",
  AND(V281&gt;=5000, V281&lt;7500), "5000-7500",
  AND(V281&gt;=7500, V281&lt;9000), "7500-9000",
  AND(V281&gt;=9000, V281&lt;11000), "9000-11000",
  AND(V281&gt;=11000, V281&lt;15000), "11000-15000",
  AND(V281&gt;=15000, V281&lt;=20000), "15000-20000",
  TRUE, "Outside Range"
)</f>
        <v>15000-20000</v>
      </c>
      <c r="V281">
        <v>19144</v>
      </c>
      <c r="W281">
        <v>15815</v>
      </c>
      <c r="X281">
        <v>3</v>
      </c>
      <c r="Y281" t="s">
        <v>43</v>
      </c>
      <c r="Z281">
        <v>14</v>
      </c>
      <c r="AA281">
        <v>3</v>
      </c>
      <c r="AB281" t="s">
        <v>73</v>
      </c>
      <c r="AC281">
        <v>1</v>
      </c>
      <c r="AD281">
        <v>2</v>
      </c>
      <c r="AE281">
        <v>28</v>
      </c>
      <c r="AF281">
        <v>4</v>
      </c>
      <c r="AG281">
        <v>2</v>
      </c>
      <c r="AH281">
        <v>10</v>
      </c>
      <c r="AI281">
        <v>4</v>
      </c>
      <c r="AJ281">
        <v>1</v>
      </c>
      <c r="AK281">
        <v>6</v>
      </c>
      <c r="AL281" t="s">
        <v>81</v>
      </c>
      <c r="AM281" t="s">
        <v>75</v>
      </c>
      <c r="AN281" t="s">
        <v>96</v>
      </c>
      <c r="AO281" s="9" t="str">
        <f>IF(Table5[[#This Row],[Gender]]="male",$AQ$4,$AQ$3)</f>
        <v>🤴</v>
      </c>
    </row>
    <row r="282" spans="2:41">
      <c r="B282" t="s">
        <v>77</v>
      </c>
      <c r="C282">
        <v>53</v>
      </c>
      <c r="D282" t="s">
        <v>43</v>
      </c>
      <c r="E282" t="s">
        <v>36</v>
      </c>
      <c r="F282">
        <v>1070</v>
      </c>
      <c r="G282" t="s">
        <v>45</v>
      </c>
      <c r="H282">
        <v>3</v>
      </c>
      <c r="I282" t="s">
        <v>87</v>
      </c>
      <c r="J282" t="s">
        <v>51</v>
      </c>
      <c r="K282">
        <v>386</v>
      </c>
      <c r="L282">
        <v>3</v>
      </c>
      <c r="M282" t="s">
        <v>46</v>
      </c>
      <c r="N282">
        <v>45</v>
      </c>
      <c r="O282">
        <v>3</v>
      </c>
      <c r="P282">
        <v>4</v>
      </c>
      <c r="Q282" t="s">
        <v>58</v>
      </c>
      <c r="R282" t="s">
        <v>73</v>
      </c>
      <c r="S282">
        <v>3</v>
      </c>
      <c r="T282" t="s">
        <v>48</v>
      </c>
      <c r="U282" t="str" cm="1">
        <f t="array" ref="U282">_xlfn.IFS(
  AND(V282&gt;=1000, V282&lt;2000), "1000-2000",
  AND(V282&gt;=2000, V282&lt;3000), "2000-3000",
  AND(V282&gt;=3000, V282&lt;4000), "3000-4000",
  AND(V282&gt;=4000, V282&lt;5000), "4000-5000",
  AND(V282&gt;=5000, V282&lt;7500), "5000-7500",
  AND(V282&gt;=7500, V282&lt;9000), "7500-9000",
  AND(V282&gt;=9000, V282&lt;11000), "9000-11000",
  AND(V282&gt;=11000, V282&lt;15000), "11000-15000",
  AND(V282&gt;=15000, V282&lt;=20000), "15000-20000",
  TRUE, "Outside Range"
)</f>
        <v>15000-20000</v>
      </c>
      <c r="V282">
        <v>17584</v>
      </c>
      <c r="W282">
        <v>21016</v>
      </c>
      <c r="X282">
        <v>3</v>
      </c>
      <c r="Y282" t="s">
        <v>35</v>
      </c>
      <c r="Z282">
        <v>16</v>
      </c>
      <c r="AA282">
        <v>3</v>
      </c>
      <c r="AB282" t="s">
        <v>73</v>
      </c>
      <c r="AC282">
        <v>4</v>
      </c>
      <c r="AD282">
        <v>3</v>
      </c>
      <c r="AE282">
        <v>21</v>
      </c>
      <c r="AF282">
        <v>5</v>
      </c>
      <c r="AG282">
        <v>2</v>
      </c>
      <c r="AH282">
        <v>5</v>
      </c>
      <c r="AI282">
        <v>3</v>
      </c>
      <c r="AJ282">
        <v>1</v>
      </c>
      <c r="AK282">
        <v>3</v>
      </c>
      <c r="AL282" t="s">
        <v>74</v>
      </c>
      <c r="AM282" t="s">
        <v>75</v>
      </c>
      <c r="AN282" t="s">
        <v>96</v>
      </c>
      <c r="AO282" s="9" t="str">
        <f>IF(Table5[[#This Row],[Gender]]="male",$AQ$4,$AQ$3)</f>
        <v>🤴</v>
      </c>
    </row>
    <row r="283" spans="2:41">
      <c r="B283" t="s">
        <v>70</v>
      </c>
      <c r="C283">
        <v>42</v>
      </c>
      <c r="D283" t="s">
        <v>43</v>
      </c>
      <c r="E283" t="s">
        <v>36</v>
      </c>
      <c r="F283">
        <v>635</v>
      </c>
      <c r="G283" t="s">
        <v>37</v>
      </c>
      <c r="H283">
        <v>1</v>
      </c>
      <c r="I283" t="s">
        <v>78</v>
      </c>
      <c r="J283" t="s">
        <v>38</v>
      </c>
      <c r="K283">
        <v>387</v>
      </c>
      <c r="L283">
        <v>2</v>
      </c>
      <c r="M283" t="s">
        <v>46</v>
      </c>
      <c r="N283">
        <v>99</v>
      </c>
      <c r="O283">
        <v>3</v>
      </c>
      <c r="P283">
        <v>2</v>
      </c>
      <c r="Q283" t="s">
        <v>40</v>
      </c>
      <c r="R283" t="s">
        <v>73</v>
      </c>
      <c r="S283">
        <v>3</v>
      </c>
      <c r="T283" t="s">
        <v>48</v>
      </c>
      <c r="U283" t="str" cm="1">
        <f t="array" ref="U283">_xlfn.IFS(
  AND(V283&gt;=1000, V283&lt;2000), "1000-2000",
  AND(V283&gt;=2000, V283&lt;3000), "2000-3000",
  AND(V283&gt;=3000, V283&lt;4000), "3000-4000",
  AND(V283&gt;=4000, V283&lt;5000), "4000-5000",
  AND(V283&gt;=5000, V283&lt;7500), "5000-7500",
  AND(V283&gt;=7500, V283&lt;9000), "7500-9000",
  AND(V283&gt;=9000, V283&lt;11000), "9000-11000",
  AND(V283&gt;=11000, V283&lt;15000), "11000-15000",
  AND(V283&gt;=15000, V283&lt;=20000), "15000-20000",
  TRUE, "Outside Range"
)</f>
        <v>4000-5000</v>
      </c>
      <c r="V283">
        <v>4907</v>
      </c>
      <c r="W283">
        <v>24532</v>
      </c>
      <c r="X283">
        <v>1</v>
      </c>
      <c r="Y283" t="s">
        <v>43</v>
      </c>
      <c r="Z283">
        <v>25</v>
      </c>
      <c r="AA283">
        <v>4</v>
      </c>
      <c r="AB283" t="s">
        <v>80</v>
      </c>
      <c r="AC283">
        <v>3</v>
      </c>
      <c r="AD283">
        <v>0</v>
      </c>
      <c r="AE283">
        <v>20</v>
      </c>
      <c r="AF283">
        <v>3</v>
      </c>
      <c r="AG283">
        <v>3</v>
      </c>
      <c r="AH283">
        <v>20</v>
      </c>
      <c r="AI283">
        <v>16</v>
      </c>
      <c r="AJ283">
        <v>11</v>
      </c>
      <c r="AK283">
        <v>6</v>
      </c>
      <c r="AL283" t="s">
        <v>74</v>
      </c>
      <c r="AM283" t="s">
        <v>75</v>
      </c>
      <c r="AN283" t="s">
        <v>91</v>
      </c>
      <c r="AO283" s="9" t="str">
        <f>IF(Table5[[#This Row],[Gender]]="male",$AQ$4,$AQ$3)</f>
        <v>🤴</v>
      </c>
    </row>
    <row r="284" spans="2:41">
      <c r="B284" t="s">
        <v>86</v>
      </c>
      <c r="C284">
        <v>29</v>
      </c>
      <c r="D284" t="s">
        <v>43</v>
      </c>
      <c r="E284" t="s">
        <v>44</v>
      </c>
      <c r="F284">
        <v>442</v>
      </c>
      <c r="G284" t="s">
        <v>37</v>
      </c>
      <c r="H284">
        <v>2</v>
      </c>
      <c r="I284" t="s">
        <v>71</v>
      </c>
      <c r="J284" t="s">
        <v>38</v>
      </c>
      <c r="K284">
        <v>388</v>
      </c>
      <c r="L284">
        <v>2</v>
      </c>
      <c r="M284" t="s">
        <v>46</v>
      </c>
      <c r="N284">
        <v>44</v>
      </c>
      <c r="O284">
        <v>3</v>
      </c>
      <c r="P284">
        <v>2</v>
      </c>
      <c r="Q284" t="s">
        <v>40</v>
      </c>
      <c r="R284" t="s">
        <v>72</v>
      </c>
      <c r="S284">
        <v>4</v>
      </c>
      <c r="T284" t="s">
        <v>41</v>
      </c>
      <c r="U284" t="str" cm="1">
        <f t="array" ref="U284">_xlfn.IFS(
  AND(V284&gt;=1000, V284&lt;2000), "1000-2000",
  AND(V284&gt;=2000, V284&lt;3000), "2000-3000",
  AND(V284&gt;=3000, V284&lt;4000), "3000-4000",
  AND(V284&gt;=4000, V284&lt;5000), "4000-5000",
  AND(V284&gt;=5000, V284&lt;7500), "5000-7500",
  AND(V284&gt;=7500, V284&lt;9000), "7500-9000",
  AND(V284&gt;=9000, V284&lt;11000), "9000-11000",
  AND(V284&gt;=11000, V284&lt;15000), "11000-15000",
  AND(V284&gt;=15000, V284&lt;=20000), "15000-20000",
  TRUE, "Outside Range"
)</f>
        <v>4000-5000</v>
      </c>
      <c r="V284">
        <v>4554</v>
      </c>
      <c r="W284">
        <v>20260</v>
      </c>
      <c r="X284">
        <v>1</v>
      </c>
      <c r="Y284" t="s">
        <v>43</v>
      </c>
      <c r="Z284">
        <v>18</v>
      </c>
      <c r="AA284">
        <v>3</v>
      </c>
      <c r="AB284" t="s">
        <v>73</v>
      </c>
      <c r="AC284">
        <v>1</v>
      </c>
      <c r="AD284">
        <v>0</v>
      </c>
      <c r="AE284">
        <v>10</v>
      </c>
      <c r="AF284">
        <v>3</v>
      </c>
      <c r="AG284">
        <v>2</v>
      </c>
      <c r="AH284">
        <v>10</v>
      </c>
      <c r="AI284">
        <v>7</v>
      </c>
      <c r="AJ284">
        <v>0</v>
      </c>
      <c r="AK284">
        <v>9</v>
      </c>
      <c r="AL284" t="s">
        <v>74</v>
      </c>
      <c r="AM284" t="s">
        <v>75</v>
      </c>
      <c r="AN284" t="s">
        <v>76</v>
      </c>
      <c r="AO284" s="9" t="str">
        <f>IF(Table5[[#This Row],[Gender]]="male",$AQ$4,$AQ$3)</f>
        <v>🤴</v>
      </c>
    </row>
    <row r="285" spans="2:41">
      <c r="B285" t="s">
        <v>77</v>
      </c>
      <c r="C285">
        <v>55</v>
      </c>
      <c r="D285" t="s">
        <v>43</v>
      </c>
      <c r="E285" t="s">
        <v>36</v>
      </c>
      <c r="F285">
        <v>147</v>
      </c>
      <c r="G285" t="s">
        <v>45</v>
      </c>
      <c r="H285">
        <v>20</v>
      </c>
      <c r="I285" t="s">
        <v>71</v>
      </c>
      <c r="J285" t="s">
        <v>60</v>
      </c>
      <c r="K285">
        <v>389</v>
      </c>
      <c r="L285">
        <v>2</v>
      </c>
      <c r="M285" t="s">
        <v>46</v>
      </c>
      <c r="N285">
        <v>37</v>
      </c>
      <c r="O285">
        <v>3</v>
      </c>
      <c r="P285">
        <v>2</v>
      </c>
      <c r="Q285" t="s">
        <v>50</v>
      </c>
      <c r="R285" t="s">
        <v>72</v>
      </c>
      <c r="S285">
        <v>4</v>
      </c>
      <c r="T285" t="s">
        <v>48</v>
      </c>
      <c r="U285" t="str" cm="1">
        <f t="array" ref="U285">_xlfn.IFS(
  AND(V285&gt;=1000, V285&lt;2000), "1000-2000",
  AND(V285&gt;=2000, V285&lt;3000), "2000-3000",
  AND(V285&gt;=3000, V285&lt;4000), "3000-4000",
  AND(V285&gt;=4000, V285&lt;5000), "4000-5000",
  AND(V285&gt;=5000, V285&lt;7500), "5000-7500",
  AND(V285&gt;=7500, V285&lt;9000), "7500-9000",
  AND(V285&gt;=9000, V285&lt;11000), "9000-11000",
  AND(V285&gt;=11000, V285&lt;15000), "11000-15000",
  AND(V285&gt;=15000, V285&lt;=20000), "15000-20000",
  TRUE, "Outside Range"
)</f>
        <v>5000-7500</v>
      </c>
      <c r="V285">
        <v>5415</v>
      </c>
      <c r="W285">
        <v>15972</v>
      </c>
      <c r="X285">
        <v>3</v>
      </c>
      <c r="Y285" t="s">
        <v>35</v>
      </c>
      <c r="Z285">
        <v>19</v>
      </c>
      <c r="AA285">
        <v>3</v>
      </c>
      <c r="AB285" t="s">
        <v>73</v>
      </c>
      <c r="AC285">
        <v>4</v>
      </c>
      <c r="AD285">
        <v>1</v>
      </c>
      <c r="AE285">
        <v>12</v>
      </c>
      <c r="AF285">
        <v>4</v>
      </c>
      <c r="AG285">
        <v>3</v>
      </c>
      <c r="AH285">
        <v>10</v>
      </c>
      <c r="AI285">
        <v>7</v>
      </c>
      <c r="AJ285">
        <v>0</v>
      </c>
      <c r="AK285">
        <v>8</v>
      </c>
      <c r="AL285" t="s">
        <v>74</v>
      </c>
      <c r="AM285" t="s">
        <v>93</v>
      </c>
      <c r="AN285" t="s">
        <v>91</v>
      </c>
      <c r="AO285" s="9" t="str">
        <f>IF(Table5[[#This Row],[Gender]]="male",$AQ$4,$AQ$3)</f>
        <v>🤴</v>
      </c>
    </row>
    <row r="286" spans="2:41">
      <c r="B286" t="s">
        <v>86</v>
      </c>
      <c r="C286">
        <v>26</v>
      </c>
      <c r="D286" t="s">
        <v>43</v>
      </c>
      <c r="E286" t="s">
        <v>44</v>
      </c>
      <c r="F286">
        <v>496</v>
      </c>
      <c r="G286" t="s">
        <v>45</v>
      </c>
      <c r="H286">
        <v>11</v>
      </c>
      <c r="I286" t="s">
        <v>71</v>
      </c>
      <c r="J286" t="s">
        <v>51</v>
      </c>
      <c r="K286">
        <v>390</v>
      </c>
      <c r="L286">
        <v>1</v>
      </c>
      <c r="M286" t="s">
        <v>46</v>
      </c>
      <c r="N286">
        <v>60</v>
      </c>
      <c r="O286">
        <v>3</v>
      </c>
      <c r="P286">
        <v>2</v>
      </c>
      <c r="Q286" t="s">
        <v>54</v>
      </c>
      <c r="R286" t="s">
        <v>80</v>
      </c>
      <c r="S286">
        <v>1</v>
      </c>
      <c r="T286" t="s">
        <v>48</v>
      </c>
      <c r="U286" t="str" cm="1">
        <f t="array" ref="U286">_xlfn.IFS(
  AND(V286&gt;=1000, V286&lt;2000), "1000-2000",
  AND(V286&gt;=2000, V286&lt;3000), "2000-3000",
  AND(V286&gt;=3000, V286&lt;4000), "3000-4000",
  AND(V286&gt;=4000, V286&lt;5000), "4000-5000",
  AND(V286&gt;=5000, V286&lt;7500), "5000-7500",
  AND(V286&gt;=7500, V286&lt;9000), "7500-9000",
  AND(V286&gt;=9000, V286&lt;11000), "9000-11000",
  AND(V286&gt;=11000, V286&lt;15000), "11000-15000",
  AND(V286&gt;=15000, V286&lt;=20000), "15000-20000",
  TRUE, "Outside Range"
)</f>
        <v>4000-5000</v>
      </c>
      <c r="V286">
        <v>4741</v>
      </c>
      <c r="W286">
        <v>22722</v>
      </c>
      <c r="X286">
        <v>1</v>
      </c>
      <c r="Y286" t="s">
        <v>35</v>
      </c>
      <c r="Z286">
        <v>13</v>
      </c>
      <c r="AA286">
        <v>3</v>
      </c>
      <c r="AB286" t="s">
        <v>73</v>
      </c>
      <c r="AC286">
        <v>3</v>
      </c>
      <c r="AD286">
        <v>1</v>
      </c>
      <c r="AE286">
        <v>5</v>
      </c>
      <c r="AF286">
        <v>3</v>
      </c>
      <c r="AG286">
        <v>3</v>
      </c>
      <c r="AH286">
        <v>5</v>
      </c>
      <c r="AI286">
        <v>3</v>
      </c>
      <c r="AJ286">
        <v>3</v>
      </c>
      <c r="AK286">
        <v>3</v>
      </c>
      <c r="AL286" t="s">
        <v>90</v>
      </c>
      <c r="AM286" t="s">
        <v>93</v>
      </c>
      <c r="AN286" t="s">
        <v>76</v>
      </c>
      <c r="AO286" s="9" t="str">
        <f>IF(Table5[[#This Row],[Gender]]="male",$AQ$4,$AQ$3)</f>
        <v>🤴</v>
      </c>
    </row>
    <row r="287" spans="2:41">
      <c r="B287" t="s">
        <v>70</v>
      </c>
      <c r="C287">
        <v>37</v>
      </c>
      <c r="D287" t="s">
        <v>43</v>
      </c>
      <c r="E287" t="s">
        <v>36</v>
      </c>
      <c r="F287">
        <v>1372</v>
      </c>
      <c r="G287" t="s">
        <v>45</v>
      </c>
      <c r="H287">
        <v>1</v>
      </c>
      <c r="I287" t="s">
        <v>89</v>
      </c>
      <c r="J287" t="s">
        <v>38</v>
      </c>
      <c r="K287">
        <v>391</v>
      </c>
      <c r="L287">
        <v>4</v>
      </c>
      <c r="M287" t="s">
        <v>39</v>
      </c>
      <c r="N287">
        <v>42</v>
      </c>
      <c r="O287">
        <v>3</v>
      </c>
      <c r="P287">
        <v>1</v>
      </c>
      <c r="Q287" t="s">
        <v>47</v>
      </c>
      <c r="R287" t="s">
        <v>72</v>
      </c>
      <c r="S287">
        <v>4</v>
      </c>
      <c r="T287" t="s">
        <v>41</v>
      </c>
      <c r="U287" t="str" cm="1">
        <f t="array" ref="U287">_xlfn.IFS(
  AND(V287&gt;=1000, V287&lt;2000), "1000-2000",
  AND(V287&gt;=2000, V287&lt;3000), "2000-3000",
  AND(V287&gt;=3000, V287&lt;4000), "3000-4000",
  AND(V287&gt;=4000, V287&lt;5000), "4000-5000",
  AND(V287&gt;=5000, V287&lt;7500), "5000-7500",
  AND(V287&gt;=7500, V287&lt;9000), "7500-9000",
  AND(V287&gt;=9000, V287&lt;11000), "9000-11000",
  AND(V287&gt;=11000, V287&lt;15000), "11000-15000",
  AND(V287&gt;=15000, V287&lt;=20000), "15000-20000",
  TRUE, "Outside Range"
)</f>
        <v>2000-3000</v>
      </c>
      <c r="V287">
        <v>2115</v>
      </c>
      <c r="W287">
        <v>15881</v>
      </c>
      <c r="X287">
        <v>1</v>
      </c>
      <c r="Y287" t="s">
        <v>43</v>
      </c>
      <c r="Z287">
        <v>12</v>
      </c>
      <c r="AA287">
        <v>3</v>
      </c>
      <c r="AB287" t="s">
        <v>73</v>
      </c>
      <c r="AC287">
        <v>2</v>
      </c>
      <c r="AD287">
        <v>0</v>
      </c>
      <c r="AE287">
        <v>17</v>
      </c>
      <c r="AF287">
        <v>3</v>
      </c>
      <c r="AG287">
        <v>3</v>
      </c>
      <c r="AH287">
        <v>17</v>
      </c>
      <c r="AI287">
        <v>12</v>
      </c>
      <c r="AJ287">
        <v>5</v>
      </c>
      <c r="AK287">
        <v>7</v>
      </c>
      <c r="AL287" t="s">
        <v>74</v>
      </c>
      <c r="AM287" t="s">
        <v>75</v>
      </c>
      <c r="AN287" t="s">
        <v>91</v>
      </c>
      <c r="AO287" s="9" t="str">
        <f>IF(Table5[[#This Row],[Gender]]="male",$AQ$4,$AQ$3)</f>
        <v>👩</v>
      </c>
    </row>
    <row r="288" spans="2:41">
      <c r="B288" t="s">
        <v>70</v>
      </c>
      <c r="C288">
        <v>44</v>
      </c>
      <c r="D288" t="s">
        <v>35</v>
      </c>
      <c r="E288" t="s">
        <v>44</v>
      </c>
      <c r="F288">
        <v>920</v>
      </c>
      <c r="G288" t="s">
        <v>45</v>
      </c>
      <c r="H288">
        <v>24</v>
      </c>
      <c r="I288" t="s">
        <v>89</v>
      </c>
      <c r="J288" t="s">
        <v>38</v>
      </c>
      <c r="K288">
        <v>392</v>
      </c>
      <c r="L288">
        <v>4</v>
      </c>
      <c r="M288" t="s">
        <v>46</v>
      </c>
      <c r="N288">
        <v>43</v>
      </c>
      <c r="O288">
        <v>3</v>
      </c>
      <c r="P288">
        <v>1</v>
      </c>
      <c r="Q288" t="s">
        <v>50</v>
      </c>
      <c r="R288" t="s">
        <v>73</v>
      </c>
      <c r="S288">
        <v>3</v>
      </c>
      <c r="T288" t="s">
        <v>52</v>
      </c>
      <c r="U288" t="str" cm="1">
        <f t="array" ref="U288">_xlfn.IFS(
  AND(V288&gt;=1000, V288&lt;2000), "1000-2000",
  AND(V288&gt;=2000, V288&lt;3000), "2000-3000",
  AND(V288&gt;=3000, V288&lt;4000), "3000-4000",
  AND(V288&gt;=4000, V288&lt;5000), "4000-5000",
  AND(V288&gt;=5000, V288&lt;7500), "5000-7500",
  AND(V288&gt;=7500, V288&lt;9000), "7500-9000",
  AND(V288&gt;=9000, V288&lt;11000), "9000-11000",
  AND(V288&gt;=11000, V288&lt;15000), "11000-15000",
  AND(V288&gt;=15000, V288&lt;=20000), "15000-20000",
  TRUE, "Outside Range"
)</f>
        <v>3000-4000</v>
      </c>
      <c r="V288">
        <v>3161</v>
      </c>
      <c r="W288">
        <v>19920</v>
      </c>
      <c r="X288">
        <v>3</v>
      </c>
      <c r="Y288" t="s">
        <v>35</v>
      </c>
      <c r="Z288">
        <v>22</v>
      </c>
      <c r="AA288">
        <v>4</v>
      </c>
      <c r="AB288" t="s">
        <v>80</v>
      </c>
      <c r="AC288">
        <v>4</v>
      </c>
      <c r="AD288">
        <v>1</v>
      </c>
      <c r="AE288">
        <v>19</v>
      </c>
      <c r="AF288">
        <v>0</v>
      </c>
      <c r="AG288">
        <v>1</v>
      </c>
      <c r="AH288">
        <v>1</v>
      </c>
      <c r="AI288">
        <v>0</v>
      </c>
      <c r="AJ288">
        <v>0</v>
      </c>
      <c r="AK288">
        <v>0</v>
      </c>
      <c r="AL288" t="s">
        <v>74</v>
      </c>
      <c r="AM288" t="s">
        <v>92</v>
      </c>
      <c r="AN288" t="s">
        <v>91</v>
      </c>
      <c r="AO288" s="9" t="str">
        <f>IF(Table5[[#This Row],[Gender]]="male",$AQ$4,$AQ$3)</f>
        <v>🤴</v>
      </c>
    </row>
    <row r="289" spans="2:41">
      <c r="B289" t="s">
        <v>70</v>
      </c>
      <c r="C289">
        <v>38</v>
      </c>
      <c r="D289" t="s">
        <v>43</v>
      </c>
      <c r="E289" t="s">
        <v>36</v>
      </c>
      <c r="F289">
        <v>688</v>
      </c>
      <c r="G289" t="s">
        <v>45</v>
      </c>
      <c r="H289">
        <v>23</v>
      </c>
      <c r="I289" t="s">
        <v>87</v>
      </c>
      <c r="J289" t="s">
        <v>38</v>
      </c>
      <c r="K289">
        <v>393</v>
      </c>
      <c r="L289">
        <v>4</v>
      </c>
      <c r="M289" t="s">
        <v>46</v>
      </c>
      <c r="N289">
        <v>82</v>
      </c>
      <c r="O289">
        <v>3</v>
      </c>
      <c r="P289">
        <v>2</v>
      </c>
      <c r="Q289" t="s">
        <v>54</v>
      </c>
      <c r="R289" t="s">
        <v>72</v>
      </c>
      <c r="S289">
        <v>4</v>
      </c>
      <c r="T289" t="s">
        <v>52</v>
      </c>
      <c r="U289" t="str" cm="1">
        <f t="array" ref="U289">_xlfn.IFS(
  AND(V289&gt;=1000, V289&lt;2000), "1000-2000",
  AND(V289&gt;=2000, V289&lt;3000), "2000-3000",
  AND(V289&gt;=3000, V289&lt;4000), "3000-4000",
  AND(V289&gt;=4000, V289&lt;5000), "4000-5000",
  AND(V289&gt;=5000, V289&lt;7500), "5000-7500",
  AND(V289&gt;=7500, V289&lt;9000), "7500-9000",
  AND(V289&gt;=9000, V289&lt;11000), "9000-11000",
  AND(V289&gt;=11000, V289&lt;15000), "11000-15000",
  AND(V289&gt;=15000, V289&lt;=20000), "15000-20000",
  TRUE, "Outside Range"
)</f>
        <v>5000-7500</v>
      </c>
      <c r="V289">
        <v>5745</v>
      </c>
      <c r="W289">
        <v>18899</v>
      </c>
      <c r="X289">
        <v>9</v>
      </c>
      <c r="Y289" t="s">
        <v>43</v>
      </c>
      <c r="Z289">
        <v>14</v>
      </c>
      <c r="AA289">
        <v>3</v>
      </c>
      <c r="AB289" t="s">
        <v>73</v>
      </c>
      <c r="AC289">
        <v>2</v>
      </c>
      <c r="AD289">
        <v>1</v>
      </c>
      <c r="AE289">
        <v>10</v>
      </c>
      <c r="AF289">
        <v>2</v>
      </c>
      <c r="AG289">
        <v>3</v>
      </c>
      <c r="AH289">
        <v>2</v>
      </c>
      <c r="AI289">
        <v>2</v>
      </c>
      <c r="AJ289">
        <v>1</v>
      </c>
      <c r="AK289">
        <v>2</v>
      </c>
      <c r="AL289" t="s">
        <v>74</v>
      </c>
      <c r="AM289" t="s">
        <v>92</v>
      </c>
      <c r="AN289" t="s">
        <v>76</v>
      </c>
      <c r="AO289" s="9" t="str">
        <f>IF(Table5[[#This Row],[Gender]]="male",$AQ$4,$AQ$3)</f>
        <v>🤴</v>
      </c>
    </row>
    <row r="290" spans="2:41">
      <c r="B290" t="s">
        <v>86</v>
      </c>
      <c r="C290">
        <v>26</v>
      </c>
      <c r="D290" t="s">
        <v>35</v>
      </c>
      <c r="E290" t="s">
        <v>36</v>
      </c>
      <c r="F290">
        <v>1449</v>
      </c>
      <c r="G290" t="s">
        <v>45</v>
      </c>
      <c r="H290">
        <v>16</v>
      </c>
      <c r="I290" t="s">
        <v>87</v>
      </c>
      <c r="J290" t="s">
        <v>51</v>
      </c>
      <c r="K290">
        <v>394</v>
      </c>
      <c r="L290">
        <v>1</v>
      </c>
      <c r="M290" t="s">
        <v>46</v>
      </c>
      <c r="N290">
        <v>45</v>
      </c>
      <c r="O290">
        <v>3</v>
      </c>
      <c r="P290">
        <v>1</v>
      </c>
      <c r="Q290" t="s">
        <v>50</v>
      </c>
      <c r="R290" t="s">
        <v>79</v>
      </c>
      <c r="S290">
        <v>2</v>
      </c>
      <c r="T290" t="s">
        <v>52</v>
      </c>
      <c r="U290" t="str" cm="1">
        <f t="array" ref="U290">_xlfn.IFS(
  AND(V290&gt;=1000, V290&lt;2000), "1000-2000",
  AND(V290&gt;=2000, V290&lt;3000), "2000-3000",
  AND(V290&gt;=3000, V290&lt;4000), "3000-4000",
  AND(V290&gt;=4000, V290&lt;5000), "4000-5000",
  AND(V290&gt;=5000, V290&lt;7500), "5000-7500",
  AND(V290&gt;=7500, V290&lt;9000), "7500-9000",
  AND(V290&gt;=9000, V290&lt;11000), "9000-11000",
  AND(V290&gt;=11000, V290&lt;15000), "11000-15000",
  AND(V290&gt;=15000, V290&lt;=20000), "15000-20000",
  TRUE, "Outside Range"
)</f>
        <v>2000-3000</v>
      </c>
      <c r="V290">
        <v>2373</v>
      </c>
      <c r="W290">
        <v>14180</v>
      </c>
      <c r="X290">
        <v>2</v>
      </c>
      <c r="Y290" t="s">
        <v>35</v>
      </c>
      <c r="Z290">
        <v>13</v>
      </c>
      <c r="AA290">
        <v>3</v>
      </c>
      <c r="AB290" t="s">
        <v>73</v>
      </c>
      <c r="AC290">
        <v>4</v>
      </c>
      <c r="AD290">
        <v>1</v>
      </c>
      <c r="AE290">
        <v>5</v>
      </c>
      <c r="AF290">
        <v>2</v>
      </c>
      <c r="AG290">
        <v>3</v>
      </c>
      <c r="AH290">
        <v>3</v>
      </c>
      <c r="AI290">
        <v>2</v>
      </c>
      <c r="AJ290">
        <v>0</v>
      </c>
      <c r="AK290">
        <v>2</v>
      </c>
      <c r="AL290" t="s">
        <v>81</v>
      </c>
      <c r="AM290" t="s">
        <v>93</v>
      </c>
      <c r="AN290" t="s">
        <v>76</v>
      </c>
      <c r="AO290" s="9" t="str">
        <f>IF(Table5[[#This Row],[Gender]]="male",$AQ$4,$AQ$3)</f>
        <v>🤴</v>
      </c>
    </row>
    <row r="291" spans="2:41">
      <c r="B291" t="s">
        <v>86</v>
      </c>
      <c r="C291">
        <v>28</v>
      </c>
      <c r="D291" t="s">
        <v>43</v>
      </c>
      <c r="E291" t="s">
        <v>36</v>
      </c>
      <c r="F291">
        <v>1117</v>
      </c>
      <c r="G291" t="s">
        <v>45</v>
      </c>
      <c r="H291">
        <v>8</v>
      </c>
      <c r="I291" t="s">
        <v>71</v>
      </c>
      <c r="J291" t="s">
        <v>38</v>
      </c>
      <c r="K291">
        <v>395</v>
      </c>
      <c r="L291">
        <v>4</v>
      </c>
      <c r="M291" t="s">
        <v>39</v>
      </c>
      <c r="N291">
        <v>66</v>
      </c>
      <c r="O291">
        <v>3</v>
      </c>
      <c r="P291">
        <v>1</v>
      </c>
      <c r="Q291" t="s">
        <v>47</v>
      </c>
      <c r="R291" t="s">
        <v>72</v>
      </c>
      <c r="S291">
        <v>4</v>
      </c>
      <c r="T291" t="s">
        <v>41</v>
      </c>
      <c r="U291" t="str" cm="1">
        <f t="array" ref="U291">_xlfn.IFS(
  AND(V291&gt;=1000, V291&lt;2000), "1000-2000",
  AND(V291&gt;=2000, V291&lt;3000), "2000-3000",
  AND(V291&gt;=3000, V291&lt;4000), "3000-4000",
  AND(V291&gt;=4000, V291&lt;5000), "4000-5000",
  AND(V291&gt;=5000, V291&lt;7500), "5000-7500",
  AND(V291&gt;=7500, V291&lt;9000), "7500-9000",
  AND(V291&gt;=9000, V291&lt;11000), "9000-11000",
  AND(V291&gt;=11000, V291&lt;15000), "11000-15000",
  AND(V291&gt;=15000, V291&lt;=20000), "15000-20000",
  TRUE, "Outside Range"
)</f>
        <v>3000-4000</v>
      </c>
      <c r="V291">
        <v>3310</v>
      </c>
      <c r="W291">
        <v>4488</v>
      </c>
      <c r="X291">
        <v>1</v>
      </c>
      <c r="Y291" t="s">
        <v>43</v>
      </c>
      <c r="Z291">
        <v>21</v>
      </c>
      <c r="AA291">
        <v>4</v>
      </c>
      <c r="AB291" t="s">
        <v>80</v>
      </c>
      <c r="AC291">
        <v>4</v>
      </c>
      <c r="AD291">
        <v>0</v>
      </c>
      <c r="AE291">
        <v>5</v>
      </c>
      <c r="AF291">
        <v>3</v>
      </c>
      <c r="AG291">
        <v>3</v>
      </c>
      <c r="AH291">
        <v>5</v>
      </c>
      <c r="AI291">
        <v>3</v>
      </c>
      <c r="AJ291">
        <v>0</v>
      </c>
      <c r="AK291">
        <v>2</v>
      </c>
      <c r="AL291" t="s">
        <v>74</v>
      </c>
      <c r="AM291" t="s">
        <v>75</v>
      </c>
      <c r="AN291" t="s">
        <v>76</v>
      </c>
      <c r="AO291" s="9" t="str">
        <f>IF(Table5[[#This Row],[Gender]]="male",$AQ$4,$AQ$3)</f>
        <v>👩</v>
      </c>
    </row>
    <row r="292" spans="2:41">
      <c r="B292" t="s">
        <v>77</v>
      </c>
      <c r="C292">
        <v>49</v>
      </c>
      <c r="D292" t="s">
        <v>43</v>
      </c>
      <c r="E292" t="s">
        <v>44</v>
      </c>
      <c r="F292">
        <v>636</v>
      </c>
      <c r="G292" t="s">
        <v>45</v>
      </c>
      <c r="H292">
        <v>10</v>
      </c>
      <c r="I292" t="s">
        <v>87</v>
      </c>
      <c r="J292" t="s">
        <v>38</v>
      </c>
      <c r="K292">
        <v>396</v>
      </c>
      <c r="L292">
        <v>3</v>
      </c>
      <c r="M292" t="s">
        <v>39</v>
      </c>
      <c r="N292">
        <v>35</v>
      </c>
      <c r="O292">
        <v>3</v>
      </c>
      <c r="P292">
        <v>5</v>
      </c>
      <c r="Q292" t="s">
        <v>58</v>
      </c>
      <c r="R292" t="s">
        <v>80</v>
      </c>
      <c r="S292">
        <v>1</v>
      </c>
      <c r="T292" t="s">
        <v>41</v>
      </c>
      <c r="U292" t="str" cm="1">
        <f t="array" ref="U292">_xlfn.IFS(
  AND(V292&gt;=1000, V292&lt;2000), "1000-2000",
  AND(V292&gt;=2000, V292&lt;3000), "2000-3000",
  AND(V292&gt;=3000, V292&lt;4000), "3000-4000",
  AND(V292&gt;=4000, V292&lt;5000), "4000-5000",
  AND(V292&gt;=5000, V292&lt;7500), "5000-7500",
  AND(V292&gt;=7500, V292&lt;9000), "7500-9000",
  AND(V292&gt;=9000, V292&lt;11000), "9000-11000",
  AND(V292&gt;=11000, V292&lt;15000), "11000-15000",
  AND(V292&gt;=15000, V292&lt;=20000), "15000-20000",
  TRUE, "Outside Range"
)</f>
        <v>15000-20000</v>
      </c>
      <c r="V292">
        <v>18665</v>
      </c>
      <c r="W292">
        <v>25594</v>
      </c>
      <c r="X292">
        <v>9</v>
      </c>
      <c r="Y292" t="s">
        <v>35</v>
      </c>
      <c r="Z292">
        <v>11</v>
      </c>
      <c r="AA292">
        <v>3</v>
      </c>
      <c r="AB292" t="s">
        <v>73</v>
      </c>
      <c r="AC292">
        <v>4</v>
      </c>
      <c r="AD292">
        <v>0</v>
      </c>
      <c r="AE292">
        <v>22</v>
      </c>
      <c r="AF292">
        <v>4</v>
      </c>
      <c r="AG292">
        <v>3</v>
      </c>
      <c r="AH292">
        <v>3</v>
      </c>
      <c r="AI292">
        <v>2</v>
      </c>
      <c r="AJ292">
        <v>1</v>
      </c>
      <c r="AK292">
        <v>2</v>
      </c>
      <c r="AL292" t="s">
        <v>90</v>
      </c>
      <c r="AM292" t="s">
        <v>75</v>
      </c>
      <c r="AN292" t="s">
        <v>96</v>
      </c>
      <c r="AO292" s="9" t="str">
        <f>IF(Table5[[#This Row],[Gender]]="male",$AQ$4,$AQ$3)</f>
        <v>👩</v>
      </c>
    </row>
    <row r="293" spans="2:41">
      <c r="B293" t="s">
        <v>70</v>
      </c>
      <c r="C293">
        <v>36</v>
      </c>
      <c r="D293" t="s">
        <v>43</v>
      </c>
      <c r="E293" t="s">
        <v>36</v>
      </c>
      <c r="F293">
        <v>506</v>
      </c>
      <c r="G293" t="s">
        <v>45</v>
      </c>
      <c r="H293">
        <v>3</v>
      </c>
      <c r="I293" t="s">
        <v>89</v>
      </c>
      <c r="J293" t="s">
        <v>60</v>
      </c>
      <c r="K293">
        <v>397</v>
      </c>
      <c r="L293">
        <v>3</v>
      </c>
      <c r="M293" t="s">
        <v>46</v>
      </c>
      <c r="N293">
        <v>30</v>
      </c>
      <c r="O293">
        <v>3</v>
      </c>
      <c r="P293">
        <v>2</v>
      </c>
      <c r="Q293" t="s">
        <v>47</v>
      </c>
      <c r="R293" t="s">
        <v>79</v>
      </c>
      <c r="S293">
        <v>2</v>
      </c>
      <c r="T293" t="s">
        <v>41</v>
      </c>
      <c r="U293" t="str" cm="1">
        <f t="array" ref="U293">_xlfn.IFS(
  AND(V293&gt;=1000, V293&lt;2000), "1000-2000",
  AND(V293&gt;=2000, V293&lt;3000), "2000-3000",
  AND(V293&gt;=3000, V293&lt;4000), "3000-4000",
  AND(V293&gt;=4000, V293&lt;5000), "4000-5000",
  AND(V293&gt;=5000, V293&lt;7500), "5000-7500",
  AND(V293&gt;=7500, V293&lt;9000), "7500-9000",
  AND(V293&gt;=9000, V293&lt;11000), "9000-11000",
  AND(V293&gt;=11000, V293&lt;15000), "11000-15000",
  AND(V293&gt;=15000, V293&lt;=20000), "15000-20000",
  TRUE, "Outside Range"
)</f>
        <v>4000-5000</v>
      </c>
      <c r="V293">
        <v>4485</v>
      </c>
      <c r="W293">
        <v>26285</v>
      </c>
      <c r="X293">
        <v>4</v>
      </c>
      <c r="Y293" t="s">
        <v>43</v>
      </c>
      <c r="Z293">
        <v>12</v>
      </c>
      <c r="AA293">
        <v>3</v>
      </c>
      <c r="AB293" t="s">
        <v>73</v>
      </c>
      <c r="AC293">
        <v>4</v>
      </c>
      <c r="AD293">
        <v>0</v>
      </c>
      <c r="AE293">
        <v>10</v>
      </c>
      <c r="AF293">
        <v>2</v>
      </c>
      <c r="AG293">
        <v>3</v>
      </c>
      <c r="AH293">
        <v>8</v>
      </c>
      <c r="AI293">
        <v>0</v>
      </c>
      <c r="AJ293">
        <v>7</v>
      </c>
      <c r="AK293">
        <v>7</v>
      </c>
      <c r="AL293" t="s">
        <v>81</v>
      </c>
      <c r="AM293" t="s">
        <v>75</v>
      </c>
      <c r="AN293" t="s">
        <v>76</v>
      </c>
      <c r="AO293" s="9" t="str">
        <f>IF(Table5[[#This Row],[Gender]]="male",$AQ$4,$AQ$3)</f>
        <v>🤴</v>
      </c>
    </row>
    <row r="294" spans="2:41">
      <c r="B294" t="s">
        <v>86</v>
      </c>
      <c r="C294">
        <v>31</v>
      </c>
      <c r="D294" t="s">
        <v>43</v>
      </c>
      <c r="E294" t="s">
        <v>44</v>
      </c>
      <c r="F294">
        <v>444</v>
      </c>
      <c r="G294" t="s">
        <v>37</v>
      </c>
      <c r="H294">
        <v>5</v>
      </c>
      <c r="I294" t="s">
        <v>89</v>
      </c>
      <c r="J294" t="s">
        <v>59</v>
      </c>
      <c r="K294">
        <v>399</v>
      </c>
      <c r="L294">
        <v>4</v>
      </c>
      <c r="M294" t="s">
        <v>39</v>
      </c>
      <c r="N294">
        <v>84</v>
      </c>
      <c r="O294">
        <v>3</v>
      </c>
      <c r="P294">
        <v>1</v>
      </c>
      <c r="Q294" t="s">
        <v>57</v>
      </c>
      <c r="R294" t="s">
        <v>79</v>
      </c>
      <c r="S294">
        <v>2</v>
      </c>
      <c r="T294" t="s">
        <v>52</v>
      </c>
      <c r="U294" t="str" cm="1">
        <f t="array" ref="U294">_xlfn.IFS(
  AND(V294&gt;=1000, V294&lt;2000), "1000-2000",
  AND(V294&gt;=2000, V294&lt;3000), "2000-3000",
  AND(V294&gt;=3000, V294&lt;4000), "3000-4000",
  AND(V294&gt;=4000, V294&lt;5000), "4000-5000",
  AND(V294&gt;=5000, V294&lt;7500), "5000-7500",
  AND(V294&gt;=7500, V294&lt;9000), "7500-9000",
  AND(V294&gt;=9000, V294&lt;11000), "9000-11000",
  AND(V294&gt;=11000, V294&lt;15000), "11000-15000",
  AND(V294&gt;=15000, V294&lt;=20000), "15000-20000",
  TRUE, "Outside Range"
)</f>
        <v>2000-3000</v>
      </c>
      <c r="V294">
        <v>2789</v>
      </c>
      <c r="W294">
        <v>3909</v>
      </c>
      <c r="X294">
        <v>1</v>
      </c>
      <c r="Y294" t="s">
        <v>43</v>
      </c>
      <c r="Z294">
        <v>11</v>
      </c>
      <c r="AA294">
        <v>3</v>
      </c>
      <c r="AB294" t="s">
        <v>73</v>
      </c>
      <c r="AC294">
        <v>3</v>
      </c>
      <c r="AD294">
        <v>1</v>
      </c>
      <c r="AE294">
        <v>2</v>
      </c>
      <c r="AF294">
        <v>5</v>
      </c>
      <c r="AG294">
        <v>2</v>
      </c>
      <c r="AH294">
        <v>2</v>
      </c>
      <c r="AI294">
        <v>2</v>
      </c>
      <c r="AJ294">
        <v>2</v>
      </c>
      <c r="AK294">
        <v>2</v>
      </c>
      <c r="AL294" t="s">
        <v>81</v>
      </c>
      <c r="AM294" t="s">
        <v>75</v>
      </c>
      <c r="AN294" t="s">
        <v>76</v>
      </c>
      <c r="AO294" s="9" t="str">
        <f>IF(Table5[[#This Row],[Gender]]="male",$AQ$4,$AQ$3)</f>
        <v>👩</v>
      </c>
    </row>
    <row r="295" spans="2:41">
      <c r="B295" t="s">
        <v>86</v>
      </c>
      <c r="C295">
        <v>26</v>
      </c>
      <c r="D295" t="s">
        <v>35</v>
      </c>
      <c r="E295" t="s">
        <v>36</v>
      </c>
      <c r="F295">
        <v>950</v>
      </c>
      <c r="G295" t="s">
        <v>37</v>
      </c>
      <c r="H295">
        <v>4</v>
      </c>
      <c r="I295" t="s">
        <v>87</v>
      </c>
      <c r="J295" t="s">
        <v>59</v>
      </c>
      <c r="K295">
        <v>401</v>
      </c>
      <c r="L295">
        <v>4</v>
      </c>
      <c r="M295" t="s">
        <v>46</v>
      </c>
      <c r="N295">
        <v>48</v>
      </c>
      <c r="O295">
        <v>2</v>
      </c>
      <c r="P295">
        <v>2</v>
      </c>
      <c r="Q295" t="s">
        <v>40</v>
      </c>
      <c r="R295" t="s">
        <v>72</v>
      </c>
      <c r="S295">
        <v>4</v>
      </c>
      <c r="T295" t="s">
        <v>41</v>
      </c>
      <c r="U295" t="str" cm="1">
        <f t="array" ref="U295">_xlfn.IFS(
  AND(V295&gt;=1000, V295&lt;2000), "1000-2000",
  AND(V295&gt;=2000, V295&lt;3000), "2000-3000",
  AND(V295&gt;=3000, V295&lt;4000), "3000-4000",
  AND(V295&gt;=4000, V295&lt;5000), "4000-5000",
  AND(V295&gt;=5000, V295&lt;7500), "5000-7500",
  AND(V295&gt;=7500, V295&lt;9000), "7500-9000",
  AND(V295&gt;=9000, V295&lt;11000), "9000-11000",
  AND(V295&gt;=11000, V295&lt;15000), "11000-15000",
  AND(V295&gt;=15000, V295&lt;=20000), "15000-20000",
  TRUE, "Outside Range"
)</f>
        <v>5000-7500</v>
      </c>
      <c r="V295">
        <v>5828</v>
      </c>
      <c r="W295">
        <v>8450</v>
      </c>
      <c r="X295">
        <v>1</v>
      </c>
      <c r="Y295" t="s">
        <v>35</v>
      </c>
      <c r="Z295">
        <v>12</v>
      </c>
      <c r="AA295">
        <v>3</v>
      </c>
      <c r="AB295" t="s">
        <v>73</v>
      </c>
      <c r="AC295">
        <v>2</v>
      </c>
      <c r="AD295">
        <v>0</v>
      </c>
      <c r="AE295">
        <v>8</v>
      </c>
      <c r="AF295">
        <v>0</v>
      </c>
      <c r="AG295">
        <v>3</v>
      </c>
      <c r="AH295">
        <v>8</v>
      </c>
      <c r="AI295">
        <v>7</v>
      </c>
      <c r="AJ295">
        <v>7</v>
      </c>
      <c r="AK295">
        <v>4</v>
      </c>
      <c r="AL295" t="s">
        <v>74</v>
      </c>
      <c r="AM295" t="s">
        <v>75</v>
      </c>
      <c r="AN295" t="s">
        <v>76</v>
      </c>
      <c r="AO295" s="9" t="str">
        <f>IF(Table5[[#This Row],[Gender]]="male",$AQ$4,$AQ$3)</f>
        <v>🤴</v>
      </c>
    </row>
    <row r="296" spans="2:41">
      <c r="B296" t="s">
        <v>70</v>
      </c>
      <c r="C296">
        <v>37</v>
      </c>
      <c r="D296" t="s">
        <v>43</v>
      </c>
      <c r="E296" t="s">
        <v>44</v>
      </c>
      <c r="F296">
        <v>889</v>
      </c>
      <c r="G296" t="s">
        <v>45</v>
      </c>
      <c r="H296">
        <v>9</v>
      </c>
      <c r="I296" t="s">
        <v>89</v>
      </c>
      <c r="J296" t="s">
        <v>51</v>
      </c>
      <c r="K296">
        <v>403</v>
      </c>
      <c r="L296">
        <v>2</v>
      </c>
      <c r="M296" t="s">
        <v>46</v>
      </c>
      <c r="N296">
        <v>53</v>
      </c>
      <c r="O296">
        <v>3</v>
      </c>
      <c r="P296">
        <v>1</v>
      </c>
      <c r="Q296" t="s">
        <v>47</v>
      </c>
      <c r="R296" t="s">
        <v>72</v>
      </c>
      <c r="S296">
        <v>4</v>
      </c>
      <c r="T296" t="s">
        <v>48</v>
      </c>
      <c r="U296" t="str" cm="1">
        <f t="array" ref="U296">_xlfn.IFS(
  AND(V296&gt;=1000, V296&lt;2000), "1000-2000",
  AND(V296&gt;=2000, V296&lt;3000), "2000-3000",
  AND(V296&gt;=3000, V296&lt;4000), "3000-4000",
  AND(V296&gt;=4000, V296&lt;5000), "4000-5000",
  AND(V296&gt;=5000, V296&lt;7500), "5000-7500",
  AND(V296&gt;=7500, V296&lt;9000), "7500-9000",
  AND(V296&gt;=9000, V296&lt;11000), "9000-11000",
  AND(V296&gt;=11000, V296&lt;15000), "11000-15000",
  AND(V296&gt;=15000, V296&lt;=20000), "15000-20000",
  TRUE, "Outside Range"
)</f>
        <v>2000-3000</v>
      </c>
      <c r="V296">
        <v>2326</v>
      </c>
      <c r="W296">
        <v>11411</v>
      </c>
      <c r="X296">
        <v>1</v>
      </c>
      <c r="Y296" t="s">
        <v>35</v>
      </c>
      <c r="Z296">
        <v>12</v>
      </c>
      <c r="AA296">
        <v>3</v>
      </c>
      <c r="AB296" t="s">
        <v>73</v>
      </c>
      <c r="AC296">
        <v>3</v>
      </c>
      <c r="AD296">
        <v>3</v>
      </c>
      <c r="AE296">
        <v>4</v>
      </c>
      <c r="AF296">
        <v>3</v>
      </c>
      <c r="AG296">
        <v>2</v>
      </c>
      <c r="AH296">
        <v>4</v>
      </c>
      <c r="AI296">
        <v>2</v>
      </c>
      <c r="AJ296">
        <v>1</v>
      </c>
      <c r="AK296">
        <v>2</v>
      </c>
      <c r="AL296" t="s">
        <v>74</v>
      </c>
      <c r="AM296" t="s">
        <v>75</v>
      </c>
      <c r="AN296" t="s">
        <v>76</v>
      </c>
      <c r="AO296" s="9" t="str">
        <f>IF(Table5[[#This Row],[Gender]]="male",$AQ$4,$AQ$3)</f>
        <v>🤴</v>
      </c>
    </row>
    <row r="297" spans="2:41">
      <c r="B297" t="s">
        <v>70</v>
      </c>
      <c r="C297">
        <v>42</v>
      </c>
      <c r="D297" t="s">
        <v>43</v>
      </c>
      <c r="E297" t="s">
        <v>44</v>
      </c>
      <c r="F297">
        <v>555</v>
      </c>
      <c r="G297" t="s">
        <v>37</v>
      </c>
      <c r="H297">
        <v>26</v>
      </c>
      <c r="I297" t="s">
        <v>89</v>
      </c>
      <c r="J297" t="s">
        <v>59</v>
      </c>
      <c r="K297">
        <v>404</v>
      </c>
      <c r="L297">
        <v>3</v>
      </c>
      <c r="M297" t="s">
        <v>39</v>
      </c>
      <c r="N297">
        <v>77</v>
      </c>
      <c r="O297">
        <v>3</v>
      </c>
      <c r="P297">
        <v>4</v>
      </c>
      <c r="Q297" t="s">
        <v>40</v>
      </c>
      <c r="R297" t="s">
        <v>79</v>
      </c>
      <c r="S297">
        <v>2</v>
      </c>
      <c r="T297" t="s">
        <v>48</v>
      </c>
      <c r="U297" t="str" cm="1">
        <f t="array" ref="U297">_xlfn.IFS(
  AND(V297&gt;=1000, V297&lt;2000), "1000-2000",
  AND(V297&gt;=2000, V297&lt;3000), "2000-3000",
  AND(V297&gt;=3000, V297&lt;4000), "3000-4000",
  AND(V297&gt;=4000, V297&lt;5000), "4000-5000",
  AND(V297&gt;=5000, V297&lt;7500), "5000-7500",
  AND(V297&gt;=7500, V297&lt;9000), "7500-9000",
  AND(V297&gt;=9000, V297&lt;11000), "9000-11000",
  AND(V297&gt;=11000, V297&lt;15000), "11000-15000",
  AND(V297&gt;=15000, V297&lt;=20000), "15000-20000",
  TRUE, "Outside Range"
)</f>
        <v>11000-15000</v>
      </c>
      <c r="V297">
        <v>13525</v>
      </c>
      <c r="W297">
        <v>14864</v>
      </c>
      <c r="X297">
        <v>5</v>
      </c>
      <c r="Y297" t="s">
        <v>43</v>
      </c>
      <c r="Z297">
        <v>14</v>
      </c>
      <c r="AA297">
        <v>3</v>
      </c>
      <c r="AB297" t="s">
        <v>73</v>
      </c>
      <c r="AC297">
        <v>4</v>
      </c>
      <c r="AD297">
        <v>1</v>
      </c>
      <c r="AE297">
        <v>23</v>
      </c>
      <c r="AF297">
        <v>2</v>
      </c>
      <c r="AG297">
        <v>4</v>
      </c>
      <c r="AH297">
        <v>20</v>
      </c>
      <c r="AI297">
        <v>4</v>
      </c>
      <c r="AJ297">
        <v>4</v>
      </c>
      <c r="AK297">
        <v>8</v>
      </c>
      <c r="AL297" t="s">
        <v>81</v>
      </c>
      <c r="AM297" t="s">
        <v>92</v>
      </c>
      <c r="AN297" t="s">
        <v>96</v>
      </c>
      <c r="AO297" s="9" t="str">
        <f>IF(Table5[[#This Row],[Gender]]="male",$AQ$4,$AQ$3)</f>
        <v>👩</v>
      </c>
    </row>
    <row r="298" spans="2:41">
      <c r="B298" t="s">
        <v>94</v>
      </c>
      <c r="C298">
        <v>18</v>
      </c>
      <c r="D298" t="s">
        <v>35</v>
      </c>
      <c r="E298" t="s">
        <v>36</v>
      </c>
      <c r="F298">
        <v>230</v>
      </c>
      <c r="G298" t="s">
        <v>45</v>
      </c>
      <c r="H298">
        <v>3</v>
      </c>
      <c r="I298" t="s">
        <v>89</v>
      </c>
      <c r="J298" t="s">
        <v>38</v>
      </c>
      <c r="K298">
        <v>405</v>
      </c>
      <c r="L298">
        <v>3</v>
      </c>
      <c r="M298" t="s">
        <v>46</v>
      </c>
      <c r="N298">
        <v>54</v>
      </c>
      <c r="O298">
        <v>3</v>
      </c>
      <c r="P298">
        <v>1</v>
      </c>
      <c r="Q298" t="s">
        <v>50</v>
      </c>
      <c r="R298" t="s">
        <v>73</v>
      </c>
      <c r="S298">
        <v>3</v>
      </c>
      <c r="T298" t="s">
        <v>41</v>
      </c>
      <c r="U298" t="str" cm="1">
        <f t="array" ref="U298">_xlfn.IFS(
  AND(V298&gt;=1000, V298&lt;2000), "1000-2000",
  AND(V298&gt;=2000, V298&lt;3000), "2000-3000",
  AND(V298&gt;=3000, V298&lt;4000), "3000-4000",
  AND(V298&gt;=4000, V298&lt;5000), "4000-5000",
  AND(V298&gt;=5000, V298&lt;7500), "5000-7500",
  AND(V298&gt;=7500, V298&lt;9000), "7500-9000",
  AND(V298&gt;=9000, V298&lt;11000), "9000-11000",
  AND(V298&gt;=11000, V298&lt;15000), "11000-15000",
  AND(V298&gt;=15000, V298&lt;=20000), "15000-20000",
  TRUE, "Outside Range"
)</f>
        <v>1000-2000</v>
      </c>
      <c r="V298">
        <v>1420</v>
      </c>
      <c r="W298">
        <v>25233</v>
      </c>
      <c r="X298">
        <v>1</v>
      </c>
      <c r="Y298" t="s">
        <v>43</v>
      </c>
      <c r="Z298">
        <v>13</v>
      </c>
      <c r="AA298">
        <v>3</v>
      </c>
      <c r="AB298" t="s">
        <v>73</v>
      </c>
      <c r="AC298">
        <v>3</v>
      </c>
      <c r="AD298">
        <v>0</v>
      </c>
      <c r="AE298">
        <v>0</v>
      </c>
      <c r="AF298">
        <v>2</v>
      </c>
      <c r="AG298">
        <v>3</v>
      </c>
      <c r="AH298">
        <v>0</v>
      </c>
      <c r="AI298">
        <v>0</v>
      </c>
      <c r="AJ298">
        <v>0</v>
      </c>
      <c r="AK298">
        <v>0</v>
      </c>
      <c r="AL298" t="s">
        <v>74</v>
      </c>
      <c r="AM298" t="s">
        <v>75</v>
      </c>
      <c r="AN298" t="s">
        <v>76</v>
      </c>
      <c r="AO298" s="9" t="str">
        <f>IF(Table5[[#This Row],[Gender]]="male",$AQ$4,$AQ$3)</f>
        <v>🤴</v>
      </c>
    </row>
    <row r="299" spans="2:41">
      <c r="B299" t="s">
        <v>86</v>
      </c>
      <c r="C299">
        <v>35</v>
      </c>
      <c r="D299" t="s">
        <v>43</v>
      </c>
      <c r="E299" t="s">
        <v>36</v>
      </c>
      <c r="F299">
        <v>1232</v>
      </c>
      <c r="G299" t="s">
        <v>37</v>
      </c>
      <c r="H299">
        <v>16</v>
      </c>
      <c r="I299" t="s">
        <v>89</v>
      </c>
      <c r="J299" t="s">
        <v>59</v>
      </c>
      <c r="K299">
        <v>406</v>
      </c>
      <c r="L299">
        <v>3</v>
      </c>
      <c r="M299" t="s">
        <v>46</v>
      </c>
      <c r="N299">
        <v>96</v>
      </c>
      <c r="O299">
        <v>3</v>
      </c>
      <c r="P299">
        <v>3</v>
      </c>
      <c r="Q299" t="s">
        <v>40</v>
      </c>
      <c r="R299" t="s">
        <v>79</v>
      </c>
      <c r="S299">
        <v>2</v>
      </c>
      <c r="T299" t="s">
        <v>48</v>
      </c>
      <c r="U299" t="str" cm="1">
        <f t="array" ref="U299">_xlfn.IFS(
  AND(V299&gt;=1000, V299&lt;2000), "1000-2000",
  AND(V299&gt;=2000, V299&lt;3000), "2000-3000",
  AND(V299&gt;=3000, V299&lt;4000), "3000-4000",
  AND(V299&gt;=4000, V299&lt;5000), "4000-5000",
  AND(V299&gt;=5000, V299&lt;7500), "5000-7500",
  AND(V299&gt;=7500, V299&lt;9000), "7500-9000",
  AND(V299&gt;=9000, V299&lt;11000), "9000-11000",
  AND(V299&gt;=11000, V299&lt;15000), "11000-15000",
  AND(V299&gt;=15000, V299&lt;=20000), "15000-20000",
  TRUE, "Outside Range"
)</f>
        <v>7500-9000</v>
      </c>
      <c r="V299">
        <v>8020</v>
      </c>
      <c r="W299">
        <v>5100</v>
      </c>
      <c r="X299">
        <v>0</v>
      </c>
      <c r="Y299" t="s">
        <v>43</v>
      </c>
      <c r="Z299">
        <v>15</v>
      </c>
      <c r="AA299">
        <v>3</v>
      </c>
      <c r="AB299" t="s">
        <v>73</v>
      </c>
      <c r="AC299">
        <v>3</v>
      </c>
      <c r="AD299">
        <v>2</v>
      </c>
      <c r="AE299">
        <v>12</v>
      </c>
      <c r="AF299">
        <v>3</v>
      </c>
      <c r="AG299">
        <v>2</v>
      </c>
      <c r="AH299">
        <v>11</v>
      </c>
      <c r="AI299">
        <v>9</v>
      </c>
      <c r="AJ299">
        <v>6</v>
      </c>
      <c r="AK299">
        <v>9</v>
      </c>
      <c r="AL299" t="s">
        <v>81</v>
      </c>
      <c r="AM299" t="s">
        <v>93</v>
      </c>
      <c r="AN299" t="s">
        <v>91</v>
      </c>
      <c r="AO299" s="9" t="str">
        <f>IF(Table5[[#This Row],[Gender]]="male",$AQ$4,$AQ$3)</f>
        <v>🤴</v>
      </c>
    </row>
    <row r="300" spans="2:41">
      <c r="B300" t="s">
        <v>70</v>
      </c>
      <c r="C300">
        <v>36</v>
      </c>
      <c r="D300" t="s">
        <v>43</v>
      </c>
      <c r="E300" t="s">
        <v>44</v>
      </c>
      <c r="F300">
        <v>566</v>
      </c>
      <c r="G300" t="s">
        <v>45</v>
      </c>
      <c r="H300">
        <v>18</v>
      </c>
      <c r="I300" t="s">
        <v>87</v>
      </c>
      <c r="J300" t="s">
        <v>38</v>
      </c>
      <c r="K300">
        <v>407</v>
      </c>
      <c r="L300">
        <v>3</v>
      </c>
      <c r="M300" t="s">
        <v>46</v>
      </c>
      <c r="N300">
        <v>81</v>
      </c>
      <c r="O300">
        <v>4</v>
      </c>
      <c r="P300">
        <v>1</v>
      </c>
      <c r="Q300" t="s">
        <v>50</v>
      </c>
      <c r="R300" t="s">
        <v>72</v>
      </c>
      <c r="S300">
        <v>4</v>
      </c>
      <c r="T300" t="s">
        <v>48</v>
      </c>
      <c r="U300" t="str" cm="1">
        <f t="array" ref="U300">_xlfn.IFS(
  AND(V300&gt;=1000, V300&lt;2000), "1000-2000",
  AND(V300&gt;=2000, V300&lt;3000), "2000-3000",
  AND(V300&gt;=3000, V300&lt;4000), "3000-4000",
  AND(V300&gt;=4000, V300&lt;5000), "4000-5000",
  AND(V300&gt;=5000, V300&lt;7500), "5000-7500",
  AND(V300&gt;=7500, V300&lt;9000), "7500-9000",
  AND(V300&gt;=9000, V300&lt;11000), "9000-11000",
  AND(V300&gt;=11000, V300&lt;15000), "11000-15000",
  AND(V300&gt;=15000, V300&lt;=20000), "15000-20000",
  TRUE, "Outside Range"
)</f>
        <v>3000-4000</v>
      </c>
      <c r="V300">
        <v>3688</v>
      </c>
      <c r="W300">
        <v>7122</v>
      </c>
      <c r="X300">
        <v>4</v>
      </c>
      <c r="Y300" t="s">
        <v>43</v>
      </c>
      <c r="Z300">
        <v>18</v>
      </c>
      <c r="AA300">
        <v>3</v>
      </c>
      <c r="AB300" t="s">
        <v>73</v>
      </c>
      <c r="AC300">
        <v>4</v>
      </c>
      <c r="AD300">
        <v>2</v>
      </c>
      <c r="AE300">
        <v>4</v>
      </c>
      <c r="AF300">
        <v>2</v>
      </c>
      <c r="AG300">
        <v>3</v>
      </c>
      <c r="AH300">
        <v>1</v>
      </c>
      <c r="AI300">
        <v>0</v>
      </c>
      <c r="AJ300">
        <v>0</v>
      </c>
      <c r="AK300">
        <v>0</v>
      </c>
      <c r="AL300" t="s">
        <v>74</v>
      </c>
      <c r="AM300" t="s">
        <v>93</v>
      </c>
      <c r="AN300" t="s">
        <v>76</v>
      </c>
      <c r="AO300" s="9" t="str">
        <f>IF(Table5[[#This Row],[Gender]]="male",$AQ$4,$AQ$3)</f>
        <v>🤴</v>
      </c>
    </row>
    <row r="301" spans="2:41">
      <c r="B301" t="s">
        <v>77</v>
      </c>
      <c r="C301">
        <v>51</v>
      </c>
      <c r="D301" t="s">
        <v>43</v>
      </c>
      <c r="E301" t="s">
        <v>36</v>
      </c>
      <c r="F301">
        <v>1302</v>
      </c>
      <c r="G301" t="s">
        <v>45</v>
      </c>
      <c r="H301">
        <v>2</v>
      </c>
      <c r="I301" t="s">
        <v>89</v>
      </c>
      <c r="J301" t="s">
        <v>51</v>
      </c>
      <c r="K301">
        <v>408</v>
      </c>
      <c r="L301">
        <v>4</v>
      </c>
      <c r="M301" t="s">
        <v>46</v>
      </c>
      <c r="N301">
        <v>84</v>
      </c>
      <c r="O301">
        <v>1</v>
      </c>
      <c r="P301">
        <v>2</v>
      </c>
      <c r="Q301" t="s">
        <v>53</v>
      </c>
      <c r="R301" t="s">
        <v>79</v>
      </c>
      <c r="S301">
        <v>2</v>
      </c>
      <c r="T301" t="s">
        <v>52</v>
      </c>
      <c r="U301" t="str" cm="1">
        <f t="array" ref="U301">_xlfn.IFS(
  AND(V301&gt;=1000, V301&lt;2000), "1000-2000",
  AND(V301&gt;=2000, V301&lt;3000), "2000-3000",
  AND(V301&gt;=3000, V301&lt;4000), "3000-4000",
  AND(V301&gt;=4000, V301&lt;5000), "4000-5000",
  AND(V301&gt;=5000, V301&lt;7500), "5000-7500",
  AND(V301&gt;=7500, V301&lt;9000), "7500-9000",
  AND(V301&gt;=9000, V301&lt;11000), "9000-11000",
  AND(V301&gt;=11000, V301&lt;15000), "11000-15000",
  AND(V301&gt;=15000, V301&lt;=20000), "15000-20000",
  TRUE, "Outside Range"
)</f>
        <v>5000-7500</v>
      </c>
      <c r="V301">
        <v>5482</v>
      </c>
      <c r="W301">
        <v>16321</v>
      </c>
      <c r="X301">
        <v>5</v>
      </c>
      <c r="Y301" t="s">
        <v>43</v>
      </c>
      <c r="Z301">
        <v>18</v>
      </c>
      <c r="AA301">
        <v>3</v>
      </c>
      <c r="AB301" t="s">
        <v>73</v>
      </c>
      <c r="AC301">
        <v>4</v>
      </c>
      <c r="AD301">
        <v>1</v>
      </c>
      <c r="AE301">
        <v>13</v>
      </c>
      <c r="AF301">
        <v>3</v>
      </c>
      <c r="AG301">
        <v>3</v>
      </c>
      <c r="AH301">
        <v>4</v>
      </c>
      <c r="AI301">
        <v>1</v>
      </c>
      <c r="AJ301">
        <v>1</v>
      </c>
      <c r="AK301">
        <v>2</v>
      </c>
      <c r="AL301" t="s">
        <v>81</v>
      </c>
      <c r="AM301" t="s">
        <v>75</v>
      </c>
      <c r="AN301" t="s">
        <v>91</v>
      </c>
      <c r="AO301" s="9" t="str">
        <f>IF(Table5[[#This Row],[Gender]]="male",$AQ$4,$AQ$3)</f>
        <v>🤴</v>
      </c>
    </row>
    <row r="302" spans="2:41">
      <c r="B302" t="s">
        <v>70</v>
      </c>
      <c r="C302">
        <v>41</v>
      </c>
      <c r="D302" t="s">
        <v>43</v>
      </c>
      <c r="E302" t="s">
        <v>36</v>
      </c>
      <c r="F302">
        <v>334</v>
      </c>
      <c r="G302" t="s">
        <v>37</v>
      </c>
      <c r="H302">
        <v>2</v>
      </c>
      <c r="I302" t="s">
        <v>87</v>
      </c>
      <c r="J302" t="s">
        <v>38</v>
      </c>
      <c r="K302">
        <v>410</v>
      </c>
      <c r="L302">
        <v>4</v>
      </c>
      <c r="M302" t="s">
        <v>46</v>
      </c>
      <c r="N302">
        <v>88</v>
      </c>
      <c r="O302">
        <v>3</v>
      </c>
      <c r="P302">
        <v>4</v>
      </c>
      <c r="Q302" t="s">
        <v>56</v>
      </c>
      <c r="R302" t="s">
        <v>79</v>
      </c>
      <c r="S302">
        <v>2</v>
      </c>
      <c r="T302" t="s">
        <v>41</v>
      </c>
      <c r="U302" t="str" cm="1">
        <f t="array" ref="U302">_xlfn.IFS(
  AND(V302&gt;=1000, V302&lt;2000), "1000-2000",
  AND(V302&gt;=2000, V302&lt;3000), "2000-3000",
  AND(V302&gt;=3000, V302&lt;4000), "3000-4000",
  AND(V302&gt;=4000, V302&lt;5000), "4000-5000",
  AND(V302&gt;=5000, V302&lt;7500), "5000-7500",
  AND(V302&gt;=7500, V302&lt;9000), "7500-9000",
  AND(V302&gt;=9000, V302&lt;11000), "9000-11000",
  AND(V302&gt;=11000, V302&lt;15000), "11000-15000",
  AND(V302&gt;=15000, V302&lt;=20000), "15000-20000",
  TRUE, "Outside Range"
)</f>
        <v>15000-20000</v>
      </c>
      <c r="V302">
        <v>16015</v>
      </c>
      <c r="W302">
        <v>15896</v>
      </c>
      <c r="X302">
        <v>1</v>
      </c>
      <c r="Y302" t="s">
        <v>43</v>
      </c>
      <c r="Z302">
        <v>19</v>
      </c>
      <c r="AA302">
        <v>3</v>
      </c>
      <c r="AB302" t="s">
        <v>73</v>
      </c>
      <c r="AC302">
        <v>2</v>
      </c>
      <c r="AD302">
        <v>0</v>
      </c>
      <c r="AE302">
        <v>22</v>
      </c>
      <c r="AF302">
        <v>2</v>
      </c>
      <c r="AG302">
        <v>3</v>
      </c>
      <c r="AH302">
        <v>22</v>
      </c>
      <c r="AI302">
        <v>10</v>
      </c>
      <c r="AJ302">
        <v>0</v>
      </c>
      <c r="AK302">
        <v>4</v>
      </c>
      <c r="AL302" t="s">
        <v>81</v>
      </c>
      <c r="AM302" t="s">
        <v>75</v>
      </c>
      <c r="AN302" t="s">
        <v>96</v>
      </c>
      <c r="AO302" s="9" t="str">
        <f>IF(Table5[[#This Row],[Gender]]="male",$AQ$4,$AQ$3)</f>
        <v>🤴</v>
      </c>
    </row>
    <row r="303" spans="2:41">
      <c r="B303" t="s">
        <v>94</v>
      </c>
      <c r="C303">
        <v>18</v>
      </c>
      <c r="D303" t="s">
        <v>43</v>
      </c>
      <c r="E303" t="s">
        <v>36</v>
      </c>
      <c r="F303">
        <v>812</v>
      </c>
      <c r="G303" t="s">
        <v>37</v>
      </c>
      <c r="H303">
        <v>10</v>
      </c>
      <c r="I303" t="s">
        <v>89</v>
      </c>
      <c r="J303" t="s">
        <v>51</v>
      </c>
      <c r="K303">
        <v>411</v>
      </c>
      <c r="L303">
        <v>4</v>
      </c>
      <c r="M303" t="s">
        <v>39</v>
      </c>
      <c r="N303">
        <v>69</v>
      </c>
      <c r="O303">
        <v>2</v>
      </c>
      <c r="P303">
        <v>1</v>
      </c>
      <c r="Q303" t="s">
        <v>57</v>
      </c>
      <c r="R303" t="s">
        <v>73</v>
      </c>
      <c r="S303">
        <v>3</v>
      </c>
      <c r="T303" t="s">
        <v>41</v>
      </c>
      <c r="U303" t="str" cm="1">
        <f t="array" ref="U303">_xlfn.IFS(
  AND(V303&gt;=1000, V303&lt;2000), "1000-2000",
  AND(V303&gt;=2000, V303&lt;3000), "2000-3000",
  AND(V303&gt;=3000, V303&lt;4000), "3000-4000",
  AND(V303&gt;=4000, V303&lt;5000), "4000-5000",
  AND(V303&gt;=5000, V303&lt;7500), "5000-7500",
  AND(V303&gt;=7500, V303&lt;9000), "7500-9000",
  AND(V303&gt;=9000, V303&lt;11000), "9000-11000",
  AND(V303&gt;=11000, V303&lt;15000), "11000-15000",
  AND(V303&gt;=15000, V303&lt;=20000), "15000-20000",
  TRUE, "Outside Range"
)</f>
        <v>1000-2000</v>
      </c>
      <c r="V303">
        <v>1200</v>
      </c>
      <c r="W303">
        <v>9724</v>
      </c>
      <c r="X303">
        <v>1</v>
      </c>
      <c r="Y303" t="s">
        <v>43</v>
      </c>
      <c r="Z303">
        <v>12</v>
      </c>
      <c r="AA303">
        <v>3</v>
      </c>
      <c r="AB303" t="s">
        <v>73</v>
      </c>
      <c r="AC303">
        <v>1</v>
      </c>
      <c r="AD303">
        <v>0</v>
      </c>
      <c r="AE303">
        <v>0</v>
      </c>
      <c r="AF303">
        <v>2</v>
      </c>
      <c r="AG303">
        <v>3</v>
      </c>
      <c r="AH303">
        <v>0</v>
      </c>
      <c r="AI303">
        <v>0</v>
      </c>
      <c r="AJ303">
        <v>0</v>
      </c>
      <c r="AK303">
        <v>0</v>
      </c>
      <c r="AL303" t="s">
        <v>74</v>
      </c>
      <c r="AM303" t="s">
        <v>75</v>
      </c>
      <c r="AN303" t="s">
        <v>76</v>
      </c>
      <c r="AO303" s="9" t="str">
        <f>IF(Table5[[#This Row],[Gender]]="male",$AQ$4,$AQ$3)</f>
        <v>👩</v>
      </c>
    </row>
    <row r="304" spans="2:41">
      <c r="B304" t="s">
        <v>86</v>
      </c>
      <c r="C304">
        <v>28</v>
      </c>
      <c r="D304" t="s">
        <v>43</v>
      </c>
      <c r="E304" t="s">
        <v>36</v>
      </c>
      <c r="F304">
        <v>1476</v>
      </c>
      <c r="G304" t="s">
        <v>45</v>
      </c>
      <c r="H304">
        <v>16</v>
      </c>
      <c r="I304" t="s">
        <v>71</v>
      </c>
      <c r="J304" t="s">
        <v>51</v>
      </c>
      <c r="K304">
        <v>412</v>
      </c>
      <c r="L304">
        <v>2</v>
      </c>
      <c r="M304" t="s">
        <v>46</v>
      </c>
      <c r="N304">
        <v>68</v>
      </c>
      <c r="O304">
        <v>4</v>
      </c>
      <c r="P304">
        <v>2</v>
      </c>
      <c r="Q304" t="s">
        <v>54</v>
      </c>
      <c r="R304" t="s">
        <v>80</v>
      </c>
      <c r="S304">
        <v>1</v>
      </c>
      <c r="T304" t="s">
        <v>41</v>
      </c>
      <c r="U304" t="str" cm="1">
        <f t="array" ref="U304">_xlfn.IFS(
  AND(V304&gt;=1000, V304&lt;2000), "1000-2000",
  AND(V304&gt;=2000, V304&lt;3000), "2000-3000",
  AND(V304&gt;=3000, V304&lt;4000), "3000-4000",
  AND(V304&gt;=4000, V304&lt;5000), "4000-5000",
  AND(V304&gt;=5000, V304&lt;7500), "5000-7500",
  AND(V304&gt;=7500, V304&lt;9000), "7500-9000",
  AND(V304&gt;=9000, V304&lt;11000), "9000-11000",
  AND(V304&gt;=11000, V304&lt;15000), "11000-15000",
  AND(V304&gt;=15000, V304&lt;=20000), "15000-20000",
  TRUE, "Outside Range"
)</f>
        <v>5000-7500</v>
      </c>
      <c r="V304">
        <v>5661</v>
      </c>
      <c r="W304">
        <v>4824</v>
      </c>
      <c r="X304">
        <v>0</v>
      </c>
      <c r="Y304" t="s">
        <v>43</v>
      </c>
      <c r="Z304">
        <v>19</v>
      </c>
      <c r="AA304">
        <v>3</v>
      </c>
      <c r="AB304" t="s">
        <v>73</v>
      </c>
      <c r="AC304">
        <v>3</v>
      </c>
      <c r="AD304">
        <v>0</v>
      </c>
      <c r="AE304">
        <v>9</v>
      </c>
      <c r="AF304">
        <v>2</v>
      </c>
      <c r="AG304">
        <v>3</v>
      </c>
      <c r="AH304">
        <v>8</v>
      </c>
      <c r="AI304">
        <v>3</v>
      </c>
      <c r="AJ304">
        <v>0</v>
      </c>
      <c r="AK304">
        <v>7</v>
      </c>
      <c r="AL304" t="s">
        <v>90</v>
      </c>
      <c r="AM304" t="s">
        <v>93</v>
      </c>
      <c r="AN304" t="s">
        <v>76</v>
      </c>
      <c r="AO304" s="9" t="str">
        <f>IF(Table5[[#This Row],[Gender]]="male",$AQ$4,$AQ$3)</f>
        <v>🤴</v>
      </c>
    </row>
    <row r="305" spans="2:41">
      <c r="B305" t="s">
        <v>86</v>
      </c>
      <c r="C305">
        <v>31</v>
      </c>
      <c r="D305" t="s">
        <v>43</v>
      </c>
      <c r="E305" t="s">
        <v>36</v>
      </c>
      <c r="F305">
        <v>218</v>
      </c>
      <c r="G305" t="s">
        <v>37</v>
      </c>
      <c r="H305">
        <v>7</v>
      </c>
      <c r="I305" t="s">
        <v>89</v>
      </c>
      <c r="J305" t="s">
        <v>60</v>
      </c>
      <c r="K305">
        <v>416</v>
      </c>
      <c r="L305">
        <v>2</v>
      </c>
      <c r="M305" t="s">
        <v>46</v>
      </c>
      <c r="N305">
        <v>100</v>
      </c>
      <c r="O305">
        <v>4</v>
      </c>
      <c r="P305">
        <v>2</v>
      </c>
      <c r="Q305" t="s">
        <v>40</v>
      </c>
      <c r="R305" t="s">
        <v>72</v>
      </c>
      <c r="S305">
        <v>4</v>
      </c>
      <c r="T305" t="s">
        <v>48</v>
      </c>
      <c r="U305" t="str" cm="1">
        <f t="array" ref="U305">_xlfn.IFS(
  AND(V305&gt;=1000, V305&lt;2000), "1000-2000",
  AND(V305&gt;=2000, V305&lt;3000), "2000-3000",
  AND(V305&gt;=3000, V305&lt;4000), "3000-4000",
  AND(V305&gt;=4000, V305&lt;5000), "4000-5000",
  AND(V305&gt;=5000, V305&lt;7500), "5000-7500",
  AND(V305&gt;=7500, V305&lt;9000), "7500-9000",
  AND(V305&gt;=9000, V305&lt;11000), "9000-11000",
  AND(V305&gt;=11000, V305&lt;15000), "11000-15000",
  AND(V305&gt;=15000, V305&lt;=20000), "15000-20000",
  TRUE, "Outside Range"
)</f>
        <v>5000-7500</v>
      </c>
      <c r="V305">
        <v>6929</v>
      </c>
      <c r="W305">
        <v>12241</v>
      </c>
      <c r="X305">
        <v>4</v>
      </c>
      <c r="Y305" t="s">
        <v>43</v>
      </c>
      <c r="Z305">
        <v>11</v>
      </c>
      <c r="AA305">
        <v>3</v>
      </c>
      <c r="AB305" t="s">
        <v>73</v>
      </c>
      <c r="AC305">
        <v>2</v>
      </c>
      <c r="AD305">
        <v>1</v>
      </c>
      <c r="AE305">
        <v>10</v>
      </c>
      <c r="AF305">
        <v>3</v>
      </c>
      <c r="AG305">
        <v>2</v>
      </c>
      <c r="AH305">
        <v>8</v>
      </c>
      <c r="AI305">
        <v>7</v>
      </c>
      <c r="AJ305">
        <v>7</v>
      </c>
      <c r="AK305">
        <v>7</v>
      </c>
      <c r="AL305" t="s">
        <v>74</v>
      </c>
      <c r="AM305" t="s">
        <v>75</v>
      </c>
      <c r="AN305" t="s">
        <v>76</v>
      </c>
      <c r="AO305" s="9" t="str">
        <f>IF(Table5[[#This Row],[Gender]]="male",$AQ$4,$AQ$3)</f>
        <v>🤴</v>
      </c>
    </row>
    <row r="306" spans="2:41">
      <c r="B306" t="s">
        <v>70</v>
      </c>
      <c r="C306">
        <v>39</v>
      </c>
      <c r="D306" t="s">
        <v>43</v>
      </c>
      <c r="E306" t="s">
        <v>36</v>
      </c>
      <c r="F306">
        <v>1132</v>
      </c>
      <c r="G306" t="s">
        <v>45</v>
      </c>
      <c r="H306">
        <v>1</v>
      </c>
      <c r="I306" t="s">
        <v>89</v>
      </c>
      <c r="J306" t="s">
        <v>51</v>
      </c>
      <c r="K306">
        <v>417</v>
      </c>
      <c r="L306">
        <v>3</v>
      </c>
      <c r="M306" t="s">
        <v>46</v>
      </c>
      <c r="N306">
        <v>48</v>
      </c>
      <c r="O306">
        <v>4</v>
      </c>
      <c r="P306">
        <v>3</v>
      </c>
      <c r="Q306" t="s">
        <v>54</v>
      </c>
      <c r="R306" t="s">
        <v>72</v>
      </c>
      <c r="S306">
        <v>4</v>
      </c>
      <c r="T306" t="s">
        <v>52</v>
      </c>
      <c r="U306" t="str" cm="1">
        <f t="array" ref="U306">_xlfn.IFS(
  AND(V306&gt;=1000, V306&lt;2000), "1000-2000",
  AND(V306&gt;=2000, V306&lt;3000), "2000-3000",
  AND(V306&gt;=3000, V306&lt;4000), "3000-4000",
  AND(V306&gt;=4000, V306&lt;5000), "4000-5000",
  AND(V306&gt;=5000, V306&lt;7500), "5000-7500",
  AND(V306&gt;=7500, V306&lt;9000), "7500-9000",
  AND(V306&gt;=9000, V306&lt;11000), "9000-11000",
  AND(V306&gt;=11000, V306&lt;15000), "11000-15000",
  AND(V306&gt;=15000, V306&lt;=20000), "15000-20000",
  TRUE, "Outside Range"
)</f>
        <v>9000-11000</v>
      </c>
      <c r="V306">
        <v>9613</v>
      </c>
      <c r="W306">
        <v>10942</v>
      </c>
      <c r="X306">
        <v>0</v>
      </c>
      <c r="Y306" t="s">
        <v>43</v>
      </c>
      <c r="Z306">
        <v>17</v>
      </c>
      <c r="AA306">
        <v>3</v>
      </c>
      <c r="AB306" t="s">
        <v>73</v>
      </c>
      <c r="AC306">
        <v>1</v>
      </c>
      <c r="AD306">
        <v>3</v>
      </c>
      <c r="AE306">
        <v>19</v>
      </c>
      <c r="AF306">
        <v>5</v>
      </c>
      <c r="AG306">
        <v>2</v>
      </c>
      <c r="AH306">
        <v>18</v>
      </c>
      <c r="AI306">
        <v>10</v>
      </c>
      <c r="AJ306">
        <v>3</v>
      </c>
      <c r="AK306">
        <v>7</v>
      </c>
      <c r="AL306" t="s">
        <v>74</v>
      </c>
      <c r="AM306" t="s">
        <v>75</v>
      </c>
      <c r="AN306" t="s">
        <v>91</v>
      </c>
      <c r="AO306" s="9" t="str">
        <f>IF(Table5[[#This Row],[Gender]]="male",$AQ$4,$AQ$3)</f>
        <v>🤴</v>
      </c>
    </row>
    <row r="307" spans="2:41">
      <c r="B307" t="s">
        <v>70</v>
      </c>
      <c r="C307">
        <v>36</v>
      </c>
      <c r="D307" t="s">
        <v>43</v>
      </c>
      <c r="E307" t="s">
        <v>55</v>
      </c>
      <c r="F307">
        <v>1105</v>
      </c>
      <c r="G307" t="s">
        <v>45</v>
      </c>
      <c r="H307">
        <v>24</v>
      </c>
      <c r="I307" t="s">
        <v>87</v>
      </c>
      <c r="J307" t="s">
        <v>38</v>
      </c>
      <c r="K307">
        <v>419</v>
      </c>
      <c r="L307">
        <v>2</v>
      </c>
      <c r="M307" t="s">
        <v>39</v>
      </c>
      <c r="N307">
        <v>47</v>
      </c>
      <c r="O307">
        <v>3</v>
      </c>
      <c r="P307">
        <v>2</v>
      </c>
      <c r="Q307" t="s">
        <v>50</v>
      </c>
      <c r="R307" t="s">
        <v>79</v>
      </c>
      <c r="S307">
        <v>2</v>
      </c>
      <c r="T307" t="s">
        <v>48</v>
      </c>
      <c r="U307" t="str" cm="1">
        <f t="array" ref="U307">_xlfn.IFS(
  AND(V307&gt;=1000, V307&lt;2000), "1000-2000",
  AND(V307&gt;=2000, V307&lt;3000), "2000-3000",
  AND(V307&gt;=3000, V307&lt;4000), "3000-4000",
  AND(V307&gt;=4000, V307&lt;5000), "4000-5000",
  AND(V307&gt;=5000, V307&lt;7500), "5000-7500",
  AND(V307&gt;=7500, V307&lt;9000), "7500-9000",
  AND(V307&gt;=9000, V307&lt;11000), "9000-11000",
  AND(V307&gt;=11000, V307&lt;15000), "11000-15000",
  AND(V307&gt;=15000, V307&lt;=20000), "15000-20000",
  TRUE, "Outside Range"
)</f>
        <v>5000-7500</v>
      </c>
      <c r="V307">
        <v>5674</v>
      </c>
      <c r="W307">
        <v>6927</v>
      </c>
      <c r="X307">
        <v>7</v>
      </c>
      <c r="Y307" t="s">
        <v>43</v>
      </c>
      <c r="Z307">
        <v>15</v>
      </c>
      <c r="AA307">
        <v>3</v>
      </c>
      <c r="AB307" t="s">
        <v>73</v>
      </c>
      <c r="AC307">
        <v>3</v>
      </c>
      <c r="AD307">
        <v>1</v>
      </c>
      <c r="AE307">
        <v>11</v>
      </c>
      <c r="AF307">
        <v>3</v>
      </c>
      <c r="AG307">
        <v>3</v>
      </c>
      <c r="AH307">
        <v>9</v>
      </c>
      <c r="AI307">
        <v>8</v>
      </c>
      <c r="AJ307">
        <v>0</v>
      </c>
      <c r="AK307">
        <v>8</v>
      </c>
      <c r="AL307" t="s">
        <v>81</v>
      </c>
      <c r="AM307" t="s">
        <v>92</v>
      </c>
      <c r="AN307" t="s">
        <v>91</v>
      </c>
      <c r="AO307" s="9" t="str">
        <f>IF(Table5[[#This Row],[Gender]]="male",$AQ$4,$AQ$3)</f>
        <v>👩</v>
      </c>
    </row>
    <row r="308" spans="2:41">
      <c r="B308" t="s">
        <v>86</v>
      </c>
      <c r="C308">
        <v>32</v>
      </c>
      <c r="D308" t="s">
        <v>43</v>
      </c>
      <c r="E308" t="s">
        <v>36</v>
      </c>
      <c r="F308">
        <v>906</v>
      </c>
      <c r="G308" t="s">
        <v>37</v>
      </c>
      <c r="H308">
        <v>7</v>
      </c>
      <c r="I308" t="s">
        <v>89</v>
      </c>
      <c r="J308" t="s">
        <v>38</v>
      </c>
      <c r="K308">
        <v>420</v>
      </c>
      <c r="L308">
        <v>4</v>
      </c>
      <c r="M308" t="s">
        <v>46</v>
      </c>
      <c r="N308">
        <v>91</v>
      </c>
      <c r="O308">
        <v>2</v>
      </c>
      <c r="P308">
        <v>2</v>
      </c>
      <c r="Q308" t="s">
        <v>40</v>
      </c>
      <c r="R308" t="s">
        <v>73</v>
      </c>
      <c r="S308">
        <v>3</v>
      </c>
      <c r="T308" t="s">
        <v>48</v>
      </c>
      <c r="U308" t="str" cm="1">
        <f t="array" ref="U308">_xlfn.IFS(
  AND(V308&gt;=1000, V308&lt;2000), "1000-2000",
  AND(V308&gt;=2000, V308&lt;3000), "2000-3000",
  AND(V308&gt;=3000, V308&lt;4000), "3000-4000",
  AND(V308&gt;=4000, V308&lt;5000), "4000-5000",
  AND(V308&gt;=5000, V308&lt;7500), "5000-7500",
  AND(V308&gt;=7500, V308&lt;9000), "7500-9000",
  AND(V308&gt;=9000, V308&lt;11000), "9000-11000",
  AND(V308&gt;=11000, V308&lt;15000), "11000-15000",
  AND(V308&gt;=15000, V308&lt;=20000), "15000-20000",
  TRUE, "Outside Range"
)</f>
        <v>5000-7500</v>
      </c>
      <c r="V308">
        <v>5484</v>
      </c>
      <c r="W308">
        <v>16985</v>
      </c>
      <c r="X308">
        <v>1</v>
      </c>
      <c r="Y308" t="s">
        <v>43</v>
      </c>
      <c r="Z308">
        <v>14</v>
      </c>
      <c r="AA308">
        <v>3</v>
      </c>
      <c r="AB308" t="s">
        <v>73</v>
      </c>
      <c r="AC308">
        <v>3</v>
      </c>
      <c r="AD308">
        <v>1</v>
      </c>
      <c r="AE308">
        <v>13</v>
      </c>
      <c r="AF308">
        <v>3</v>
      </c>
      <c r="AG308">
        <v>2</v>
      </c>
      <c r="AH308">
        <v>13</v>
      </c>
      <c r="AI308">
        <v>8</v>
      </c>
      <c r="AJ308">
        <v>4</v>
      </c>
      <c r="AK308">
        <v>8</v>
      </c>
      <c r="AL308" t="s">
        <v>74</v>
      </c>
      <c r="AM308" t="s">
        <v>75</v>
      </c>
      <c r="AN308" t="s">
        <v>91</v>
      </c>
      <c r="AO308" s="9" t="str">
        <f>IF(Table5[[#This Row],[Gender]]="male",$AQ$4,$AQ$3)</f>
        <v>🤴</v>
      </c>
    </row>
    <row r="309" spans="2:41">
      <c r="B309" t="s">
        <v>70</v>
      </c>
      <c r="C309">
        <v>38</v>
      </c>
      <c r="D309" t="s">
        <v>43</v>
      </c>
      <c r="E309" t="s">
        <v>36</v>
      </c>
      <c r="F309">
        <v>849</v>
      </c>
      <c r="G309" t="s">
        <v>45</v>
      </c>
      <c r="H309">
        <v>25</v>
      </c>
      <c r="I309" t="s">
        <v>71</v>
      </c>
      <c r="J309" t="s">
        <v>38</v>
      </c>
      <c r="K309">
        <v>421</v>
      </c>
      <c r="L309">
        <v>1</v>
      </c>
      <c r="M309" t="s">
        <v>39</v>
      </c>
      <c r="N309">
        <v>81</v>
      </c>
      <c r="O309">
        <v>2</v>
      </c>
      <c r="P309">
        <v>3</v>
      </c>
      <c r="Q309" t="s">
        <v>58</v>
      </c>
      <c r="R309" t="s">
        <v>79</v>
      </c>
      <c r="S309">
        <v>2</v>
      </c>
      <c r="T309" t="s">
        <v>48</v>
      </c>
      <c r="U309" t="str" cm="1">
        <f t="array" ref="U309">_xlfn.IFS(
  AND(V309&gt;=1000, V309&lt;2000), "1000-2000",
  AND(V309&gt;=2000, V309&lt;3000), "2000-3000",
  AND(V309&gt;=3000, V309&lt;4000), "3000-4000",
  AND(V309&gt;=4000, V309&lt;5000), "4000-5000",
  AND(V309&gt;=5000, V309&lt;7500), "5000-7500",
  AND(V309&gt;=7500, V309&lt;9000), "7500-9000",
  AND(V309&gt;=9000, V309&lt;11000), "9000-11000",
  AND(V309&gt;=11000, V309&lt;15000), "11000-15000",
  AND(V309&gt;=15000, V309&lt;=20000), "15000-20000",
  TRUE, "Outside Range"
)</f>
        <v>11000-15000</v>
      </c>
      <c r="V309">
        <v>12061</v>
      </c>
      <c r="W309">
        <v>26707</v>
      </c>
      <c r="X309">
        <v>3</v>
      </c>
      <c r="Y309" t="s">
        <v>43</v>
      </c>
      <c r="Z309">
        <v>17</v>
      </c>
      <c r="AA309">
        <v>3</v>
      </c>
      <c r="AB309" t="s">
        <v>73</v>
      </c>
      <c r="AC309">
        <v>3</v>
      </c>
      <c r="AD309">
        <v>1</v>
      </c>
      <c r="AE309">
        <v>19</v>
      </c>
      <c r="AF309">
        <v>2</v>
      </c>
      <c r="AG309">
        <v>3</v>
      </c>
      <c r="AH309">
        <v>10</v>
      </c>
      <c r="AI309">
        <v>8</v>
      </c>
      <c r="AJ309">
        <v>0</v>
      </c>
      <c r="AK309">
        <v>1</v>
      </c>
      <c r="AL309" t="s">
        <v>81</v>
      </c>
      <c r="AM309" t="s">
        <v>92</v>
      </c>
      <c r="AN309" t="s">
        <v>91</v>
      </c>
      <c r="AO309" s="9" t="str">
        <f>IF(Table5[[#This Row],[Gender]]="male",$AQ$4,$AQ$3)</f>
        <v>👩</v>
      </c>
    </row>
    <row r="310" spans="2:41">
      <c r="B310" t="s">
        <v>88</v>
      </c>
      <c r="C310">
        <v>58</v>
      </c>
      <c r="D310" t="s">
        <v>43</v>
      </c>
      <c r="E310" t="s">
        <v>55</v>
      </c>
      <c r="F310">
        <v>390</v>
      </c>
      <c r="G310" t="s">
        <v>45</v>
      </c>
      <c r="H310">
        <v>1</v>
      </c>
      <c r="I310" t="s">
        <v>87</v>
      </c>
      <c r="J310" t="s">
        <v>38</v>
      </c>
      <c r="K310">
        <v>422</v>
      </c>
      <c r="L310">
        <v>4</v>
      </c>
      <c r="M310" t="s">
        <v>46</v>
      </c>
      <c r="N310">
        <v>32</v>
      </c>
      <c r="O310">
        <v>1</v>
      </c>
      <c r="P310">
        <v>2</v>
      </c>
      <c r="Q310" t="s">
        <v>54</v>
      </c>
      <c r="R310" t="s">
        <v>73</v>
      </c>
      <c r="S310">
        <v>3</v>
      </c>
      <c r="T310" t="s">
        <v>52</v>
      </c>
      <c r="U310" t="str" cm="1">
        <f t="array" ref="U310">_xlfn.IFS(
  AND(V310&gt;=1000, V310&lt;2000), "1000-2000",
  AND(V310&gt;=2000, V310&lt;3000), "2000-3000",
  AND(V310&gt;=3000, V310&lt;4000), "3000-4000",
  AND(V310&gt;=4000, V310&lt;5000), "4000-5000",
  AND(V310&gt;=5000, V310&lt;7500), "5000-7500",
  AND(V310&gt;=7500, V310&lt;9000), "7500-9000",
  AND(V310&gt;=9000, V310&lt;11000), "9000-11000",
  AND(V310&gt;=11000, V310&lt;15000), "11000-15000",
  AND(V310&gt;=15000, V310&lt;=20000), "15000-20000",
  TRUE, "Outside Range"
)</f>
        <v>5000-7500</v>
      </c>
      <c r="V310">
        <v>5660</v>
      </c>
      <c r="W310">
        <v>17056</v>
      </c>
      <c r="X310">
        <v>2</v>
      </c>
      <c r="Y310" t="s">
        <v>35</v>
      </c>
      <c r="Z310">
        <v>13</v>
      </c>
      <c r="AA310">
        <v>3</v>
      </c>
      <c r="AB310" t="s">
        <v>73</v>
      </c>
      <c r="AC310">
        <v>4</v>
      </c>
      <c r="AD310">
        <v>1</v>
      </c>
      <c r="AE310">
        <v>12</v>
      </c>
      <c r="AF310">
        <v>2</v>
      </c>
      <c r="AG310">
        <v>3</v>
      </c>
      <c r="AH310">
        <v>5</v>
      </c>
      <c r="AI310">
        <v>3</v>
      </c>
      <c r="AJ310">
        <v>1</v>
      </c>
      <c r="AK310">
        <v>2</v>
      </c>
      <c r="AL310" t="s">
        <v>74</v>
      </c>
      <c r="AM310" t="s">
        <v>75</v>
      </c>
      <c r="AN310" t="s">
        <v>91</v>
      </c>
      <c r="AO310" s="9" t="str">
        <f>IF(Table5[[#This Row],[Gender]]="male",$AQ$4,$AQ$3)</f>
        <v>🤴</v>
      </c>
    </row>
    <row r="311" spans="2:41">
      <c r="B311" t="s">
        <v>86</v>
      </c>
      <c r="C311">
        <v>31</v>
      </c>
      <c r="D311" t="s">
        <v>43</v>
      </c>
      <c r="E311" t="s">
        <v>36</v>
      </c>
      <c r="F311">
        <v>691</v>
      </c>
      <c r="G311" t="s">
        <v>45</v>
      </c>
      <c r="H311">
        <v>5</v>
      </c>
      <c r="I311" t="s">
        <v>87</v>
      </c>
      <c r="J311" t="s">
        <v>60</v>
      </c>
      <c r="K311">
        <v>423</v>
      </c>
      <c r="L311">
        <v>3</v>
      </c>
      <c r="M311" t="s">
        <v>46</v>
      </c>
      <c r="N311">
        <v>86</v>
      </c>
      <c r="O311">
        <v>3</v>
      </c>
      <c r="P311">
        <v>1</v>
      </c>
      <c r="Q311" t="s">
        <v>47</v>
      </c>
      <c r="R311" t="s">
        <v>72</v>
      </c>
      <c r="S311">
        <v>4</v>
      </c>
      <c r="T311" t="s">
        <v>48</v>
      </c>
      <c r="U311" t="str" cm="1">
        <f t="array" ref="U311">_xlfn.IFS(
  AND(V311&gt;=1000, V311&lt;2000), "1000-2000",
  AND(V311&gt;=2000, V311&lt;3000), "2000-3000",
  AND(V311&gt;=3000, V311&lt;4000), "3000-4000",
  AND(V311&gt;=4000, V311&lt;5000), "4000-5000",
  AND(V311&gt;=5000, V311&lt;7500), "5000-7500",
  AND(V311&gt;=7500, V311&lt;9000), "7500-9000",
  AND(V311&gt;=9000, V311&lt;11000), "9000-11000",
  AND(V311&gt;=11000, V311&lt;15000), "11000-15000",
  AND(V311&gt;=15000, V311&lt;=20000), "15000-20000",
  TRUE, "Outside Range"
)</f>
        <v>4000-5000</v>
      </c>
      <c r="V311">
        <v>4821</v>
      </c>
      <c r="W311">
        <v>10077</v>
      </c>
      <c r="X311">
        <v>0</v>
      </c>
      <c r="Y311" t="s">
        <v>35</v>
      </c>
      <c r="Z311">
        <v>12</v>
      </c>
      <c r="AA311">
        <v>3</v>
      </c>
      <c r="AB311" t="s">
        <v>73</v>
      </c>
      <c r="AC311">
        <v>3</v>
      </c>
      <c r="AD311">
        <v>1</v>
      </c>
      <c r="AE311">
        <v>6</v>
      </c>
      <c r="AF311">
        <v>4</v>
      </c>
      <c r="AG311">
        <v>3</v>
      </c>
      <c r="AH311">
        <v>5</v>
      </c>
      <c r="AI311">
        <v>2</v>
      </c>
      <c r="AJ311">
        <v>0</v>
      </c>
      <c r="AK311">
        <v>3</v>
      </c>
      <c r="AL311" t="s">
        <v>74</v>
      </c>
      <c r="AM311" t="s">
        <v>75</v>
      </c>
      <c r="AN311" t="s">
        <v>76</v>
      </c>
      <c r="AO311" s="9" t="str">
        <f>IF(Table5[[#This Row],[Gender]]="male",$AQ$4,$AQ$3)</f>
        <v>🤴</v>
      </c>
    </row>
    <row r="312" spans="2:41">
      <c r="B312" t="s">
        <v>86</v>
      </c>
      <c r="C312">
        <v>31</v>
      </c>
      <c r="D312" t="s">
        <v>43</v>
      </c>
      <c r="E312" t="s">
        <v>36</v>
      </c>
      <c r="F312">
        <v>106</v>
      </c>
      <c r="G312" t="s">
        <v>61</v>
      </c>
      <c r="H312">
        <v>2</v>
      </c>
      <c r="I312" t="s">
        <v>89</v>
      </c>
      <c r="J312" t="s">
        <v>61</v>
      </c>
      <c r="K312">
        <v>424</v>
      </c>
      <c r="L312">
        <v>1</v>
      </c>
      <c r="M312" t="s">
        <v>46</v>
      </c>
      <c r="N312">
        <v>62</v>
      </c>
      <c r="O312">
        <v>2</v>
      </c>
      <c r="P312">
        <v>2</v>
      </c>
      <c r="Q312" t="s">
        <v>61</v>
      </c>
      <c r="R312" t="s">
        <v>80</v>
      </c>
      <c r="S312">
        <v>1</v>
      </c>
      <c r="T312" t="s">
        <v>48</v>
      </c>
      <c r="U312" t="str" cm="1">
        <f t="array" ref="U312">_xlfn.IFS(
  AND(V312&gt;=1000, V312&lt;2000), "1000-2000",
  AND(V312&gt;=2000, V312&lt;3000), "2000-3000",
  AND(V312&gt;=3000, V312&lt;4000), "3000-4000",
  AND(V312&gt;=4000, V312&lt;5000), "4000-5000",
  AND(V312&gt;=5000, V312&lt;7500), "5000-7500",
  AND(V312&gt;=7500, V312&lt;9000), "7500-9000",
  AND(V312&gt;=9000, V312&lt;11000), "9000-11000",
  AND(V312&gt;=11000, V312&lt;15000), "11000-15000",
  AND(V312&gt;=15000, V312&lt;=20000), "15000-20000",
  TRUE, "Outside Range"
)</f>
        <v>5000-7500</v>
      </c>
      <c r="V312">
        <v>6410</v>
      </c>
      <c r="W312">
        <v>17822</v>
      </c>
      <c r="X312">
        <v>3</v>
      </c>
      <c r="Y312" t="s">
        <v>43</v>
      </c>
      <c r="Z312">
        <v>12</v>
      </c>
      <c r="AA312">
        <v>3</v>
      </c>
      <c r="AB312" t="s">
        <v>73</v>
      </c>
      <c r="AC312">
        <v>4</v>
      </c>
      <c r="AD312">
        <v>0</v>
      </c>
      <c r="AE312">
        <v>9</v>
      </c>
      <c r="AF312">
        <v>1</v>
      </c>
      <c r="AG312">
        <v>3</v>
      </c>
      <c r="AH312">
        <v>2</v>
      </c>
      <c r="AI312">
        <v>2</v>
      </c>
      <c r="AJ312">
        <v>1</v>
      </c>
      <c r="AK312">
        <v>0</v>
      </c>
      <c r="AL312" t="s">
        <v>90</v>
      </c>
      <c r="AM312" t="s">
        <v>75</v>
      </c>
      <c r="AN312" t="s">
        <v>76</v>
      </c>
      <c r="AO312" s="9" t="str">
        <f>IF(Table5[[#This Row],[Gender]]="male",$AQ$4,$AQ$3)</f>
        <v>🤴</v>
      </c>
    </row>
    <row r="313" spans="2:41">
      <c r="B313" t="s">
        <v>70</v>
      </c>
      <c r="C313">
        <v>45</v>
      </c>
      <c r="D313" t="s">
        <v>43</v>
      </c>
      <c r="E313" t="s">
        <v>44</v>
      </c>
      <c r="F313">
        <v>1249</v>
      </c>
      <c r="G313" t="s">
        <v>45</v>
      </c>
      <c r="H313">
        <v>7</v>
      </c>
      <c r="I313" t="s">
        <v>89</v>
      </c>
      <c r="J313" t="s">
        <v>38</v>
      </c>
      <c r="K313">
        <v>425</v>
      </c>
      <c r="L313">
        <v>1</v>
      </c>
      <c r="M313" t="s">
        <v>46</v>
      </c>
      <c r="N313">
        <v>97</v>
      </c>
      <c r="O313">
        <v>3</v>
      </c>
      <c r="P313">
        <v>3</v>
      </c>
      <c r="Q313" t="s">
        <v>50</v>
      </c>
      <c r="R313" t="s">
        <v>80</v>
      </c>
      <c r="S313">
        <v>1</v>
      </c>
      <c r="T313" t="s">
        <v>52</v>
      </c>
      <c r="U313" t="str" cm="1">
        <f t="array" ref="U313">_xlfn.IFS(
  AND(V313&gt;=1000, V313&lt;2000), "1000-2000",
  AND(V313&gt;=2000, V313&lt;3000), "2000-3000",
  AND(V313&gt;=3000, V313&lt;4000), "3000-4000",
  AND(V313&gt;=4000, V313&lt;5000), "4000-5000",
  AND(V313&gt;=5000, V313&lt;7500), "5000-7500",
  AND(V313&gt;=7500, V313&lt;9000), "7500-9000",
  AND(V313&gt;=9000, V313&lt;11000), "9000-11000",
  AND(V313&gt;=11000, V313&lt;15000), "11000-15000",
  AND(V313&gt;=15000, V313&lt;=20000), "15000-20000",
  TRUE, "Outside Range"
)</f>
        <v>5000-7500</v>
      </c>
      <c r="V313">
        <v>5210</v>
      </c>
      <c r="W313">
        <v>20308</v>
      </c>
      <c r="X313">
        <v>1</v>
      </c>
      <c r="Y313" t="s">
        <v>43</v>
      </c>
      <c r="Z313">
        <v>18</v>
      </c>
      <c r="AA313">
        <v>3</v>
      </c>
      <c r="AB313" t="s">
        <v>73</v>
      </c>
      <c r="AC313">
        <v>1</v>
      </c>
      <c r="AD313">
        <v>1</v>
      </c>
      <c r="AE313">
        <v>24</v>
      </c>
      <c r="AF313">
        <v>2</v>
      </c>
      <c r="AG313">
        <v>3</v>
      </c>
      <c r="AH313">
        <v>24</v>
      </c>
      <c r="AI313">
        <v>9</v>
      </c>
      <c r="AJ313">
        <v>9</v>
      </c>
      <c r="AK313">
        <v>11</v>
      </c>
      <c r="AL313" t="s">
        <v>90</v>
      </c>
      <c r="AM313" t="s">
        <v>75</v>
      </c>
      <c r="AN313" t="s">
        <v>96</v>
      </c>
      <c r="AO313" s="9" t="str">
        <f>IF(Table5[[#This Row],[Gender]]="male",$AQ$4,$AQ$3)</f>
        <v>🤴</v>
      </c>
    </row>
    <row r="314" spans="2:41">
      <c r="B314" t="s">
        <v>86</v>
      </c>
      <c r="C314">
        <v>31</v>
      </c>
      <c r="D314" t="s">
        <v>43</v>
      </c>
      <c r="E314" t="s">
        <v>36</v>
      </c>
      <c r="F314">
        <v>192</v>
      </c>
      <c r="G314" t="s">
        <v>45</v>
      </c>
      <c r="H314">
        <v>2</v>
      </c>
      <c r="I314" t="s">
        <v>87</v>
      </c>
      <c r="J314" t="s">
        <v>38</v>
      </c>
      <c r="K314">
        <v>426</v>
      </c>
      <c r="L314">
        <v>3</v>
      </c>
      <c r="M314" t="s">
        <v>46</v>
      </c>
      <c r="N314">
        <v>32</v>
      </c>
      <c r="O314">
        <v>3</v>
      </c>
      <c r="P314">
        <v>1</v>
      </c>
      <c r="Q314" t="s">
        <v>47</v>
      </c>
      <c r="R314" t="s">
        <v>72</v>
      </c>
      <c r="S314">
        <v>4</v>
      </c>
      <c r="T314" t="s">
        <v>52</v>
      </c>
      <c r="U314" t="str" cm="1">
        <f t="array" ref="U314">_xlfn.IFS(
  AND(V314&gt;=1000, V314&lt;2000), "1000-2000",
  AND(V314&gt;=2000, V314&lt;3000), "2000-3000",
  AND(V314&gt;=3000, V314&lt;4000), "3000-4000",
  AND(V314&gt;=4000, V314&lt;5000), "4000-5000",
  AND(V314&gt;=5000, V314&lt;7500), "5000-7500",
  AND(V314&gt;=7500, V314&lt;9000), "7500-9000",
  AND(V314&gt;=9000, V314&lt;11000), "9000-11000",
  AND(V314&gt;=11000, V314&lt;15000), "11000-15000",
  AND(V314&gt;=15000, V314&lt;=20000), "15000-20000",
  TRUE, "Outside Range"
)</f>
        <v>2000-3000</v>
      </c>
      <c r="V314">
        <v>2695</v>
      </c>
      <c r="W314">
        <v>7747</v>
      </c>
      <c r="X314">
        <v>0</v>
      </c>
      <c r="Y314" t="s">
        <v>35</v>
      </c>
      <c r="Z314">
        <v>18</v>
      </c>
      <c r="AA314">
        <v>3</v>
      </c>
      <c r="AB314" t="s">
        <v>73</v>
      </c>
      <c r="AC314">
        <v>2</v>
      </c>
      <c r="AD314">
        <v>1</v>
      </c>
      <c r="AE314">
        <v>3</v>
      </c>
      <c r="AF314">
        <v>2</v>
      </c>
      <c r="AG314">
        <v>1</v>
      </c>
      <c r="AH314">
        <v>2</v>
      </c>
      <c r="AI314">
        <v>2</v>
      </c>
      <c r="AJ314">
        <v>2</v>
      </c>
      <c r="AK314">
        <v>2</v>
      </c>
      <c r="AL314" t="s">
        <v>74</v>
      </c>
      <c r="AM314" t="s">
        <v>75</v>
      </c>
      <c r="AN314" t="s">
        <v>76</v>
      </c>
      <c r="AO314" s="9" t="str">
        <f>IF(Table5[[#This Row],[Gender]]="male",$AQ$4,$AQ$3)</f>
        <v>🤴</v>
      </c>
    </row>
    <row r="315" spans="2:41">
      <c r="B315" t="s">
        <v>86</v>
      </c>
      <c r="C315">
        <v>33</v>
      </c>
      <c r="D315" t="s">
        <v>43</v>
      </c>
      <c r="E315" t="s">
        <v>44</v>
      </c>
      <c r="F315">
        <v>553</v>
      </c>
      <c r="G315" t="s">
        <v>45</v>
      </c>
      <c r="H315">
        <v>5</v>
      </c>
      <c r="I315" t="s">
        <v>87</v>
      </c>
      <c r="J315" t="s">
        <v>38</v>
      </c>
      <c r="K315">
        <v>428</v>
      </c>
      <c r="L315">
        <v>4</v>
      </c>
      <c r="M315" t="s">
        <v>39</v>
      </c>
      <c r="N315">
        <v>74</v>
      </c>
      <c r="O315">
        <v>3</v>
      </c>
      <c r="P315">
        <v>3</v>
      </c>
      <c r="Q315" t="s">
        <v>56</v>
      </c>
      <c r="R315" t="s">
        <v>79</v>
      </c>
      <c r="S315">
        <v>2</v>
      </c>
      <c r="T315" t="s">
        <v>48</v>
      </c>
      <c r="U315" t="str" cm="1">
        <f t="array" ref="U315">_xlfn.IFS(
  AND(V315&gt;=1000, V315&lt;2000), "1000-2000",
  AND(V315&gt;=2000, V315&lt;3000), "2000-3000",
  AND(V315&gt;=3000, V315&lt;4000), "3000-4000",
  AND(V315&gt;=4000, V315&lt;5000), "4000-5000",
  AND(V315&gt;=5000, V315&lt;7500), "5000-7500",
  AND(V315&gt;=7500, V315&lt;9000), "7500-9000",
  AND(V315&gt;=9000, V315&lt;11000), "9000-11000",
  AND(V315&gt;=11000, V315&lt;15000), "11000-15000",
  AND(V315&gt;=15000, V315&lt;=20000), "15000-20000",
  TRUE, "Outside Range"
)</f>
        <v>11000-15000</v>
      </c>
      <c r="V315">
        <v>11878</v>
      </c>
      <c r="W315">
        <v>23364</v>
      </c>
      <c r="X315">
        <v>6</v>
      </c>
      <c r="Y315" t="s">
        <v>43</v>
      </c>
      <c r="Z315">
        <v>11</v>
      </c>
      <c r="AA315">
        <v>3</v>
      </c>
      <c r="AB315" t="s">
        <v>73</v>
      </c>
      <c r="AC315">
        <v>2</v>
      </c>
      <c r="AD315">
        <v>2</v>
      </c>
      <c r="AE315">
        <v>12</v>
      </c>
      <c r="AF315">
        <v>2</v>
      </c>
      <c r="AG315">
        <v>3</v>
      </c>
      <c r="AH315">
        <v>10</v>
      </c>
      <c r="AI315">
        <v>6</v>
      </c>
      <c r="AJ315">
        <v>8</v>
      </c>
      <c r="AK315">
        <v>8</v>
      </c>
      <c r="AL315" t="s">
        <v>81</v>
      </c>
      <c r="AM315" t="s">
        <v>75</v>
      </c>
      <c r="AN315" t="s">
        <v>91</v>
      </c>
      <c r="AO315" s="9" t="str">
        <f>IF(Table5[[#This Row],[Gender]]="male",$AQ$4,$AQ$3)</f>
        <v>👩</v>
      </c>
    </row>
    <row r="316" spans="2:41">
      <c r="B316" t="s">
        <v>70</v>
      </c>
      <c r="C316">
        <v>39</v>
      </c>
      <c r="D316" t="s">
        <v>43</v>
      </c>
      <c r="E316" t="s">
        <v>36</v>
      </c>
      <c r="F316">
        <v>117</v>
      </c>
      <c r="G316" t="s">
        <v>45</v>
      </c>
      <c r="H316">
        <v>10</v>
      </c>
      <c r="I316" t="s">
        <v>78</v>
      </c>
      <c r="J316" t="s">
        <v>51</v>
      </c>
      <c r="K316">
        <v>429</v>
      </c>
      <c r="L316">
        <v>3</v>
      </c>
      <c r="M316" t="s">
        <v>46</v>
      </c>
      <c r="N316">
        <v>99</v>
      </c>
      <c r="O316">
        <v>3</v>
      </c>
      <c r="P316">
        <v>4</v>
      </c>
      <c r="Q316" t="s">
        <v>56</v>
      </c>
      <c r="R316" t="s">
        <v>80</v>
      </c>
      <c r="S316">
        <v>1</v>
      </c>
      <c r="T316" t="s">
        <v>48</v>
      </c>
      <c r="U316" t="str" cm="1">
        <f t="array" ref="U316">_xlfn.IFS(
  AND(V316&gt;=1000, V316&lt;2000), "1000-2000",
  AND(V316&gt;=2000, V316&lt;3000), "2000-3000",
  AND(V316&gt;=3000, V316&lt;4000), "3000-4000",
  AND(V316&gt;=4000, V316&lt;5000), "4000-5000",
  AND(V316&gt;=5000, V316&lt;7500), "5000-7500",
  AND(V316&gt;=7500, V316&lt;9000), "7500-9000",
  AND(V316&gt;=9000, V316&lt;11000), "9000-11000",
  AND(V316&gt;=11000, V316&lt;15000), "11000-15000",
  AND(V316&gt;=15000, V316&lt;=20000), "15000-20000",
  TRUE, "Outside Range"
)</f>
        <v>15000-20000</v>
      </c>
      <c r="V316">
        <v>17068</v>
      </c>
      <c r="W316">
        <v>5355</v>
      </c>
      <c r="X316">
        <v>1</v>
      </c>
      <c r="Y316" t="s">
        <v>35</v>
      </c>
      <c r="Z316">
        <v>14</v>
      </c>
      <c r="AA316">
        <v>3</v>
      </c>
      <c r="AB316" t="s">
        <v>73</v>
      </c>
      <c r="AC316">
        <v>4</v>
      </c>
      <c r="AD316">
        <v>0</v>
      </c>
      <c r="AE316">
        <v>21</v>
      </c>
      <c r="AF316">
        <v>3</v>
      </c>
      <c r="AG316">
        <v>3</v>
      </c>
      <c r="AH316">
        <v>21</v>
      </c>
      <c r="AI316">
        <v>9</v>
      </c>
      <c r="AJ316">
        <v>11</v>
      </c>
      <c r="AK316">
        <v>10</v>
      </c>
      <c r="AL316" t="s">
        <v>90</v>
      </c>
      <c r="AM316" t="s">
        <v>75</v>
      </c>
      <c r="AN316" t="s">
        <v>96</v>
      </c>
      <c r="AO316" s="9" t="str">
        <f>IF(Table5[[#This Row],[Gender]]="male",$AQ$4,$AQ$3)</f>
        <v>🤴</v>
      </c>
    </row>
    <row r="317" spans="2:41">
      <c r="B317" t="s">
        <v>70</v>
      </c>
      <c r="C317">
        <v>43</v>
      </c>
      <c r="D317" t="s">
        <v>43</v>
      </c>
      <c r="E317" t="s">
        <v>44</v>
      </c>
      <c r="F317">
        <v>185</v>
      </c>
      <c r="G317" t="s">
        <v>45</v>
      </c>
      <c r="H317">
        <v>10</v>
      </c>
      <c r="I317" t="s">
        <v>87</v>
      </c>
      <c r="J317" t="s">
        <v>38</v>
      </c>
      <c r="K317">
        <v>430</v>
      </c>
      <c r="L317">
        <v>3</v>
      </c>
      <c r="M317" t="s">
        <v>39</v>
      </c>
      <c r="N317">
        <v>33</v>
      </c>
      <c r="O317">
        <v>3</v>
      </c>
      <c r="P317">
        <v>1</v>
      </c>
      <c r="Q317" t="s">
        <v>50</v>
      </c>
      <c r="R317" t="s">
        <v>72</v>
      </c>
      <c r="S317">
        <v>4</v>
      </c>
      <c r="T317" t="s">
        <v>41</v>
      </c>
      <c r="U317" t="str" cm="1">
        <f t="array" ref="U317">_xlfn.IFS(
  AND(V317&gt;=1000, V317&lt;2000), "1000-2000",
  AND(V317&gt;=2000, V317&lt;3000), "2000-3000",
  AND(V317&gt;=3000, V317&lt;4000), "3000-4000",
  AND(V317&gt;=4000, V317&lt;5000), "4000-5000",
  AND(V317&gt;=5000, V317&lt;7500), "5000-7500",
  AND(V317&gt;=7500, V317&lt;9000), "7500-9000",
  AND(V317&gt;=9000, V317&lt;11000), "9000-11000",
  AND(V317&gt;=11000, V317&lt;15000), "11000-15000",
  AND(V317&gt;=15000, V317&lt;=20000), "15000-20000",
  TRUE, "Outside Range"
)</f>
        <v>2000-3000</v>
      </c>
      <c r="V317">
        <v>2455</v>
      </c>
      <c r="W317">
        <v>10675</v>
      </c>
      <c r="X317">
        <v>0</v>
      </c>
      <c r="Y317" t="s">
        <v>43</v>
      </c>
      <c r="Z317">
        <v>19</v>
      </c>
      <c r="AA317">
        <v>3</v>
      </c>
      <c r="AB317" t="s">
        <v>73</v>
      </c>
      <c r="AC317">
        <v>1</v>
      </c>
      <c r="AD317">
        <v>0</v>
      </c>
      <c r="AE317">
        <v>9</v>
      </c>
      <c r="AF317">
        <v>5</v>
      </c>
      <c r="AG317">
        <v>3</v>
      </c>
      <c r="AH317">
        <v>8</v>
      </c>
      <c r="AI317">
        <v>7</v>
      </c>
      <c r="AJ317">
        <v>1</v>
      </c>
      <c r="AK317">
        <v>7</v>
      </c>
      <c r="AL317" t="s">
        <v>74</v>
      </c>
      <c r="AM317" t="s">
        <v>75</v>
      </c>
      <c r="AN317" t="s">
        <v>76</v>
      </c>
      <c r="AO317" s="9" t="str">
        <f>IF(Table5[[#This Row],[Gender]]="male",$AQ$4,$AQ$3)</f>
        <v>👩</v>
      </c>
    </row>
    <row r="318" spans="2:41">
      <c r="B318" t="s">
        <v>77</v>
      </c>
      <c r="C318">
        <v>49</v>
      </c>
      <c r="D318" t="s">
        <v>43</v>
      </c>
      <c r="E318" t="s">
        <v>36</v>
      </c>
      <c r="F318">
        <v>1091</v>
      </c>
      <c r="G318" t="s">
        <v>45</v>
      </c>
      <c r="H318">
        <v>1</v>
      </c>
      <c r="I318" t="s">
        <v>71</v>
      </c>
      <c r="J318" t="s">
        <v>60</v>
      </c>
      <c r="K318">
        <v>431</v>
      </c>
      <c r="L318">
        <v>3</v>
      </c>
      <c r="M318" t="s">
        <v>39</v>
      </c>
      <c r="N318">
        <v>90</v>
      </c>
      <c r="O318">
        <v>2</v>
      </c>
      <c r="P318">
        <v>4</v>
      </c>
      <c r="Q318" t="s">
        <v>54</v>
      </c>
      <c r="R318" t="s">
        <v>73</v>
      </c>
      <c r="S318">
        <v>3</v>
      </c>
      <c r="T318" t="s">
        <v>41</v>
      </c>
      <c r="U318" t="str" cm="1">
        <f t="array" ref="U318">_xlfn.IFS(
  AND(V318&gt;=1000, V318&lt;2000), "1000-2000",
  AND(V318&gt;=2000, V318&lt;3000), "2000-3000",
  AND(V318&gt;=3000, V318&lt;4000), "3000-4000",
  AND(V318&gt;=4000, V318&lt;5000), "4000-5000",
  AND(V318&gt;=5000, V318&lt;7500), "5000-7500",
  AND(V318&gt;=7500, V318&lt;9000), "7500-9000",
  AND(V318&gt;=9000, V318&lt;11000), "9000-11000",
  AND(V318&gt;=11000, V318&lt;15000), "11000-15000",
  AND(V318&gt;=15000, V318&lt;=20000), "15000-20000",
  TRUE, "Outside Range"
)</f>
        <v>11000-15000</v>
      </c>
      <c r="V318">
        <v>13964</v>
      </c>
      <c r="W318">
        <v>17810</v>
      </c>
      <c r="X318">
        <v>7</v>
      </c>
      <c r="Y318" t="s">
        <v>35</v>
      </c>
      <c r="Z318">
        <v>12</v>
      </c>
      <c r="AA318">
        <v>3</v>
      </c>
      <c r="AB318" t="s">
        <v>73</v>
      </c>
      <c r="AC318">
        <v>4</v>
      </c>
      <c r="AD318">
        <v>0</v>
      </c>
      <c r="AE318">
        <v>25</v>
      </c>
      <c r="AF318">
        <v>2</v>
      </c>
      <c r="AG318">
        <v>3</v>
      </c>
      <c r="AH318">
        <v>7</v>
      </c>
      <c r="AI318">
        <v>1</v>
      </c>
      <c r="AJ318">
        <v>0</v>
      </c>
      <c r="AK318">
        <v>7</v>
      </c>
      <c r="AL318" t="s">
        <v>74</v>
      </c>
      <c r="AM318" t="s">
        <v>75</v>
      </c>
      <c r="AN318" t="s">
        <v>96</v>
      </c>
      <c r="AO318" s="9" t="str">
        <f>IF(Table5[[#This Row],[Gender]]="male",$AQ$4,$AQ$3)</f>
        <v>👩</v>
      </c>
    </row>
    <row r="319" spans="2:41">
      <c r="B319" t="s">
        <v>77</v>
      </c>
      <c r="C319">
        <v>52</v>
      </c>
      <c r="D319" t="s">
        <v>35</v>
      </c>
      <c r="E319" t="s">
        <v>36</v>
      </c>
      <c r="F319">
        <v>723</v>
      </c>
      <c r="G319" t="s">
        <v>45</v>
      </c>
      <c r="H319">
        <v>8</v>
      </c>
      <c r="I319" t="s">
        <v>87</v>
      </c>
      <c r="J319" t="s">
        <v>51</v>
      </c>
      <c r="K319">
        <v>433</v>
      </c>
      <c r="L319">
        <v>3</v>
      </c>
      <c r="M319" t="s">
        <v>46</v>
      </c>
      <c r="N319">
        <v>85</v>
      </c>
      <c r="O319">
        <v>2</v>
      </c>
      <c r="P319">
        <v>2</v>
      </c>
      <c r="Q319" t="s">
        <v>47</v>
      </c>
      <c r="R319" t="s">
        <v>79</v>
      </c>
      <c r="S319">
        <v>2</v>
      </c>
      <c r="T319" t="s">
        <v>48</v>
      </c>
      <c r="U319" t="str" cm="1">
        <f t="array" ref="U319">_xlfn.IFS(
  AND(V319&gt;=1000, V319&lt;2000), "1000-2000",
  AND(V319&gt;=2000, V319&lt;3000), "2000-3000",
  AND(V319&gt;=3000, V319&lt;4000), "3000-4000",
  AND(V319&gt;=4000, V319&lt;5000), "4000-5000",
  AND(V319&gt;=5000, V319&lt;7500), "5000-7500",
  AND(V319&gt;=7500, V319&lt;9000), "7500-9000",
  AND(V319&gt;=9000, V319&lt;11000), "9000-11000",
  AND(V319&gt;=11000, V319&lt;15000), "11000-15000",
  AND(V319&gt;=15000, V319&lt;=20000), "15000-20000",
  TRUE, "Outside Range"
)</f>
        <v>4000-5000</v>
      </c>
      <c r="V319">
        <v>4941</v>
      </c>
      <c r="W319">
        <v>17747</v>
      </c>
      <c r="X319">
        <v>2</v>
      </c>
      <c r="Y319" t="s">
        <v>43</v>
      </c>
      <c r="Z319">
        <v>15</v>
      </c>
      <c r="AA319">
        <v>3</v>
      </c>
      <c r="AB319" t="s">
        <v>73</v>
      </c>
      <c r="AC319">
        <v>1</v>
      </c>
      <c r="AD319">
        <v>0</v>
      </c>
      <c r="AE319">
        <v>11</v>
      </c>
      <c r="AF319">
        <v>3</v>
      </c>
      <c r="AG319">
        <v>2</v>
      </c>
      <c r="AH319">
        <v>8</v>
      </c>
      <c r="AI319">
        <v>2</v>
      </c>
      <c r="AJ319">
        <v>7</v>
      </c>
      <c r="AK319">
        <v>7</v>
      </c>
      <c r="AL319" t="s">
        <v>81</v>
      </c>
      <c r="AM319" t="s">
        <v>75</v>
      </c>
      <c r="AN319" t="s">
        <v>91</v>
      </c>
      <c r="AO319" s="9" t="str">
        <f>IF(Table5[[#This Row],[Gender]]="male",$AQ$4,$AQ$3)</f>
        <v>🤴</v>
      </c>
    </row>
    <row r="320" spans="2:41">
      <c r="B320" t="s">
        <v>86</v>
      </c>
      <c r="C320">
        <v>27</v>
      </c>
      <c r="D320" t="s">
        <v>43</v>
      </c>
      <c r="E320" t="s">
        <v>36</v>
      </c>
      <c r="F320">
        <v>1220</v>
      </c>
      <c r="G320" t="s">
        <v>45</v>
      </c>
      <c r="H320">
        <v>5</v>
      </c>
      <c r="I320" t="s">
        <v>89</v>
      </c>
      <c r="J320" t="s">
        <v>38</v>
      </c>
      <c r="K320">
        <v>434</v>
      </c>
      <c r="L320">
        <v>3</v>
      </c>
      <c r="M320" t="s">
        <v>39</v>
      </c>
      <c r="N320">
        <v>85</v>
      </c>
      <c r="O320">
        <v>3</v>
      </c>
      <c r="P320">
        <v>1</v>
      </c>
      <c r="Q320" t="s">
        <v>47</v>
      </c>
      <c r="R320" t="s">
        <v>79</v>
      </c>
      <c r="S320">
        <v>2</v>
      </c>
      <c r="T320" t="s">
        <v>41</v>
      </c>
      <c r="U320" t="str" cm="1">
        <f t="array" ref="U320">_xlfn.IFS(
  AND(V320&gt;=1000, V320&lt;2000), "1000-2000",
  AND(V320&gt;=2000, V320&lt;3000), "2000-3000",
  AND(V320&gt;=3000, V320&lt;4000), "3000-4000",
  AND(V320&gt;=4000, V320&lt;5000), "4000-5000",
  AND(V320&gt;=5000, V320&lt;7500), "5000-7500",
  AND(V320&gt;=7500, V320&lt;9000), "7500-9000",
  AND(V320&gt;=9000, V320&lt;11000), "9000-11000",
  AND(V320&gt;=11000, V320&lt;15000), "11000-15000",
  AND(V320&gt;=15000, V320&lt;=20000), "15000-20000",
  TRUE, "Outside Range"
)</f>
        <v>2000-3000</v>
      </c>
      <c r="V320">
        <v>2478</v>
      </c>
      <c r="W320">
        <v>20938</v>
      </c>
      <c r="X320">
        <v>1</v>
      </c>
      <c r="Y320" t="s">
        <v>35</v>
      </c>
      <c r="Z320">
        <v>12</v>
      </c>
      <c r="AA320">
        <v>3</v>
      </c>
      <c r="AB320" t="s">
        <v>73</v>
      </c>
      <c r="AC320">
        <v>2</v>
      </c>
      <c r="AD320">
        <v>0</v>
      </c>
      <c r="AE320">
        <v>4</v>
      </c>
      <c r="AF320">
        <v>2</v>
      </c>
      <c r="AG320">
        <v>2</v>
      </c>
      <c r="AH320">
        <v>4</v>
      </c>
      <c r="AI320">
        <v>3</v>
      </c>
      <c r="AJ320">
        <v>1</v>
      </c>
      <c r="AK320">
        <v>2</v>
      </c>
      <c r="AL320" t="s">
        <v>81</v>
      </c>
      <c r="AM320" t="s">
        <v>75</v>
      </c>
      <c r="AN320" t="s">
        <v>76</v>
      </c>
      <c r="AO320" s="9" t="str">
        <f>IF(Table5[[#This Row],[Gender]]="male",$AQ$4,$AQ$3)</f>
        <v>👩</v>
      </c>
    </row>
    <row r="321" spans="2:41">
      <c r="B321" t="s">
        <v>86</v>
      </c>
      <c r="C321">
        <v>32</v>
      </c>
      <c r="D321" t="s">
        <v>43</v>
      </c>
      <c r="E321" t="s">
        <v>36</v>
      </c>
      <c r="F321">
        <v>588</v>
      </c>
      <c r="G321" t="s">
        <v>37</v>
      </c>
      <c r="H321">
        <v>8</v>
      </c>
      <c r="I321" t="s">
        <v>71</v>
      </c>
      <c r="J321" t="s">
        <v>60</v>
      </c>
      <c r="K321">
        <v>436</v>
      </c>
      <c r="L321">
        <v>3</v>
      </c>
      <c r="M321" t="s">
        <v>39</v>
      </c>
      <c r="N321">
        <v>65</v>
      </c>
      <c r="O321">
        <v>2</v>
      </c>
      <c r="P321">
        <v>2</v>
      </c>
      <c r="Q321" t="s">
        <v>40</v>
      </c>
      <c r="R321" t="s">
        <v>79</v>
      </c>
      <c r="S321">
        <v>2</v>
      </c>
      <c r="T321" t="s">
        <v>48</v>
      </c>
      <c r="U321" t="str" cm="1">
        <f t="array" ref="U321">_xlfn.IFS(
  AND(V321&gt;=1000, V321&lt;2000), "1000-2000",
  AND(V321&gt;=2000, V321&lt;3000), "2000-3000",
  AND(V321&gt;=3000, V321&lt;4000), "3000-4000",
  AND(V321&gt;=4000, V321&lt;5000), "4000-5000",
  AND(V321&gt;=5000, V321&lt;7500), "5000-7500",
  AND(V321&gt;=7500, V321&lt;9000), "7500-9000",
  AND(V321&gt;=9000, V321&lt;11000), "9000-11000",
  AND(V321&gt;=11000, V321&lt;15000), "11000-15000",
  AND(V321&gt;=15000, V321&lt;=20000), "15000-20000",
  TRUE, "Outside Range"
)</f>
        <v>5000-7500</v>
      </c>
      <c r="V321">
        <v>5228</v>
      </c>
      <c r="W321">
        <v>24624</v>
      </c>
      <c r="X321">
        <v>1</v>
      </c>
      <c r="Y321" t="s">
        <v>35</v>
      </c>
      <c r="Z321">
        <v>11</v>
      </c>
      <c r="AA321">
        <v>3</v>
      </c>
      <c r="AB321" t="s">
        <v>73</v>
      </c>
      <c r="AC321">
        <v>4</v>
      </c>
      <c r="AD321">
        <v>0</v>
      </c>
      <c r="AE321">
        <v>13</v>
      </c>
      <c r="AF321">
        <v>2</v>
      </c>
      <c r="AG321">
        <v>3</v>
      </c>
      <c r="AH321">
        <v>13</v>
      </c>
      <c r="AI321">
        <v>12</v>
      </c>
      <c r="AJ321">
        <v>11</v>
      </c>
      <c r="AK321">
        <v>9</v>
      </c>
      <c r="AL321" t="s">
        <v>81</v>
      </c>
      <c r="AM321" t="s">
        <v>75</v>
      </c>
      <c r="AN321" t="s">
        <v>91</v>
      </c>
      <c r="AO321" s="9" t="str">
        <f>IF(Table5[[#This Row],[Gender]]="male",$AQ$4,$AQ$3)</f>
        <v>👩</v>
      </c>
    </row>
    <row r="322" spans="2:41">
      <c r="B322" t="s">
        <v>86</v>
      </c>
      <c r="C322">
        <v>27</v>
      </c>
      <c r="D322" t="s">
        <v>43</v>
      </c>
      <c r="E322" t="s">
        <v>36</v>
      </c>
      <c r="F322">
        <v>1377</v>
      </c>
      <c r="G322" t="s">
        <v>37</v>
      </c>
      <c r="H322">
        <v>2</v>
      </c>
      <c r="I322" t="s">
        <v>89</v>
      </c>
      <c r="J322" t="s">
        <v>38</v>
      </c>
      <c r="K322">
        <v>437</v>
      </c>
      <c r="L322">
        <v>4</v>
      </c>
      <c r="M322" t="s">
        <v>46</v>
      </c>
      <c r="N322">
        <v>74</v>
      </c>
      <c r="O322">
        <v>3</v>
      </c>
      <c r="P322">
        <v>2</v>
      </c>
      <c r="Q322" t="s">
        <v>40</v>
      </c>
      <c r="R322" t="s">
        <v>73</v>
      </c>
      <c r="S322">
        <v>3</v>
      </c>
      <c r="T322" t="s">
        <v>41</v>
      </c>
      <c r="U322" t="str" cm="1">
        <f t="array" ref="U322">_xlfn.IFS(
  AND(V322&gt;=1000, V322&lt;2000), "1000-2000",
  AND(V322&gt;=2000, V322&lt;3000), "2000-3000",
  AND(V322&gt;=3000, V322&lt;4000), "3000-4000",
  AND(V322&gt;=4000, V322&lt;5000), "4000-5000",
  AND(V322&gt;=5000, V322&lt;7500), "5000-7500",
  AND(V322&gt;=7500, V322&lt;9000), "7500-9000",
  AND(V322&gt;=9000, V322&lt;11000), "9000-11000",
  AND(V322&gt;=11000, V322&lt;15000), "11000-15000",
  AND(V322&gt;=15000, V322&lt;=20000), "15000-20000",
  TRUE, "Outside Range"
)</f>
        <v>4000-5000</v>
      </c>
      <c r="V322">
        <v>4478</v>
      </c>
      <c r="W322">
        <v>5242</v>
      </c>
      <c r="X322">
        <v>1</v>
      </c>
      <c r="Y322" t="s">
        <v>35</v>
      </c>
      <c r="Z322">
        <v>11</v>
      </c>
      <c r="AA322">
        <v>3</v>
      </c>
      <c r="AB322" t="s">
        <v>73</v>
      </c>
      <c r="AC322">
        <v>1</v>
      </c>
      <c r="AD322">
        <v>0</v>
      </c>
      <c r="AE322">
        <v>5</v>
      </c>
      <c r="AF322">
        <v>3</v>
      </c>
      <c r="AG322">
        <v>3</v>
      </c>
      <c r="AH322">
        <v>5</v>
      </c>
      <c r="AI322">
        <v>4</v>
      </c>
      <c r="AJ322">
        <v>0</v>
      </c>
      <c r="AK322">
        <v>4</v>
      </c>
      <c r="AL322" t="s">
        <v>74</v>
      </c>
      <c r="AM322" t="s">
        <v>75</v>
      </c>
      <c r="AN322" t="s">
        <v>76</v>
      </c>
      <c r="AO322" s="9" t="str">
        <f>IF(Table5[[#This Row],[Gender]]="male",$AQ$4,$AQ$3)</f>
        <v>🤴</v>
      </c>
    </row>
    <row r="323" spans="2:41">
      <c r="B323" t="s">
        <v>86</v>
      </c>
      <c r="C323">
        <v>31</v>
      </c>
      <c r="D323" t="s">
        <v>43</v>
      </c>
      <c r="E323" t="s">
        <v>36</v>
      </c>
      <c r="F323">
        <v>691</v>
      </c>
      <c r="G323" t="s">
        <v>37</v>
      </c>
      <c r="H323">
        <v>7</v>
      </c>
      <c r="I323" t="s">
        <v>89</v>
      </c>
      <c r="J323" t="s">
        <v>59</v>
      </c>
      <c r="K323">
        <v>438</v>
      </c>
      <c r="L323">
        <v>4</v>
      </c>
      <c r="M323" t="s">
        <v>46</v>
      </c>
      <c r="N323">
        <v>73</v>
      </c>
      <c r="O323">
        <v>3</v>
      </c>
      <c r="P323">
        <v>2</v>
      </c>
      <c r="Q323" t="s">
        <v>40</v>
      </c>
      <c r="R323" t="s">
        <v>72</v>
      </c>
      <c r="S323">
        <v>4</v>
      </c>
      <c r="T323" t="s">
        <v>52</v>
      </c>
      <c r="U323" t="str" cm="1">
        <f t="array" ref="U323">_xlfn.IFS(
  AND(V323&gt;=1000, V323&lt;2000), "1000-2000",
  AND(V323&gt;=2000, V323&lt;3000), "2000-3000",
  AND(V323&gt;=3000, V323&lt;4000), "3000-4000",
  AND(V323&gt;=4000, V323&lt;5000), "4000-5000",
  AND(V323&gt;=5000, V323&lt;7500), "5000-7500",
  AND(V323&gt;=7500, V323&lt;9000), "7500-9000",
  AND(V323&gt;=9000, V323&lt;11000), "9000-11000",
  AND(V323&gt;=11000, V323&lt;15000), "11000-15000",
  AND(V323&gt;=15000, V323&lt;=20000), "15000-20000",
  TRUE, "Outside Range"
)</f>
        <v>7500-9000</v>
      </c>
      <c r="V323">
        <v>7547</v>
      </c>
      <c r="W323">
        <v>7143</v>
      </c>
      <c r="X323">
        <v>4</v>
      </c>
      <c r="Y323" t="s">
        <v>43</v>
      </c>
      <c r="Z323">
        <v>12</v>
      </c>
      <c r="AA323">
        <v>3</v>
      </c>
      <c r="AB323" t="s">
        <v>73</v>
      </c>
      <c r="AC323">
        <v>4</v>
      </c>
      <c r="AD323">
        <v>3</v>
      </c>
      <c r="AE323">
        <v>13</v>
      </c>
      <c r="AF323">
        <v>3</v>
      </c>
      <c r="AG323">
        <v>3</v>
      </c>
      <c r="AH323">
        <v>7</v>
      </c>
      <c r="AI323">
        <v>7</v>
      </c>
      <c r="AJ323">
        <v>1</v>
      </c>
      <c r="AK323">
        <v>7</v>
      </c>
      <c r="AL323" t="s">
        <v>74</v>
      </c>
      <c r="AM323" t="s">
        <v>75</v>
      </c>
      <c r="AN323" t="s">
        <v>91</v>
      </c>
      <c r="AO323" s="9" t="str">
        <f>IF(Table5[[#This Row],[Gender]]="male",$AQ$4,$AQ$3)</f>
        <v>🤴</v>
      </c>
    </row>
    <row r="324" spans="2:41">
      <c r="B324" t="s">
        <v>86</v>
      </c>
      <c r="C324">
        <v>32</v>
      </c>
      <c r="D324" t="s">
        <v>43</v>
      </c>
      <c r="E324" t="s">
        <v>36</v>
      </c>
      <c r="F324">
        <v>1018</v>
      </c>
      <c r="G324" t="s">
        <v>45</v>
      </c>
      <c r="H324">
        <v>2</v>
      </c>
      <c r="I324" t="s">
        <v>87</v>
      </c>
      <c r="J324" t="s">
        <v>51</v>
      </c>
      <c r="K324">
        <v>439</v>
      </c>
      <c r="L324">
        <v>1</v>
      </c>
      <c r="M324" t="s">
        <v>39</v>
      </c>
      <c r="N324">
        <v>74</v>
      </c>
      <c r="O324">
        <v>4</v>
      </c>
      <c r="P324">
        <v>2</v>
      </c>
      <c r="Q324" t="s">
        <v>47</v>
      </c>
      <c r="R324" t="s">
        <v>72</v>
      </c>
      <c r="S324">
        <v>4</v>
      </c>
      <c r="T324" t="s">
        <v>41</v>
      </c>
      <c r="U324" t="str" cm="1">
        <f t="array" ref="U324">_xlfn.IFS(
  AND(V324&gt;=1000, V324&lt;2000), "1000-2000",
  AND(V324&gt;=2000, V324&lt;3000), "2000-3000",
  AND(V324&gt;=3000, V324&lt;4000), "3000-4000",
  AND(V324&gt;=4000, V324&lt;5000), "4000-5000",
  AND(V324&gt;=5000, V324&lt;7500), "5000-7500",
  AND(V324&gt;=7500, V324&lt;9000), "7500-9000",
  AND(V324&gt;=9000, V324&lt;11000), "9000-11000",
  AND(V324&gt;=11000, V324&lt;15000), "11000-15000",
  AND(V324&gt;=15000, V324&lt;=20000), "15000-20000",
  TRUE, "Outside Range"
)</f>
        <v>5000-7500</v>
      </c>
      <c r="V324">
        <v>5055</v>
      </c>
      <c r="W324">
        <v>10557</v>
      </c>
      <c r="X324">
        <v>7</v>
      </c>
      <c r="Y324" t="s">
        <v>43</v>
      </c>
      <c r="Z324">
        <v>16</v>
      </c>
      <c r="AA324">
        <v>3</v>
      </c>
      <c r="AB324" t="s">
        <v>73</v>
      </c>
      <c r="AC324">
        <v>3</v>
      </c>
      <c r="AD324">
        <v>0</v>
      </c>
      <c r="AE324">
        <v>10</v>
      </c>
      <c r="AF324">
        <v>0</v>
      </c>
      <c r="AG324">
        <v>2</v>
      </c>
      <c r="AH324">
        <v>7</v>
      </c>
      <c r="AI324">
        <v>7</v>
      </c>
      <c r="AJ324">
        <v>0</v>
      </c>
      <c r="AK324">
        <v>7</v>
      </c>
      <c r="AL324" t="s">
        <v>74</v>
      </c>
      <c r="AM324" t="s">
        <v>75</v>
      </c>
      <c r="AN324" t="s">
        <v>76</v>
      </c>
      <c r="AO324" s="9" t="str">
        <f>IF(Table5[[#This Row],[Gender]]="male",$AQ$4,$AQ$3)</f>
        <v>👩</v>
      </c>
    </row>
    <row r="325" spans="2:41">
      <c r="B325" t="s">
        <v>86</v>
      </c>
      <c r="C325">
        <v>28</v>
      </c>
      <c r="D325" t="s">
        <v>35</v>
      </c>
      <c r="E325" t="s">
        <v>36</v>
      </c>
      <c r="F325">
        <v>1157</v>
      </c>
      <c r="G325" t="s">
        <v>45</v>
      </c>
      <c r="H325">
        <v>2</v>
      </c>
      <c r="I325" t="s">
        <v>87</v>
      </c>
      <c r="J325" t="s">
        <v>51</v>
      </c>
      <c r="K325">
        <v>440</v>
      </c>
      <c r="L325">
        <v>1</v>
      </c>
      <c r="M325" t="s">
        <v>46</v>
      </c>
      <c r="N325">
        <v>84</v>
      </c>
      <c r="O325">
        <v>1</v>
      </c>
      <c r="P325">
        <v>1</v>
      </c>
      <c r="Q325" t="s">
        <v>47</v>
      </c>
      <c r="R325" t="s">
        <v>72</v>
      </c>
      <c r="S325">
        <v>4</v>
      </c>
      <c r="T325" t="s">
        <v>48</v>
      </c>
      <c r="U325" t="str" cm="1">
        <f t="array" ref="U325">_xlfn.IFS(
  AND(V325&gt;=1000, V325&lt;2000), "1000-2000",
  AND(V325&gt;=2000, V325&lt;3000), "2000-3000",
  AND(V325&gt;=3000, V325&lt;4000), "3000-4000",
  AND(V325&gt;=4000, V325&lt;5000), "4000-5000",
  AND(V325&gt;=5000, V325&lt;7500), "5000-7500",
  AND(V325&gt;=7500, V325&lt;9000), "7500-9000",
  AND(V325&gt;=9000, V325&lt;11000), "9000-11000",
  AND(V325&gt;=11000, V325&lt;15000), "11000-15000",
  AND(V325&gt;=15000, V325&lt;=20000), "15000-20000",
  TRUE, "Outside Range"
)</f>
        <v>3000-4000</v>
      </c>
      <c r="V325">
        <v>3464</v>
      </c>
      <c r="W325">
        <v>24737</v>
      </c>
      <c r="X325">
        <v>5</v>
      </c>
      <c r="Y325" t="s">
        <v>35</v>
      </c>
      <c r="Z325">
        <v>13</v>
      </c>
      <c r="AA325">
        <v>3</v>
      </c>
      <c r="AB325" t="s">
        <v>73</v>
      </c>
      <c r="AC325">
        <v>4</v>
      </c>
      <c r="AD325">
        <v>0</v>
      </c>
      <c r="AE325">
        <v>5</v>
      </c>
      <c r="AF325">
        <v>4</v>
      </c>
      <c r="AG325">
        <v>2</v>
      </c>
      <c r="AH325">
        <v>3</v>
      </c>
      <c r="AI325">
        <v>2</v>
      </c>
      <c r="AJ325">
        <v>2</v>
      </c>
      <c r="AK325">
        <v>2</v>
      </c>
      <c r="AL325" t="s">
        <v>74</v>
      </c>
      <c r="AM325" t="s">
        <v>75</v>
      </c>
      <c r="AN325" t="s">
        <v>76</v>
      </c>
      <c r="AO325" s="9" t="str">
        <f>IF(Table5[[#This Row],[Gender]]="male",$AQ$4,$AQ$3)</f>
        <v>🤴</v>
      </c>
    </row>
    <row r="326" spans="2:41">
      <c r="B326" t="s">
        <v>86</v>
      </c>
      <c r="C326">
        <v>30</v>
      </c>
      <c r="D326" t="s">
        <v>43</v>
      </c>
      <c r="E326" t="s">
        <v>36</v>
      </c>
      <c r="F326">
        <v>1275</v>
      </c>
      <c r="G326" t="s">
        <v>45</v>
      </c>
      <c r="H326">
        <v>28</v>
      </c>
      <c r="I326" t="s">
        <v>71</v>
      </c>
      <c r="J326" t="s">
        <v>51</v>
      </c>
      <c r="K326">
        <v>441</v>
      </c>
      <c r="L326">
        <v>4</v>
      </c>
      <c r="M326" t="s">
        <v>39</v>
      </c>
      <c r="N326">
        <v>64</v>
      </c>
      <c r="O326">
        <v>3</v>
      </c>
      <c r="P326">
        <v>2</v>
      </c>
      <c r="Q326" t="s">
        <v>47</v>
      </c>
      <c r="R326" t="s">
        <v>72</v>
      </c>
      <c r="S326">
        <v>4</v>
      </c>
      <c r="T326" t="s">
        <v>48</v>
      </c>
      <c r="U326" t="str" cm="1">
        <f t="array" ref="U326">_xlfn.IFS(
  AND(V326&gt;=1000, V326&lt;2000), "1000-2000",
  AND(V326&gt;=2000, V326&lt;3000), "2000-3000",
  AND(V326&gt;=3000, V326&lt;4000), "3000-4000",
  AND(V326&gt;=4000, V326&lt;5000), "4000-5000",
  AND(V326&gt;=5000, V326&lt;7500), "5000-7500",
  AND(V326&gt;=7500, V326&lt;9000), "7500-9000",
  AND(V326&gt;=9000, V326&lt;11000), "9000-11000",
  AND(V326&gt;=11000, V326&lt;15000), "11000-15000",
  AND(V326&gt;=15000, V326&lt;=20000), "15000-20000",
  TRUE, "Outside Range"
)</f>
        <v>5000-7500</v>
      </c>
      <c r="V326">
        <v>5775</v>
      </c>
      <c r="W326">
        <v>11934</v>
      </c>
      <c r="X326">
        <v>1</v>
      </c>
      <c r="Y326" t="s">
        <v>43</v>
      </c>
      <c r="Z326">
        <v>13</v>
      </c>
      <c r="AA326">
        <v>3</v>
      </c>
      <c r="AB326" t="s">
        <v>73</v>
      </c>
      <c r="AC326">
        <v>4</v>
      </c>
      <c r="AD326">
        <v>2</v>
      </c>
      <c r="AE326">
        <v>11</v>
      </c>
      <c r="AF326">
        <v>2</v>
      </c>
      <c r="AG326">
        <v>3</v>
      </c>
      <c r="AH326">
        <v>10</v>
      </c>
      <c r="AI326">
        <v>8</v>
      </c>
      <c r="AJ326">
        <v>1</v>
      </c>
      <c r="AK326">
        <v>9</v>
      </c>
      <c r="AL326" t="s">
        <v>74</v>
      </c>
      <c r="AM326" t="s">
        <v>92</v>
      </c>
      <c r="AN326" t="s">
        <v>91</v>
      </c>
      <c r="AO326" s="9" t="str">
        <f>IF(Table5[[#This Row],[Gender]]="male",$AQ$4,$AQ$3)</f>
        <v>👩</v>
      </c>
    </row>
    <row r="327" spans="2:41">
      <c r="B327" t="s">
        <v>86</v>
      </c>
      <c r="C327">
        <v>31</v>
      </c>
      <c r="D327" t="s">
        <v>43</v>
      </c>
      <c r="E327" t="s">
        <v>44</v>
      </c>
      <c r="F327">
        <v>798</v>
      </c>
      <c r="G327" t="s">
        <v>45</v>
      </c>
      <c r="H327">
        <v>7</v>
      </c>
      <c r="I327" t="s">
        <v>71</v>
      </c>
      <c r="J327" t="s">
        <v>38</v>
      </c>
      <c r="K327">
        <v>442</v>
      </c>
      <c r="L327">
        <v>3</v>
      </c>
      <c r="M327" t="s">
        <v>39</v>
      </c>
      <c r="N327">
        <v>48</v>
      </c>
      <c r="O327">
        <v>2</v>
      </c>
      <c r="P327">
        <v>3</v>
      </c>
      <c r="Q327" t="s">
        <v>53</v>
      </c>
      <c r="R327" t="s">
        <v>73</v>
      </c>
      <c r="S327">
        <v>3</v>
      </c>
      <c r="T327" t="s">
        <v>48</v>
      </c>
      <c r="U327" t="str" cm="1">
        <f t="array" ref="U327">_xlfn.IFS(
  AND(V327&gt;=1000, V327&lt;2000), "1000-2000",
  AND(V327&gt;=2000, V327&lt;3000), "2000-3000",
  AND(V327&gt;=3000, V327&lt;4000), "3000-4000",
  AND(V327&gt;=4000, V327&lt;5000), "4000-5000",
  AND(V327&gt;=5000, V327&lt;7500), "5000-7500",
  AND(V327&gt;=7500, V327&lt;9000), "7500-9000",
  AND(V327&gt;=9000, V327&lt;11000), "9000-11000",
  AND(V327&gt;=11000, V327&lt;15000), "11000-15000",
  AND(V327&gt;=15000, V327&lt;=20000), "15000-20000",
  TRUE, "Outside Range"
)</f>
        <v>7500-9000</v>
      </c>
      <c r="V327">
        <v>8943</v>
      </c>
      <c r="W327">
        <v>14034</v>
      </c>
      <c r="X327">
        <v>1</v>
      </c>
      <c r="Y327" t="s">
        <v>43</v>
      </c>
      <c r="Z327">
        <v>24</v>
      </c>
      <c r="AA327">
        <v>4</v>
      </c>
      <c r="AB327" t="s">
        <v>80</v>
      </c>
      <c r="AC327">
        <v>1</v>
      </c>
      <c r="AD327">
        <v>1</v>
      </c>
      <c r="AE327">
        <v>10</v>
      </c>
      <c r="AF327">
        <v>2</v>
      </c>
      <c r="AG327">
        <v>3</v>
      </c>
      <c r="AH327">
        <v>10</v>
      </c>
      <c r="AI327">
        <v>9</v>
      </c>
      <c r="AJ327">
        <v>8</v>
      </c>
      <c r="AK327">
        <v>9</v>
      </c>
      <c r="AL327" t="s">
        <v>74</v>
      </c>
      <c r="AM327" t="s">
        <v>75</v>
      </c>
      <c r="AN327" t="s">
        <v>76</v>
      </c>
      <c r="AO327" s="9" t="str">
        <f>IF(Table5[[#This Row],[Gender]]="male",$AQ$4,$AQ$3)</f>
        <v>👩</v>
      </c>
    </row>
    <row r="328" spans="2:41">
      <c r="B328" t="s">
        <v>70</v>
      </c>
      <c r="C328">
        <v>39</v>
      </c>
      <c r="D328" t="s">
        <v>43</v>
      </c>
      <c r="E328" t="s">
        <v>44</v>
      </c>
      <c r="F328">
        <v>672</v>
      </c>
      <c r="G328" t="s">
        <v>45</v>
      </c>
      <c r="H328">
        <v>7</v>
      </c>
      <c r="I328" t="s">
        <v>71</v>
      </c>
      <c r="J328" t="s">
        <v>51</v>
      </c>
      <c r="K328">
        <v>444</v>
      </c>
      <c r="L328">
        <v>3</v>
      </c>
      <c r="M328" t="s">
        <v>46</v>
      </c>
      <c r="N328">
        <v>54</v>
      </c>
      <c r="O328">
        <v>2</v>
      </c>
      <c r="P328">
        <v>5</v>
      </c>
      <c r="Q328" t="s">
        <v>56</v>
      </c>
      <c r="R328" t="s">
        <v>72</v>
      </c>
      <c r="S328">
        <v>4</v>
      </c>
      <c r="T328" t="s">
        <v>48</v>
      </c>
      <c r="U328" t="str" cm="1">
        <f t="array" ref="U328">_xlfn.IFS(
  AND(V328&gt;=1000, V328&lt;2000), "1000-2000",
  AND(V328&gt;=2000, V328&lt;3000), "2000-3000",
  AND(V328&gt;=3000, V328&lt;4000), "3000-4000",
  AND(V328&gt;=4000, V328&lt;5000), "4000-5000",
  AND(V328&gt;=5000, V328&lt;7500), "5000-7500",
  AND(V328&gt;=7500, V328&lt;9000), "7500-9000",
  AND(V328&gt;=9000, V328&lt;11000), "9000-11000",
  AND(V328&gt;=11000, V328&lt;15000), "11000-15000",
  AND(V328&gt;=15000, V328&lt;=20000), "15000-20000",
  TRUE, "Outside Range"
)</f>
        <v>15000-20000</v>
      </c>
      <c r="V328">
        <v>19272</v>
      </c>
      <c r="W328">
        <v>21141</v>
      </c>
      <c r="X328">
        <v>1</v>
      </c>
      <c r="Y328" t="s">
        <v>43</v>
      </c>
      <c r="Z328">
        <v>15</v>
      </c>
      <c r="AA328">
        <v>3</v>
      </c>
      <c r="AB328" t="s">
        <v>73</v>
      </c>
      <c r="AC328">
        <v>1</v>
      </c>
      <c r="AD328">
        <v>1</v>
      </c>
      <c r="AE328">
        <v>21</v>
      </c>
      <c r="AF328">
        <v>2</v>
      </c>
      <c r="AG328">
        <v>3</v>
      </c>
      <c r="AH328">
        <v>21</v>
      </c>
      <c r="AI328">
        <v>9</v>
      </c>
      <c r="AJ328">
        <v>13</v>
      </c>
      <c r="AK328">
        <v>3</v>
      </c>
      <c r="AL328" t="s">
        <v>74</v>
      </c>
      <c r="AM328" t="s">
        <v>75</v>
      </c>
      <c r="AN328" t="s">
        <v>96</v>
      </c>
      <c r="AO328" s="9" t="str">
        <f>IF(Table5[[#This Row],[Gender]]="male",$AQ$4,$AQ$3)</f>
        <v>🤴</v>
      </c>
    </row>
    <row r="329" spans="2:41">
      <c r="B329" t="s">
        <v>70</v>
      </c>
      <c r="C329">
        <v>39</v>
      </c>
      <c r="D329" t="s">
        <v>35</v>
      </c>
      <c r="E329" t="s">
        <v>36</v>
      </c>
      <c r="F329">
        <v>1162</v>
      </c>
      <c r="G329" t="s">
        <v>37</v>
      </c>
      <c r="H329">
        <v>3</v>
      </c>
      <c r="I329" t="s">
        <v>71</v>
      </c>
      <c r="J329" t="s">
        <v>51</v>
      </c>
      <c r="K329">
        <v>445</v>
      </c>
      <c r="L329">
        <v>4</v>
      </c>
      <c r="M329" t="s">
        <v>39</v>
      </c>
      <c r="N329">
        <v>41</v>
      </c>
      <c r="O329">
        <v>3</v>
      </c>
      <c r="P329">
        <v>2</v>
      </c>
      <c r="Q329" t="s">
        <v>40</v>
      </c>
      <c r="R329" t="s">
        <v>73</v>
      </c>
      <c r="S329">
        <v>3</v>
      </c>
      <c r="T329" t="s">
        <v>48</v>
      </c>
      <c r="U329" t="str" cm="1">
        <f t="array" ref="U329">_xlfn.IFS(
  AND(V329&gt;=1000, V329&lt;2000), "1000-2000",
  AND(V329&gt;=2000, V329&lt;3000), "2000-3000",
  AND(V329&gt;=3000, V329&lt;4000), "3000-4000",
  AND(V329&gt;=4000, V329&lt;5000), "4000-5000",
  AND(V329&gt;=5000, V329&lt;7500), "5000-7500",
  AND(V329&gt;=7500, V329&lt;9000), "7500-9000",
  AND(V329&gt;=9000, V329&lt;11000), "9000-11000",
  AND(V329&gt;=11000, V329&lt;15000), "11000-15000",
  AND(V329&gt;=15000, V329&lt;=20000), "15000-20000",
  TRUE, "Outside Range"
)</f>
        <v>5000-7500</v>
      </c>
      <c r="V329">
        <v>5238</v>
      </c>
      <c r="W329">
        <v>17778</v>
      </c>
      <c r="X329">
        <v>4</v>
      </c>
      <c r="Y329" t="s">
        <v>35</v>
      </c>
      <c r="Z329">
        <v>18</v>
      </c>
      <c r="AA329">
        <v>3</v>
      </c>
      <c r="AB329" t="s">
        <v>73</v>
      </c>
      <c r="AC329">
        <v>1</v>
      </c>
      <c r="AD329">
        <v>0</v>
      </c>
      <c r="AE329">
        <v>12</v>
      </c>
      <c r="AF329">
        <v>3</v>
      </c>
      <c r="AG329">
        <v>2</v>
      </c>
      <c r="AH329">
        <v>1</v>
      </c>
      <c r="AI329">
        <v>0</v>
      </c>
      <c r="AJ329">
        <v>0</v>
      </c>
      <c r="AK329">
        <v>0</v>
      </c>
      <c r="AL329" t="s">
        <v>74</v>
      </c>
      <c r="AM329" t="s">
        <v>75</v>
      </c>
      <c r="AN329" t="s">
        <v>91</v>
      </c>
      <c r="AO329" s="9" t="str">
        <f>IF(Table5[[#This Row],[Gender]]="male",$AQ$4,$AQ$3)</f>
        <v>👩</v>
      </c>
    </row>
    <row r="330" spans="2:41">
      <c r="B330" t="s">
        <v>86</v>
      </c>
      <c r="C330">
        <v>33</v>
      </c>
      <c r="D330" t="s">
        <v>43</v>
      </c>
      <c r="E330" t="s">
        <v>44</v>
      </c>
      <c r="F330">
        <v>508</v>
      </c>
      <c r="G330" t="s">
        <v>37</v>
      </c>
      <c r="H330">
        <v>10</v>
      </c>
      <c r="I330" t="s">
        <v>89</v>
      </c>
      <c r="J330" t="s">
        <v>59</v>
      </c>
      <c r="K330">
        <v>446</v>
      </c>
      <c r="L330">
        <v>2</v>
      </c>
      <c r="M330" t="s">
        <v>46</v>
      </c>
      <c r="N330">
        <v>46</v>
      </c>
      <c r="O330">
        <v>2</v>
      </c>
      <c r="P330">
        <v>2</v>
      </c>
      <c r="Q330" t="s">
        <v>40</v>
      </c>
      <c r="R330" t="s">
        <v>72</v>
      </c>
      <c r="S330">
        <v>4</v>
      </c>
      <c r="T330" t="s">
        <v>41</v>
      </c>
      <c r="U330" t="str" cm="1">
        <f t="array" ref="U330">_xlfn.IFS(
  AND(V330&gt;=1000, V330&lt;2000), "1000-2000",
  AND(V330&gt;=2000, V330&lt;3000), "2000-3000",
  AND(V330&gt;=3000, V330&lt;4000), "3000-4000",
  AND(V330&gt;=4000, V330&lt;5000), "4000-5000",
  AND(V330&gt;=5000, V330&lt;7500), "5000-7500",
  AND(V330&gt;=7500, V330&lt;9000), "7500-9000",
  AND(V330&gt;=9000, V330&lt;11000), "9000-11000",
  AND(V330&gt;=11000, V330&lt;15000), "11000-15000",
  AND(V330&gt;=15000, V330&lt;=20000), "15000-20000",
  TRUE, "Outside Range"
)</f>
        <v>4000-5000</v>
      </c>
      <c r="V330">
        <v>4682</v>
      </c>
      <c r="W330">
        <v>4317</v>
      </c>
      <c r="X330">
        <v>3</v>
      </c>
      <c r="Y330" t="s">
        <v>43</v>
      </c>
      <c r="Z330">
        <v>14</v>
      </c>
      <c r="AA330">
        <v>3</v>
      </c>
      <c r="AB330" t="s">
        <v>73</v>
      </c>
      <c r="AC330">
        <v>3</v>
      </c>
      <c r="AD330">
        <v>0</v>
      </c>
      <c r="AE330">
        <v>9</v>
      </c>
      <c r="AF330">
        <v>6</v>
      </c>
      <c r="AG330">
        <v>2</v>
      </c>
      <c r="AH330">
        <v>7</v>
      </c>
      <c r="AI330">
        <v>7</v>
      </c>
      <c r="AJ330">
        <v>0</v>
      </c>
      <c r="AK330">
        <v>1</v>
      </c>
      <c r="AL330" t="s">
        <v>74</v>
      </c>
      <c r="AM330" t="s">
        <v>75</v>
      </c>
      <c r="AN330" t="s">
        <v>76</v>
      </c>
      <c r="AO330" s="9" t="str">
        <f>IF(Table5[[#This Row],[Gender]]="male",$AQ$4,$AQ$3)</f>
        <v>🤴</v>
      </c>
    </row>
    <row r="331" spans="2:41">
      <c r="B331" t="s">
        <v>77</v>
      </c>
      <c r="C331">
        <v>47</v>
      </c>
      <c r="D331" t="s">
        <v>43</v>
      </c>
      <c r="E331" t="s">
        <v>36</v>
      </c>
      <c r="F331">
        <v>1482</v>
      </c>
      <c r="G331" t="s">
        <v>45</v>
      </c>
      <c r="H331">
        <v>5</v>
      </c>
      <c r="I331" t="s">
        <v>97</v>
      </c>
      <c r="J331" t="s">
        <v>38</v>
      </c>
      <c r="K331">
        <v>447</v>
      </c>
      <c r="L331">
        <v>4</v>
      </c>
      <c r="M331" t="s">
        <v>46</v>
      </c>
      <c r="N331">
        <v>42</v>
      </c>
      <c r="O331">
        <v>3</v>
      </c>
      <c r="P331">
        <v>5</v>
      </c>
      <c r="Q331" t="s">
        <v>58</v>
      </c>
      <c r="R331" t="s">
        <v>73</v>
      </c>
      <c r="S331">
        <v>3</v>
      </c>
      <c r="T331" t="s">
        <v>48</v>
      </c>
      <c r="U331" t="str" cm="1">
        <f t="array" ref="U331">_xlfn.IFS(
  AND(V331&gt;=1000, V331&lt;2000), "1000-2000",
  AND(V331&gt;=2000, V331&lt;3000), "2000-3000",
  AND(V331&gt;=3000, V331&lt;4000), "3000-4000",
  AND(V331&gt;=4000, V331&lt;5000), "4000-5000",
  AND(V331&gt;=5000, V331&lt;7500), "5000-7500",
  AND(V331&gt;=7500, V331&lt;9000), "7500-9000",
  AND(V331&gt;=9000, V331&lt;11000), "9000-11000",
  AND(V331&gt;=11000, V331&lt;15000), "11000-15000",
  AND(V331&gt;=15000, V331&lt;=20000), "15000-20000",
  TRUE, "Outside Range"
)</f>
        <v>15000-20000</v>
      </c>
      <c r="V331">
        <v>18300</v>
      </c>
      <c r="W331">
        <v>16375</v>
      </c>
      <c r="X331">
        <v>4</v>
      </c>
      <c r="Y331" t="s">
        <v>43</v>
      </c>
      <c r="Z331">
        <v>11</v>
      </c>
      <c r="AA331">
        <v>3</v>
      </c>
      <c r="AB331" t="s">
        <v>73</v>
      </c>
      <c r="AC331">
        <v>2</v>
      </c>
      <c r="AD331">
        <v>1</v>
      </c>
      <c r="AE331">
        <v>21</v>
      </c>
      <c r="AF331">
        <v>2</v>
      </c>
      <c r="AG331">
        <v>3</v>
      </c>
      <c r="AH331">
        <v>3</v>
      </c>
      <c r="AI331">
        <v>2</v>
      </c>
      <c r="AJ331">
        <v>1</v>
      </c>
      <c r="AK331">
        <v>1</v>
      </c>
      <c r="AL331" t="s">
        <v>74</v>
      </c>
      <c r="AM331" t="s">
        <v>75</v>
      </c>
      <c r="AN331" t="s">
        <v>96</v>
      </c>
      <c r="AO331" s="9" t="str">
        <f>IF(Table5[[#This Row],[Gender]]="male",$AQ$4,$AQ$3)</f>
        <v>🤴</v>
      </c>
    </row>
    <row r="332" spans="2:41">
      <c r="B332" t="s">
        <v>70</v>
      </c>
      <c r="C332">
        <v>43</v>
      </c>
      <c r="D332" t="s">
        <v>43</v>
      </c>
      <c r="E332" t="s">
        <v>44</v>
      </c>
      <c r="F332">
        <v>559</v>
      </c>
      <c r="G332" t="s">
        <v>45</v>
      </c>
      <c r="H332">
        <v>10</v>
      </c>
      <c r="I332" t="s">
        <v>87</v>
      </c>
      <c r="J332" t="s">
        <v>38</v>
      </c>
      <c r="K332">
        <v>448</v>
      </c>
      <c r="L332">
        <v>3</v>
      </c>
      <c r="M332" t="s">
        <v>39</v>
      </c>
      <c r="N332">
        <v>82</v>
      </c>
      <c r="O332">
        <v>2</v>
      </c>
      <c r="P332">
        <v>2</v>
      </c>
      <c r="Q332" t="s">
        <v>50</v>
      </c>
      <c r="R332" t="s">
        <v>73</v>
      </c>
      <c r="S332">
        <v>3</v>
      </c>
      <c r="T332" t="s">
        <v>52</v>
      </c>
      <c r="U332" t="str" cm="1">
        <f t="array" ref="U332">_xlfn.IFS(
  AND(V332&gt;=1000, V332&lt;2000), "1000-2000",
  AND(V332&gt;=2000, V332&lt;3000), "2000-3000",
  AND(V332&gt;=3000, V332&lt;4000), "3000-4000",
  AND(V332&gt;=4000, V332&lt;5000), "4000-5000",
  AND(V332&gt;=5000, V332&lt;7500), "5000-7500",
  AND(V332&gt;=7500, V332&lt;9000), "7500-9000",
  AND(V332&gt;=9000, V332&lt;11000), "9000-11000",
  AND(V332&gt;=11000, V332&lt;15000), "11000-15000",
  AND(V332&gt;=15000, V332&lt;=20000), "15000-20000",
  TRUE, "Outside Range"
)</f>
        <v>5000-7500</v>
      </c>
      <c r="V332">
        <v>5257</v>
      </c>
      <c r="W332">
        <v>6227</v>
      </c>
      <c r="X332">
        <v>1</v>
      </c>
      <c r="Y332" t="s">
        <v>43</v>
      </c>
      <c r="Z332">
        <v>11</v>
      </c>
      <c r="AA332">
        <v>3</v>
      </c>
      <c r="AB332" t="s">
        <v>73</v>
      </c>
      <c r="AC332">
        <v>2</v>
      </c>
      <c r="AD332">
        <v>1</v>
      </c>
      <c r="AE332">
        <v>9</v>
      </c>
      <c r="AF332">
        <v>3</v>
      </c>
      <c r="AG332">
        <v>4</v>
      </c>
      <c r="AH332">
        <v>9</v>
      </c>
      <c r="AI332">
        <v>7</v>
      </c>
      <c r="AJ332">
        <v>0</v>
      </c>
      <c r="AK332">
        <v>0</v>
      </c>
      <c r="AL332" t="s">
        <v>74</v>
      </c>
      <c r="AM332" t="s">
        <v>75</v>
      </c>
      <c r="AN332" t="s">
        <v>76</v>
      </c>
      <c r="AO332" s="9" t="str">
        <f>IF(Table5[[#This Row],[Gender]]="male",$AQ$4,$AQ$3)</f>
        <v>👩</v>
      </c>
    </row>
    <row r="333" spans="2:41">
      <c r="B333" t="s">
        <v>86</v>
      </c>
      <c r="C333">
        <v>27</v>
      </c>
      <c r="D333" t="s">
        <v>43</v>
      </c>
      <c r="E333" t="s">
        <v>55</v>
      </c>
      <c r="F333">
        <v>210</v>
      </c>
      <c r="G333" t="s">
        <v>37</v>
      </c>
      <c r="H333">
        <v>1</v>
      </c>
      <c r="I333" t="s">
        <v>78</v>
      </c>
      <c r="J333" t="s">
        <v>59</v>
      </c>
      <c r="K333">
        <v>449</v>
      </c>
      <c r="L333">
        <v>3</v>
      </c>
      <c r="M333" t="s">
        <v>46</v>
      </c>
      <c r="N333">
        <v>73</v>
      </c>
      <c r="O333">
        <v>3</v>
      </c>
      <c r="P333">
        <v>2</v>
      </c>
      <c r="Q333" t="s">
        <v>40</v>
      </c>
      <c r="R333" t="s">
        <v>79</v>
      </c>
      <c r="S333">
        <v>2</v>
      </c>
      <c r="T333" t="s">
        <v>48</v>
      </c>
      <c r="U333" t="str" cm="1">
        <f t="array" ref="U333">_xlfn.IFS(
  AND(V333&gt;=1000, V333&lt;2000), "1000-2000",
  AND(V333&gt;=2000, V333&lt;3000), "2000-3000",
  AND(V333&gt;=3000, V333&lt;4000), "3000-4000",
  AND(V333&gt;=4000, V333&lt;5000), "4000-5000",
  AND(V333&gt;=5000, V333&lt;7500), "5000-7500",
  AND(V333&gt;=7500, V333&lt;9000), "7500-9000",
  AND(V333&gt;=9000, V333&lt;11000), "9000-11000",
  AND(V333&gt;=11000, V333&lt;15000), "11000-15000",
  AND(V333&gt;=15000, V333&lt;=20000), "15000-20000",
  TRUE, "Outside Range"
)</f>
        <v>5000-7500</v>
      </c>
      <c r="V333">
        <v>6349</v>
      </c>
      <c r="W333">
        <v>22107</v>
      </c>
      <c r="X333">
        <v>0</v>
      </c>
      <c r="Y333" t="s">
        <v>35</v>
      </c>
      <c r="Z333">
        <v>13</v>
      </c>
      <c r="AA333">
        <v>3</v>
      </c>
      <c r="AB333" t="s">
        <v>73</v>
      </c>
      <c r="AC333">
        <v>4</v>
      </c>
      <c r="AD333">
        <v>1</v>
      </c>
      <c r="AE333">
        <v>6</v>
      </c>
      <c r="AF333">
        <v>0</v>
      </c>
      <c r="AG333">
        <v>3</v>
      </c>
      <c r="AH333">
        <v>5</v>
      </c>
      <c r="AI333">
        <v>4</v>
      </c>
      <c r="AJ333">
        <v>1</v>
      </c>
      <c r="AK333">
        <v>4</v>
      </c>
      <c r="AL333" t="s">
        <v>81</v>
      </c>
      <c r="AM333" t="s">
        <v>75</v>
      </c>
      <c r="AN333" t="s">
        <v>76</v>
      </c>
      <c r="AO333" s="9" t="str">
        <f>IF(Table5[[#This Row],[Gender]]="male",$AQ$4,$AQ$3)</f>
        <v>🤴</v>
      </c>
    </row>
    <row r="334" spans="2:41">
      <c r="B334" t="s">
        <v>77</v>
      </c>
      <c r="C334">
        <v>54</v>
      </c>
      <c r="D334" t="s">
        <v>43</v>
      </c>
      <c r="E334" t="s">
        <v>44</v>
      </c>
      <c r="F334">
        <v>928</v>
      </c>
      <c r="G334" t="s">
        <v>45</v>
      </c>
      <c r="H334">
        <v>20</v>
      </c>
      <c r="I334" t="s">
        <v>87</v>
      </c>
      <c r="J334" t="s">
        <v>38</v>
      </c>
      <c r="K334">
        <v>450</v>
      </c>
      <c r="L334">
        <v>4</v>
      </c>
      <c r="M334" t="s">
        <v>39</v>
      </c>
      <c r="N334">
        <v>31</v>
      </c>
      <c r="O334">
        <v>3</v>
      </c>
      <c r="P334">
        <v>2</v>
      </c>
      <c r="Q334" t="s">
        <v>47</v>
      </c>
      <c r="R334" t="s">
        <v>73</v>
      </c>
      <c r="S334">
        <v>3</v>
      </c>
      <c r="T334" t="s">
        <v>41</v>
      </c>
      <c r="U334" t="str" cm="1">
        <f t="array" ref="U334">_xlfn.IFS(
  AND(V334&gt;=1000, V334&lt;2000), "1000-2000",
  AND(V334&gt;=2000, V334&lt;3000), "2000-3000",
  AND(V334&gt;=3000, V334&lt;4000), "3000-4000",
  AND(V334&gt;=4000, V334&lt;5000), "4000-5000",
  AND(V334&gt;=5000, V334&lt;7500), "5000-7500",
  AND(V334&gt;=7500, V334&lt;9000), "7500-9000",
  AND(V334&gt;=9000, V334&lt;11000), "9000-11000",
  AND(V334&gt;=11000, V334&lt;15000), "11000-15000",
  AND(V334&gt;=15000, V334&lt;=20000), "15000-20000",
  TRUE, "Outside Range"
)</f>
        <v>4000-5000</v>
      </c>
      <c r="V334">
        <v>4869</v>
      </c>
      <c r="W334">
        <v>16885</v>
      </c>
      <c r="X334">
        <v>3</v>
      </c>
      <c r="Y334" t="s">
        <v>43</v>
      </c>
      <c r="Z334">
        <v>12</v>
      </c>
      <c r="AA334">
        <v>3</v>
      </c>
      <c r="AB334" t="s">
        <v>73</v>
      </c>
      <c r="AC334">
        <v>4</v>
      </c>
      <c r="AD334">
        <v>0</v>
      </c>
      <c r="AE334">
        <v>20</v>
      </c>
      <c r="AF334">
        <v>4</v>
      </c>
      <c r="AG334">
        <v>2</v>
      </c>
      <c r="AH334">
        <v>4</v>
      </c>
      <c r="AI334">
        <v>3</v>
      </c>
      <c r="AJ334">
        <v>0</v>
      </c>
      <c r="AK334">
        <v>3</v>
      </c>
      <c r="AL334" t="s">
        <v>74</v>
      </c>
      <c r="AM334" t="s">
        <v>93</v>
      </c>
      <c r="AN334" t="s">
        <v>91</v>
      </c>
      <c r="AO334" s="9" t="str">
        <f>IF(Table5[[#This Row],[Gender]]="male",$AQ$4,$AQ$3)</f>
        <v>👩</v>
      </c>
    </row>
    <row r="335" spans="2:41">
      <c r="B335" t="s">
        <v>70</v>
      </c>
      <c r="C335">
        <v>43</v>
      </c>
      <c r="D335" t="s">
        <v>43</v>
      </c>
      <c r="E335" t="s">
        <v>36</v>
      </c>
      <c r="F335">
        <v>1001</v>
      </c>
      <c r="G335" t="s">
        <v>45</v>
      </c>
      <c r="H335">
        <v>7</v>
      </c>
      <c r="I335" t="s">
        <v>89</v>
      </c>
      <c r="J335" t="s">
        <v>38</v>
      </c>
      <c r="K335">
        <v>451</v>
      </c>
      <c r="L335">
        <v>3</v>
      </c>
      <c r="M335" t="s">
        <v>39</v>
      </c>
      <c r="N335">
        <v>43</v>
      </c>
      <c r="O335">
        <v>3</v>
      </c>
      <c r="P335">
        <v>3</v>
      </c>
      <c r="Q335" t="s">
        <v>54</v>
      </c>
      <c r="R335" t="s">
        <v>80</v>
      </c>
      <c r="S335">
        <v>1</v>
      </c>
      <c r="T335" t="s">
        <v>48</v>
      </c>
      <c r="U335" t="str" cm="1">
        <f t="array" ref="U335">_xlfn.IFS(
  AND(V335&gt;=1000, V335&lt;2000), "1000-2000",
  AND(V335&gt;=2000, V335&lt;3000), "2000-3000",
  AND(V335&gt;=3000, V335&lt;4000), "3000-4000",
  AND(V335&gt;=4000, V335&lt;5000), "4000-5000",
  AND(V335&gt;=5000, V335&lt;7500), "5000-7500",
  AND(V335&gt;=7500, V335&lt;9000), "7500-9000",
  AND(V335&gt;=9000, V335&lt;11000), "9000-11000",
  AND(V335&gt;=11000, V335&lt;15000), "11000-15000",
  AND(V335&gt;=15000, V335&lt;=20000), "15000-20000",
  TRUE, "Outside Range"
)</f>
        <v>9000-11000</v>
      </c>
      <c r="V335">
        <v>9985</v>
      </c>
      <c r="W335">
        <v>9262</v>
      </c>
      <c r="X335">
        <v>8</v>
      </c>
      <c r="Y335" t="s">
        <v>43</v>
      </c>
      <c r="Z335">
        <v>16</v>
      </c>
      <c r="AA335">
        <v>3</v>
      </c>
      <c r="AB335" t="s">
        <v>73</v>
      </c>
      <c r="AC335">
        <v>1</v>
      </c>
      <c r="AD335">
        <v>1</v>
      </c>
      <c r="AE335">
        <v>10</v>
      </c>
      <c r="AF335">
        <v>1</v>
      </c>
      <c r="AG335">
        <v>2</v>
      </c>
      <c r="AH335">
        <v>1</v>
      </c>
      <c r="AI335">
        <v>0</v>
      </c>
      <c r="AJ335">
        <v>0</v>
      </c>
      <c r="AK335">
        <v>0</v>
      </c>
      <c r="AL335" t="s">
        <v>90</v>
      </c>
      <c r="AM335" t="s">
        <v>75</v>
      </c>
      <c r="AN335" t="s">
        <v>76</v>
      </c>
      <c r="AO335" s="9" t="str">
        <f>IF(Table5[[#This Row],[Gender]]="male",$AQ$4,$AQ$3)</f>
        <v>👩</v>
      </c>
    </row>
    <row r="336" spans="2:41">
      <c r="B336" t="s">
        <v>70</v>
      </c>
      <c r="C336">
        <v>45</v>
      </c>
      <c r="D336" t="s">
        <v>43</v>
      </c>
      <c r="E336" t="s">
        <v>36</v>
      </c>
      <c r="F336">
        <v>549</v>
      </c>
      <c r="G336" t="s">
        <v>45</v>
      </c>
      <c r="H336">
        <v>8</v>
      </c>
      <c r="I336" t="s">
        <v>87</v>
      </c>
      <c r="J336" t="s">
        <v>49</v>
      </c>
      <c r="K336">
        <v>452</v>
      </c>
      <c r="L336">
        <v>4</v>
      </c>
      <c r="M336" t="s">
        <v>46</v>
      </c>
      <c r="N336">
        <v>75</v>
      </c>
      <c r="O336">
        <v>3</v>
      </c>
      <c r="P336">
        <v>2</v>
      </c>
      <c r="Q336" t="s">
        <v>47</v>
      </c>
      <c r="R336" t="s">
        <v>72</v>
      </c>
      <c r="S336">
        <v>4</v>
      </c>
      <c r="T336" t="s">
        <v>48</v>
      </c>
      <c r="U336" t="str" cm="1">
        <f t="array" ref="U336">_xlfn.IFS(
  AND(V336&gt;=1000, V336&lt;2000), "1000-2000",
  AND(V336&gt;=2000, V336&lt;3000), "2000-3000",
  AND(V336&gt;=3000, V336&lt;4000), "3000-4000",
  AND(V336&gt;=4000, V336&lt;5000), "4000-5000",
  AND(V336&gt;=5000, V336&lt;7500), "5000-7500",
  AND(V336&gt;=7500, V336&lt;9000), "7500-9000",
  AND(V336&gt;=9000, V336&lt;11000), "9000-11000",
  AND(V336&gt;=11000, V336&lt;15000), "11000-15000",
  AND(V336&gt;=15000, V336&lt;=20000), "15000-20000",
  TRUE, "Outside Range"
)</f>
        <v>3000-4000</v>
      </c>
      <c r="V336">
        <v>3697</v>
      </c>
      <c r="W336">
        <v>9278</v>
      </c>
      <c r="X336">
        <v>9</v>
      </c>
      <c r="Y336" t="s">
        <v>43</v>
      </c>
      <c r="Z336">
        <v>14</v>
      </c>
      <c r="AA336">
        <v>3</v>
      </c>
      <c r="AB336" t="s">
        <v>73</v>
      </c>
      <c r="AC336">
        <v>1</v>
      </c>
      <c r="AD336">
        <v>2</v>
      </c>
      <c r="AE336">
        <v>12</v>
      </c>
      <c r="AF336">
        <v>3</v>
      </c>
      <c r="AG336">
        <v>3</v>
      </c>
      <c r="AH336">
        <v>10</v>
      </c>
      <c r="AI336">
        <v>9</v>
      </c>
      <c r="AJ336">
        <v>9</v>
      </c>
      <c r="AK336">
        <v>8</v>
      </c>
      <c r="AL336" t="s">
        <v>74</v>
      </c>
      <c r="AM336" t="s">
        <v>75</v>
      </c>
      <c r="AN336" t="s">
        <v>91</v>
      </c>
      <c r="AO336" s="9" t="str">
        <f>IF(Table5[[#This Row],[Gender]]="male",$AQ$4,$AQ$3)</f>
        <v>🤴</v>
      </c>
    </row>
    <row r="337" spans="2:41">
      <c r="B337" t="s">
        <v>70</v>
      </c>
      <c r="C337">
        <v>40</v>
      </c>
      <c r="D337" t="s">
        <v>43</v>
      </c>
      <c r="E337" t="s">
        <v>36</v>
      </c>
      <c r="F337">
        <v>1124</v>
      </c>
      <c r="G337" t="s">
        <v>37</v>
      </c>
      <c r="H337">
        <v>1</v>
      </c>
      <c r="I337" t="s">
        <v>71</v>
      </c>
      <c r="J337" t="s">
        <v>51</v>
      </c>
      <c r="K337">
        <v>453</v>
      </c>
      <c r="L337">
        <v>2</v>
      </c>
      <c r="M337" t="s">
        <v>46</v>
      </c>
      <c r="N337">
        <v>57</v>
      </c>
      <c r="O337">
        <v>1</v>
      </c>
      <c r="P337">
        <v>2</v>
      </c>
      <c r="Q337" t="s">
        <v>40</v>
      </c>
      <c r="R337" t="s">
        <v>72</v>
      </c>
      <c r="S337">
        <v>4</v>
      </c>
      <c r="T337" t="s">
        <v>48</v>
      </c>
      <c r="U337" t="str" cm="1">
        <f t="array" ref="U337">_xlfn.IFS(
  AND(V337&gt;=1000, V337&lt;2000), "1000-2000",
  AND(V337&gt;=2000, V337&lt;3000), "2000-3000",
  AND(V337&gt;=3000, V337&lt;4000), "3000-4000",
  AND(V337&gt;=4000, V337&lt;5000), "4000-5000",
  AND(V337&gt;=5000, V337&lt;7500), "5000-7500",
  AND(V337&gt;=7500, V337&lt;9000), "7500-9000",
  AND(V337&gt;=9000, V337&lt;11000), "9000-11000",
  AND(V337&gt;=11000, V337&lt;15000), "11000-15000",
  AND(V337&gt;=15000, V337&lt;=20000), "15000-20000",
  TRUE, "Outside Range"
)</f>
        <v>5000-7500</v>
      </c>
      <c r="V337">
        <v>7457</v>
      </c>
      <c r="W337">
        <v>13273</v>
      </c>
      <c r="X337">
        <v>2</v>
      </c>
      <c r="Y337" t="s">
        <v>35</v>
      </c>
      <c r="Z337">
        <v>22</v>
      </c>
      <c r="AA337">
        <v>4</v>
      </c>
      <c r="AB337" t="s">
        <v>80</v>
      </c>
      <c r="AC337">
        <v>3</v>
      </c>
      <c r="AD337">
        <v>3</v>
      </c>
      <c r="AE337">
        <v>6</v>
      </c>
      <c r="AF337">
        <v>2</v>
      </c>
      <c r="AG337">
        <v>2</v>
      </c>
      <c r="AH337">
        <v>4</v>
      </c>
      <c r="AI337">
        <v>3</v>
      </c>
      <c r="AJ337">
        <v>0</v>
      </c>
      <c r="AK337">
        <v>2</v>
      </c>
      <c r="AL337" t="s">
        <v>74</v>
      </c>
      <c r="AM337" t="s">
        <v>75</v>
      </c>
      <c r="AN337" t="s">
        <v>76</v>
      </c>
      <c r="AO337" s="9" t="str">
        <f>IF(Table5[[#This Row],[Gender]]="male",$AQ$4,$AQ$3)</f>
        <v>🤴</v>
      </c>
    </row>
    <row r="338" spans="2:41">
      <c r="B338" t="s">
        <v>86</v>
      </c>
      <c r="C338">
        <v>29</v>
      </c>
      <c r="D338" t="s">
        <v>35</v>
      </c>
      <c r="E338" t="s">
        <v>36</v>
      </c>
      <c r="F338">
        <v>318</v>
      </c>
      <c r="G338" t="s">
        <v>45</v>
      </c>
      <c r="H338">
        <v>8</v>
      </c>
      <c r="I338" t="s">
        <v>87</v>
      </c>
      <c r="J338" t="s">
        <v>49</v>
      </c>
      <c r="K338">
        <v>454</v>
      </c>
      <c r="L338">
        <v>2</v>
      </c>
      <c r="M338" t="s">
        <v>46</v>
      </c>
      <c r="N338">
        <v>77</v>
      </c>
      <c r="O338">
        <v>1</v>
      </c>
      <c r="P338">
        <v>1</v>
      </c>
      <c r="Q338" t="s">
        <v>50</v>
      </c>
      <c r="R338" t="s">
        <v>80</v>
      </c>
      <c r="S338">
        <v>1</v>
      </c>
      <c r="T338" t="s">
        <v>48</v>
      </c>
      <c r="U338" t="str" cm="1">
        <f t="array" ref="U338">_xlfn.IFS(
  AND(V338&gt;=1000, V338&lt;2000), "1000-2000",
  AND(V338&gt;=2000, V338&lt;3000), "2000-3000",
  AND(V338&gt;=3000, V338&lt;4000), "3000-4000",
  AND(V338&gt;=4000, V338&lt;5000), "4000-5000",
  AND(V338&gt;=5000, V338&lt;7500), "5000-7500",
  AND(V338&gt;=7500, V338&lt;9000), "7500-9000",
  AND(V338&gt;=9000, V338&lt;11000), "9000-11000",
  AND(V338&gt;=11000, V338&lt;15000), "11000-15000",
  AND(V338&gt;=15000, V338&lt;=20000), "15000-20000",
  TRUE, "Outside Range"
)</f>
        <v>2000-3000</v>
      </c>
      <c r="V338">
        <v>2119</v>
      </c>
      <c r="W338">
        <v>4759</v>
      </c>
      <c r="X338">
        <v>1</v>
      </c>
      <c r="Y338" t="s">
        <v>35</v>
      </c>
      <c r="Z338">
        <v>11</v>
      </c>
      <c r="AA338">
        <v>3</v>
      </c>
      <c r="AB338" t="s">
        <v>73</v>
      </c>
      <c r="AC338">
        <v>4</v>
      </c>
      <c r="AD338">
        <v>0</v>
      </c>
      <c r="AE338">
        <v>7</v>
      </c>
      <c r="AF338">
        <v>4</v>
      </c>
      <c r="AG338">
        <v>2</v>
      </c>
      <c r="AH338">
        <v>7</v>
      </c>
      <c r="AI338">
        <v>7</v>
      </c>
      <c r="AJ338">
        <v>0</v>
      </c>
      <c r="AK338">
        <v>7</v>
      </c>
      <c r="AL338" t="s">
        <v>90</v>
      </c>
      <c r="AM338" t="s">
        <v>75</v>
      </c>
      <c r="AN338" t="s">
        <v>76</v>
      </c>
      <c r="AO338" s="9" t="str">
        <f>IF(Table5[[#This Row],[Gender]]="male",$AQ$4,$AQ$3)</f>
        <v>🤴</v>
      </c>
    </row>
    <row r="339" spans="2:41">
      <c r="B339" t="s">
        <v>86</v>
      </c>
      <c r="C339">
        <v>29</v>
      </c>
      <c r="D339" t="s">
        <v>43</v>
      </c>
      <c r="E339" t="s">
        <v>36</v>
      </c>
      <c r="F339">
        <v>738</v>
      </c>
      <c r="G339" t="s">
        <v>45</v>
      </c>
      <c r="H339">
        <v>9</v>
      </c>
      <c r="I339" t="s">
        <v>97</v>
      </c>
      <c r="J339" t="s">
        <v>49</v>
      </c>
      <c r="K339">
        <v>455</v>
      </c>
      <c r="L339">
        <v>2</v>
      </c>
      <c r="M339" t="s">
        <v>46</v>
      </c>
      <c r="N339">
        <v>30</v>
      </c>
      <c r="O339">
        <v>2</v>
      </c>
      <c r="P339">
        <v>1</v>
      </c>
      <c r="Q339" t="s">
        <v>50</v>
      </c>
      <c r="R339" t="s">
        <v>72</v>
      </c>
      <c r="S339">
        <v>4</v>
      </c>
      <c r="T339" t="s">
        <v>41</v>
      </c>
      <c r="U339" t="str" cm="1">
        <f t="array" ref="U339">_xlfn.IFS(
  AND(V339&gt;=1000, V339&lt;2000), "1000-2000",
  AND(V339&gt;=2000, V339&lt;3000), "2000-3000",
  AND(V339&gt;=3000, V339&lt;4000), "3000-4000",
  AND(V339&gt;=4000, V339&lt;5000), "4000-5000",
  AND(V339&gt;=5000, V339&lt;7500), "5000-7500",
  AND(V339&gt;=7500, V339&lt;9000), "7500-9000",
  AND(V339&gt;=9000, V339&lt;11000), "9000-11000",
  AND(V339&gt;=11000, V339&lt;15000), "11000-15000",
  AND(V339&gt;=15000, V339&lt;=20000), "15000-20000",
  TRUE, "Outside Range"
)</f>
        <v>3000-4000</v>
      </c>
      <c r="V339">
        <v>3983</v>
      </c>
      <c r="W339">
        <v>7621</v>
      </c>
      <c r="X339">
        <v>0</v>
      </c>
      <c r="Y339" t="s">
        <v>43</v>
      </c>
      <c r="Z339">
        <v>17</v>
      </c>
      <c r="AA339">
        <v>3</v>
      </c>
      <c r="AB339" t="s">
        <v>73</v>
      </c>
      <c r="AC339">
        <v>3</v>
      </c>
      <c r="AD339">
        <v>0</v>
      </c>
      <c r="AE339">
        <v>4</v>
      </c>
      <c r="AF339">
        <v>2</v>
      </c>
      <c r="AG339">
        <v>3</v>
      </c>
      <c r="AH339">
        <v>3</v>
      </c>
      <c r="AI339">
        <v>2</v>
      </c>
      <c r="AJ339">
        <v>2</v>
      </c>
      <c r="AK339">
        <v>2</v>
      </c>
      <c r="AL339" t="s">
        <v>74</v>
      </c>
      <c r="AM339" t="s">
        <v>75</v>
      </c>
      <c r="AN339" t="s">
        <v>76</v>
      </c>
      <c r="AO339" s="9" t="str">
        <f>IF(Table5[[#This Row],[Gender]]="male",$AQ$4,$AQ$3)</f>
        <v>🤴</v>
      </c>
    </row>
    <row r="340" spans="2:41">
      <c r="B340" t="s">
        <v>86</v>
      </c>
      <c r="C340">
        <v>30</v>
      </c>
      <c r="D340" t="s">
        <v>43</v>
      </c>
      <c r="E340" t="s">
        <v>36</v>
      </c>
      <c r="F340">
        <v>570</v>
      </c>
      <c r="G340" t="s">
        <v>37</v>
      </c>
      <c r="H340">
        <v>5</v>
      </c>
      <c r="I340" t="s">
        <v>89</v>
      </c>
      <c r="J340" t="s">
        <v>59</v>
      </c>
      <c r="K340">
        <v>456</v>
      </c>
      <c r="L340">
        <v>4</v>
      </c>
      <c r="M340" t="s">
        <v>39</v>
      </c>
      <c r="N340">
        <v>30</v>
      </c>
      <c r="O340">
        <v>2</v>
      </c>
      <c r="P340">
        <v>2</v>
      </c>
      <c r="Q340" t="s">
        <v>40</v>
      </c>
      <c r="R340" t="s">
        <v>73</v>
      </c>
      <c r="S340">
        <v>3</v>
      </c>
      <c r="T340" t="s">
        <v>52</v>
      </c>
      <c r="U340" t="str" cm="1">
        <f t="array" ref="U340">_xlfn.IFS(
  AND(V340&gt;=1000, V340&lt;2000), "1000-2000",
  AND(V340&gt;=2000, V340&lt;3000), "2000-3000",
  AND(V340&gt;=3000, V340&lt;4000), "3000-4000",
  AND(V340&gt;=4000, V340&lt;5000), "4000-5000",
  AND(V340&gt;=5000, V340&lt;7500), "5000-7500",
  AND(V340&gt;=7500, V340&lt;9000), "7500-9000",
  AND(V340&gt;=9000, V340&lt;11000), "9000-11000",
  AND(V340&gt;=11000, V340&lt;15000), "11000-15000",
  AND(V340&gt;=15000, V340&lt;=20000), "15000-20000",
  TRUE, "Outside Range"
)</f>
        <v>5000-7500</v>
      </c>
      <c r="V340">
        <v>6118</v>
      </c>
      <c r="W340">
        <v>5431</v>
      </c>
      <c r="X340">
        <v>1</v>
      </c>
      <c r="Y340" t="s">
        <v>43</v>
      </c>
      <c r="Z340">
        <v>13</v>
      </c>
      <c r="AA340">
        <v>3</v>
      </c>
      <c r="AB340" t="s">
        <v>73</v>
      </c>
      <c r="AC340">
        <v>3</v>
      </c>
      <c r="AD340">
        <v>3</v>
      </c>
      <c r="AE340">
        <v>10</v>
      </c>
      <c r="AF340">
        <v>2</v>
      </c>
      <c r="AG340">
        <v>3</v>
      </c>
      <c r="AH340">
        <v>10</v>
      </c>
      <c r="AI340">
        <v>9</v>
      </c>
      <c r="AJ340">
        <v>1</v>
      </c>
      <c r="AK340">
        <v>2</v>
      </c>
      <c r="AL340" t="s">
        <v>74</v>
      </c>
      <c r="AM340" t="s">
        <v>75</v>
      </c>
      <c r="AN340" t="s">
        <v>76</v>
      </c>
      <c r="AO340" s="9" t="str">
        <f>IF(Table5[[#This Row],[Gender]]="male",$AQ$4,$AQ$3)</f>
        <v>👩</v>
      </c>
    </row>
    <row r="341" spans="2:41">
      <c r="B341" t="s">
        <v>86</v>
      </c>
      <c r="C341">
        <v>27</v>
      </c>
      <c r="D341" t="s">
        <v>43</v>
      </c>
      <c r="E341" t="s">
        <v>36</v>
      </c>
      <c r="F341">
        <v>1130</v>
      </c>
      <c r="G341" t="s">
        <v>37</v>
      </c>
      <c r="H341">
        <v>8</v>
      </c>
      <c r="I341" t="s">
        <v>87</v>
      </c>
      <c r="J341" t="s">
        <v>59</v>
      </c>
      <c r="K341">
        <v>458</v>
      </c>
      <c r="L341">
        <v>2</v>
      </c>
      <c r="M341" t="s">
        <v>39</v>
      </c>
      <c r="N341">
        <v>56</v>
      </c>
      <c r="O341">
        <v>3</v>
      </c>
      <c r="P341">
        <v>2</v>
      </c>
      <c r="Q341" t="s">
        <v>40</v>
      </c>
      <c r="R341" t="s">
        <v>79</v>
      </c>
      <c r="S341">
        <v>2</v>
      </c>
      <c r="T341" t="s">
        <v>48</v>
      </c>
      <c r="U341" t="str" cm="1">
        <f t="array" ref="U341">_xlfn.IFS(
  AND(V341&gt;=1000, V341&lt;2000), "1000-2000",
  AND(V341&gt;=2000, V341&lt;3000), "2000-3000",
  AND(V341&gt;=3000, V341&lt;4000), "3000-4000",
  AND(V341&gt;=4000, V341&lt;5000), "4000-5000",
  AND(V341&gt;=5000, V341&lt;7500), "5000-7500",
  AND(V341&gt;=7500, V341&lt;9000), "7500-9000",
  AND(V341&gt;=9000, V341&lt;11000), "9000-11000",
  AND(V341&gt;=11000, V341&lt;15000), "11000-15000",
  AND(V341&gt;=15000, V341&lt;=20000), "15000-20000",
  TRUE, "Outside Range"
)</f>
        <v>5000-7500</v>
      </c>
      <c r="V341">
        <v>6214</v>
      </c>
      <c r="W341">
        <v>3415</v>
      </c>
      <c r="X341">
        <v>1</v>
      </c>
      <c r="Y341" t="s">
        <v>43</v>
      </c>
      <c r="Z341">
        <v>18</v>
      </c>
      <c r="AA341">
        <v>3</v>
      </c>
      <c r="AB341" t="s">
        <v>73</v>
      </c>
      <c r="AC341">
        <v>1</v>
      </c>
      <c r="AD341">
        <v>1</v>
      </c>
      <c r="AE341">
        <v>8</v>
      </c>
      <c r="AF341">
        <v>3</v>
      </c>
      <c r="AG341">
        <v>3</v>
      </c>
      <c r="AH341">
        <v>8</v>
      </c>
      <c r="AI341">
        <v>7</v>
      </c>
      <c r="AJ341">
        <v>0</v>
      </c>
      <c r="AK341">
        <v>7</v>
      </c>
      <c r="AL341" t="s">
        <v>81</v>
      </c>
      <c r="AM341" t="s">
        <v>75</v>
      </c>
      <c r="AN341" t="s">
        <v>76</v>
      </c>
      <c r="AO341" s="9" t="str">
        <f>IF(Table5[[#This Row],[Gender]]="male",$AQ$4,$AQ$3)</f>
        <v>👩</v>
      </c>
    </row>
    <row r="342" spans="2:41">
      <c r="B342" t="s">
        <v>70</v>
      </c>
      <c r="C342">
        <v>37</v>
      </c>
      <c r="D342" t="s">
        <v>43</v>
      </c>
      <c r="E342" t="s">
        <v>36</v>
      </c>
      <c r="F342">
        <v>1192</v>
      </c>
      <c r="G342" t="s">
        <v>45</v>
      </c>
      <c r="H342">
        <v>5</v>
      </c>
      <c r="I342" t="s">
        <v>71</v>
      </c>
      <c r="J342" t="s">
        <v>51</v>
      </c>
      <c r="K342">
        <v>460</v>
      </c>
      <c r="L342">
        <v>4</v>
      </c>
      <c r="M342" t="s">
        <v>46</v>
      </c>
      <c r="N342">
        <v>61</v>
      </c>
      <c r="O342">
        <v>3</v>
      </c>
      <c r="P342">
        <v>2</v>
      </c>
      <c r="Q342" t="s">
        <v>53</v>
      </c>
      <c r="R342" t="s">
        <v>72</v>
      </c>
      <c r="S342">
        <v>4</v>
      </c>
      <c r="T342" t="s">
        <v>52</v>
      </c>
      <c r="U342" t="str" cm="1">
        <f t="array" ref="U342">_xlfn.IFS(
  AND(V342&gt;=1000, V342&lt;2000), "1000-2000",
  AND(V342&gt;=2000, V342&lt;3000), "2000-3000",
  AND(V342&gt;=3000, V342&lt;4000), "3000-4000",
  AND(V342&gt;=4000, V342&lt;5000), "4000-5000",
  AND(V342&gt;=5000, V342&lt;7500), "5000-7500",
  AND(V342&gt;=7500, V342&lt;9000), "7500-9000",
  AND(V342&gt;=9000, V342&lt;11000), "9000-11000",
  AND(V342&gt;=11000, V342&lt;15000), "11000-15000",
  AND(V342&gt;=15000, V342&lt;=20000), "15000-20000",
  TRUE, "Outside Range"
)</f>
        <v>5000-7500</v>
      </c>
      <c r="V342">
        <v>6347</v>
      </c>
      <c r="W342">
        <v>23177</v>
      </c>
      <c r="X342">
        <v>7</v>
      </c>
      <c r="Y342" t="s">
        <v>43</v>
      </c>
      <c r="Z342">
        <v>16</v>
      </c>
      <c r="AA342">
        <v>3</v>
      </c>
      <c r="AB342" t="s">
        <v>73</v>
      </c>
      <c r="AC342">
        <v>3</v>
      </c>
      <c r="AD342">
        <v>2</v>
      </c>
      <c r="AE342">
        <v>8</v>
      </c>
      <c r="AF342">
        <v>2</v>
      </c>
      <c r="AG342">
        <v>2</v>
      </c>
      <c r="AH342">
        <v>6</v>
      </c>
      <c r="AI342">
        <v>2</v>
      </c>
      <c r="AJ342">
        <v>0</v>
      </c>
      <c r="AK342">
        <v>4</v>
      </c>
      <c r="AL342" t="s">
        <v>74</v>
      </c>
      <c r="AM342" t="s">
        <v>75</v>
      </c>
      <c r="AN342" t="s">
        <v>76</v>
      </c>
      <c r="AO342" s="9" t="str">
        <f>IF(Table5[[#This Row],[Gender]]="male",$AQ$4,$AQ$3)</f>
        <v>🤴</v>
      </c>
    </row>
    <row r="343" spans="2:41">
      <c r="B343" t="s">
        <v>70</v>
      </c>
      <c r="C343">
        <v>38</v>
      </c>
      <c r="D343" t="s">
        <v>43</v>
      </c>
      <c r="E343" t="s">
        <v>36</v>
      </c>
      <c r="F343">
        <v>343</v>
      </c>
      <c r="G343" t="s">
        <v>45</v>
      </c>
      <c r="H343">
        <v>15</v>
      </c>
      <c r="I343" t="s">
        <v>71</v>
      </c>
      <c r="J343" t="s">
        <v>38</v>
      </c>
      <c r="K343">
        <v>461</v>
      </c>
      <c r="L343">
        <v>3</v>
      </c>
      <c r="M343" t="s">
        <v>46</v>
      </c>
      <c r="N343">
        <v>92</v>
      </c>
      <c r="O343">
        <v>2</v>
      </c>
      <c r="P343">
        <v>3</v>
      </c>
      <c r="Q343" t="s">
        <v>58</v>
      </c>
      <c r="R343" t="s">
        <v>72</v>
      </c>
      <c r="S343">
        <v>4</v>
      </c>
      <c r="T343" t="s">
        <v>52</v>
      </c>
      <c r="U343" t="str" cm="1">
        <f t="array" ref="U343">_xlfn.IFS(
  AND(V343&gt;=1000, V343&lt;2000), "1000-2000",
  AND(V343&gt;=2000, V343&lt;3000), "2000-3000",
  AND(V343&gt;=3000, V343&lt;4000), "3000-4000",
  AND(V343&gt;=4000, V343&lt;5000), "4000-5000",
  AND(V343&gt;=5000, V343&lt;7500), "5000-7500",
  AND(V343&gt;=7500, V343&lt;9000), "7500-9000",
  AND(V343&gt;=9000, V343&lt;11000), "9000-11000",
  AND(V343&gt;=11000, V343&lt;15000), "11000-15000",
  AND(V343&gt;=15000, V343&lt;=20000), "15000-20000",
  TRUE, "Outside Range"
)</f>
        <v>11000-15000</v>
      </c>
      <c r="V343">
        <v>11510</v>
      </c>
      <c r="W343">
        <v>15682</v>
      </c>
      <c r="X343">
        <v>0</v>
      </c>
      <c r="Y343" t="s">
        <v>35</v>
      </c>
      <c r="Z343">
        <v>14</v>
      </c>
      <c r="AA343">
        <v>3</v>
      </c>
      <c r="AB343" t="s">
        <v>73</v>
      </c>
      <c r="AC343">
        <v>2</v>
      </c>
      <c r="AD343">
        <v>1</v>
      </c>
      <c r="AE343">
        <v>12</v>
      </c>
      <c r="AF343">
        <v>3</v>
      </c>
      <c r="AG343">
        <v>3</v>
      </c>
      <c r="AH343">
        <v>11</v>
      </c>
      <c r="AI343">
        <v>10</v>
      </c>
      <c r="AJ343">
        <v>2</v>
      </c>
      <c r="AK343">
        <v>9</v>
      </c>
      <c r="AL343" t="s">
        <v>74</v>
      </c>
      <c r="AM343" t="s">
        <v>93</v>
      </c>
      <c r="AN343" t="s">
        <v>91</v>
      </c>
      <c r="AO343" s="9" t="str">
        <f>IF(Table5[[#This Row],[Gender]]="male",$AQ$4,$AQ$3)</f>
        <v>🤴</v>
      </c>
    </row>
    <row r="344" spans="2:41">
      <c r="B344" t="s">
        <v>86</v>
      </c>
      <c r="C344">
        <v>31</v>
      </c>
      <c r="D344" t="s">
        <v>43</v>
      </c>
      <c r="E344" t="s">
        <v>36</v>
      </c>
      <c r="F344">
        <v>1232</v>
      </c>
      <c r="G344" t="s">
        <v>45</v>
      </c>
      <c r="H344">
        <v>7</v>
      </c>
      <c r="I344" t="s">
        <v>87</v>
      </c>
      <c r="J344" t="s">
        <v>51</v>
      </c>
      <c r="K344">
        <v>462</v>
      </c>
      <c r="L344">
        <v>3</v>
      </c>
      <c r="M344" t="s">
        <v>39</v>
      </c>
      <c r="N344">
        <v>39</v>
      </c>
      <c r="O344">
        <v>3</v>
      </c>
      <c r="P344">
        <v>3</v>
      </c>
      <c r="Q344" t="s">
        <v>53</v>
      </c>
      <c r="R344" t="s">
        <v>72</v>
      </c>
      <c r="S344">
        <v>4</v>
      </c>
      <c r="T344" t="s">
        <v>41</v>
      </c>
      <c r="U344" t="str" cm="1">
        <f t="array" ref="U344">_xlfn.IFS(
  AND(V344&gt;=1000, V344&lt;2000), "1000-2000",
  AND(V344&gt;=2000, V344&lt;3000), "2000-3000",
  AND(V344&gt;=3000, V344&lt;4000), "3000-4000",
  AND(V344&gt;=4000, V344&lt;5000), "4000-5000",
  AND(V344&gt;=5000, V344&lt;7500), "5000-7500",
  AND(V344&gt;=7500, V344&lt;9000), "7500-9000",
  AND(V344&gt;=9000, V344&lt;11000), "9000-11000",
  AND(V344&gt;=11000, V344&lt;15000), "11000-15000",
  AND(V344&gt;=15000, V344&lt;=20000), "15000-20000",
  TRUE, "Outside Range"
)</f>
        <v>5000-7500</v>
      </c>
      <c r="V344">
        <v>7143</v>
      </c>
      <c r="W344">
        <v>25713</v>
      </c>
      <c r="X344">
        <v>1</v>
      </c>
      <c r="Y344" t="s">
        <v>35</v>
      </c>
      <c r="Z344">
        <v>14</v>
      </c>
      <c r="AA344">
        <v>3</v>
      </c>
      <c r="AB344" t="s">
        <v>73</v>
      </c>
      <c r="AC344">
        <v>3</v>
      </c>
      <c r="AD344">
        <v>0</v>
      </c>
      <c r="AE344">
        <v>11</v>
      </c>
      <c r="AF344">
        <v>2</v>
      </c>
      <c r="AG344">
        <v>2</v>
      </c>
      <c r="AH344">
        <v>11</v>
      </c>
      <c r="AI344">
        <v>9</v>
      </c>
      <c r="AJ344">
        <v>4</v>
      </c>
      <c r="AK344">
        <v>10</v>
      </c>
      <c r="AL344" t="s">
        <v>74</v>
      </c>
      <c r="AM344" t="s">
        <v>75</v>
      </c>
      <c r="AN344" t="s">
        <v>91</v>
      </c>
      <c r="AO344" s="9" t="str">
        <f>IF(Table5[[#This Row],[Gender]]="male",$AQ$4,$AQ$3)</f>
        <v>👩</v>
      </c>
    </row>
    <row r="345" spans="2:41">
      <c r="B345" t="s">
        <v>86</v>
      </c>
      <c r="C345">
        <v>29</v>
      </c>
      <c r="D345" t="s">
        <v>43</v>
      </c>
      <c r="E345" t="s">
        <v>36</v>
      </c>
      <c r="F345">
        <v>144</v>
      </c>
      <c r="G345" t="s">
        <v>37</v>
      </c>
      <c r="H345">
        <v>10</v>
      </c>
      <c r="I345" t="s">
        <v>78</v>
      </c>
      <c r="J345" t="s">
        <v>59</v>
      </c>
      <c r="K345">
        <v>463</v>
      </c>
      <c r="L345">
        <v>4</v>
      </c>
      <c r="M345" t="s">
        <v>39</v>
      </c>
      <c r="N345">
        <v>39</v>
      </c>
      <c r="O345">
        <v>2</v>
      </c>
      <c r="P345">
        <v>2</v>
      </c>
      <c r="Q345" t="s">
        <v>40</v>
      </c>
      <c r="R345" t="s">
        <v>79</v>
      </c>
      <c r="S345">
        <v>2</v>
      </c>
      <c r="T345" t="s">
        <v>52</v>
      </c>
      <c r="U345" t="str" cm="1">
        <f t="array" ref="U345">_xlfn.IFS(
  AND(V345&gt;=1000, V345&lt;2000), "1000-2000",
  AND(V345&gt;=2000, V345&lt;3000), "2000-3000",
  AND(V345&gt;=3000, V345&lt;4000), "3000-4000",
  AND(V345&gt;=4000, V345&lt;5000), "4000-5000",
  AND(V345&gt;=5000, V345&lt;7500), "5000-7500",
  AND(V345&gt;=7500, V345&lt;9000), "7500-9000",
  AND(V345&gt;=9000, V345&lt;11000), "9000-11000",
  AND(V345&gt;=11000, V345&lt;15000), "11000-15000",
  AND(V345&gt;=15000, V345&lt;=20000), "15000-20000",
  TRUE, "Outside Range"
)</f>
        <v>7500-9000</v>
      </c>
      <c r="V345">
        <v>8268</v>
      </c>
      <c r="W345">
        <v>11866</v>
      </c>
      <c r="X345">
        <v>1</v>
      </c>
      <c r="Y345" t="s">
        <v>35</v>
      </c>
      <c r="Z345">
        <v>14</v>
      </c>
      <c r="AA345">
        <v>3</v>
      </c>
      <c r="AB345" t="s">
        <v>73</v>
      </c>
      <c r="AC345">
        <v>1</v>
      </c>
      <c r="AD345">
        <v>2</v>
      </c>
      <c r="AE345">
        <v>7</v>
      </c>
      <c r="AF345">
        <v>2</v>
      </c>
      <c r="AG345">
        <v>3</v>
      </c>
      <c r="AH345">
        <v>7</v>
      </c>
      <c r="AI345">
        <v>7</v>
      </c>
      <c r="AJ345">
        <v>1</v>
      </c>
      <c r="AK345">
        <v>7</v>
      </c>
      <c r="AL345" t="s">
        <v>81</v>
      </c>
      <c r="AM345" t="s">
        <v>75</v>
      </c>
      <c r="AN345" t="s">
        <v>76</v>
      </c>
      <c r="AO345" s="9" t="str">
        <f>IF(Table5[[#This Row],[Gender]]="male",$AQ$4,$AQ$3)</f>
        <v>👩</v>
      </c>
    </row>
    <row r="346" spans="2:41">
      <c r="B346" t="s">
        <v>86</v>
      </c>
      <c r="C346">
        <v>35</v>
      </c>
      <c r="D346" t="s">
        <v>43</v>
      </c>
      <c r="E346" t="s">
        <v>36</v>
      </c>
      <c r="F346">
        <v>1296</v>
      </c>
      <c r="G346" t="s">
        <v>45</v>
      </c>
      <c r="H346">
        <v>5</v>
      </c>
      <c r="I346" t="s">
        <v>87</v>
      </c>
      <c r="J346" t="s">
        <v>60</v>
      </c>
      <c r="K346">
        <v>464</v>
      </c>
      <c r="L346">
        <v>3</v>
      </c>
      <c r="M346" t="s">
        <v>46</v>
      </c>
      <c r="N346">
        <v>62</v>
      </c>
      <c r="O346">
        <v>3</v>
      </c>
      <c r="P346">
        <v>3</v>
      </c>
      <c r="Q346" t="s">
        <v>53</v>
      </c>
      <c r="R346" t="s">
        <v>79</v>
      </c>
      <c r="S346">
        <v>2</v>
      </c>
      <c r="T346" t="s">
        <v>41</v>
      </c>
      <c r="U346" t="str" cm="1">
        <f t="array" ref="U346">_xlfn.IFS(
  AND(V346&gt;=1000, V346&lt;2000), "1000-2000",
  AND(V346&gt;=2000, V346&lt;3000), "2000-3000",
  AND(V346&gt;=3000, V346&lt;4000), "3000-4000",
  AND(V346&gt;=4000, V346&lt;5000), "4000-5000",
  AND(V346&gt;=5000, V346&lt;7500), "5000-7500",
  AND(V346&gt;=7500, V346&lt;9000), "7500-9000",
  AND(V346&gt;=9000, V346&lt;11000), "9000-11000",
  AND(V346&gt;=11000, V346&lt;15000), "11000-15000",
  AND(V346&gt;=15000, V346&lt;=20000), "15000-20000",
  TRUE, "Outside Range"
)</f>
        <v>7500-9000</v>
      </c>
      <c r="V346">
        <v>8095</v>
      </c>
      <c r="W346">
        <v>18264</v>
      </c>
      <c r="X346">
        <v>0</v>
      </c>
      <c r="Y346" t="s">
        <v>43</v>
      </c>
      <c r="Z346">
        <v>13</v>
      </c>
      <c r="AA346">
        <v>3</v>
      </c>
      <c r="AB346" t="s">
        <v>73</v>
      </c>
      <c r="AC346">
        <v>4</v>
      </c>
      <c r="AD346">
        <v>0</v>
      </c>
      <c r="AE346">
        <v>17</v>
      </c>
      <c r="AF346">
        <v>5</v>
      </c>
      <c r="AG346">
        <v>3</v>
      </c>
      <c r="AH346">
        <v>16</v>
      </c>
      <c r="AI346">
        <v>6</v>
      </c>
      <c r="AJ346">
        <v>0</v>
      </c>
      <c r="AK346">
        <v>13</v>
      </c>
      <c r="AL346" t="s">
        <v>81</v>
      </c>
      <c r="AM346" t="s">
        <v>75</v>
      </c>
      <c r="AN346" t="s">
        <v>91</v>
      </c>
      <c r="AO346" s="9" t="str">
        <f>IF(Table5[[#This Row],[Gender]]="male",$AQ$4,$AQ$3)</f>
        <v>🤴</v>
      </c>
    </row>
    <row r="347" spans="2:41">
      <c r="B347" t="s">
        <v>94</v>
      </c>
      <c r="C347">
        <v>23</v>
      </c>
      <c r="D347" t="s">
        <v>43</v>
      </c>
      <c r="E347" t="s">
        <v>36</v>
      </c>
      <c r="F347">
        <v>1309</v>
      </c>
      <c r="G347" t="s">
        <v>45</v>
      </c>
      <c r="H347">
        <v>26</v>
      </c>
      <c r="I347" t="s">
        <v>78</v>
      </c>
      <c r="J347" t="s">
        <v>38</v>
      </c>
      <c r="K347">
        <v>465</v>
      </c>
      <c r="L347">
        <v>3</v>
      </c>
      <c r="M347" t="s">
        <v>46</v>
      </c>
      <c r="N347">
        <v>83</v>
      </c>
      <c r="O347">
        <v>3</v>
      </c>
      <c r="P347">
        <v>1</v>
      </c>
      <c r="Q347" t="s">
        <v>47</v>
      </c>
      <c r="R347" t="s">
        <v>72</v>
      </c>
      <c r="S347">
        <v>4</v>
      </c>
      <c r="T347" t="s">
        <v>52</v>
      </c>
      <c r="U347" t="str" cm="1">
        <f t="array" ref="U347">_xlfn.IFS(
  AND(V347&gt;=1000, V347&lt;2000), "1000-2000",
  AND(V347&gt;=2000, V347&lt;3000), "2000-3000",
  AND(V347&gt;=3000, V347&lt;4000), "3000-4000",
  AND(V347&gt;=4000, V347&lt;5000), "4000-5000",
  AND(V347&gt;=5000, V347&lt;7500), "5000-7500",
  AND(V347&gt;=7500, V347&lt;9000), "7500-9000",
  AND(V347&gt;=9000, V347&lt;11000), "9000-11000",
  AND(V347&gt;=11000, V347&lt;15000), "11000-15000",
  AND(V347&gt;=15000, V347&lt;=20000), "15000-20000",
  TRUE, "Outside Range"
)</f>
        <v>2000-3000</v>
      </c>
      <c r="V347">
        <v>2904</v>
      </c>
      <c r="W347">
        <v>16092</v>
      </c>
      <c r="X347">
        <v>1</v>
      </c>
      <c r="Y347" t="s">
        <v>43</v>
      </c>
      <c r="Z347">
        <v>12</v>
      </c>
      <c r="AA347">
        <v>3</v>
      </c>
      <c r="AB347" t="s">
        <v>73</v>
      </c>
      <c r="AC347">
        <v>3</v>
      </c>
      <c r="AD347">
        <v>2</v>
      </c>
      <c r="AE347">
        <v>4</v>
      </c>
      <c r="AF347">
        <v>2</v>
      </c>
      <c r="AG347">
        <v>2</v>
      </c>
      <c r="AH347">
        <v>4</v>
      </c>
      <c r="AI347">
        <v>2</v>
      </c>
      <c r="AJ347">
        <v>0</v>
      </c>
      <c r="AK347">
        <v>2</v>
      </c>
      <c r="AL347" t="s">
        <v>74</v>
      </c>
      <c r="AM347" t="s">
        <v>92</v>
      </c>
      <c r="AN347" t="s">
        <v>76</v>
      </c>
      <c r="AO347" s="9" t="str">
        <f>IF(Table5[[#This Row],[Gender]]="male",$AQ$4,$AQ$3)</f>
        <v>🤴</v>
      </c>
    </row>
    <row r="348" spans="2:41">
      <c r="B348" t="s">
        <v>70</v>
      </c>
      <c r="C348">
        <v>41</v>
      </c>
      <c r="D348" t="s">
        <v>43</v>
      </c>
      <c r="E348" t="s">
        <v>36</v>
      </c>
      <c r="F348">
        <v>483</v>
      </c>
      <c r="G348" t="s">
        <v>45</v>
      </c>
      <c r="H348">
        <v>6</v>
      </c>
      <c r="I348" t="s">
        <v>89</v>
      </c>
      <c r="J348" t="s">
        <v>51</v>
      </c>
      <c r="K348">
        <v>466</v>
      </c>
      <c r="L348">
        <v>4</v>
      </c>
      <c r="M348" t="s">
        <v>46</v>
      </c>
      <c r="N348">
        <v>95</v>
      </c>
      <c r="O348">
        <v>2</v>
      </c>
      <c r="P348">
        <v>2</v>
      </c>
      <c r="Q348" t="s">
        <v>53</v>
      </c>
      <c r="R348" t="s">
        <v>79</v>
      </c>
      <c r="S348">
        <v>2</v>
      </c>
      <c r="T348" t="s">
        <v>41</v>
      </c>
      <c r="U348" t="str" cm="1">
        <f t="array" ref="U348">_xlfn.IFS(
  AND(V348&gt;=1000, V348&lt;2000), "1000-2000",
  AND(V348&gt;=2000, V348&lt;3000), "2000-3000",
  AND(V348&gt;=3000, V348&lt;4000), "3000-4000",
  AND(V348&gt;=4000, V348&lt;5000), "4000-5000",
  AND(V348&gt;=5000, V348&lt;7500), "5000-7500",
  AND(V348&gt;=7500, V348&lt;9000), "7500-9000",
  AND(V348&gt;=9000, V348&lt;11000), "9000-11000",
  AND(V348&gt;=11000, V348&lt;15000), "11000-15000",
  AND(V348&gt;=15000, V348&lt;=20000), "15000-20000",
  TRUE, "Outside Range"
)</f>
        <v>5000-7500</v>
      </c>
      <c r="V348">
        <v>6032</v>
      </c>
      <c r="W348">
        <v>10110</v>
      </c>
      <c r="X348">
        <v>6</v>
      </c>
      <c r="Y348" t="s">
        <v>35</v>
      </c>
      <c r="Z348">
        <v>15</v>
      </c>
      <c r="AA348">
        <v>3</v>
      </c>
      <c r="AB348" t="s">
        <v>73</v>
      </c>
      <c r="AC348">
        <v>4</v>
      </c>
      <c r="AD348">
        <v>0</v>
      </c>
      <c r="AE348">
        <v>8</v>
      </c>
      <c r="AF348">
        <v>3</v>
      </c>
      <c r="AG348">
        <v>3</v>
      </c>
      <c r="AH348">
        <v>5</v>
      </c>
      <c r="AI348">
        <v>4</v>
      </c>
      <c r="AJ348">
        <v>1</v>
      </c>
      <c r="AK348">
        <v>2</v>
      </c>
      <c r="AL348" t="s">
        <v>81</v>
      </c>
      <c r="AM348" t="s">
        <v>75</v>
      </c>
      <c r="AN348" t="s">
        <v>76</v>
      </c>
      <c r="AO348" s="9" t="str">
        <f>IF(Table5[[#This Row],[Gender]]="male",$AQ$4,$AQ$3)</f>
        <v>🤴</v>
      </c>
    </row>
    <row r="349" spans="2:41">
      <c r="B349" t="s">
        <v>77</v>
      </c>
      <c r="C349">
        <v>47</v>
      </c>
      <c r="D349" t="s">
        <v>43</v>
      </c>
      <c r="E349" t="s">
        <v>44</v>
      </c>
      <c r="F349">
        <v>1309</v>
      </c>
      <c r="G349" t="s">
        <v>37</v>
      </c>
      <c r="H349">
        <v>4</v>
      </c>
      <c r="I349" t="s">
        <v>78</v>
      </c>
      <c r="J349" t="s">
        <v>51</v>
      </c>
      <c r="K349">
        <v>467</v>
      </c>
      <c r="L349">
        <v>2</v>
      </c>
      <c r="M349" t="s">
        <v>46</v>
      </c>
      <c r="N349">
        <v>99</v>
      </c>
      <c r="O349">
        <v>3</v>
      </c>
      <c r="P349">
        <v>2</v>
      </c>
      <c r="Q349" t="s">
        <v>57</v>
      </c>
      <c r="R349" t="s">
        <v>73</v>
      </c>
      <c r="S349">
        <v>3</v>
      </c>
      <c r="T349" t="s">
        <v>41</v>
      </c>
      <c r="U349" t="str" cm="1">
        <f t="array" ref="U349">_xlfn.IFS(
  AND(V349&gt;=1000, V349&lt;2000), "1000-2000",
  AND(V349&gt;=2000, V349&lt;3000), "2000-3000",
  AND(V349&gt;=3000, V349&lt;4000), "3000-4000",
  AND(V349&gt;=4000, V349&lt;5000), "4000-5000",
  AND(V349&gt;=5000, V349&lt;7500), "5000-7500",
  AND(V349&gt;=7500, V349&lt;9000), "7500-9000",
  AND(V349&gt;=9000, V349&lt;11000), "9000-11000",
  AND(V349&gt;=11000, V349&lt;15000), "11000-15000",
  AND(V349&gt;=15000, V349&lt;=20000), "15000-20000",
  TRUE, "Outside Range"
)</f>
        <v>2000-3000</v>
      </c>
      <c r="V349">
        <v>2976</v>
      </c>
      <c r="W349">
        <v>25751</v>
      </c>
      <c r="X349">
        <v>3</v>
      </c>
      <c r="Y349" t="s">
        <v>43</v>
      </c>
      <c r="Z349">
        <v>19</v>
      </c>
      <c r="AA349">
        <v>3</v>
      </c>
      <c r="AB349" t="s">
        <v>73</v>
      </c>
      <c r="AC349">
        <v>1</v>
      </c>
      <c r="AD349">
        <v>0</v>
      </c>
      <c r="AE349">
        <v>5</v>
      </c>
      <c r="AF349">
        <v>3</v>
      </c>
      <c r="AG349">
        <v>3</v>
      </c>
      <c r="AH349">
        <v>0</v>
      </c>
      <c r="AI349">
        <v>0</v>
      </c>
      <c r="AJ349">
        <v>0</v>
      </c>
      <c r="AK349">
        <v>0</v>
      </c>
      <c r="AL349" t="s">
        <v>74</v>
      </c>
      <c r="AM349" t="s">
        <v>75</v>
      </c>
      <c r="AN349" t="s">
        <v>76</v>
      </c>
      <c r="AO349" s="9" t="str">
        <f>IF(Table5[[#This Row],[Gender]]="male",$AQ$4,$AQ$3)</f>
        <v>🤴</v>
      </c>
    </row>
    <row r="350" spans="2:41">
      <c r="B350" t="s">
        <v>70</v>
      </c>
      <c r="C350">
        <v>42</v>
      </c>
      <c r="D350" t="s">
        <v>43</v>
      </c>
      <c r="E350" t="s">
        <v>36</v>
      </c>
      <c r="F350">
        <v>810</v>
      </c>
      <c r="G350" t="s">
        <v>45</v>
      </c>
      <c r="H350">
        <v>23</v>
      </c>
      <c r="I350" t="s">
        <v>97</v>
      </c>
      <c r="J350" t="s">
        <v>38</v>
      </c>
      <c r="K350">
        <v>468</v>
      </c>
      <c r="L350">
        <v>1</v>
      </c>
      <c r="M350" t="s">
        <v>39</v>
      </c>
      <c r="N350">
        <v>44</v>
      </c>
      <c r="O350">
        <v>3</v>
      </c>
      <c r="P350">
        <v>4</v>
      </c>
      <c r="Q350" t="s">
        <v>58</v>
      </c>
      <c r="R350" t="s">
        <v>72</v>
      </c>
      <c r="S350">
        <v>4</v>
      </c>
      <c r="T350" t="s">
        <v>41</v>
      </c>
      <c r="U350" t="str" cm="1">
        <f t="array" ref="U350">_xlfn.IFS(
  AND(V350&gt;=1000, V350&lt;2000), "1000-2000",
  AND(V350&gt;=2000, V350&lt;3000), "2000-3000",
  AND(V350&gt;=3000, V350&lt;4000), "3000-4000",
  AND(V350&gt;=4000, V350&lt;5000), "4000-5000",
  AND(V350&gt;=5000, V350&lt;7500), "5000-7500",
  AND(V350&gt;=7500, V350&lt;9000), "7500-9000",
  AND(V350&gt;=9000, V350&lt;11000), "9000-11000",
  AND(V350&gt;=11000, V350&lt;15000), "11000-15000",
  AND(V350&gt;=15000, V350&lt;=20000), "15000-20000",
  TRUE, "Outside Range"
)</f>
        <v>15000-20000</v>
      </c>
      <c r="V350">
        <v>15992</v>
      </c>
      <c r="W350">
        <v>15901</v>
      </c>
      <c r="X350">
        <v>2</v>
      </c>
      <c r="Y350" t="s">
        <v>43</v>
      </c>
      <c r="Z350">
        <v>14</v>
      </c>
      <c r="AA350">
        <v>3</v>
      </c>
      <c r="AB350" t="s">
        <v>73</v>
      </c>
      <c r="AC350">
        <v>2</v>
      </c>
      <c r="AD350">
        <v>0</v>
      </c>
      <c r="AE350">
        <v>16</v>
      </c>
      <c r="AF350">
        <v>2</v>
      </c>
      <c r="AG350">
        <v>3</v>
      </c>
      <c r="AH350">
        <v>1</v>
      </c>
      <c r="AI350">
        <v>0</v>
      </c>
      <c r="AJ350">
        <v>0</v>
      </c>
      <c r="AK350">
        <v>0</v>
      </c>
      <c r="AL350" t="s">
        <v>74</v>
      </c>
      <c r="AM350" t="s">
        <v>92</v>
      </c>
      <c r="AN350" t="s">
        <v>91</v>
      </c>
      <c r="AO350" s="9" t="str">
        <f>IF(Table5[[#This Row],[Gender]]="male",$AQ$4,$AQ$3)</f>
        <v>👩</v>
      </c>
    </row>
    <row r="351" spans="2:41">
      <c r="B351" t="s">
        <v>86</v>
      </c>
      <c r="C351">
        <v>29</v>
      </c>
      <c r="D351" t="s">
        <v>43</v>
      </c>
      <c r="E351" t="s">
        <v>55</v>
      </c>
      <c r="F351">
        <v>746</v>
      </c>
      <c r="G351" t="s">
        <v>37</v>
      </c>
      <c r="H351">
        <v>2</v>
      </c>
      <c r="I351" t="s">
        <v>89</v>
      </c>
      <c r="J351" t="s">
        <v>38</v>
      </c>
      <c r="K351">
        <v>469</v>
      </c>
      <c r="L351">
        <v>4</v>
      </c>
      <c r="M351" t="s">
        <v>46</v>
      </c>
      <c r="N351">
        <v>61</v>
      </c>
      <c r="O351">
        <v>3</v>
      </c>
      <c r="P351">
        <v>2</v>
      </c>
      <c r="Q351" t="s">
        <v>40</v>
      </c>
      <c r="R351" t="s">
        <v>73</v>
      </c>
      <c r="S351">
        <v>3</v>
      </c>
      <c r="T351" t="s">
        <v>48</v>
      </c>
      <c r="U351" t="str" cm="1">
        <f t="array" ref="U351">_xlfn.IFS(
  AND(V351&gt;=1000, V351&lt;2000), "1000-2000",
  AND(V351&gt;=2000, V351&lt;3000), "2000-3000",
  AND(V351&gt;=3000, V351&lt;4000), "3000-4000",
  AND(V351&gt;=4000, V351&lt;5000), "4000-5000",
  AND(V351&gt;=5000, V351&lt;7500), "5000-7500",
  AND(V351&gt;=7500, V351&lt;9000), "7500-9000",
  AND(V351&gt;=9000, V351&lt;11000), "9000-11000",
  AND(V351&gt;=11000, V351&lt;15000), "11000-15000",
  AND(V351&gt;=15000, V351&lt;=20000), "15000-20000",
  TRUE, "Outside Range"
)</f>
        <v>4000-5000</v>
      </c>
      <c r="V351">
        <v>4649</v>
      </c>
      <c r="W351">
        <v>16928</v>
      </c>
      <c r="X351">
        <v>1</v>
      </c>
      <c r="Y351" t="s">
        <v>43</v>
      </c>
      <c r="Z351">
        <v>14</v>
      </c>
      <c r="AA351">
        <v>3</v>
      </c>
      <c r="AB351" t="s">
        <v>73</v>
      </c>
      <c r="AC351">
        <v>1</v>
      </c>
      <c r="AD351">
        <v>1</v>
      </c>
      <c r="AE351">
        <v>4</v>
      </c>
      <c r="AF351">
        <v>3</v>
      </c>
      <c r="AG351">
        <v>2</v>
      </c>
      <c r="AH351">
        <v>4</v>
      </c>
      <c r="AI351">
        <v>3</v>
      </c>
      <c r="AJ351">
        <v>0</v>
      </c>
      <c r="AK351">
        <v>2</v>
      </c>
      <c r="AL351" t="s">
        <v>74</v>
      </c>
      <c r="AM351" t="s">
        <v>75</v>
      </c>
      <c r="AN351" t="s">
        <v>76</v>
      </c>
      <c r="AO351" s="9" t="str">
        <f>IF(Table5[[#This Row],[Gender]]="male",$AQ$4,$AQ$3)</f>
        <v>🤴</v>
      </c>
    </row>
    <row r="352" spans="2:41">
      <c r="B352" t="s">
        <v>70</v>
      </c>
      <c r="C352">
        <v>42</v>
      </c>
      <c r="D352" t="s">
        <v>43</v>
      </c>
      <c r="E352" t="s">
        <v>36</v>
      </c>
      <c r="F352">
        <v>544</v>
      </c>
      <c r="G352" t="s">
        <v>61</v>
      </c>
      <c r="H352">
        <v>2</v>
      </c>
      <c r="I352" t="s">
        <v>78</v>
      </c>
      <c r="J352" t="s">
        <v>60</v>
      </c>
      <c r="K352">
        <v>470</v>
      </c>
      <c r="L352">
        <v>3</v>
      </c>
      <c r="M352" t="s">
        <v>46</v>
      </c>
      <c r="N352">
        <v>52</v>
      </c>
      <c r="O352">
        <v>3</v>
      </c>
      <c r="P352">
        <v>1</v>
      </c>
      <c r="Q352" t="s">
        <v>61</v>
      </c>
      <c r="R352" t="s">
        <v>73</v>
      </c>
      <c r="S352">
        <v>3</v>
      </c>
      <c r="T352" t="s">
        <v>52</v>
      </c>
      <c r="U352" t="str" cm="1">
        <f t="array" ref="U352">_xlfn.IFS(
  AND(V352&gt;=1000, V352&lt;2000), "1000-2000",
  AND(V352&gt;=2000, V352&lt;3000), "2000-3000",
  AND(V352&gt;=3000, V352&lt;4000), "3000-4000",
  AND(V352&gt;=4000, V352&lt;5000), "4000-5000",
  AND(V352&gt;=5000, V352&lt;7500), "5000-7500",
  AND(V352&gt;=7500, V352&lt;9000), "7500-9000",
  AND(V352&gt;=9000, V352&lt;11000), "9000-11000",
  AND(V352&gt;=11000, V352&lt;15000), "11000-15000",
  AND(V352&gt;=15000, V352&lt;=20000), "15000-20000",
  TRUE, "Outside Range"
)</f>
        <v>2000-3000</v>
      </c>
      <c r="V352">
        <v>2696</v>
      </c>
      <c r="W352">
        <v>24017</v>
      </c>
      <c r="X352">
        <v>0</v>
      </c>
      <c r="Y352" t="s">
        <v>35</v>
      </c>
      <c r="Z352">
        <v>11</v>
      </c>
      <c r="AA352">
        <v>3</v>
      </c>
      <c r="AB352" t="s">
        <v>73</v>
      </c>
      <c r="AC352">
        <v>3</v>
      </c>
      <c r="AD352">
        <v>1</v>
      </c>
      <c r="AE352">
        <v>4</v>
      </c>
      <c r="AF352">
        <v>5</v>
      </c>
      <c r="AG352">
        <v>3</v>
      </c>
      <c r="AH352">
        <v>3</v>
      </c>
      <c r="AI352">
        <v>2</v>
      </c>
      <c r="AJ352">
        <v>1</v>
      </c>
      <c r="AK352">
        <v>0</v>
      </c>
      <c r="AL352" t="s">
        <v>74</v>
      </c>
      <c r="AM352" t="s">
        <v>75</v>
      </c>
      <c r="AN352" t="s">
        <v>76</v>
      </c>
      <c r="AO352" s="9" t="str">
        <f>IF(Table5[[#This Row],[Gender]]="male",$AQ$4,$AQ$3)</f>
        <v>🤴</v>
      </c>
    </row>
    <row r="353" spans="2:41">
      <c r="B353" t="s">
        <v>86</v>
      </c>
      <c r="C353">
        <v>32</v>
      </c>
      <c r="D353" t="s">
        <v>43</v>
      </c>
      <c r="E353" t="s">
        <v>36</v>
      </c>
      <c r="F353">
        <v>1062</v>
      </c>
      <c r="G353" t="s">
        <v>45</v>
      </c>
      <c r="H353">
        <v>2</v>
      </c>
      <c r="I353" t="s">
        <v>89</v>
      </c>
      <c r="J353" t="s">
        <v>51</v>
      </c>
      <c r="K353">
        <v>471</v>
      </c>
      <c r="L353">
        <v>3</v>
      </c>
      <c r="M353" t="s">
        <v>39</v>
      </c>
      <c r="N353">
        <v>75</v>
      </c>
      <c r="O353">
        <v>3</v>
      </c>
      <c r="P353">
        <v>1</v>
      </c>
      <c r="Q353" t="s">
        <v>50</v>
      </c>
      <c r="R353" t="s">
        <v>79</v>
      </c>
      <c r="S353">
        <v>2</v>
      </c>
      <c r="T353" t="s">
        <v>48</v>
      </c>
      <c r="U353" t="str" cm="1">
        <f t="array" ref="U353">_xlfn.IFS(
  AND(V353&gt;=1000, V353&lt;2000), "1000-2000",
  AND(V353&gt;=2000, V353&lt;3000), "2000-3000",
  AND(V353&gt;=3000, V353&lt;4000), "3000-4000",
  AND(V353&gt;=4000, V353&lt;5000), "4000-5000",
  AND(V353&gt;=5000, V353&lt;7500), "5000-7500",
  AND(V353&gt;=7500, V353&lt;9000), "7500-9000",
  AND(V353&gt;=9000, V353&lt;11000), "9000-11000",
  AND(V353&gt;=11000, V353&lt;15000), "11000-15000",
  AND(V353&gt;=15000, V353&lt;=20000), "15000-20000",
  TRUE, "Outside Range"
)</f>
        <v>2000-3000</v>
      </c>
      <c r="V353">
        <v>2370</v>
      </c>
      <c r="W353">
        <v>3956</v>
      </c>
      <c r="X353">
        <v>1</v>
      </c>
      <c r="Y353" t="s">
        <v>43</v>
      </c>
      <c r="Z353">
        <v>13</v>
      </c>
      <c r="AA353">
        <v>3</v>
      </c>
      <c r="AB353" t="s">
        <v>73</v>
      </c>
      <c r="AC353">
        <v>3</v>
      </c>
      <c r="AD353">
        <v>1</v>
      </c>
      <c r="AE353">
        <v>8</v>
      </c>
      <c r="AF353">
        <v>4</v>
      </c>
      <c r="AG353">
        <v>3</v>
      </c>
      <c r="AH353">
        <v>8</v>
      </c>
      <c r="AI353">
        <v>0</v>
      </c>
      <c r="AJ353">
        <v>0</v>
      </c>
      <c r="AK353">
        <v>7</v>
      </c>
      <c r="AL353" t="s">
        <v>81</v>
      </c>
      <c r="AM353" t="s">
        <v>75</v>
      </c>
      <c r="AN353" t="s">
        <v>76</v>
      </c>
      <c r="AO353" s="9" t="str">
        <f>IF(Table5[[#This Row],[Gender]]="male",$AQ$4,$AQ$3)</f>
        <v>👩</v>
      </c>
    </row>
    <row r="354" spans="2:41">
      <c r="B354" t="s">
        <v>77</v>
      </c>
      <c r="C354">
        <v>48</v>
      </c>
      <c r="D354" t="s">
        <v>43</v>
      </c>
      <c r="E354" t="s">
        <v>36</v>
      </c>
      <c r="F354">
        <v>530</v>
      </c>
      <c r="G354" t="s">
        <v>37</v>
      </c>
      <c r="H354">
        <v>29</v>
      </c>
      <c r="I354" t="s">
        <v>78</v>
      </c>
      <c r="J354" t="s">
        <v>51</v>
      </c>
      <c r="K354">
        <v>473</v>
      </c>
      <c r="L354">
        <v>1</v>
      </c>
      <c r="M354" t="s">
        <v>39</v>
      </c>
      <c r="N354">
        <v>91</v>
      </c>
      <c r="O354">
        <v>3</v>
      </c>
      <c r="P354">
        <v>3</v>
      </c>
      <c r="Q354" t="s">
        <v>56</v>
      </c>
      <c r="R354" t="s">
        <v>73</v>
      </c>
      <c r="S354">
        <v>3</v>
      </c>
      <c r="T354" t="s">
        <v>48</v>
      </c>
      <c r="U354" t="str" cm="1">
        <f t="array" ref="U354">_xlfn.IFS(
  AND(V354&gt;=1000, V354&lt;2000), "1000-2000",
  AND(V354&gt;=2000, V354&lt;3000), "2000-3000",
  AND(V354&gt;=3000, V354&lt;4000), "3000-4000",
  AND(V354&gt;=4000, V354&lt;5000), "4000-5000",
  AND(V354&gt;=5000, V354&lt;7500), "5000-7500",
  AND(V354&gt;=7500, V354&lt;9000), "7500-9000",
  AND(V354&gt;=9000, V354&lt;11000), "9000-11000",
  AND(V354&gt;=11000, V354&lt;15000), "11000-15000",
  AND(V354&gt;=15000, V354&lt;=20000), "15000-20000",
  TRUE, "Outside Range"
)</f>
        <v>11000-15000</v>
      </c>
      <c r="V354">
        <v>12504</v>
      </c>
      <c r="W354">
        <v>23978</v>
      </c>
      <c r="X354">
        <v>3</v>
      </c>
      <c r="Y354" t="s">
        <v>43</v>
      </c>
      <c r="Z354">
        <v>21</v>
      </c>
      <c r="AA354">
        <v>4</v>
      </c>
      <c r="AB354" t="s">
        <v>80</v>
      </c>
      <c r="AC354">
        <v>2</v>
      </c>
      <c r="AD354">
        <v>1</v>
      </c>
      <c r="AE354">
        <v>15</v>
      </c>
      <c r="AF354">
        <v>3</v>
      </c>
      <c r="AG354">
        <v>1</v>
      </c>
      <c r="AH354">
        <v>0</v>
      </c>
      <c r="AI354">
        <v>0</v>
      </c>
      <c r="AJ354">
        <v>0</v>
      </c>
      <c r="AK354">
        <v>0</v>
      </c>
      <c r="AL354" t="s">
        <v>74</v>
      </c>
      <c r="AM354" t="s">
        <v>92</v>
      </c>
      <c r="AN354" t="s">
        <v>91</v>
      </c>
      <c r="AO354" s="9" t="str">
        <f>IF(Table5[[#This Row],[Gender]]="male",$AQ$4,$AQ$3)</f>
        <v>👩</v>
      </c>
    </row>
    <row r="355" spans="2:41">
      <c r="B355" t="s">
        <v>70</v>
      </c>
      <c r="C355">
        <v>37</v>
      </c>
      <c r="D355" t="s">
        <v>43</v>
      </c>
      <c r="E355" t="s">
        <v>36</v>
      </c>
      <c r="F355">
        <v>1319</v>
      </c>
      <c r="G355" t="s">
        <v>45</v>
      </c>
      <c r="H355">
        <v>6</v>
      </c>
      <c r="I355" t="s">
        <v>89</v>
      </c>
      <c r="J355" t="s">
        <v>51</v>
      </c>
      <c r="K355">
        <v>474</v>
      </c>
      <c r="L355">
        <v>3</v>
      </c>
      <c r="M355" t="s">
        <v>46</v>
      </c>
      <c r="N355">
        <v>51</v>
      </c>
      <c r="O355">
        <v>4</v>
      </c>
      <c r="P355">
        <v>2</v>
      </c>
      <c r="Q355" t="s">
        <v>47</v>
      </c>
      <c r="R355" t="s">
        <v>80</v>
      </c>
      <c r="S355">
        <v>1</v>
      </c>
      <c r="T355" t="s">
        <v>52</v>
      </c>
      <c r="U355" t="str" cm="1">
        <f t="array" ref="U355">_xlfn.IFS(
  AND(V355&gt;=1000, V355&lt;2000), "1000-2000",
  AND(V355&gt;=2000, V355&lt;3000), "2000-3000",
  AND(V355&gt;=3000, V355&lt;4000), "3000-4000",
  AND(V355&gt;=4000, V355&lt;5000), "4000-5000",
  AND(V355&gt;=5000, V355&lt;7500), "5000-7500",
  AND(V355&gt;=7500, V355&lt;9000), "7500-9000",
  AND(V355&gt;=9000, V355&lt;11000), "9000-11000",
  AND(V355&gt;=11000, V355&lt;15000), "11000-15000",
  AND(V355&gt;=15000, V355&lt;=20000), "15000-20000",
  TRUE, "Outside Range"
)</f>
        <v>5000-7500</v>
      </c>
      <c r="V355">
        <v>5974</v>
      </c>
      <c r="W355">
        <v>17001</v>
      </c>
      <c r="X355">
        <v>4</v>
      </c>
      <c r="Y355" t="s">
        <v>35</v>
      </c>
      <c r="Z355">
        <v>13</v>
      </c>
      <c r="AA355">
        <v>3</v>
      </c>
      <c r="AB355" t="s">
        <v>73</v>
      </c>
      <c r="AC355">
        <v>1</v>
      </c>
      <c r="AD355">
        <v>2</v>
      </c>
      <c r="AE355">
        <v>13</v>
      </c>
      <c r="AF355">
        <v>2</v>
      </c>
      <c r="AG355">
        <v>3</v>
      </c>
      <c r="AH355">
        <v>7</v>
      </c>
      <c r="AI355">
        <v>7</v>
      </c>
      <c r="AJ355">
        <v>6</v>
      </c>
      <c r="AK355">
        <v>7</v>
      </c>
      <c r="AL355" t="s">
        <v>90</v>
      </c>
      <c r="AM355" t="s">
        <v>75</v>
      </c>
      <c r="AN355" t="s">
        <v>91</v>
      </c>
      <c r="AO355" s="9" t="str">
        <f>IF(Table5[[#This Row],[Gender]]="male",$AQ$4,$AQ$3)</f>
        <v>🤴</v>
      </c>
    </row>
    <row r="356" spans="2:41">
      <c r="B356" t="s">
        <v>86</v>
      </c>
      <c r="C356">
        <v>30</v>
      </c>
      <c r="D356" t="s">
        <v>43</v>
      </c>
      <c r="E356" t="s">
        <v>55</v>
      </c>
      <c r="F356">
        <v>641</v>
      </c>
      <c r="G356" t="s">
        <v>37</v>
      </c>
      <c r="H356">
        <v>25</v>
      </c>
      <c r="I356" t="s">
        <v>71</v>
      </c>
      <c r="J356" t="s">
        <v>60</v>
      </c>
      <c r="K356">
        <v>475</v>
      </c>
      <c r="L356">
        <v>4</v>
      </c>
      <c r="M356" t="s">
        <v>39</v>
      </c>
      <c r="N356">
        <v>85</v>
      </c>
      <c r="O356">
        <v>3</v>
      </c>
      <c r="P356">
        <v>2</v>
      </c>
      <c r="Q356" t="s">
        <v>40</v>
      </c>
      <c r="R356" t="s">
        <v>73</v>
      </c>
      <c r="S356">
        <v>3</v>
      </c>
      <c r="T356" t="s">
        <v>48</v>
      </c>
      <c r="U356" t="str" cm="1">
        <f t="array" ref="U356">_xlfn.IFS(
  AND(V356&gt;=1000, V356&lt;2000), "1000-2000",
  AND(V356&gt;=2000, V356&lt;3000), "2000-3000",
  AND(V356&gt;=3000, V356&lt;4000), "3000-4000",
  AND(V356&gt;=4000, V356&lt;5000), "4000-5000",
  AND(V356&gt;=5000, V356&lt;7500), "5000-7500",
  AND(V356&gt;=7500, V356&lt;9000), "7500-9000",
  AND(V356&gt;=9000, V356&lt;11000), "9000-11000",
  AND(V356&gt;=11000, V356&lt;15000), "11000-15000",
  AND(V356&gt;=15000, V356&lt;=20000), "15000-20000",
  TRUE, "Outside Range"
)</f>
        <v>4000-5000</v>
      </c>
      <c r="V356">
        <v>4736</v>
      </c>
      <c r="W356">
        <v>6069</v>
      </c>
      <c r="X356">
        <v>7</v>
      </c>
      <c r="Y356" t="s">
        <v>35</v>
      </c>
      <c r="Z356">
        <v>12</v>
      </c>
      <c r="AA356">
        <v>3</v>
      </c>
      <c r="AB356" t="s">
        <v>73</v>
      </c>
      <c r="AC356">
        <v>2</v>
      </c>
      <c r="AD356">
        <v>1</v>
      </c>
      <c r="AE356">
        <v>4</v>
      </c>
      <c r="AF356">
        <v>2</v>
      </c>
      <c r="AG356">
        <v>4</v>
      </c>
      <c r="AH356">
        <v>2</v>
      </c>
      <c r="AI356">
        <v>2</v>
      </c>
      <c r="AJ356">
        <v>2</v>
      </c>
      <c r="AK356">
        <v>2</v>
      </c>
      <c r="AL356" t="s">
        <v>74</v>
      </c>
      <c r="AM356" t="s">
        <v>92</v>
      </c>
      <c r="AN356" t="s">
        <v>76</v>
      </c>
      <c r="AO356" s="9" t="str">
        <f>IF(Table5[[#This Row],[Gender]]="male",$AQ$4,$AQ$3)</f>
        <v>👩</v>
      </c>
    </row>
    <row r="357" spans="2:41">
      <c r="B357" t="s">
        <v>86</v>
      </c>
      <c r="C357">
        <v>26</v>
      </c>
      <c r="D357" t="s">
        <v>43</v>
      </c>
      <c r="E357" t="s">
        <v>36</v>
      </c>
      <c r="F357">
        <v>933</v>
      </c>
      <c r="G357" t="s">
        <v>37</v>
      </c>
      <c r="H357">
        <v>1</v>
      </c>
      <c r="I357" t="s">
        <v>89</v>
      </c>
      <c r="J357" t="s">
        <v>38</v>
      </c>
      <c r="K357">
        <v>476</v>
      </c>
      <c r="L357">
        <v>3</v>
      </c>
      <c r="M357" t="s">
        <v>46</v>
      </c>
      <c r="N357">
        <v>57</v>
      </c>
      <c r="O357">
        <v>3</v>
      </c>
      <c r="P357">
        <v>2</v>
      </c>
      <c r="Q357" t="s">
        <v>40</v>
      </c>
      <c r="R357" t="s">
        <v>73</v>
      </c>
      <c r="S357">
        <v>3</v>
      </c>
      <c r="T357" t="s">
        <v>48</v>
      </c>
      <c r="U357" t="str" cm="1">
        <f t="array" ref="U357">_xlfn.IFS(
  AND(V357&gt;=1000, V357&lt;2000), "1000-2000",
  AND(V357&gt;=2000, V357&lt;3000), "2000-3000",
  AND(V357&gt;=3000, V357&lt;4000), "3000-4000",
  AND(V357&gt;=4000, V357&lt;5000), "4000-5000",
  AND(V357&gt;=5000, V357&lt;7500), "5000-7500",
  AND(V357&gt;=7500, V357&lt;9000), "7500-9000",
  AND(V357&gt;=9000, V357&lt;11000), "9000-11000",
  AND(V357&gt;=11000, V357&lt;15000), "11000-15000",
  AND(V357&gt;=15000, V357&lt;=20000), "15000-20000",
  TRUE, "Outside Range"
)</f>
        <v>5000-7500</v>
      </c>
      <c r="V357">
        <v>5296</v>
      </c>
      <c r="W357">
        <v>20156</v>
      </c>
      <c r="X357">
        <v>1</v>
      </c>
      <c r="Y357" t="s">
        <v>43</v>
      </c>
      <c r="Z357">
        <v>17</v>
      </c>
      <c r="AA357">
        <v>3</v>
      </c>
      <c r="AB357" t="s">
        <v>73</v>
      </c>
      <c r="AC357">
        <v>2</v>
      </c>
      <c r="AD357">
        <v>1</v>
      </c>
      <c r="AE357">
        <v>8</v>
      </c>
      <c r="AF357">
        <v>3</v>
      </c>
      <c r="AG357">
        <v>3</v>
      </c>
      <c r="AH357">
        <v>8</v>
      </c>
      <c r="AI357">
        <v>7</v>
      </c>
      <c r="AJ357">
        <v>7</v>
      </c>
      <c r="AK357">
        <v>7</v>
      </c>
      <c r="AL357" t="s">
        <v>74</v>
      </c>
      <c r="AM357" t="s">
        <v>75</v>
      </c>
      <c r="AN357" t="s">
        <v>76</v>
      </c>
      <c r="AO357" s="9" t="str">
        <f>IF(Table5[[#This Row],[Gender]]="male",$AQ$4,$AQ$3)</f>
        <v>🤴</v>
      </c>
    </row>
    <row r="358" spans="2:41">
      <c r="B358" t="s">
        <v>70</v>
      </c>
      <c r="C358">
        <v>42</v>
      </c>
      <c r="D358" t="s">
        <v>43</v>
      </c>
      <c r="E358" t="s">
        <v>36</v>
      </c>
      <c r="F358">
        <v>1332</v>
      </c>
      <c r="G358" t="s">
        <v>45</v>
      </c>
      <c r="H358">
        <v>2</v>
      </c>
      <c r="I358" t="s">
        <v>87</v>
      </c>
      <c r="J358" t="s">
        <v>49</v>
      </c>
      <c r="K358">
        <v>477</v>
      </c>
      <c r="L358">
        <v>1</v>
      </c>
      <c r="M358" t="s">
        <v>46</v>
      </c>
      <c r="N358">
        <v>98</v>
      </c>
      <c r="O358">
        <v>2</v>
      </c>
      <c r="P358">
        <v>2</v>
      </c>
      <c r="Q358" t="s">
        <v>54</v>
      </c>
      <c r="R358" t="s">
        <v>72</v>
      </c>
      <c r="S358">
        <v>4</v>
      </c>
      <c r="T358" t="s">
        <v>41</v>
      </c>
      <c r="U358" t="str" cm="1">
        <f t="array" ref="U358">_xlfn.IFS(
  AND(V358&gt;=1000, V358&lt;2000), "1000-2000",
  AND(V358&gt;=2000, V358&lt;3000), "2000-3000",
  AND(V358&gt;=3000, V358&lt;4000), "3000-4000",
  AND(V358&gt;=4000, V358&lt;5000), "4000-5000",
  AND(V358&gt;=5000, V358&lt;7500), "5000-7500",
  AND(V358&gt;=7500, V358&lt;9000), "7500-9000",
  AND(V358&gt;=9000, V358&lt;11000), "9000-11000",
  AND(V358&gt;=11000, V358&lt;15000), "11000-15000",
  AND(V358&gt;=15000, V358&lt;=20000), "15000-20000",
  TRUE, "Outside Range"
)</f>
        <v>5000-7500</v>
      </c>
      <c r="V358">
        <v>6781</v>
      </c>
      <c r="W358">
        <v>17078</v>
      </c>
      <c r="X358">
        <v>3</v>
      </c>
      <c r="Y358" t="s">
        <v>43</v>
      </c>
      <c r="Z358">
        <v>23</v>
      </c>
      <c r="AA358">
        <v>4</v>
      </c>
      <c r="AB358" t="s">
        <v>80</v>
      </c>
      <c r="AC358">
        <v>2</v>
      </c>
      <c r="AD358">
        <v>0</v>
      </c>
      <c r="AE358">
        <v>14</v>
      </c>
      <c r="AF358">
        <v>6</v>
      </c>
      <c r="AG358">
        <v>3</v>
      </c>
      <c r="AH358">
        <v>1</v>
      </c>
      <c r="AI358">
        <v>0</v>
      </c>
      <c r="AJ358">
        <v>0</v>
      </c>
      <c r="AK358">
        <v>0</v>
      </c>
      <c r="AL358" t="s">
        <v>74</v>
      </c>
      <c r="AM358" t="s">
        <v>75</v>
      </c>
      <c r="AN358" t="s">
        <v>91</v>
      </c>
      <c r="AO358" s="9" t="str">
        <f>IF(Table5[[#This Row],[Gender]]="male",$AQ$4,$AQ$3)</f>
        <v>🤴</v>
      </c>
    </row>
    <row r="359" spans="2:41">
      <c r="B359" t="s">
        <v>94</v>
      </c>
      <c r="C359">
        <v>21</v>
      </c>
      <c r="D359" t="s">
        <v>35</v>
      </c>
      <c r="E359" t="s">
        <v>44</v>
      </c>
      <c r="F359">
        <v>756</v>
      </c>
      <c r="G359" t="s">
        <v>37</v>
      </c>
      <c r="H359">
        <v>1</v>
      </c>
      <c r="I359" t="s">
        <v>78</v>
      </c>
      <c r="J359" t="s">
        <v>60</v>
      </c>
      <c r="K359">
        <v>478</v>
      </c>
      <c r="L359">
        <v>1</v>
      </c>
      <c r="M359" t="s">
        <v>39</v>
      </c>
      <c r="N359">
        <v>99</v>
      </c>
      <c r="O359">
        <v>2</v>
      </c>
      <c r="P359">
        <v>1</v>
      </c>
      <c r="Q359" t="s">
        <v>57</v>
      </c>
      <c r="R359" t="s">
        <v>79</v>
      </c>
      <c r="S359">
        <v>2</v>
      </c>
      <c r="T359" t="s">
        <v>41</v>
      </c>
      <c r="U359" t="str" cm="1">
        <f t="array" ref="U359">_xlfn.IFS(
  AND(V359&gt;=1000, V359&lt;2000), "1000-2000",
  AND(V359&gt;=2000, V359&lt;3000), "2000-3000",
  AND(V359&gt;=3000, V359&lt;4000), "3000-4000",
  AND(V359&gt;=4000, V359&lt;5000), "4000-5000",
  AND(V359&gt;=5000, V359&lt;7500), "5000-7500",
  AND(V359&gt;=7500, V359&lt;9000), "7500-9000",
  AND(V359&gt;=9000, V359&lt;11000), "9000-11000",
  AND(V359&gt;=11000, V359&lt;15000), "11000-15000",
  AND(V359&gt;=15000, V359&lt;=20000), "15000-20000",
  TRUE, "Outside Range"
)</f>
        <v>2000-3000</v>
      </c>
      <c r="V359">
        <v>2174</v>
      </c>
      <c r="W359">
        <v>9150</v>
      </c>
      <c r="X359">
        <v>1</v>
      </c>
      <c r="Y359" t="s">
        <v>35</v>
      </c>
      <c r="Z359">
        <v>11</v>
      </c>
      <c r="AA359">
        <v>3</v>
      </c>
      <c r="AB359" t="s">
        <v>73</v>
      </c>
      <c r="AC359">
        <v>3</v>
      </c>
      <c r="AD359">
        <v>0</v>
      </c>
      <c r="AE359">
        <v>3</v>
      </c>
      <c r="AF359">
        <v>3</v>
      </c>
      <c r="AG359">
        <v>3</v>
      </c>
      <c r="AH359">
        <v>3</v>
      </c>
      <c r="AI359">
        <v>2</v>
      </c>
      <c r="AJ359">
        <v>1</v>
      </c>
      <c r="AK359">
        <v>2</v>
      </c>
      <c r="AL359" t="s">
        <v>81</v>
      </c>
      <c r="AM359" t="s">
        <v>75</v>
      </c>
      <c r="AN359" t="s">
        <v>76</v>
      </c>
      <c r="AO359" s="9" t="str">
        <f>IF(Table5[[#This Row],[Gender]]="male",$AQ$4,$AQ$3)</f>
        <v>👩</v>
      </c>
    </row>
    <row r="360" spans="2:41">
      <c r="B360" t="s">
        <v>70</v>
      </c>
      <c r="C360">
        <v>36</v>
      </c>
      <c r="D360" t="s">
        <v>43</v>
      </c>
      <c r="E360" t="s">
        <v>55</v>
      </c>
      <c r="F360">
        <v>845</v>
      </c>
      <c r="G360" t="s">
        <v>37</v>
      </c>
      <c r="H360">
        <v>1</v>
      </c>
      <c r="I360" t="s">
        <v>97</v>
      </c>
      <c r="J360" t="s">
        <v>51</v>
      </c>
      <c r="K360">
        <v>479</v>
      </c>
      <c r="L360">
        <v>4</v>
      </c>
      <c r="M360" t="s">
        <v>39</v>
      </c>
      <c r="N360">
        <v>45</v>
      </c>
      <c r="O360">
        <v>3</v>
      </c>
      <c r="P360">
        <v>2</v>
      </c>
      <c r="Q360" t="s">
        <v>40</v>
      </c>
      <c r="R360" t="s">
        <v>72</v>
      </c>
      <c r="S360">
        <v>4</v>
      </c>
      <c r="T360" t="s">
        <v>41</v>
      </c>
      <c r="U360" t="str" cm="1">
        <f t="array" ref="U360">_xlfn.IFS(
  AND(V360&gt;=1000, V360&lt;2000), "1000-2000",
  AND(V360&gt;=2000, V360&lt;3000), "2000-3000",
  AND(V360&gt;=3000, V360&lt;4000), "3000-4000",
  AND(V360&gt;=4000, V360&lt;5000), "4000-5000",
  AND(V360&gt;=5000, V360&lt;7500), "5000-7500",
  AND(V360&gt;=7500, V360&lt;9000), "7500-9000",
  AND(V360&gt;=9000, V360&lt;11000), "9000-11000",
  AND(V360&gt;=11000, V360&lt;15000), "11000-15000",
  AND(V360&gt;=15000, V360&lt;=20000), "15000-20000",
  TRUE, "Outside Range"
)</f>
        <v>5000-7500</v>
      </c>
      <c r="V360">
        <v>6653</v>
      </c>
      <c r="W360">
        <v>15276</v>
      </c>
      <c r="X360">
        <v>4</v>
      </c>
      <c r="Y360" t="s">
        <v>43</v>
      </c>
      <c r="Z360">
        <v>15</v>
      </c>
      <c r="AA360">
        <v>3</v>
      </c>
      <c r="AB360" t="s">
        <v>73</v>
      </c>
      <c r="AC360">
        <v>2</v>
      </c>
      <c r="AD360">
        <v>0</v>
      </c>
      <c r="AE360">
        <v>7</v>
      </c>
      <c r="AF360">
        <v>6</v>
      </c>
      <c r="AG360">
        <v>3</v>
      </c>
      <c r="AH360">
        <v>1</v>
      </c>
      <c r="AI360">
        <v>0</v>
      </c>
      <c r="AJ360">
        <v>0</v>
      </c>
      <c r="AK360">
        <v>0</v>
      </c>
      <c r="AL360" t="s">
        <v>74</v>
      </c>
      <c r="AM360" t="s">
        <v>75</v>
      </c>
      <c r="AN360" t="s">
        <v>76</v>
      </c>
      <c r="AO360" s="9" t="str">
        <f>IF(Table5[[#This Row],[Gender]]="male",$AQ$4,$AQ$3)</f>
        <v>👩</v>
      </c>
    </row>
    <row r="361" spans="2:41">
      <c r="B361" t="s">
        <v>70</v>
      </c>
      <c r="C361">
        <v>36</v>
      </c>
      <c r="D361" t="s">
        <v>43</v>
      </c>
      <c r="E361" t="s">
        <v>44</v>
      </c>
      <c r="F361">
        <v>541</v>
      </c>
      <c r="G361" t="s">
        <v>37</v>
      </c>
      <c r="H361">
        <v>3</v>
      </c>
      <c r="I361" t="s">
        <v>87</v>
      </c>
      <c r="J361" t="s">
        <v>51</v>
      </c>
      <c r="K361">
        <v>481</v>
      </c>
      <c r="L361">
        <v>1</v>
      </c>
      <c r="M361" t="s">
        <v>46</v>
      </c>
      <c r="N361">
        <v>48</v>
      </c>
      <c r="O361">
        <v>2</v>
      </c>
      <c r="P361">
        <v>3</v>
      </c>
      <c r="Q361" t="s">
        <v>40</v>
      </c>
      <c r="R361" t="s">
        <v>72</v>
      </c>
      <c r="S361">
        <v>4</v>
      </c>
      <c r="T361" t="s">
        <v>48</v>
      </c>
      <c r="U361" t="str" cm="1">
        <f t="array" ref="U361">_xlfn.IFS(
  AND(V361&gt;=1000, V361&lt;2000), "1000-2000",
  AND(V361&gt;=2000, V361&lt;3000), "2000-3000",
  AND(V361&gt;=3000, V361&lt;4000), "3000-4000",
  AND(V361&gt;=4000, V361&lt;5000), "4000-5000",
  AND(V361&gt;=5000, V361&lt;7500), "5000-7500",
  AND(V361&gt;=7500, V361&lt;9000), "7500-9000",
  AND(V361&gt;=9000, V361&lt;11000), "9000-11000",
  AND(V361&gt;=11000, V361&lt;15000), "11000-15000",
  AND(V361&gt;=15000, V361&lt;=20000), "15000-20000",
  TRUE, "Outside Range"
)</f>
        <v>9000-11000</v>
      </c>
      <c r="V361">
        <v>9699</v>
      </c>
      <c r="W361">
        <v>7246</v>
      </c>
      <c r="X361">
        <v>4</v>
      </c>
      <c r="Y361" t="s">
        <v>43</v>
      </c>
      <c r="Z361">
        <v>11</v>
      </c>
      <c r="AA361">
        <v>3</v>
      </c>
      <c r="AB361" t="s">
        <v>73</v>
      </c>
      <c r="AC361">
        <v>1</v>
      </c>
      <c r="AD361">
        <v>1</v>
      </c>
      <c r="AE361">
        <v>16</v>
      </c>
      <c r="AF361">
        <v>2</v>
      </c>
      <c r="AG361">
        <v>3</v>
      </c>
      <c r="AH361">
        <v>13</v>
      </c>
      <c r="AI361">
        <v>9</v>
      </c>
      <c r="AJ361">
        <v>1</v>
      </c>
      <c r="AK361">
        <v>12</v>
      </c>
      <c r="AL361" t="s">
        <v>74</v>
      </c>
      <c r="AM361" t="s">
        <v>75</v>
      </c>
      <c r="AN361" t="s">
        <v>91</v>
      </c>
      <c r="AO361" s="9" t="str">
        <f>IF(Table5[[#This Row],[Gender]]="male",$AQ$4,$AQ$3)</f>
        <v>🤴</v>
      </c>
    </row>
    <row r="362" spans="2:41">
      <c r="B362" t="s">
        <v>88</v>
      </c>
      <c r="C362">
        <v>57</v>
      </c>
      <c r="D362" t="s">
        <v>43</v>
      </c>
      <c r="E362" t="s">
        <v>36</v>
      </c>
      <c r="F362">
        <v>593</v>
      </c>
      <c r="G362" t="s">
        <v>45</v>
      </c>
      <c r="H362">
        <v>1</v>
      </c>
      <c r="I362" t="s">
        <v>87</v>
      </c>
      <c r="J362" t="s">
        <v>51</v>
      </c>
      <c r="K362">
        <v>482</v>
      </c>
      <c r="L362">
        <v>4</v>
      </c>
      <c r="M362" t="s">
        <v>46</v>
      </c>
      <c r="N362">
        <v>88</v>
      </c>
      <c r="O362">
        <v>3</v>
      </c>
      <c r="P362">
        <v>2</v>
      </c>
      <c r="Q362" t="s">
        <v>54</v>
      </c>
      <c r="R362" t="s">
        <v>73</v>
      </c>
      <c r="S362">
        <v>3</v>
      </c>
      <c r="T362" t="s">
        <v>48</v>
      </c>
      <c r="U362" t="str" cm="1">
        <f t="array" ref="U362">_xlfn.IFS(
  AND(V362&gt;=1000, V362&lt;2000), "1000-2000",
  AND(V362&gt;=2000, V362&lt;3000), "2000-3000",
  AND(V362&gt;=3000, V362&lt;4000), "3000-4000",
  AND(V362&gt;=4000, V362&lt;5000), "4000-5000",
  AND(V362&gt;=5000, V362&lt;7500), "5000-7500",
  AND(V362&gt;=7500, V362&lt;9000), "7500-9000",
  AND(V362&gt;=9000, V362&lt;11000), "9000-11000",
  AND(V362&gt;=11000, V362&lt;15000), "11000-15000",
  AND(V362&gt;=15000, V362&lt;=20000), "15000-20000",
  TRUE, "Outside Range"
)</f>
        <v>5000-7500</v>
      </c>
      <c r="V362">
        <v>6755</v>
      </c>
      <c r="W362">
        <v>2967</v>
      </c>
      <c r="X362">
        <v>2</v>
      </c>
      <c r="Y362" t="s">
        <v>43</v>
      </c>
      <c r="Z362">
        <v>11</v>
      </c>
      <c r="AA362">
        <v>3</v>
      </c>
      <c r="AB362" t="s">
        <v>73</v>
      </c>
      <c r="AC362">
        <v>3</v>
      </c>
      <c r="AD362">
        <v>0</v>
      </c>
      <c r="AE362">
        <v>15</v>
      </c>
      <c r="AF362">
        <v>2</v>
      </c>
      <c r="AG362">
        <v>3</v>
      </c>
      <c r="AH362">
        <v>3</v>
      </c>
      <c r="AI362">
        <v>2</v>
      </c>
      <c r="AJ362">
        <v>1</v>
      </c>
      <c r="AK362">
        <v>2</v>
      </c>
      <c r="AL362" t="s">
        <v>74</v>
      </c>
      <c r="AM362" t="s">
        <v>75</v>
      </c>
      <c r="AN362" t="s">
        <v>91</v>
      </c>
      <c r="AO362" s="9" t="str">
        <f>IF(Table5[[#This Row],[Gender]]="male",$AQ$4,$AQ$3)</f>
        <v>🤴</v>
      </c>
    </row>
    <row r="363" spans="2:41">
      <c r="B363" t="s">
        <v>70</v>
      </c>
      <c r="C363">
        <v>40</v>
      </c>
      <c r="D363" t="s">
        <v>43</v>
      </c>
      <c r="E363" t="s">
        <v>36</v>
      </c>
      <c r="F363">
        <v>1171</v>
      </c>
      <c r="G363" t="s">
        <v>45</v>
      </c>
      <c r="H363">
        <v>10</v>
      </c>
      <c r="I363" t="s">
        <v>87</v>
      </c>
      <c r="J363" t="s">
        <v>38</v>
      </c>
      <c r="K363">
        <v>483</v>
      </c>
      <c r="L363">
        <v>4</v>
      </c>
      <c r="M363" t="s">
        <v>39</v>
      </c>
      <c r="N363">
        <v>46</v>
      </c>
      <c r="O363">
        <v>4</v>
      </c>
      <c r="P363">
        <v>1</v>
      </c>
      <c r="Q363" t="s">
        <v>50</v>
      </c>
      <c r="R363" t="s">
        <v>73</v>
      </c>
      <c r="S363">
        <v>3</v>
      </c>
      <c r="T363" t="s">
        <v>48</v>
      </c>
      <c r="U363" t="str" cm="1">
        <f t="array" ref="U363">_xlfn.IFS(
  AND(V363&gt;=1000, V363&lt;2000), "1000-2000",
  AND(V363&gt;=2000, V363&lt;3000), "2000-3000",
  AND(V363&gt;=3000, V363&lt;4000), "3000-4000",
  AND(V363&gt;=4000, V363&lt;5000), "4000-5000",
  AND(V363&gt;=5000, V363&lt;7500), "5000-7500",
  AND(V363&gt;=7500, V363&lt;9000), "7500-9000",
  AND(V363&gt;=9000, V363&lt;11000), "9000-11000",
  AND(V363&gt;=11000, V363&lt;15000), "11000-15000",
  AND(V363&gt;=15000, V363&lt;=20000), "15000-20000",
  TRUE, "Outside Range"
)</f>
        <v>2000-3000</v>
      </c>
      <c r="V363">
        <v>2213</v>
      </c>
      <c r="W363">
        <v>22495</v>
      </c>
      <c r="X363">
        <v>3</v>
      </c>
      <c r="Y363" t="s">
        <v>35</v>
      </c>
      <c r="Z363">
        <v>13</v>
      </c>
      <c r="AA363">
        <v>3</v>
      </c>
      <c r="AB363" t="s">
        <v>73</v>
      </c>
      <c r="AC363">
        <v>3</v>
      </c>
      <c r="AD363">
        <v>1</v>
      </c>
      <c r="AE363">
        <v>10</v>
      </c>
      <c r="AF363">
        <v>3</v>
      </c>
      <c r="AG363">
        <v>3</v>
      </c>
      <c r="AH363">
        <v>7</v>
      </c>
      <c r="AI363">
        <v>7</v>
      </c>
      <c r="AJ363">
        <v>1</v>
      </c>
      <c r="AK363">
        <v>7</v>
      </c>
      <c r="AL363" t="s">
        <v>74</v>
      </c>
      <c r="AM363" t="s">
        <v>75</v>
      </c>
      <c r="AN363" t="s">
        <v>76</v>
      </c>
      <c r="AO363" s="9" t="str">
        <f>IF(Table5[[#This Row],[Gender]]="male",$AQ$4,$AQ$3)</f>
        <v>👩</v>
      </c>
    </row>
    <row r="364" spans="2:41">
      <c r="B364" t="s">
        <v>94</v>
      </c>
      <c r="C364">
        <v>21</v>
      </c>
      <c r="D364" t="s">
        <v>43</v>
      </c>
      <c r="E364" t="s">
        <v>55</v>
      </c>
      <c r="F364">
        <v>895</v>
      </c>
      <c r="G364" t="s">
        <v>37</v>
      </c>
      <c r="H364">
        <v>9</v>
      </c>
      <c r="I364" t="s">
        <v>71</v>
      </c>
      <c r="J364" t="s">
        <v>51</v>
      </c>
      <c r="K364">
        <v>484</v>
      </c>
      <c r="L364">
        <v>1</v>
      </c>
      <c r="M364" t="s">
        <v>46</v>
      </c>
      <c r="N364">
        <v>39</v>
      </c>
      <c r="O364">
        <v>3</v>
      </c>
      <c r="P364">
        <v>1</v>
      </c>
      <c r="Q364" t="s">
        <v>57</v>
      </c>
      <c r="R364" t="s">
        <v>72</v>
      </c>
      <c r="S364">
        <v>4</v>
      </c>
      <c r="T364" t="s">
        <v>41</v>
      </c>
      <c r="U364" t="str" cm="1">
        <f t="array" ref="U364">_xlfn.IFS(
  AND(V364&gt;=1000, V364&lt;2000), "1000-2000",
  AND(V364&gt;=2000, V364&lt;3000), "2000-3000",
  AND(V364&gt;=3000, V364&lt;4000), "3000-4000",
  AND(V364&gt;=4000, V364&lt;5000), "4000-5000",
  AND(V364&gt;=5000, V364&lt;7500), "5000-7500",
  AND(V364&gt;=7500, V364&lt;9000), "7500-9000",
  AND(V364&gt;=9000, V364&lt;11000), "9000-11000",
  AND(V364&gt;=11000, V364&lt;15000), "11000-15000",
  AND(V364&gt;=15000, V364&lt;=20000), "15000-20000",
  TRUE, "Outside Range"
)</f>
        <v>2000-3000</v>
      </c>
      <c r="V364">
        <v>2610</v>
      </c>
      <c r="W364">
        <v>2851</v>
      </c>
      <c r="X364">
        <v>1</v>
      </c>
      <c r="Y364" t="s">
        <v>43</v>
      </c>
      <c r="Z364">
        <v>24</v>
      </c>
      <c r="AA364">
        <v>4</v>
      </c>
      <c r="AB364" t="s">
        <v>80</v>
      </c>
      <c r="AC364">
        <v>3</v>
      </c>
      <c r="AD364">
        <v>0</v>
      </c>
      <c r="AE364">
        <v>3</v>
      </c>
      <c r="AF364">
        <v>3</v>
      </c>
      <c r="AG364">
        <v>2</v>
      </c>
      <c r="AH364">
        <v>3</v>
      </c>
      <c r="AI364">
        <v>2</v>
      </c>
      <c r="AJ364">
        <v>2</v>
      </c>
      <c r="AK364">
        <v>2</v>
      </c>
      <c r="AL364" t="s">
        <v>74</v>
      </c>
      <c r="AM364" t="s">
        <v>75</v>
      </c>
      <c r="AN364" t="s">
        <v>76</v>
      </c>
      <c r="AO364" s="9" t="str">
        <f>IF(Table5[[#This Row],[Gender]]="male",$AQ$4,$AQ$3)</f>
        <v>🤴</v>
      </c>
    </row>
    <row r="365" spans="2:41">
      <c r="B365" t="s">
        <v>86</v>
      </c>
      <c r="C365">
        <v>33</v>
      </c>
      <c r="D365" t="s">
        <v>35</v>
      </c>
      <c r="E365" t="s">
        <v>36</v>
      </c>
      <c r="F365">
        <v>350</v>
      </c>
      <c r="G365" t="s">
        <v>37</v>
      </c>
      <c r="H365">
        <v>5</v>
      </c>
      <c r="I365" t="s">
        <v>89</v>
      </c>
      <c r="J365" t="s">
        <v>59</v>
      </c>
      <c r="K365">
        <v>485</v>
      </c>
      <c r="L365">
        <v>4</v>
      </c>
      <c r="M365" t="s">
        <v>39</v>
      </c>
      <c r="N365">
        <v>34</v>
      </c>
      <c r="O365">
        <v>3</v>
      </c>
      <c r="P365">
        <v>1</v>
      </c>
      <c r="Q365" t="s">
        <v>57</v>
      </c>
      <c r="R365" t="s">
        <v>73</v>
      </c>
      <c r="S365">
        <v>3</v>
      </c>
      <c r="T365" t="s">
        <v>41</v>
      </c>
      <c r="U365" t="str" cm="1">
        <f t="array" ref="U365">_xlfn.IFS(
  AND(V365&gt;=1000, V365&lt;2000), "1000-2000",
  AND(V365&gt;=2000, V365&lt;3000), "2000-3000",
  AND(V365&gt;=3000, V365&lt;4000), "3000-4000",
  AND(V365&gt;=4000, V365&lt;5000), "4000-5000",
  AND(V365&gt;=5000, V365&lt;7500), "5000-7500",
  AND(V365&gt;=7500, V365&lt;9000), "7500-9000",
  AND(V365&gt;=9000, V365&lt;11000), "9000-11000",
  AND(V365&gt;=11000, V365&lt;15000), "11000-15000",
  AND(V365&gt;=15000, V365&lt;=20000), "15000-20000",
  TRUE, "Outside Range"
)</f>
        <v>2000-3000</v>
      </c>
      <c r="V365">
        <v>2851</v>
      </c>
      <c r="W365">
        <v>9150</v>
      </c>
      <c r="X365">
        <v>1</v>
      </c>
      <c r="Y365" t="s">
        <v>35</v>
      </c>
      <c r="Z365">
        <v>13</v>
      </c>
      <c r="AA365">
        <v>3</v>
      </c>
      <c r="AB365" t="s">
        <v>73</v>
      </c>
      <c r="AC365">
        <v>2</v>
      </c>
      <c r="AD365">
        <v>0</v>
      </c>
      <c r="AE365">
        <v>1</v>
      </c>
      <c r="AF365">
        <v>2</v>
      </c>
      <c r="AG365">
        <v>3</v>
      </c>
      <c r="AH365">
        <v>1</v>
      </c>
      <c r="AI365">
        <v>0</v>
      </c>
      <c r="AJ365">
        <v>0</v>
      </c>
      <c r="AK365">
        <v>0</v>
      </c>
      <c r="AL365" t="s">
        <v>74</v>
      </c>
      <c r="AM365" t="s">
        <v>75</v>
      </c>
      <c r="AN365" t="s">
        <v>76</v>
      </c>
      <c r="AO365" s="9" t="str">
        <f>IF(Table5[[#This Row],[Gender]]="male",$AQ$4,$AQ$3)</f>
        <v>👩</v>
      </c>
    </row>
    <row r="366" spans="2:41">
      <c r="B366" t="s">
        <v>70</v>
      </c>
      <c r="C366">
        <v>37</v>
      </c>
      <c r="D366" t="s">
        <v>43</v>
      </c>
      <c r="E366" t="s">
        <v>36</v>
      </c>
      <c r="F366">
        <v>921</v>
      </c>
      <c r="G366" t="s">
        <v>45</v>
      </c>
      <c r="H366">
        <v>10</v>
      </c>
      <c r="I366" t="s">
        <v>89</v>
      </c>
      <c r="J366" t="s">
        <v>51</v>
      </c>
      <c r="K366">
        <v>486</v>
      </c>
      <c r="L366">
        <v>3</v>
      </c>
      <c r="M366" t="s">
        <v>39</v>
      </c>
      <c r="N366">
        <v>98</v>
      </c>
      <c r="O366">
        <v>3</v>
      </c>
      <c r="P366">
        <v>1</v>
      </c>
      <c r="Q366" t="s">
        <v>50</v>
      </c>
      <c r="R366" t="s">
        <v>80</v>
      </c>
      <c r="S366">
        <v>1</v>
      </c>
      <c r="T366" t="s">
        <v>48</v>
      </c>
      <c r="U366" t="str" cm="1">
        <f t="array" ref="U366">_xlfn.IFS(
  AND(V366&gt;=1000, V366&lt;2000), "1000-2000",
  AND(V366&gt;=2000, V366&lt;3000), "2000-3000",
  AND(V366&gt;=3000, V366&lt;4000), "3000-4000",
  AND(V366&gt;=4000, V366&lt;5000), "4000-5000",
  AND(V366&gt;=5000, V366&lt;7500), "5000-7500",
  AND(V366&gt;=7500, V366&lt;9000), "7500-9000",
  AND(V366&gt;=9000, V366&lt;11000), "9000-11000",
  AND(V366&gt;=11000, V366&lt;15000), "11000-15000",
  AND(V366&gt;=15000, V366&lt;=20000), "15000-20000",
  TRUE, "Outside Range"
)</f>
        <v>3000-4000</v>
      </c>
      <c r="V366">
        <v>3452</v>
      </c>
      <c r="W366">
        <v>17663</v>
      </c>
      <c r="X366">
        <v>6</v>
      </c>
      <c r="Y366" t="s">
        <v>43</v>
      </c>
      <c r="Z366">
        <v>20</v>
      </c>
      <c r="AA366">
        <v>4</v>
      </c>
      <c r="AB366" t="s">
        <v>80</v>
      </c>
      <c r="AC366">
        <v>2</v>
      </c>
      <c r="AD366">
        <v>1</v>
      </c>
      <c r="AE366">
        <v>17</v>
      </c>
      <c r="AF366">
        <v>3</v>
      </c>
      <c r="AG366">
        <v>3</v>
      </c>
      <c r="AH366">
        <v>5</v>
      </c>
      <c r="AI366">
        <v>4</v>
      </c>
      <c r="AJ366">
        <v>0</v>
      </c>
      <c r="AK366">
        <v>3</v>
      </c>
      <c r="AL366" t="s">
        <v>90</v>
      </c>
      <c r="AM366" t="s">
        <v>75</v>
      </c>
      <c r="AN366" t="s">
        <v>91</v>
      </c>
      <c r="AO366" s="9" t="str">
        <f>IF(Table5[[#This Row],[Gender]]="male",$AQ$4,$AQ$3)</f>
        <v>👩</v>
      </c>
    </row>
    <row r="367" spans="2:41">
      <c r="B367" t="s">
        <v>77</v>
      </c>
      <c r="C367">
        <v>46</v>
      </c>
      <c r="D367" t="s">
        <v>43</v>
      </c>
      <c r="E367" t="s">
        <v>55</v>
      </c>
      <c r="F367">
        <v>1144</v>
      </c>
      <c r="G367" t="s">
        <v>45</v>
      </c>
      <c r="H367">
        <v>7</v>
      </c>
      <c r="I367" t="s">
        <v>87</v>
      </c>
      <c r="J367" t="s">
        <v>51</v>
      </c>
      <c r="K367">
        <v>487</v>
      </c>
      <c r="L367">
        <v>3</v>
      </c>
      <c r="M367" t="s">
        <v>39</v>
      </c>
      <c r="N367">
        <v>30</v>
      </c>
      <c r="O367">
        <v>3</v>
      </c>
      <c r="P367">
        <v>2</v>
      </c>
      <c r="Q367" t="s">
        <v>53</v>
      </c>
      <c r="R367" t="s">
        <v>73</v>
      </c>
      <c r="S367">
        <v>3</v>
      </c>
      <c r="T367" t="s">
        <v>48</v>
      </c>
      <c r="U367" t="str" cm="1">
        <f t="array" ref="U367">_xlfn.IFS(
  AND(V367&gt;=1000, V367&lt;2000), "1000-2000",
  AND(V367&gt;=2000, V367&lt;3000), "2000-3000",
  AND(V367&gt;=3000, V367&lt;4000), "3000-4000",
  AND(V367&gt;=4000, V367&lt;5000), "4000-5000",
  AND(V367&gt;=5000, V367&lt;7500), "5000-7500",
  AND(V367&gt;=7500, V367&lt;9000), "7500-9000",
  AND(V367&gt;=9000, V367&lt;11000), "9000-11000",
  AND(V367&gt;=11000, V367&lt;15000), "11000-15000",
  AND(V367&gt;=15000, V367&lt;=20000), "15000-20000",
  TRUE, "Outside Range"
)</f>
        <v>5000-7500</v>
      </c>
      <c r="V367">
        <v>5258</v>
      </c>
      <c r="W367">
        <v>16044</v>
      </c>
      <c r="X367">
        <v>2</v>
      </c>
      <c r="Y367" t="s">
        <v>43</v>
      </c>
      <c r="Z367">
        <v>14</v>
      </c>
      <c r="AA367">
        <v>3</v>
      </c>
      <c r="AB367" t="s">
        <v>73</v>
      </c>
      <c r="AC367">
        <v>3</v>
      </c>
      <c r="AD367">
        <v>0</v>
      </c>
      <c r="AE367">
        <v>7</v>
      </c>
      <c r="AF367">
        <v>2</v>
      </c>
      <c r="AG367">
        <v>4</v>
      </c>
      <c r="AH367">
        <v>1</v>
      </c>
      <c r="AI367">
        <v>0</v>
      </c>
      <c r="AJ367">
        <v>0</v>
      </c>
      <c r="AK367">
        <v>0</v>
      </c>
      <c r="AL367" t="s">
        <v>74</v>
      </c>
      <c r="AM367" t="s">
        <v>75</v>
      </c>
      <c r="AN367" t="s">
        <v>76</v>
      </c>
      <c r="AO367" s="9" t="str">
        <f>IF(Table5[[#This Row],[Gender]]="male",$AQ$4,$AQ$3)</f>
        <v>👩</v>
      </c>
    </row>
    <row r="368" spans="2:41">
      <c r="B368" t="s">
        <v>70</v>
      </c>
      <c r="C368">
        <v>41</v>
      </c>
      <c r="D368" t="s">
        <v>35</v>
      </c>
      <c r="E368" t="s">
        <v>44</v>
      </c>
      <c r="F368">
        <v>143</v>
      </c>
      <c r="G368" t="s">
        <v>37</v>
      </c>
      <c r="H368">
        <v>4</v>
      </c>
      <c r="I368" t="s">
        <v>89</v>
      </c>
      <c r="J368" t="s">
        <v>59</v>
      </c>
      <c r="K368">
        <v>488</v>
      </c>
      <c r="L368">
        <v>1</v>
      </c>
      <c r="M368" t="s">
        <v>46</v>
      </c>
      <c r="N368">
        <v>56</v>
      </c>
      <c r="O368">
        <v>3</v>
      </c>
      <c r="P368">
        <v>2</v>
      </c>
      <c r="Q368" t="s">
        <v>40</v>
      </c>
      <c r="R368" t="s">
        <v>79</v>
      </c>
      <c r="S368">
        <v>2</v>
      </c>
      <c r="T368" t="s">
        <v>41</v>
      </c>
      <c r="U368" t="str" cm="1">
        <f t="array" ref="U368">_xlfn.IFS(
  AND(V368&gt;=1000, V368&lt;2000), "1000-2000",
  AND(V368&gt;=2000, V368&lt;3000), "2000-3000",
  AND(V368&gt;=3000, V368&lt;4000), "3000-4000",
  AND(V368&gt;=4000, V368&lt;5000), "4000-5000",
  AND(V368&gt;=5000, V368&lt;7500), "5000-7500",
  AND(V368&gt;=7500, V368&lt;9000), "7500-9000",
  AND(V368&gt;=9000, V368&lt;11000), "9000-11000",
  AND(V368&gt;=11000, V368&lt;15000), "11000-15000",
  AND(V368&gt;=15000, V368&lt;=20000), "15000-20000",
  TRUE, "Outside Range"
)</f>
        <v>9000-11000</v>
      </c>
      <c r="V368">
        <v>9355</v>
      </c>
      <c r="W368">
        <v>9558</v>
      </c>
      <c r="X368">
        <v>1</v>
      </c>
      <c r="Y368" t="s">
        <v>43</v>
      </c>
      <c r="Z368">
        <v>18</v>
      </c>
      <c r="AA368">
        <v>3</v>
      </c>
      <c r="AB368" t="s">
        <v>73</v>
      </c>
      <c r="AC368">
        <v>3</v>
      </c>
      <c r="AD368">
        <v>0</v>
      </c>
      <c r="AE368">
        <v>8</v>
      </c>
      <c r="AF368">
        <v>5</v>
      </c>
      <c r="AG368">
        <v>3</v>
      </c>
      <c r="AH368">
        <v>8</v>
      </c>
      <c r="AI368">
        <v>7</v>
      </c>
      <c r="AJ368">
        <v>7</v>
      </c>
      <c r="AK368">
        <v>7</v>
      </c>
      <c r="AL368" t="s">
        <v>81</v>
      </c>
      <c r="AM368" t="s">
        <v>75</v>
      </c>
      <c r="AN368" t="s">
        <v>76</v>
      </c>
      <c r="AO368" s="9" t="str">
        <f>IF(Table5[[#This Row],[Gender]]="male",$AQ$4,$AQ$3)</f>
        <v>🤴</v>
      </c>
    </row>
    <row r="369" spans="2:41">
      <c r="B369" t="s">
        <v>77</v>
      </c>
      <c r="C369">
        <v>50</v>
      </c>
      <c r="D369" t="s">
        <v>43</v>
      </c>
      <c r="E369" t="s">
        <v>36</v>
      </c>
      <c r="F369">
        <v>1046</v>
      </c>
      <c r="G369" t="s">
        <v>45</v>
      </c>
      <c r="H369">
        <v>10</v>
      </c>
      <c r="I369" t="s">
        <v>89</v>
      </c>
      <c r="J369" t="s">
        <v>60</v>
      </c>
      <c r="K369">
        <v>491</v>
      </c>
      <c r="L369">
        <v>4</v>
      </c>
      <c r="M369" t="s">
        <v>46</v>
      </c>
      <c r="N369">
        <v>100</v>
      </c>
      <c r="O369">
        <v>2</v>
      </c>
      <c r="P369">
        <v>3</v>
      </c>
      <c r="Q369" t="s">
        <v>54</v>
      </c>
      <c r="R369" t="s">
        <v>72</v>
      </c>
      <c r="S369">
        <v>4</v>
      </c>
      <c r="T369" t="s">
        <v>41</v>
      </c>
      <c r="U369" t="str" cm="1">
        <f t="array" ref="U369">_xlfn.IFS(
  AND(V369&gt;=1000, V369&lt;2000), "1000-2000",
  AND(V369&gt;=2000, V369&lt;3000), "2000-3000",
  AND(V369&gt;=3000, V369&lt;4000), "3000-4000",
  AND(V369&gt;=4000, V369&lt;5000), "4000-5000",
  AND(V369&gt;=5000, V369&lt;7500), "5000-7500",
  AND(V369&gt;=7500, V369&lt;9000), "7500-9000",
  AND(V369&gt;=9000, V369&lt;11000), "9000-11000",
  AND(V369&gt;=11000, V369&lt;15000), "11000-15000",
  AND(V369&gt;=15000, V369&lt;=20000), "15000-20000",
  TRUE, "Outside Range"
)</f>
        <v>9000-11000</v>
      </c>
      <c r="V369">
        <v>10496</v>
      </c>
      <c r="W369">
        <v>2755</v>
      </c>
      <c r="X369">
        <v>6</v>
      </c>
      <c r="Y369" t="s">
        <v>43</v>
      </c>
      <c r="Z369">
        <v>15</v>
      </c>
      <c r="AA369">
        <v>3</v>
      </c>
      <c r="AB369" t="s">
        <v>73</v>
      </c>
      <c r="AC369">
        <v>4</v>
      </c>
      <c r="AD369">
        <v>0</v>
      </c>
      <c r="AE369">
        <v>20</v>
      </c>
      <c r="AF369">
        <v>2</v>
      </c>
      <c r="AG369">
        <v>3</v>
      </c>
      <c r="AH369">
        <v>4</v>
      </c>
      <c r="AI369">
        <v>3</v>
      </c>
      <c r="AJ369">
        <v>1</v>
      </c>
      <c r="AK369">
        <v>3</v>
      </c>
      <c r="AL369" t="s">
        <v>74</v>
      </c>
      <c r="AM369" t="s">
        <v>75</v>
      </c>
      <c r="AN369" t="s">
        <v>91</v>
      </c>
      <c r="AO369" s="9" t="str">
        <f>IF(Table5[[#This Row],[Gender]]="male",$AQ$4,$AQ$3)</f>
        <v>🤴</v>
      </c>
    </row>
    <row r="370" spans="2:41">
      <c r="B370" t="s">
        <v>70</v>
      </c>
      <c r="C370">
        <v>40</v>
      </c>
      <c r="D370" t="s">
        <v>35</v>
      </c>
      <c r="E370" t="s">
        <v>36</v>
      </c>
      <c r="F370">
        <v>575</v>
      </c>
      <c r="G370" t="s">
        <v>37</v>
      </c>
      <c r="H370">
        <v>22</v>
      </c>
      <c r="I370" t="s">
        <v>71</v>
      </c>
      <c r="J370" t="s">
        <v>59</v>
      </c>
      <c r="K370">
        <v>492</v>
      </c>
      <c r="L370">
        <v>3</v>
      </c>
      <c r="M370" t="s">
        <v>46</v>
      </c>
      <c r="N370">
        <v>68</v>
      </c>
      <c r="O370">
        <v>2</v>
      </c>
      <c r="P370">
        <v>2</v>
      </c>
      <c r="Q370" t="s">
        <v>40</v>
      </c>
      <c r="R370" t="s">
        <v>73</v>
      </c>
      <c r="S370">
        <v>3</v>
      </c>
      <c r="T370" t="s">
        <v>48</v>
      </c>
      <c r="U370" t="str" cm="1">
        <f t="array" ref="U370">_xlfn.IFS(
  AND(V370&gt;=1000, V370&lt;2000), "1000-2000",
  AND(V370&gt;=2000, V370&lt;3000), "2000-3000",
  AND(V370&gt;=3000, V370&lt;4000), "3000-4000",
  AND(V370&gt;=4000, V370&lt;5000), "4000-5000",
  AND(V370&gt;=5000, V370&lt;7500), "5000-7500",
  AND(V370&gt;=7500, V370&lt;9000), "7500-9000",
  AND(V370&gt;=9000, V370&lt;11000), "9000-11000",
  AND(V370&gt;=11000, V370&lt;15000), "11000-15000",
  AND(V370&gt;=15000, V370&lt;=20000), "15000-20000",
  TRUE, "Outside Range"
)</f>
        <v>5000-7500</v>
      </c>
      <c r="V370">
        <v>6380</v>
      </c>
      <c r="W370">
        <v>6110</v>
      </c>
      <c r="X370">
        <v>2</v>
      </c>
      <c r="Y370" t="s">
        <v>35</v>
      </c>
      <c r="Z370">
        <v>12</v>
      </c>
      <c r="AA370">
        <v>3</v>
      </c>
      <c r="AB370" t="s">
        <v>73</v>
      </c>
      <c r="AC370">
        <v>1</v>
      </c>
      <c r="AD370">
        <v>2</v>
      </c>
      <c r="AE370">
        <v>8</v>
      </c>
      <c r="AF370">
        <v>6</v>
      </c>
      <c r="AG370">
        <v>3</v>
      </c>
      <c r="AH370">
        <v>6</v>
      </c>
      <c r="AI370">
        <v>4</v>
      </c>
      <c r="AJ370">
        <v>1</v>
      </c>
      <c r="AK370">
        <v>0</v>
      </c>
      <c r="AL370" t="s">
        <v>74</v>
      </c>
      <c r="AM370" t="s">
        <v>92</v>
      </c>
      <c r="AN370" t="s">
        <v>76</v>
      </c>
      <c r="AO370" s="9" t="str">
        <f>IF(Table5[[#This Row],[Gender]]="male",$AQ$4,$AQ$3)</f>
        <v>🤴</v>
      </c>
    </row>
    <row r="371" spans="2:41">
      <c r="B371" t="s">
        <v>86</v>
      </c>
      <c r="C371">
        <v>31</v>
      </c>
      <c r="D371" t="s">
        <v>43</v>
      </c>
      <c r="E371" t="s">
        <v>36</v>
      </c>
      <c r="F371">
        <v>408</v>
      </c>
      <c r="G371" t="s">
        <v>45</v>
      </c>
      <c r="H371">
        <v>9</v>
      </c>
      <c r="I371" t="s">
        <v>87</v>
      </c>
      <c r="J371" t="s">
        <v>38</v>
      </c>
      <c r="K371">
        <v>493</v>
      </c>
      <c r="L371">
        <v>3</v>
      </c>
      <c r="M371" t="s">
        <v>46</v>
      </c>
      <c r="N371">
        <v>42</v>
      </c>
      <c r="O371">
        <v>2</v>
      </c>
      <c r="P371">
        <v>1</v>
      </c>
      <c r="Q371" t="s">
        <v>47</v>
      </c>
      <c r="R371" t="s">
        <v>79</v>
      </c>
      <c r="S371">
        <v>2</v>
      </c>
      <c r="T371" t="s">
        <v>41</v>
      </c>
      <c r="U371" t="str" cm="1">
        <f t="array" ref="U371">_xlfn.IFS(
  AND(V371&gt;=1000, V371&lt;2000), "1000-2000",
  AND(V371&gt;=2000, V371&lt;3000), "2000-3000",
  AND(V371&gt;=3000, V371&lt;4000), "3000-4000",
  AND(V371&gt;=4000, V371&lt;5000), "4000-5000",
  AND(V371&gt;=5000, V371&lt;7500), "5000-7500",
  AND(V371&gt;=7500, V371&lt;9000), "7500-9000",
  AND(V371&gt;=9000, V371&lt;11000), "9000-11000",
  AND(V371&gt;=11000, V371&lt;15000), "11000-15000",
  AND(V371&gt;=15000, V371&lt;=20000), "15000-20000",
  TRUE, "Outside Range"
)</f>
        <v>2000-3000</v>
      </c>
      <c r="V371">
        <v>2657</v>
      </c>
      <c r="W371">
        <v>7551</v>
      </c>
      <c r="X371">
        <v>0</v>
      </c>
      <c r="Y371" t="s">
        <v>35</v>
      </c>
      <c r="Z371">
        <v>16</v>
      </c>
      <c r="AA371">
        <v>3</v>
      </c>
      <c r="AB371" t="s">
        <v>73</v>
      </c>
      <c r="AC371">
        <v>4</v>
      </c>
      <c r="AD371">
        <v>0</v>
      </c>
      <c r="AE371">
        <v>3</v>
      </c>
      <c r="AF371">
        <v>5</v>
      </c>
      <c r="AG371">
        <v>3</v>
      </c>
      <c r="AH371">
        <v>2</v>
      </c>
      <c r="AI371">
        <v>2</v>
      </c>
      <c r="AJ371">
        <v>2</v>
      </c>
      <c r="AK371">
        <v>2</v>
      </c>
      <c r="AL371" t="s">
        <v>81</v>
      </c>
      <c r="AM371" t="s">
        <v>75</v>
      </c>
      <c r="AN371" t="s">
        <v>76</v>
      </c>
      <c r="AO371" s="9" t="str">
        <f>IF(Table5[[#This Row],[Gender]]="male",$AQ$4,$AQ$3)</f>
        <v>🤴</v>
      </c>
    </row>
    <row r="372" spans="2:41">
      <c r="B372" t="s">
        <v>94</v>
      </c>
      <c r="C372">
        <v>21</v>
      </c>
      <c r="D372" t="s">
        <v>35</v>
      </c>
      <c r="E372" t="s">
        <v>36</v>
      </c>
      <c r="F372">
        <v>156</v>
      </c>
      <c r="G372" t="s">
        <v>37</v>
      </c>
      <c r="H372">
        <v>12</v>
      </c>
      <c r="I372" t="s">
        <v>89</v>
      </c>
      <c r="J372" t="s">
        <v>38</v>
      </c>
      <c r="K372">
        <v>494</v>
      </c>
      <c r="L372">
        <v>3</v>
      </c>
      <c r="M372" t="s">
        <v>39</v>
      </c>
      <c r="N372">
        <v>90</v>
      </c>
      <c r="O372">
        <v>4</v>
      </c>
      <c r="P372">
        <v>1</v>
      </c>
      <c r="Q372" t="s">
        <v>57</v>
      </c>
      <c r="R372" t="s">
        <v>79</v>
      </c>
      <c r="S372">
        <v>2</v>
      </c>
      <c r="T372" t="s">
        <v>41</v>
      </c>
      <c r="U372" t="str" cm="1">
        <f t="array" ref="U372">_xlfn.IFS(
  AND(V372&gt;=1000, V372&lt;2000), "1000-2000",
  AND(V372&gt;=2000, V372&lt;3000), "2000-3000",
  AND(V372&gt;=3000, V372&lt;4000), "3000-4000",
  AND(V372&gt;=4000, V372&lt;5000), "4000-5000",
  AND(V372&gt;=5000, V372&lt;7500), "5000-7500",
  AND(V372&gt;=7500, V372&lt;9000), "7500-9000",
  AND(V372&gt;=9000, V372&lt;11000), "9000-11000",
  AND(V372&gt;=11000, V372&lt;15000), "11000-15000",
  AND(V372&gt;=15000, V372&lt;=20000), "15000-20000",
  TRUE, "Outside Range"
)</f>
        <v>2000-3000</v>
      </c>
      <c r="V372">
        <v>2716</v>
      </c>
      <c r="W372">
        <v>25422</v>
      </c>
      <c r="X372">
        <v>1</v>
      </c>
      <c r="Y372" t="s">
        <v>43</v>
      </c>
      <c r="Z372">
        <v>15</v>
      </c>
      <c r="AA372">
        <v>3</v>
      </c>
      <c r="AB372" t="s">
        <v>73</v>
      </c>
      <c r="AC372">
        <v>4</v>
      </c>
      <c r="AD372">
        <v>0</v>
      </c>
      <c r="AE372">
        <v>1</v>
      </c>
      <c r="AF372">
        <v>0</v>
      </c>
      <c r="AG372">
        <v>3</v>
      </c>
      <c r="AH372">
        <v>1</v>
      </c>
      <c r="AI372">
        <v>0</v>
      </c>
      <c r="AJ372">
        <v>0</v>
      </c>
      <c r="AK372">
        <v>0</v>
      </c>
      <c r="AL372" t="s">
        <v>81</v>
      </c>
      <c r="AM372" t="s">
        <v>93</v>
      </c>
      <c r="AN372" t="s">
        <v>76</v>
      </c>
      <c r="AO372" s="9" t="str">
        <f>IF(Table5[[#This Row],[Gender]]="male",$AQ$4,$AQ$3)</f>
        <v>👩</v>
      </c>
    </row>
    <row r="373" spans="2:41">
      <c r="B373" t="s">
        <v>86</v>
      </c>
      <c r="C373">
        <v>29</v>
      </c>
      <c r="D373" t="s">
        <v>43</v>
      </c>
      <c r="E373" t="s">
        <v>36</v>
      </c>
      <c r="F373">
        <v>1283</v>
      </c>
      <c r="G373" t="s">
        <v>45</v>
      </c>
      <c r="H373">
        <v>23</v>
      </c>
      <c r="I373" t="s">
        <v>89</v>
      </c>
      <c r="J373" t="s">
        <v>38</v>
      </c>
      <c r="K373">
        <v>495</v>
      </c>
      <c r="L373">
        <v>4</v>
      </c>
      <c r="M373" t="s">
        <v>46</v>
      </c>
      <c r="N373">
        <v>54</v>
      </c>
      <c r="O373">
        <v>3</v>
      </c>
      <c r="P373">
        <v>1</v>
      </c>
      <c r="Q373" t="s">
        <v>47</v>
      </c>
      <c r="R373" t="s">
        <v>72</v>
      </c>
      <c r="S373">
        <v>4</v>
      </c>
      <c r="T373" t="s">
        <v>41</v>
      </c>
      <c r="U373" t="str" cm="1">
        <f t="array" ref="U373">_xlfn.IFS(
  AND(V373&gt;=1000, V373&lt;2000), "1000-2000",
  AND(V373&gt;=2000, V373&lt;3000), "2000-3000",
  AND(V373&gt;=3000, V373&lt;4000), "3000-4000",
  AND(V373&gt;=4000, V373&lt;5000), "4000-5000",
  AND(V373&gt;=5000, V373&lt;7500), "5000-7500",
  AND(V373&gt;=7500, V373&lt;9000), "7500-9000",
  AND(V373&gt;=9000, V373&lt;11000), "9000-11000",
  AND(V373&gt;=11000, V373&lt;15000), "11000-15000",
  AND(V373&gt;=15000, V373&lt;=20000), "15000-20000",
  TRUE, "Outside Range"
)</f>
        <v>2000-3000</v>
      </c>
      <c r="V373">
        <v>2201</v>
      </c>
      <c r="W373">
        <v>18168</v>
      </c>
      <c r="X373">
        <v>9</v>
      </c>
      <c r="Y373" t="s">
        <v>43</v>
      </c>
      <c r="Z373">
        <v>16</v>
      </c>
      <c r="AA373">
        <v>3</v>
      </c>
      <c r="AB373" t="s">
        <v>73</v>
      </c>
      <c r="AC373">
        <v>4</v>
      </c>
      <c r="AD373">
        <v>0</v>
      </c>
      <c r="AE373">
        <v>6</v>
      </c>
      <c r="AF373">
        <v>4</v>
      </c>
      <c r="AG373">
        <v>3</v>
      </c>
      <c r="AH373">
        <v>3</v>
      </c>
      <c r="AI373">
        <v>2</v>
      </c>
      <c r="AJ373">
        <v>1</v>
      </c>
      <c r="AK373">
        <v>2</v>
      </c>
      <c r="AL373" t="s">
        <v>74</v>
      </c>
      <c r="AM373" t="s">
        <v>92</v>
      </c>
      <c r="AN373" t="s">
        <v>76</v>
      </c>
      <c r="AO373" s="9" t="str">
        <f>IF(Table5[[#This Row],[Gender]]="male",$AQ$4,$AQ$3)</f>
        <v>🤴</v>
      </c>
    </row>
    <row r="374" spans="2:41">
      <c r="B374" t="s">
        <v>86</v>
      </c>
      <c r="C374">
        <v>35</v>
      </c>
      <c r="D374" t="s">
        <v>43</v>
      </c>
      <c r="E374" t="s">
        <v>36</v>
      </c>
      <c r="F374">
        <v>755</v>
      </c>
      <c r="G374" t="s">
        <v>45</v>
      </c>
      <c r="H374">
        <v>9</v>
      </c>
      <c r="I374" t="s">
        <v>87</v>
      </c>
      <c r="J374" t="s">
        <v>38</v>
      </c>
      <c r="K374">
        <v>496</v>
      </c>
      <c r="L374">
        <v>3</v>
      </c>
      <c r="M374" t="s">
        <v>46</v>
      </c>
      <c r="N374">
        <v>97</v>
      </c>
      <c r="O374">
        <v>2</v>
      </c>
      <c r="P374">
        <v>2</v>
      </c>
      <c r="Q374" t="s">
        <v>54</v>
      </c>
      <c r="R374" t="s">
        <v>79</v>
      </c>
      <c r="S374">
        <v>2</v>
      </c>
      <c r="T374" t="s">
        <v>41</v>
      </c>
      <c r="U374" t="str" cm="1">
        <f t="array" ref="U374">_xlfn.IFS(
  AND(V374&gt;=1000, V374&lt;2000), "1000-2000",
  AND(V374&gt;=2000, V374&lt;3000), "2000-3000",
  AND(V374&gt;=3000, V374&lt;4000), "3000-4000",
  AND(V374&gt;=4000, V374&lt;5000), "4000-5000",
  AND(V374&gt;=5000, V374&lt;7500), "5000-7500",
  AND(V374&gt;=7500, V374&lt;9000), "7500-9000",
  AND(V374&gt;=9000, V374&lt;11000), "9000-11000",
  AND(V374&gt;=11000, V374&lt;15000), "11000-15000",
  AND(V374&gt;=15000, V374&lt;=20000), "15000-20000",
  TRUE, "Outside Range"
)</f>
        <v>5000-7500</v>
      </c>
      <c r="V374">
        <v>6540</v>
      </c>
      <c r="W374">
        <v>19394</v>
      </c>
      <c r="X374">
        <v>9</v>
      </c>
      <c r="Y374" t="s">
        <v>43</v>
      </c>
      <c r="Z374">
        <v>19</v>
      </c>
      <c r="AA374">
        <v>3</v>
      </c>
      <c r="AB374" t="s">
        <v>73</v>
      </c>
      <c r="AC374">
        <v>3</v>
      </c>
      <c r="AD374">
        <v>0</v>
      </c>
      <c r="AE374">
        <v>10</v>
      </c>
      <c r="AF374">
        <v>5</v>
      </c>
      <c r="AG374">
        <v>3</v>
      </c>
      <c r="AH374">
        <v>1</v>
      </c>
      <c r="AI374">
        <v>1</v>
      </c>
      <c r="AJ374">
        <v>0</v>
      </c>
      <c r="AK374">
        <v>0</v>
      </c>
      <c r="AL374" t="s">
        <v>81</v>
      </c>
      <c r="AM374" t="s">
        <v>75</v>
      </c>
      <c r="AN374" t="s">
        <v>76</v>
      </c>
      <c r="AO374" s="9" t="str">
        <f>IF(Table5[[#This Row],[Gender]]="male",$AQ$4,$AQ$3)</f>
        <v>🤴</v>
      </c>
    </row>
    <row r="375" spans="2:41">
      <c r="B375" t="s">
        <v>86</v>
      </c>
      <c r="C375">
        <v>27</v>
      </c>
      <c r="D375" t="s">
        <v>43</v>
      </c>
      <c r="E375" t="s">
        <v>36</v>
      </c>
      <c r="F375">
        <v>1469</v>
      </c>
      <c r="G375" t="s">
        <v>45</v>
      </c>
      <c r="H375">
        <v>1</v>
      </c>
      <c r="I375" t="s">
        <v>71</v>
      </c>
      <c r="J375" t="s">
        <v>51</v>
      </c>
      <c r="K375">
        <v>497</v>
      </c>
      <c r="L375">
        <v>4</v>
      </c>
      <c r="M375" t="s">
        <v>46</v>
      </c>
      <c r="N375">
        <v>82</v>
      </c>
      <c r="O375">
        <v>3</v>
      </c>
      <c r="P375">
        <v>1</v>
      </c>
      <c r="Q375" t="s">
        <v>50</v>
      </c>
      <c r="R375" t="s">
        <v>79</v>
      </c>
      <c r="S375">
        <v>2</v>
      </c>
      <c r="T375" t="s">
        <v>52</v>
      </c>
      <c r="U375" t="str" cm="1">
        <f t="array" ref="U375">_xlfn.IFS(
  AND(V375&gt;=1000, V375&lt;2000), "1000-2000",
  AND(V375&gt;=2000, V375&lt;3000), "2000-3000",
  AND(V375&gt;=3000, V375&lt;4000), "3000-4000",
  AND(V375&gt;=4000, V375&lt;5000), "4000-5000",
  AND(V375&gt;=5000, V375&lt;7500), "5000-7500",
  AND(V375&gt;=7500, V375&lt;9000), "7500-9000",
  AND(V375&gt;=9000, V375&lt;11000), "9000-11000",
  AND(V375&gt;=11000, V375&lt;15000), "11000-15000",
  AND(V375&gt;=15000, V375&lt;=20000), "15000-20000",
  TRUE, "Outside Range"
)</f>
        <v>3000-4000</v>
      </c>
      <c r="V375">
        <v>3816</v>
      </c>
      <c r="W375">
        <v>17881</v>
      </c>
      <c r="X375">
        <v>1</v>
      </c>
      <c r="Y375" t="s">
        <v>43</v>
      </c>
      <c r="Z375">
        <v>11</v>
      </c>
      <c r="AA375">
        <v>3</v>
      </c>
      <c r="AB375" t="s">
        <v>73</v>
      </c>
      <c r="AC375">
        <v>2</v>
      </c>
      <c r="AD375">
        <v>1</v>
      </c>
      <c r="AE375">
        <v>5</v>
      </c>
      <c r="AF375">
        <v>2</v>
      </c>
      <c r="AG375">
        <v>3</v>
      </c>
      <c r="AH375">
        <v>5</v>
      </c>
      <c r="AI375">
        <v>2</v>
      </c>
      <c r="AJ375">
        <v>0</v>
      </c>
      <c r="AK375">
        <v>4</v>
      </c>
      <c r="AL375" t="s">
        <v>81</v>
      </c>
      <c r="AM375" t="s">
        <v>75</v>
      </c>
      <c r="AN375" t="s">
        <v>76</v>
      </c>
      <c r="AO375" s="9" t="str">
        <f>IF(Table5[[#This Row],[Gender]]="male",$AQ$4,$AQ$3)</f>
        <v>🤴</v>
      </c>
    </row>
    <row r="376" spans="2:41">
      <c r="B376" t="s">
        <v>86</v>
      </c>
      <c r="C376">
        <v>28</v>
      </c>
      <c r="D376" t="s">
        <v>43</v>
      </c>
      <c r="E376" t="s">
        <v>36</v>
      </c>
      <c r="F376">
        <v>304</v>
      </c>
      <c r="G376" t="s">
        <v>37</v>
      </c>
      <c r="H376">
        <v>9</v>
      </c>
      <c r="I376" t="s">
        <v>87</v>
      </c>
      <c r="J376" t="s">
        <v>38</v>
      </c>
      <c r="K376">
        <v>498</v>
      </c>
      <c r="L376">
        <v>2</v>
      </c>
      <c r="M376" t="s">
        <v>46</v>
      </c>
      <c r="N376">
        <v>92</v>
      </c>
      <c r="O376">
        <v>3</v>
      </c>
      <c r="P376">
        <v>2</v>
      </c>
      <c r="Q376" t="s">
        <v>40</v>
      </c>
      <c r="R376" t="s">
        <v>72</v>
      </c>
      <c r="S376">
        <v>4</v>
      </c>
      <c r="T376" t="s">
        <v>41</v>
      </c>
      <c r="U376" t="str" cm="1">
        <f t="array" ref="U376">_xlfn.IFS(
  AND(V376&gt;=1000, V376&lt;2000), "1000-2000",
  AND(V376&gt;=2000, V376&lt;3000), "2000-3000",
  AND(V376&gt;=3000, V376&lt;4000), "3000-4000",
  AND(V376&gt;=4000, V376&lt;5000), "4000-5000",
  AND(V376&gt;=5000, V376&lt;7500), "5000-7500",
  AND(V376&gt;=7500, V376&lt;9000), "7500-9000",
  AND(V376&gt;=9000, V376&lt;11000), "9000-11000",
  AND(V376&gt;=11000, V376&lt;15000), "11000-15000",
  AND(V376&gt;=15000, V376&lt;=20000), "15000-20000",
  TRUE, "Outside Range"
)</f>
        <v>5000-7500</v>
      </c>
      <c r="V376">
        <v>5253</v>
      </c>
      <c r="W376">
        <v>20750</v>
      </c>
      <c r="X376">
        <v>1</v>
      </c>
      <c r="Y376" t="s">
        <v>43</v>
      </c>
      <c r="Z376">
        <v>16</v>
      </c>
      <c r="AA376">
        <v>3</v>
      </c>
      <c r="AB376" t="s">
        <v>73</v>
      </c>
      <c r="AC376">
        <v>4</v>
      </c>
      <c r="AD376">
        <v>0</v>
      </c>
      <c r="AE376">
        <v>7</v>
      </c>
      <c r="AF376">
        <v>1</v>
      </c>
      <c r="AG376">
        <v>3</v>
      </c>
      <c r="AH376">
        <v>7</v>
      </c>
      <c r="AI376">
        <v>5</v>
      </c>
      <c r="AJ376">
        <v>0</v>
      </c>
      <c r="AK376">
        <v>7</v>
      </c>
      <c r="AL376" t="s">
        <v>74</v>
      </c>
      <c r="AM376" t="s">
        <v>75</v>
      </c>
      <c r="AN376" t="s">
        <v>76</v>
      </c>
      <c r="AO376" s="9" t="str">
        <f>IF(Table5[[#This Row],[Gender]]="male",$AQ$4,$AQ$3)</f>
        <v>🤴</v>
      </c>
    </row>
    <row r="377" spans="2:41">
      <c r="B377" t="s">
        <v>77</v>
      </c>
      <c r="C377">
        <v>49</v>
      </c>
      <c r="D377" t="s">
        <v>43</v>
      </c>
      <c r="E377" t="s">
        <v>36</v>
      </c>
      <c r="F377">
        <v>1261</v>
      </c>
      <c r="G377" t="s">
        <v>45</v>
      </c>
      <c r="H377">
        <v>7</v>
      </c>
      <c r="I377" t="s">
        <v>89</v>
      </c>
      <c r="J377" t="s">
        <v>49</v>
      </c>
      <c r="K377">
        <v>499</v>
      </c>
      <c r="L377">
        <v>2</v>
      </c>
      <c r="M377" t="s">
        <v>46</v>
      </c>
      <c r="N377">
        <v>31</v>
      </c>
      <c r="O377">
        <v>2</v>
      </c>
      <c r="P377">
        <v>3</v>
      </c>
      <c r="Q377" t="s">
        <v>54</v>
      </c>
      <c r="R377" t="s">
        <v>73</v>
      </c>
      <c r="S377">
        <v>3</v>
      </c>
      <c r="T377" t="s">
        <v>41</v>
      </c>
      <c r="U377" t="str" cm="1">
        <f t="array" ref="U377">_xlfn.IFS(
  AND(V377&gt;=1000, V377&lt;2000), "1000-2000",
  AND(V377&gt;=2000, V377&lt;3000), "2000-3000",
  AND(V377&gt;=3000, V377&lt;4000), "3000-4000",
  AND(V377&gt;=4000, V377&lt;5000), "4000-5000",
  AND(V377&gt;=5000, V377&lt;7500), "5000-7500",
  AND(V377&gt;=7500, V377&lt;9000), "7500-9000",
  AND(V377&gt;=9000, V377&lt;11000), "9000-11000",
  AND(V377&gt;=11000, V377&lt;15000), "11000-15000",
  AND(V377&gt;=15000, V377&lt;=20000), "15000-20000",
  TRUE, "Outside Range"
)</f>
        <v>9000-11000</v>
      </c>
      <c r="V377">
        <v>10965</v>
      </c>
      <c r="W377">
        <v>12066</v>
      </c>
      <c r="X377">
        <v>8</v>
      </c>
      <c r="Y377" t="s">
        <v>43</v>
      </c>
      <c r="Z377">
        <v>24</v>
      </c>
      <c r="AA377">
        <v>4</v>
      </c>
      <c r="AB377" t="s">
        <v>80</v>
      </c>
      <c r="AC377">
        <v>3</v>
      </c>
      <c r="AD377">
        <v>0</v>
      </c>
      <c r="AE377">
        <v>26</v>
      </c>
      <c r="AF377">
        <v>2</v>
      </c>
      <c r="AG377">
        <v>3</v>
      </c>
      <c r="AH377">
        <v>5</v>
      </c>
      <c r="AI377">
        <v>2</v>
      </c>
      <c r="AJ377">
        <v>0</v>
      </c>
      <c r="AK377">
        <v>0</v>
      </c>
      <c r="AL377" t="s">
        <v>74</v>
      </c>
      <c r="AM377" t="s">
        <v>75</v>
      </c>
      <c r="AN377" t="s">
        <v>96</v>
      </c>
      <c r="AO377" s="9" t="str">
        <f>IF(Table5[[#This Row],[Gender]]="male",$AQ$4,$AQ$3)</f>
        <v>🤴</v>
      </c>
    </row>
    <row r="378" spans="2:41">
      <c r="B378" t="s">
        <v>77</v>
      </c>
      <c r="C378">
        <v>51</v>
      </c>
      <c r="D378" t="s">
        <v>43</v>
      </c>
      <c r="E378" t="s">
        <v>36</v>
      </c>
      <c r="F378">
        <v>1178</v>
      </c>
      <c r="G378" t="s">
        <v>37</v>
      </c>
      <c r="H378">
        <v>14</v>
      </c>
      <c r="I378" t="s">
        <v>71</v>
      </c>
      <c r="J378" t="s">
        <v>38</v>
      </c>
      <c r="K378">
        <v>500</v>
      </c>
      <c r="L378">
        <v>3</v>
      </c>
      <c r="M378" t="s">
        <v>39</v>
      </c>
      <c r="N378">
        <v>87</v>
      </c>
      <c r="O378">
        <v>3</v>
      </c>
      <c r="P378">
        <v>2</v>
      </c>
      <c r="Q378" t="s">
        <v>40</v>
      </c>
      <c r="R378" t="s">
        <v>72</v>
      </c>
      <c r="S378">
        <v>4</v>
      </c>
      <c r="T378" t="s">
        <v>48</v>
      </c>
      <c r="U378" t="str" cm="1">
        <f t="array" ref="U378">_xlfn.IFS(
  AND(V378&gt;=1000, V378&lt;2000), "1000-2000",
  AND(V378&gt;=2000, V378&lt;3000), "2000-3000",
  AND(V378&gt;=3000, V378&lt;4000), "3000-4000",
  AND(V378&gt;=4000, V378&lt;5000), "4000-5000",
  AND(V378&gt;=5000, V378&lt;7500), "5000-7500",
  AND(V378&gt;=7500, V378&lt;9000), "7500-9000",
  AND(V378&gt;=9000, V378&lt;11000), "9000-11000",
  AND(V378&gt;=11000, V378&lt;15000), "11000-15000",
  AND(V378&gt;=15000, V378&lt;=20000), "15000-20000",
  TRUE, "Outside Range"
)</f>
        <v>4000-5000</v>
      </c>
      <c r="V378">
        <v>4936</v>
      </c>
      <c r="W378">
        <v>14862</v>
      </c>
      <c r="X378">
        <v>4</v>
      </c>
      <c r="Y378" t="s">
        <v>43</v>
      </c>
      <c r="Z378">
        <v>11</v>
      </c>
      <c r="AA378">
        <v>3</v>
      </c>
      <c r="AB378" t="s">
        <v>73</v>
      </c>
      <c r="AC378">
        <v>3</v>
      </c>
      <c r="AD378">
        <v>1</v>
      </c>
      <c r="AE378">
        <v>18</v>
      </c>
      <c r="AF378">
        <v>2</v>
      </c>
      <c r="AG378">
        <v>2</v>
      </c>
      <c r="AH378">
        <v>7</v>
      </c>
      <c r="AI378">
        <v>7</v>
      </c>
      <c r="AJ378">
        <v>0</v>
      </c>
      <c r="AK378">
        <v>7</v>
      </c>
      <c r="AL378" t="s">
        <v>74</v>
      </c>
      <c r="AM378" t="s">
        <v>93</v>
      </c>
      <c r="AN378" t="s">
        <v>91</v>
      </c>
      <c r="AO378" s="9" t="str">
        <f>IF(Table5[[#This Row],[Gender]]="male",$AQ$4,$AQ$3)</f>
        <v>👩</v>
      </c>
    </row>
    <row r="379" spans="2:41">
      <c r="B379" t="s">
        <v>70</v>
      </c>
      <c r="C379">
        <v>36</v>
      </c>
      <c r="D379" t="s">
        <v>43</v>
      </c>
      <c r="E379" t="s">
        <v>36</v>
      </c>
      <c r="F379">
        <v>329</v>
      </c>
      <c r="G379" t="s">
        <v>45</v>
      </c>
      <c r="H379">
        <v>2</v>
      </c>
      <c r="I379" t="s">
        <v>89</v>
      </c>
      <c r="J379" t="s">
        <v>38</v>
      </c>
      <c r="K379">
        <v>501</v>
      </c>
      <c r="L379">
        <v>4</v>
      </c>
      <c r="M379" t="s">
        <v>39</v>
      </c>
      <c r="N379">
        <v>96</v>
      </c>
      <c r="O379">
        <v>3</v>
      </c>
      <c r="P379">
        <v>1</v>
      </c>
      <c r="Q379" t="s">
        <v>47</v>
      </c>
      <c r="R379" t="s">
        <v>73</v>
      </c>
      <c r="S379">
        <v>3</v>
      </c>
      <c r="T379" t="s">
        <v>48</v>
      </c>
      <c r="U379" t="str" cm="1">
        <f t="array" ref="U379">_xlfn.IFS(
  AND(V379&gt;=1000, V379&lt;2000), "1000-2000",
  AND(V379&gt;=2000, V379&lt;3000), "2000-3000",
  AND(V379&gt;=3000, V379&lt;4000), "3000-4000",
  AND(V379&gt;=4000, V379&lt;5000), "4000-5000",
  AND(V379&gt;=5000, V379&lt;7500), "5000-7500",
  AND(V379&gt;=7500, V379&lt;9000), "7500-9000",
  AND(V379&gt;=9000, V379&lt;11000), "9000-11000",
  AND(V379&gt;=11000, V379&lt;15000), "11000-15000",
  AND(V379&gt;=15000, V379&lt;=20000), "15000-20000",
  TRUE, "Outside Range"
)</f>
        <v>2000-3000</v>
      </c>
      <c r="V379">
        <v>2543</v>
      </c>
      <c r="W379">
        <v>11868</v>
      </c>
      <c r="X379">
        <v>4</v>
      </c>
      <c r="Y379" t="s">
        <v>43</v>
      </c>
      <c r="Z379">
        <v>13</v>
      </c>
      <c r="AA379">
        <v>3</v>
      </c>
      <c r="AB379" t="s">
        <v>73</v>
      </c>
      <c r="AC379">
        <v>2</v>
      </c>
      <c r="AD379">
        <v>1</v>
      </c>
      <c r="AE379">
        <v>6</v>
      </c>
      <c r="AF379">
        <v>3</v>
      </c>
      <c r="AG379">
        <v>3</v>
      </c>
      <c r="AH379">
        <v>2</v>
      </c>
      <c r="AI379">
        <v>2</v>
      </c>
      <c r="AJ379">
        <v>2</v>
      </c>
      <c r="AK379">
        <v>2</v>
      </c>
      <c r="AL379" t="s">
        <v>74</v>
      </c>
      <c r="AM379" t="s">
        <v>75</v>
      </c>
      <c r="AN379" t="s">
        <v>76</v>
      </c>
      <c r="AO379" s="9" t="str">
        <f>IF(Table5[[#This Row],[Gender]]="male",$AQ$4,$AQ$3)</f>
        <v>👩</v>
      </c>
    </row>
    <row r="380" spans="2:41">
      <c r="B380" t="s">
        <v>86</v>
      </c>
      <c r="C380">
        <v>34</v>
      </c>
      <c r="D380" t="s">
        <v>35</v>
      </c>
      <c r="E380" t="s">
        <v>55</v>
      </c>
      <c r="F380">
        <v>1362</v>
      </c>
      <c r="G380" t="s">
        <v>37</v>
      </c>
      <c r="H380">
        <v>19</v>
      </c>
      <c r="I380" t="s">
        <v>89</v>
      </c>
      <c r="J380" t="s">
        <v>59</v>
      </c>
      <c r="K380">
        <v>502</v>
      </c>
      <c r="L380">
        <v>1</v>
      </c>
      <c r="M380" t="s">
        <v>46</v>
      </c>
      <c r="N380">
        <v>67</v>
      </c>
      <c r="O380">
        <v>4</v>
      </c>
      <c r="P380">
        <v>2</v>
      </c>
      <c r="Q380" t="s">
        <v>40</v>
      </c>
      <c r="R380" t="s">
        <v>72</v>
      </c>
      <c r="S380">
        <v>4</v>
      </c>
      <c r="T380" t="s">
        <v>41</v>
      </c>
      <c r="U380" t="str" cm="1">
        <f t="array" ref="U380">_xlfn.IFS(
  AND(V380&gt;=1000, V380&lt;2000), "1000-2000",
  AND(V380&gt;=2000, V380&lt;3000), "2000-3000",
  AND(V380&gt;=3000, V380&lt;4000), "3000-4000",
  AND(V380&gt;=4000, V380&lt;5000), "4000-5000",
  AND(V380&gt;=5000, V380&lt;7500), "5000-7500",
  AND(V380&gt;=7500, V380&lt;9000), "7500-9000",
  AND(V380&gt;=9000, V380&lt;11000), "9000-11000",
  AND(V380&gt;=11000, V380&lt;15000), "11000-15000",
  AND(V380&gt;=15000, V380&lt;=20000), "15000-20000",
  TRUE, "Outside Range"
)</f>
        <v>5000-7500</v>
      </c>
      <c r="V380">
        <v>5304</v>
      </c>
      <c r="W380">
        <v>4652</v>
      </c>
      <c r="X380">
        <v>8</v>
      </c>
      <c r="Y380" t="s">
        <v>35</v>
      </c>
      <c r="Z380">
        <v>13</v>
      </c>
      <c r="AA380">
        <v>3</v>
      </c>
      <c r="AB380" t="s">
        <v>73</v>
      </c>
      <c r="AC380">
        <v>2</v>
      </c>
      <c r="AD380">
        <v>0</v>
      </c>
      <c r="AE380">
        <v>9</v>
      </c>
      <c r="AF380">
        <v>3</v>
      </c>
      <c r="AG380">
        <v>2</v>
      </c>
      <c r="AH380">
        <v>5</v>
      </c>
      <c r="AI380">
        <v>2</v>
      </c>
      <c r="AJ380">
        <v>0</v>
      </c>
      <c r="AK380">
        <v>4</v>
      </c>
      <c r="AL380" t="s">
        <v>74</v>
      </c>
      <c r="AM380" t="s">
        <v>93</v>
      </c>
      <c r="AN380" t="s">
        <v>76</v>
      </c>
      <c r="AO380" s="9" t="str">
        <f>IF(Table5[[#This Row],[Gender]]="male",$AQ$4,$AQ$3)</f>
        <v>🤴</v>
      </c>
    </row>
    <row r="381" spans="2:41">
      <c r="B381" t="s">
        <v>77</v>
      </c>
      <c r="C381">
        <v>55</v>
      </c>
      <c r="D381" t="s">
        <v>43</v>
      </c>
      <c r="E381" t="s">
        <v>36</v>
      </c>
      <c r="F381">
        <v>1311</v>
      </c>
      <c r="G381" t="s">
        <v>45</v>
      </c>
      <c r="H381">
        <v>2</v>
      </c>
      <c r="I381" t="s">
        <v>89</v>
      </c>
      <c r="J381" t="s">
        <v>38</v>
      </c>
      <c r="K381">
        <v>505</v>
      </c>
      <c r="L381">
        <v>3</v>
      </c>
      <c r="M381" t="s">
        <v>39</v>
      </c>
      <c r="N381">
        <v>97</v>
      </c>
      <c r="O381">
        <v>3</v>
      </c>
      <c r="P381">
        <v>4</v>
      </c>
      <c r="Q381" t="s">
        <v>56</v>
      </c>
      <c r="R381" t="s">
        <v>72</v>
      </c>
      <c r="S381">
        <v>4</v>
      </c>
      <c r="T381" t="s">
        <v>41</v>
      </c>
      <c r="U381" t="str" cm="1">
        <f t="array" ref="U381">_xlfn.IFS(
  AND(V381&gt;=1000, V381&lt;2000), "1000-2000",
  AND(V381&gt;=2000, V381&lt;3000), "2000-3000",
  AND(V381&gt;=3000, V381&lt;4000), "3000-4000",
  AND(V381&gt;=4000, V381&lt;5000), "4000-5000",
  AND(V381&gt;=5000, V381&lt;7500), "5000-7500",
  AND(V381&gt;=7500, V381&lt;9000), "7500-9000",
  AND(V381&gt;=9000, V381&lt;11000), "9000-11000",
  AND(V381&gt;=11000, V381&lt;15000), "11000-15000",
  AND(V381&gt;=15000, V381&lt;=20000), "15000-20000",
  TRUE, "Outside Range"
)</f>
        <v>15000-20000</v>
      </c>
      <c r="V381">
        <v>16659</v>
      </c>
      <c r="W381">
        <v>23258</v>
      </c>
      <c r="X381">
        <v>2</v>
      </c>
      <c r="Y381" t="s">
        <v>35</v>
      </c>
      <c r="Z381">
        <v>13</v>
      </c>
      <c r="AA381">
        <v>3</v>
      </c>
      <c r="AB381" t="s">
        <v>73</v>
      </c>
      <c r="AC381">
        <v>3</v>
      </c>
      <c r="AD381">
        <v>0</v>
      </c>
      <c r="AE381">
        <v>30</v>
      </c>
      <c r="AF381">
        <v>2</v>
      </c>
      <c r="AG381">
        <v>3</v>
      </c>
      <c r="AH381">
        <v>5</v>
      </c>
      <c r="AI381">
        <v>4</v>
      </c>
      <c r="AJ381">
        <v>1</v>
      </c>
      <c r="AK381">
        <v>2</v>
      </c>
      <c r="AL381" t="s">
        <v>74</v>
      </c>
      <c r="AM381" t="s">
        <v>75</v>
      </c>
      <c r="AN381" t="s">
        <v>96</v>
      </c>
      <c r="AO381" s="9" t="str">
        <f>IF(Table5[[#This Row],[Gender]]="male",$AQ$4,$AQ$3)</f>
        <v>👩</v>
      </c>
    </row>
    <row r="382" spans="2:41">
      <c r="B382" t="s">
        <v>94</v>
      </c>
      <c r="C382">
        <v>24</v>
      </c>
      <c r="D382" t="s">
        <v>43</v>
      </c>
      <c r="E382" t="s">
        <v>36</v>
      </c>
      <c r="F382">
        <v>1371</v>
      </c>
      <c r="G382" t="s">
        <v>37</v>
      </c>
      <c r="H382">
        <v>10</v>
      </c>
      <c r="I382" t="s">
        <v>87</v>
      </c>
      <c r="J382" t="s">
        <v>59</v>
      </c>
      <c r="K382">
        <v>507</v>
      </c>
      <c r="L382">
        <v>4</v>
      </c>
      <c r="M382" t="s">
        <v>39</v>
      </c>
      <c r="N382">
        <v>77</v>
      </c>
      <c r="O382">
        <v>3</v>
      </c>
      <c r="P382">
        <v>2</v>
      </c>
      <c r="Q382" t="s">
        <v>40</v>
      </c>
      <c r="R382" t="s">
        <v>73</v>
      </c>
      <c r="S382">
        <v>3</v>
      </c>
      <c r="T382" t="s">
        <v>52</v>
      </c>
      <c r="U382" t="str" cm="1">
        <f t="array" ref="U382">_xlfn.IFS(
  AND(V382&gt;=1000, V382&lt;2000), "1000-2000",
  AND(V382&gt;=2000, V382&lt;3000), "2000-3000",
  AND(V382&gt;=3000, V382&lt;4000), "3000-4000",
  AND(V382&gt;=4000, V382&lt;5000), "4000-5000",
  AND(V382&gt;=5000, V382&lt;7500), "5000-7500",
  AND(V382&gt;=7500, V382&lt;9000), "7500-9000",
  AND(V382&gt;=9000, V382&lt;11000), "9000-11000",
  AND(V382&gt;=11000, V382&lt;15000), "11000-15000",
  AND(V382&gt;=15000, V382&lt;=20000), "15000-20000",
  TRUE, "Outside Range"
)</f>
        <v>4000-5000</v>
      </c>
      <c r="V382">
        <v>4260</v>
      </c>
      <c r="W382">
        <v>5915</v>
      </c>
      <c r="X382">
        <v>1</v>
      </c>
      <c r="Y382" t="s">
        <v>35</v>
      </c>
      <c r="Z382">
        <v>12</v>
      </c>
      <c r="AA382">
        <v>3</v>
      </c>
      <c r="AB382" t="s">
        <v>73</v>
      </c>
      <c r="AC382">
        <v>4</v>
      </c>
      <c r="AD382">
        <v>1</v>
      </c>
      <c r="AE382">
        <v>5</v>
      </c>
      <c r="AF382">
        <v>2</v>
      </c>
      <c r="AG382">
        <v>4</v>
      </c>
      <c r="AH382">
        <v>5</v>
      </c>
      <c r="AI382">
        <v>2</v>
      </c>
      <c r="AJ382">
        <v>0</v>
      </c>
      <c r="AK382">
        <v>3</v>
      </c>
      <c r="AL382" t="s">
        <v>74</v>
      </c>
      <c r="AM382" t="s">
        <v>75</v>
      </c>
      <c r="AN382" t="s">
        <v>76</v>
      </c>
      <c r="AO382" s="9" t="str">
        <f>IF(Table5[[#This Row],[Gender]]="male",$AQ$4,$AQ$3)</f>
        <v>👩</v>
      </c>
    </row>
    <row r="383" spans="2:41">
      <c r="B383" t="s">
        <v>86</v>
      </c>
      <c r="C383">
        <v>30</v>
      </c>
      <c r="D383" t="s">
        <v>43</v>
      </c>
      <c r="E383" t="s">
        <v>36</v>
      </c>
      <c r="F383">
        <v>202</v>
      </c>
      <c r="G383" t="s">
        <v>37</v>
      </c>
      <c r="H383">
        <v>2</v>
      </c>
      <c r="I383" t="s">
        <v>78</v>
      </c>
      <c r="J383" t="s">
        <v>60</v>
      </c>
      <c r="K383">
        <v>508</v>
      </c>
      <c r="L383">
        <v>3</v>
      </c>
      <c r="M383" t="s">
        <v>46</v>
      </c>
      <c r="N383">
        <v>72</v>
      </c>
      <c r="O383">
        <v>3</v>
      </c>
      <c r="P383">
        <v>1</v>
      </c>
      <c r="Q383" t="s">
        <v>57</v>
      </c>
      <c r="R383" t="s">
        <v>79</v>
      </c>
      <c r="S383">
        <v>2</v>
      </c>
      <c r="T383" t="s">
        <v>48</v>
      </c>
      <c r="U383" t="str" cm="1">
        <f t="array" ref="U383">_xlfn.IFS(
  AND(V383&gt;=1000, V383&lt;2000), "1000-2000",
  AND(V383&gt;=2000, V383&lt;3000), "2000-3000",
  AND(V383&gt;=3000, V383&lt;4000), "3000-4000",
  AND(V383&gt;=4000, V383&lt;5000), "4000-5000",
  AND(V383&gt;=5000, V383&lt;7500), "5000-7500",
  AND(V383&gt;=7500, V383&lt;9000), "7500-9000",
  AND(V383&gt;=9000, V383&lt;11000), "9000-11000",
  AND(V383&gt;=11000, V383&lt;15000), "11000-15000",
  AND(V383&gt;=15000, V383&lt;=20000), "15000-20000",
  TRUE, "Outside Range"
)</f>
        <v>2000-3000</v>
      </c>
      <c r="V383">
        <v>2476</v>
      </c>
      <c r="W383">
        <v>17434</v>
      </c>
      <c r="X383">
        <v>1</v>
      </c>
      <c r="Y383" t="s">
        <v>43</v>
      </c>
      <c r="Z383">
        <v>18</v>
      </c>
      <c r="AA383">
        <v>3</v>
      </c>
      <c r="AB383" t="s">
        <v>73</v>
      </c>
      <c r="AC383">
        <v>1</v>
      </c>
      <c r="AD383">
        <v>1</v>
      </c>
      <c r="AE383">
        <v>1</v>
      </c>
      <c r="AF383">
        <v>3</v>
      </c>
      <c r="AG383">
        <v>3</v>
      </c>
      <c r="AH383">
        <v>1</v>
      </c>
      <c r="AI383">
        <v>0</v>
      </c>
      <c r="AJ383">
        <v>0</v>
      </c>
      <c r="AK383">
        <v>0</v>
      </c>
      <c r="AL383" t="s">
        <v>81</v>
      </c>
      <c r="AM383" t="s">
        <v>75</v>
      </c>
      <c r="AN383" t="s">
        <v>76</v>
      </c>
      <c r="AO383" s="9" t="str">
        <f>IF(Table5[[#This Row],[Gender]]="male",$AQ$4,$AQ$3)</f>
        <v>🤴</v>
      </c>
    </row>
    <row r="384" spans="2:41">
      <c r="B384" t="s">
        <v>86</v>
      </c>
      <c r="C384">
        <v>26</v>
      </c>
      <c r="D384" t="s">
        <v>35</v>
      </c>
      <c r="E384" t="s">
        <v>44</v>
      </c>
      <c r="F384">
        <v>575</v>
      </c>
      <c r="G384" t="s">
        <v>45</v>
      </c>
      <c r="H384">
        <v>3</v>
      </c>
      <c r="I384" t="s">
        <v>78</v>
      </c>
      <c r="J384" t="s">
        <v>60</v>
      </c>
      <c r="K384">
        <v>510</v>
      </c>
      <c r="L384">
        <v>3</v>
      </c>
      <c r="M384" t="s">
        <v>46</v>
      </c>
      <c r="N384">
        <v>73</v>
      </c>
      <c r="O384">
        <v>3</v>
      </c>
      <c r="P384">
        <v>1</v>
      </c>
      <c r="Q384" t="s">
        <v>47</v>
      </c>
      <c r="R384" t="s">
        <v>80</v>
      </c>
      <c r="S384">
        <v>1</v>
      </c>
      <c r="T384" t="s">
        <v>41</v>
      </c>
      <c r="U384" t="str" cm="1">
        <f t="array" ref="U384">_xlfn.IFS(
  AND(V384&gt;=1000, V384&lt;2000), "1000-2000",
  AND(V384&gt;=2000, V384&lt;3000), "2000-3000",
  AND(V384&gt;=3000, V384&lt;4000), "3000-4000",
  AND(V384&gt;=4000, V384&lt;5000), "4000-5000",
  AND(V384&gt;=5000, V384&lt;7500), "5000-7500",
  AND(V384&gt;=7500, V384&lt;9000), "7500-9000",
  AND(V384&gt;=9000, V384&lt;11000), "9000-11000",
  AND(V384&gt;=11000, V384&lt;15000), "11000-15000",
  AND(V384&gt;=15000, V384&lt;=20000), "15000-20000",
  TRUE, "Outside Range"
)</f>
        <v>3000-4000</v>
      </c>
      <c r="V384">
        <v>3102</v>
      </c>
      <c r="W384">
        <v>6582</v>
      </c>
      <c r="X384">
        <v>0</v>
      </c>
      <c r="Y384" t="s">
        <v>43</v>
      </c>
      <c r="Z384">
        <v>22</v>
      </c>
      <c r="AA384">
        <v>4</v>
      </c>
      <c r="AB384" t="s">
        <v>80</v>
      </c>
      <c r="AC384">
        <v>3</v>
      </c>
      <c r="AD384">
        <v>0</v>
      </c>
      <c r="AE384">
        <v>7</v>
      </c>
      <c r="AF384">
        <v>2</v>
      </c>
      <c r="AG384">
        <v>3</v>
      </c>
      <c r="AH384">
        <v>6</v>
      </c>
      <c r="AI384">
        <v>4</v>
      </c>
      <c r="AJ384">
        <v>0</v>
      </c>
      <c r="AK384">
        <v>4</v>
      </c>
      <c r="AL384" t="s">
        <v>90</v>
      </c>
      <c r="AM384" t="s">
        <v>75</v>
      </c>
      <c r="AN384" t="s">
        <v>76</v>
      </c>
      <c r="AO384" s="9" t="str">
        <f>IF(Table5[[#This Row],[Gender]]="male",$AQ$4,$AQ$3)</f>
        <v>🤴</v>
      </c>
    </row>
    <row r="385" spans="2:41">
      <c r="B385" t="s">
        <v>94</v>
      </c>
      <c r="C385">
        <v>22</v>
      </c>
      <c r="D385" t="s">
        <v>43</v>
      </c>
      <c r="E385" t="s">
        <v>36</v>
      </c>
      <c r="F385">
        <v>253</v>
      </c>
      <c r="G385" t="s">
        <v>45</v>
      </c>
      <c r="H385">
        <v>11</v>
      </c>
      <c r="I385" t="s">
        <v>89</v>
      </c>
      <c r="J385" t="s">
        <v>51</v>
      </c>
      <c r="K385">
        <v>511</v>
      </c>
      <c r="L385">
        <v>1</v>
      </c>
      <c r="M385" t="s">
        <v>39</v>
      </c>
      <c r="N385">
        <v>43</v>
      </c>
      <c r="O385">
        <v>3</v>
      </c>
      <c r="P385">
        <v>1</v>
      </c>
      <c r="Q385" t="s">
        <v>47</v>
      </c>
      <c r="R385" t="s">
        <v>79</v>
      </c>
      <c r="S385">
        <v>2</v>
      </c>
      <c r="T385" t="s">
        <v>48</v>
      </c>
      <c r="U385" t="str" cm="1">
        <f t="array" ref="U385">_xlfn.IFS(
  AND(V385&gt;=1000, V385&lt;2000), "1000-2000",
  AND(V385&gt;=2000, V385&lt;3000), "2000-3000",
  AND(V385&gt;=3000, V385&lt;4000), "3000-4000",
  AND(V385&gt;=4000, V385&lt;5000), "4000-5000",
  AND(V385&gt;=5000, V385&lt;7500), "5000-7500",
  AND(V385&gt;=7500, V385&lt;9000), "7500-9000",
  AND(V385&gt;=9000, V385&lt;11000), "9000-11000",
  AND(V385&gt;=11000, V385&lt;15000), "11000-15000",
  AND(V385&gt;=15000, V385&lt;=20000), "15000-20000",
  TRUE, "Outside Range"
)</f>
        <v>2000-3000</v>
      </c>
      <c r="V385">
        <v>2244</v>
      </c>
      <c r="W385">
        <v>24440</v>
      </c>
      <c r="X385">
        <v>1</v>
      </c>
      <c r="Y385" t="s">
        <v>43</v>
      </c>
      <c r="Z385">
        <v>13</v>
      </c>
      <c r="AA385">
        <v>3</v>
      </c>
      <c r="AB385" t="s">
        <v>73</v>
      </c>
      <c r="AC385">
        <v>4</v>
      </c>
      <c r="AD385">
        <v>1</v>
      </c>
      <c r="AE385">
        <v>2</v>
      </c>
      <c r="AF385">
        <v>1</v>
      </c>
      <c r="AG385">
        <v>3</v>
      </c>
      <c r="AH385">
        <v>2</v>
      </c>
      <c r="AI385">
        <v>1</v>
      </c>
      <c r="AJ385">
        <v>1</v>
      </c>
      <c r="AK385">
        <v>2</v>
      </c>
      <c r="AL385" t="s">
        <v>81</v>
      </c>
      <c r="AM385" t="s">
        <v>93</v>
      </c>
      <c r="AN385" t="s">
        <v>76</v>
      </c>
      <c r="AO385" s="9" t="str">
        <f>IF(Table5[[#This Row],[Gender]]="male",$AQ$4,$AQ$3)</f>
        <v>👩</v>
      </c>
    </row>
    <row r="386" spans="2:41">
      <c r="B386" t="s">
        <v>70</v>
      </c>
      <c r="C386">
        <v>36</v>
      </c>
      <c r="D386" t="s">
        <v>43</v>
      </c>
      <c r="E386" t="s">
        <v>36</v>
      </c>
      <c r="F386">
        <v>164</v>
      </c>
      <c r="G386" t="s">
        <v>37</v>
      </c>
      <c r="H386">
        <v>2</v>
      </c>
      <c r="I386" t="s">
        <v>71</v>
      </c>
      <c r="J386" t="s">
        <v>51</v>
      </c>
      <c r="K386">
        <v>513</v>
      </c>
      <c r="L386">
        <v>2</v>
      </c>
      <c r="M386" t="s">
        <v>46</v>
      </c>
      <c r="N386">
        <v>61</v>
      </c>
      <c r="O386">
        <v>2</v>
      </c>
      <c r="P386">
        <v>3</v>
      </c>
      <c r="Q386" t="s">
        <v>40</v>
      </c>
      <c r="R386" t="s">
        <v>73</v>
      </c>
      <c r="S386">
        <v>3</v>
      </c>
      <c r="T386" t="s">
        <v>48</v>
      </c>
      <c r="U386" t="str" cm="1">
        <f t="array" ref="U386">_xlfn.IFS(
  AND(V386&gt;=1000, V386&lt;2000), "1000-2000",
  AND(V386&gt;=2000, V386&lt;3000), "2000-3000",
  AND(V386&gt;=3000, V386&lt;4000), "3000-4000",
  AND(V386&gt;=4000, V386&lt;5000), "4000-5000",
  AND(V386&gt;=5000, V386&lt;7500), "5000-7500",
  AND(V386&gt;=7500, V386&lt;9000), "7500-9000",
  AND(V386&gt;=9000, V386&lt;11000), "9000-11000",
  AND(V386&gt;=11000, V386&lt;15000), "11000-15000",
  AND(V386&gt;=15000, V386&lt;=20000), "15000-20000",
  TRUE, "Outside Range"
)</f>
        <v>7500-9000</v>
      </c>
      <c r="V386">
        <v>7596</v>
      </c>
      <c r="W386">
        <v>3809</v>
      </c>
      <c r="X386">
        <v>1</v>
      </c>
      <c r="Y386" t="s">
        <v>43</v>
      </c>
      <c r="Z386">
        <v>13</v>
      </c>
      <c r="AA386">
        <v>3</v>
      </c>
      <c r="AB386" t="s">
        <v>73</v>
      </c>
      <c r="AC386">
        <v>2</v>
      </c>
      <c r="AD386">
        <v>2</v>
      </c>
      <c r="AE386">
        <v>10</v>
      </c>
      <c r="AF386">
        <v>2</v>
      </c>
      <c r="AG386">
        <v>3</v>
      </c>
      <c r="AH386">
        <v>10</v>
      </c>
      <c r="AI386">
        <v>9</v>
      </c>
      <c r="AJ386">
        <v>9</v>
      </c>
      <c r="AK386">
        <v>0</v>
      </c>
      <c r="AL386" t="s">
        <v>74</v>
      </c>
      <c r="AM386" t="s">
        <v>75</v>
      </c>
      <c r="AN386" t="s">
        <v>76</v>
      </c>
      <c r="AO386" s="9" t="str">
        <f>IF(Table5[[#This Row],[Gender]]="male",$AQ$4,$AQ$3)</f>
        <v>🤴</v>
      </c>
    </row>
    <row r="387" spans="2:41">
      <c r="B387" t="s">
        <v>86</v>
      </c>
      <c r="C387">
        <v>30</v>
      </c>
      <c r="D387" t="s">
        <v>35</v>
      </c>
      <c r="E387" t="s">
        <v>44</v>
      </c>
      <c r="F387">
        <v>464</v>
      </c>
      <c r="G387" t="s">
        <v>45</v>
      </c>
      <c r="H387">
        <v>4</v>
      </c>
      <c r="I387" t="s">
        <v>89</v>
      </c>
      <c r="J387" t="s">
        <v>60</v>
      </c>
      <c r="K387">
        <v>514</v>
      </c>
      <c r="L387">
        <v>3</v>
      </c>
      <c r="M387" t="s">
        <v>46</v>
      </c>
      <c r="N387">
        <v>40</v>
      </c>
      <c r="O387">
        <v>3</v>
      </c>
      <c r="P387">
        <v>1</v>
      </c>
      <c r="Q387" t="s">
        <v>47</v>
      </c>
      <c r="R387" t="s">
        <v>72</v>
      </c>
      <c r="S387">
        <v>4</v>
      </c>
      <c r="T387" t="s">
        <v>41</v>
      </c>
      <c r="U387" t="str" cm="1">
        <f t="array" ref="U387">_xlfn.IFS(
  AND(V387&gt;=1000, V387&lt;2000), "1000-2000",
  AND(V387&gt;=2000, V387&lt;3000), "2000-3000",
  AND(V387&gt;=3000, V387&lt;4000), "3000-4000",
  AND(V387&gt;=4000, V387&lt;5000), "4000-5000",
  AND(V387&gt;=5000, V387&lt;7500), "5000-7500",
  AND(V387&gt;=7500, V387&lt;9000), "7500-9000",
  AND(V387&gt;=9000, V387&lt;11000), "9000-11000",
  AND(V387&gt;=11000, V387&lt;15000), "11000-15000",
  AND(V387&gt;=15000, V387&lt;=20000), "15000-20000",
  TRUE, "Outside Range"
)</f>
        <v>2000-3000</v>
      </c>
      <c r="V387">
        <v>2285</v>
      </c>
      <c r="W387">
        <v>3427</v>
      </c>
      <c r="X387">
        <v>9</v>
      </c>
      <c r="Y387" t="s">
        <v>35</v>
      </c>
      <c r="Z387">
        <v>23</v>
      </c>
      <c r="AA387">
        <v>4</v>
      </c>
      <c r="AB387" t="s">
        <v>80</v>
      </c>
      <c r="AC387">
        <v>3</v>
      </c>
      <c r="AD387">
        <v>0</v>
      </c>
      <c r="AE387">
        <v>3</v>
      </c>
      <c r="AF387">
        <v>4</v>
      </c>
      <c r="AG387">
        <v>3</v>
      </c>
      <c r="AH387">
        <v>1</v>
      </c>
      <c r="AI387">
        <v>0</v>
      </c>
      <c r="AJ387">
        <v>0</v>
      </c>
      <c r="AK387">
        <v>0</v>
      </c>
      <c r="AL387" t="s">
        <v>74</v>
      </c>
      <c r="AM387" t="s">
        <v>75</v>
      </c>
      <c r="AN387" t="s">
        <v>76</v>
      </c>
      <c r="AO387" s="9" t="str">
        <f>IF(Table5[[#This Row],[Gender]]="male",$AQ$4,$AQ$3)</f>
        <v>🤴</v>
      </c>
    </row>
    <row r="388" spans="2:41">
      <c r="B388" t="s">
        <v>70</v>
      </c>
      <c r="C388">
        <v>37</v>
      </c>
      <c r="D388" t="s">
        <v>43</v>
      </c>
      <c r="E388" t="s">
        <v>36</v>
      </c>
      <c r="F388">
        <v>1107</v>
      </c>
      <c r="G388" t="s">
        <v>45</v>
      </c>
      <c r="H388">
        <v>14</v>
      </c>
      <c r="I388" t="s">
        <v>89</v>
      </c>
      <c r="J388" t="s">
        <v>38</v>
      </c>
      <c r="K388">
        <v>515</v>
      </c>
      <c r="L388">
        <v>4</v>
      </c>
      <c r="M388" t="s">
        <v>39</v>
      </c>
      <c r="N388">
        <v>95</v>
      </c>
      <c r="O388">
        <v>3</v>
      </c>
      <c r="P388">
        <v>1</v>
      </c>
      <c r="Q388" t="s">
        <v>50</v>
      </c>
      <c r="R388" t="s">
        <v>80</v>
      </c>
      <c r="S388">
        <v>1</v>
      </c>
      <c r="T388" t="s">
        <v>52</v>
      </c>
      <c r="U388" t="str" cm="1">
        <f t="array" ref="U388">_xlfn.IFS(
  AND(V388&gt;=1000, V388&lt;2000), "1000-2000",
  AND(V388&gt;=2000, V388&lt;3000), "2000-3000",
  AND(V388&gt;=3000, V388&lt;4000), "3000-4000",
  AND(V388&gt;=4000, V388&lt;5000), "4000-5000",
  AND(V388&gt;=5000, V388&lt;7500), "5000-7500",
  AND(V388&gt;=7500, V388&lt;9000), "7500-9000",
  AND(V388&gt;=9000, V388&lt;11000), "9000-11000",
  AND(V388&gt;=11000, V388&lt;15000), "11000-15000",
  AND(V388&gt;=15000, V388&lt;=20000), "15000-20000",
  TRUE, "Outside Range"
)</f>
        <v>3000-4000</v>
      </c>
      <c r="V388">
        <v>3034</v>
      </c>
      <c r="W388">
        <v>26914</v>
      </c>
      <c r="X388">
        <v>1</v>
      </c>
      <c r="Y388" t="s">
        <v>43</v>
      </c>
      <c r="Z388">
        <v>12</v>
      </c>
      <c r="AA388">
        <v>3</v>
      </c>
      <c r="AB388" t="s">
        <v>73</v>
      </c>
      <c r="AC388">
        <v>3</v>
      </c>
      <c r="AD388">
        <v>1</v>
      </c>
      <c r="AE388">
        <v>18</v>
      </c>
      <c r="AF388">
        <v>2</v>
      </c>
      <c r="AG388">
        <v>2</v>
      </c>
      <c r="AH388">
        <v>18</v>
      </c>
      <c r="AI388">
        <v>7</v>
      </c>
      <c r="AJ388">
        <v>12</v>
      </c>
      <c r="AK388">
        <v>17</v>
      </c>
      <c r="AL388" t="s">
        <v>90</v>
      </c>
      <c r="AM388" t="s">
        <v>93</v>
      </c>
      <c r="AN388" t="s">
        <v>91</v>
      </c>
      <c r="AO388" s="9" t="str">
        <f>IF(Table5[[#This Row],[Gender]]="male",$AQ$4,$AQ$3)</f>
        <v>👩</v>
      </c>
    </row>
    <row r="389" spans="2:41">
      <c r="B389" t="s">
        <v>70</v>
      </c>
      <c r="C389">
        <v>40</v>
      </c>
      <c r="D389" t="s">
        <v>43</v>
      </c>
      <c r="E389" t="s">
        <v>36</v>
      </c>
      <c r="F389">
        <v>759</v>
      </c>
      <c r="G389" t="s">
        <v>37</v>
      </c>
      <c r="H389">
        <v>2</v>
      </c>
      <c r="I389" t="s">
        <v>71</v>
      </c>
      <c r="J389" t="s">
        <v>59</v>
      </c>
      <c r="K389">
        <v>516</v>
      </c>
      <c r="L389">
        <v>4</v>
      </c>
      <c r="M389" t="s">
        <v>39</v>
      </c>
      <c r="N389">
        <v>46</v>
      </c>
      <c r="O389">
        <v>3</v>
      </c>
      <c r="P389">
        <v>2</v>
      </c>
      <c r="Q389" t="s">
        <v>40</v>
      </c>
      <c r="R389" t="s">
        <v>79</v>
      </c>
      <c r="S389">
        <v>2</v>
      </c>
      <c r="T389" t="s">
        <v>52</v>
      </c>
      <c r="U389" t="str" cm="1">
        <f t="array" ref="U389">_xlfn.IFS(
  AND(V389&gt;=1000, V389&lt;2000), "1000-2000",
  AND(V389&gt;=2000, V389&lt;3000), "2000-3000",
  AND(V389&gt;=3000, V389&lt;4000), "3000-4000",
  AND(V389&gt;=4000, V389&lt;5000), "4000-5000",
  AND(V389&gt;=5000, V389&lt;7500), "5000-7500",
  AND(V389&gt;=7500, V389&lt;9000), "7500-9000",
  AND(V389&gt;=9000, V389&lt;11000), "9000-11000",
  AND(V389&gt;=11000, V389&lt;15000), "11000-15000",
  AND(V389&gt;=15000, V389&lt;=20000), "15000-20000",
  TRUE, "Outside Range"
)</f>
        <v>5000-7500</v>
      </c>
      <c r="V389">
        <v>5715</v>
      </c>
      <c r="W389">
        <v>22553</v>
      </c>
      <c r="X389">
        <v>7</v>
      </c>
      <c r="Y389" t="s">
        <v>43</v>
      </c>
      <c r="Z389">
        <v>12</v>
      </c>
      <c r="AA389">
        <v>3</v>
      </c>
      <c r="AB389" t="s">
        <v>73</v>
      </c>
      <c r="AC389">
        <v>3</v>
      </c>
      <c r="AD389">
        <v>2</v>
      </c>
      <c r="AE389">
        <v>8</v>
      </c>
      <c r="AF389">
        <v>5</v>
      </c>
      <c r="AG389">
        <v>3</v>
      </c>
      <c r="AH389">
        <v>5</v>
      </c>
      <c r="AI389">
        <v>4</v>
      </c>
      <c r="AJ389">
        <v>1</v>
      </c>
      <c r="AK389">
        <v>3</v>
      </c>
      <c r="AL389" t="s">
        <v>81</v>
      </c>
      <c r="AM389" t="s">
        <v>75</v>
      </c>
      <c r="AN389" t="s">
        <v>76</v>
      </c>
      <c r="AO389" s="9" t="str">
        <f>IF(Table5[[#This Row],[Gender]]="male",$AQ$4,$AQ$3)</f>
        <v>👩</v>
      </c>
    </row>
    <row r="390" spans="2:41">
      <c r="B390" t="s">
        <v>70</v>
      </c>
      <c r="C390">
        <v>42</v>
      </c>
      <c r="D390" t="s">
        <v>43</v>
      </c>
      <c r="E390" t="s">
        <v>36</v>
      </c>
      <c r="F390">
        <v>201</v>
      </c>
      <c r="G390" t="s">
        <v>45</v>
      </c>
      <c r="H390">
        <v>1</v>
      </c>
      <c r="I390" t="s">
        <v>87</v>
      </c>
      <c r="J390" t="s">
        <v>38</v>
      </c>
      <c r="K390">
        <v>517</v>
      </c>
      <c r="L390">
        <v>2</v>
      </c>
      <c r="M390" t="s">
        <v>39</v>
      </c>
      <c r="N390">
        <v>95</v>
      </c>
      <c r="O390">
        <v>3</v>
      </c>
      <c r="P390">
        <v>1</v>
      </c>
      <c r="Q390" t="s">
        <v>50</v>
      </c>
      <c r="R390" t="s">
        <v>80</v>
      </c>
      <c r="S390">
        <v>1</v>
      </c>
      <c r="T390" t="s">
        <v>52</v>
      </c>
      <c r="U390" t="str" cm="1">
        <f t="array" ref="U390">_xlfn.IFS(
  AND(V390&gt;=1000, V390&lt;2000), "1000-2000",
  AND(V390&gt;=2000, V390&lt;3000), "2000-3000",
  AND(V390&gt;=3000, V390&lt;4000), "3000-4000",
  AND(V390&gt;=4000, V390&lt;5000), "4000-5000",
  AND(V390&gt;=5000, V390&lt;7500), "5000-7500",
  AND(V390&gt;=7500, V390&lt;9000), "7500-9000",
  AND(V390&gt;=9000, V390&lt;11000), "9000-11000",
  AND(V390&gt;=11000, V390&lt;15000), "11000-15000",
  AND(V390&gt;=15000, V390&lt;=20000), "15000-20000",
  TRUE, "Outside Range"
)</f>
        <v>2000-3000</v>
      </c>
      <c r="V390">
        <v>2576</v>
      </c>
      <c r="W390">
        <v>20490</v>
      </c>
      <c r="X390">
        <v>3</v>
      </c>
      <c r="Y390" t="s">
        <v>43</v>
      </c>
      <c r="Z390">
        <v>16</v>
      </c>
      <c r="AA390">
        <v>3</v>
      </c>
      <c r="AB390" t="s">
        <v>73</v>
      </c>
      <c r="AC390">
        <v>2</v>
      </c>
      <c r="AD390">
        <v>1</v>
      </c>
      <c r="AE390">
        <v>8</v>
      </c>
      <c r="AF390">
        <v>5</v>
      </c>
      <c r="AG390">
        <v>3</v>
      </c>
      <c r="AH390">
        <v>5</v>
      </c>
      <c r="AI390">
        <v>2</v>
      </c>
      <c r="AJ390">
        <v>1</v>
      </c>
      <c r="AK390">
        <v>2</v>
      </c>
      <c r="AL390" t="s">
        <v>90</v>
      </c>
      <c r="AM390" t="s">
        <v>75</v>
      </c>
      <c r="AN390" t="s">
        <v>76</v>
      </c>
      <c r="AO390" s="9" t="str">
        <f>IF(Table5[[#This Row],[Gender]]="male",$AQ$4,$AQ$3)</f>
        <v>👩</v>
      </c>
    </row>
    <row r="391" spans="2:41">
      <c r="B391" t="s">
        <v>70</v>
      </c>
      <c r="C391">
        <v>37</v>
      </c>
      <c r="D391" t="s">
        <v>43</v>
      </c>
      <c r="E391" t="s">
        <v>36</v>
      </c>
      <c r="F391">
        <v>1305</v>
      </c>
      <c r="G391" t="s">
        <v>45</v>
      </c>
      <c r="H391">
        <v>10</v>
      </c>
      <c r="I391" t="s">
        <v>87</v>
      </c>
      <c r="J391" t="s">
        <v>38</v>
      </c>
      <c r="K391">
        <v>518</v>
      </c>
      <c r="L391">
        <v>3</v>
      </c>
      <c r="M391" t="s">
        <v>46</v>
      </c>
      <c r="N391">
        <v>49</v>
      </c>
      <c r="O391">
        <v>3</v>
      </c>
      <c r="P391">
        <v>2</v>
      </c>
      <c r="Q391" t="s">
        <v>53</v>
      </c>
      <c r="R391" t="s">
        <v>79</v>
      </c>
      <c r="S391">
        <v>2</v>
      </c>
      <c r="T391" t="s">
        <v>41</v>
      </c>
      <c r="U391" t="str" cm="1">
        <f t="array" ref="U391">_xlfn.IFS(
  AND(V391&gt;=1000, V391&lt;2000), "1000-2000",
  AND(V391&gt;=2000, V391&lt;3000), "2000-3000",
  AND(V391&gt;=3000, V391&lt;4000), "3000-4000",
  AND(V391&gt;=4000, V391&lt;5000), "4000-5000",
  AND(V391&gt;=5000, V391&lt;7500), "5000-7500",
  AND(V391&gt;=7500, V391&lt;9000), "7500-9000",
  AND(V391&gt;=9000, V391&lt;11000), "9000-11000",
  AND(V391&gt;=11000, V391&lt;15000), "11000-15000",
  AND(V391&gt;=15000, V391&lt;=20000), "15000-20000",
  TRUE, "Outside Range"
)</f>
        <v>4000-5000</v>
      </c>
      <c r="V391">
        <v>4197</v>
      </c>
      <c r="W391">
        <v>21123</v>
      </c>
      <c r="X391">
        <v>2</v>
      </c>
      <c r="Y391" t="s">
        <v>35</v>
      </c>
      <c r="Z391">
        <v>12</v>
      </c>
      <c r="AA391">
        <v>3</v>
      </c>
      <c r="AB391" t="s">
        <v>73</v>
      </c>
      <c r="AC391">
        <v>4</v>
      </c>
      <c r="AD391">
        <v>0</v>
      </c>
      <c r="AE391">
        <v>18</v>
      </c>
      <c r="AF391">
        <v>2</v>
      </c>
      <c r="AG391">
        <v>2</v>
      </c>
      <c r="AH391">
        <v>1</v>
      </c>
      <c r="AI391">
        <v>0</v>
      </c>
      <c r="AJ391">
        <v>0</v>
      </c>
      <c r="AK391">
        <v>1</v>
      </c>
      <c r="AL391" t="s">
        <v>81</v>
      </c>
      <c r="AM391" t="s">
        <v>75</v>
      </c>
      <c r="AN391" t="s">
        <v>91</v>
      </c>
      <c r="AO391" s="9" t="str">
        <f>IF(Table5[[#This Row],[Gender]]="male",$AQ$4,$AQ$3)</f>
        <v>🤴</v>
      </c>
    </row>
    <row r="392" spans="2:41">
      <c r="B392" t="s">
        <v>70</v>
      </c>
      <c r="C392">
        <v>43</v>
      </c>
      <c r="D392" t="s">
        <v>43</v>
      </c>
      <c r="E392" t="s">
        <v>36</v>
      </c>
      <c r="F392">
        <v>982</v>
      </c>
      <c r="G392" t="s">
        <v>45</v>
      </c>
      <c r="H392">
        <v>12</v>
      </c>
      <c r="I392" t="s">
        <v>89</v>
      </c>
      <c r="J392" t="s">
        <v>38</v>
      </c>
      <c r="K392">
        <v>520</v>
      </c>
      <c r="L392">
        <v>1</v>
      </c>
      <c r="M392" t="s">
        <v>46</v>
      </c>
      <c r="N392">
        <v>59</v>
      </c>
      <c r="O392">
        <v>2</v>
      </c>
      <c r="P392">
        <v>4</v>
      </c>
      <c r="Q392" t="s">
        <v>58</v>
      </c>
      <c r="R392" t="s">
        <v>79</v>
      </c>
      <c r="S392">
        <v>2</v>
      </c>
      <c r="T392" t="s">
        <v>52</v>
      </c>
      <c r="U392" t="str" cm="1">
        <f t="array" ref="U392">_xlfn.IFS(
  AND(V392&gt;=1000, V392&lt;2000), "1000-2000",
  AND(V392&gt;=2000, V392&lt;3000), "2000-3000",
  AND(V392&gt;=3000, V392&lt;4000), "3000-4000",
  AND(V392&gt;=4000, V392&lt;5000), "4000-5000",
  AND(V392&gt;=5000, V392&lt;7500), "5000-7500",
  AND(V392&gt;=7500, V392&lt;9000), "7500-9000",
  AND(V392&gt;=9000, V392&lt;11000), "9000-11000",
  AND(V392&gt;=11000, V392&lt;15000), "11000-15000",
  AND(V392&gt;=15000, V392&lt;=20000), "15000-20000",
  TRUE, "Outside Range"
)</f>
        <v>11000-15000</v>
      </c>
      <c r="V392">
        <v>14336</v>
      </c>
      <c r="W392">
        <v>4345</v>
      </c>
      <c r="X392">
        <v>1</v>
      </c>
      <c r="Y392" t="s">
        <v>43</v>
      </c>
      <c r="Z392">
        <v>11</v>
      </c>
      <c r="AA392">
        <v>3</v>
      </c>
      <c r="AB392" t="s">
        <v>73</v>
      </c>
      <c r="AC392">
        <v>3</v>
      </c>
      <c r="AD392">
        <v>1</v>
      </c>
      <c r="AE392">
        <v>25</v>
      </c>
      <c r="AF392">
        <v>3</v>
      </c>
      <c r="AG392">
        <v>3</v>
      </c>
      <c r="AH392">
        <v>25</v>
      </c>
      <c r="AI392">
        <v>10</v>
      </c>
      <c r="AJ392">
        <v>3</v>
      </c>
      <c r="AK392">
        <v>9</v>
      </c>
      <c r="AL392" t="s">
        <v>81</v>
      </c>
      <c r="AM392" t="s">
        <v>93</v>
      </c>
      <c r="AN392" t="s">
        <v>96</v>
      </c>
      <c r="AO392" s="9" t="str">
        <f>IF(Table5[[#This Row],[Gender]]="male",$AQ$4,$AQ$3)</f>
        <v>🤴</v>
      </c>
    </row>
    <row r="393" spans="2:41">
      <c r="B393" t="s">
        <v>70</v>
      </c>
      <c r="C393">
        <v>40</v>
      </c>
      <c r="D393" t="s">
        <v>43</v>
      </c>
      <c r="E393" t="s">
        <v>36</v>
      </c>
      <c r="F393">
        <v>555</v>
      </c>
      <c r="G393" t="s">
        <v>45</v>
      </c>
      <c r="H393">
        <v>2</v>
      </c>
      <c r="I393" t="s">
        <v>89</v>
      </c>
      <c r="J393" t="s">
        <v>51</v>
      </c>
      <c r="K393">
        <v>521</v>
      </c>
      <c r="L393">
        <v>2</v>
      </c>
      <c r="M393" t="s">
        <v>39</v>
      </c>
      <c r="N393">
        <v>78</v>
      </c>
      <c r="O393">
        <v>2</v>
      </c>
      <c r="P393">
        <v>2</v>
      </c>
      <c r="Q393" t="s">
        <v>50</v>
      </c>
      <c r="R393" t="s">
        <v>73</v>
      </c>
      <c r="S393">
        <v>3</v>
      </c>
      <c r="T393" t="s">
        <v>48</v>
      </c>
      <c r="U393" t="str" cm="1">
        <f t="array" ref="U393">_xlfn.IFS(
  AND(V393&gt;=1000, V393&lt;2000), "1000-2000",
  AND(V393&gt;=2000, V393&lt;3000), "2000-3000",
  AND(V393&gt;=3000, V393&lt;4000), "3000-4000",
  AND(V393&gt;=4000, V393&lt;5000), "4000-5000",
  AND(V393&gt;=5000, V393&lt;7500), "5000-7500",
  AND(V393&gt;=7500, V393&lt;9000), "7500-9000",
  AND(V393&gt;=9000, V393&lt;11000), "9000-11000",
  AND(V393&gt;=11000, V393&lt;15000), "11000-15000",
  AND(V393&gt;=15000, V393&lt;=20000), "15000-20000",
  TRUE, "Outside Range"
)</f>
        <v>3000-4000</v>
      </c>
      <c r="V393">
        <v>3448</v>
      </c>
      <c r="W393">
        <v>13436</v>
      </c>
      <c r="X393">
        <v>6</v>
      </c>
      <c r="Y393" t="s">
        <v>43</v>
      </c>
      <c r="Z393">
        <v>22</v>
      </c>
      <c r="AA393">
        <v>4</v>
      </c>
      <c r="AB393" t="s">
        <v>80</v>
      </c>
      <c r="AC393">
        <v>2</v>
      </c>
      <c r="AD393">
        <v>1</v>
      </c>
      <c r="AE393">
        <v>20</v>
      </c>
      <c r="AF393">
        <v>3</v>
      </c>
      <c r="AG393">
        <v>3</v>
      </c>
      <c r="AH393">
        <v>1</v>
      </c>
      <c r="AI393">
        <v>0</v>
      </c>
      <c r="AJ393">
        <v>0</v>
      </c>
      <c r="AK393">
        <v>0</v>
      </c>
      <c r="AL393" t="s">
        <v>74</v>
      </c>
      <c r="AM393" t="s">
        <v>75</v>
      </c>
      <c r="AN393" t="s">
        <v>91</v>
      </c>
      <c r="AO393" s="9" t="str">
        <f>IF(Table5[[#This Row],[Gender]]="male",$AQ$4,$AQ$3)</f>
        <v>👩</v>
      </c>
    </row>
    <row r="394" spans="2:41">
      <c r="B394" t="s">
        <v>77</v>
      </c>
      <c r="C394">
        <v>54</v>
      </c>
      <c r="D394" t="s">
        <v>43</v>
      </c>
      <c r="E394" t="s">
        <v>36</v>
      </c>
      <c r="F394">
        <v>821</v>
      </c>
      <c r="G394" t="s">
        <v>45</v>
      </c>
      <c r="H394">
        <v>5</v>
      </c>
      <c r="I394" t="s">
        <v>71</v>
      </c>
      <c r="J394" t="s">
        <v>51</v>
      </c>
      <c r="K394">
        <v>522</v>
      </c>
      <c r="L394">
        <v>1</v>
      </c>
      <c r="M394" t="s">
        <v>46</v>
      </c>
      <c r="N394">
        <v>86</v>
      </c>
      <c r="O394">
        <v>3</v>
      </c>
      <c r="P394">
        <v>5</v>
      </c>
      <c r="Q394" t="s">
        <v>58</v>
      </c>
      <c r="R394" t="s">
        <v>80</v>
      </c>
      <c r="S394">
        <v>1</v>
      </c>
      <c r="T394" t="s">
        <v>48</v>
      </c>
      <c r="U394" t="str" cm="1">
        <f t="array" ref="U394">_xlfn.IFS(
  AND(V394&gt;=1000, V394&lt;2000), "1000-2000",
  AND(V394&gt;=2000, V394&lt;3000), "2000-3000",
  AND(V394&gt;=3000, V394&lt;4000), "3000-4000",
  AND(V394&gt;=4000, V394&lt;5000), "4000-5000",
  AND(V394&gt;=5000, V394&lt;7500), "5000-7500",
  AND(V394&gt;=7500, V394&lt;9000), "7500-9000",
  AND(V394&gt;=9000, V394&lt;11000), "9000-11000",
  AND(V394&gt;=11000, V394&lt;15000), "11000-15000",
  AND(V394&gt;=15000, V394&lt;=20000), "15000-20000",
  TRUE, "Outside Range"
)</f>
        <v>15000-20000</v>
      </c>
      <c r="V394">
        <v>19406</v>
      </c>
      <c r="W394">
        <v>8509</v>
      </c>
      <c r="X394">
        <v>4</v>
      </c>
      <c r="Y394" t="s">
        <v>43</v>
      </c>
      <c r="Z394">
        <v>11</v>
      </c>
      <c r="AA394">
        <v>3</v>
      </c>
      <c r="AB394" t="s">
        <v>73</v>
      </c>
      <c r="AC394">
        <v>3</v>
      </c>
      <c r="AD394">
        <v>1</v>
      </c>
      <c r="AE394">
        <v>24</v>
      </c>
      <c r="AF394">
        <v>4</v>
      </c>
      <c r="AG394">
        <v>2</v>
      </c>
      <c r="AH394">
        <v>4</v>
      </c>
      <c r="AI394">
        <v>2</v>
      </c>
      <c r="AJ394">
        <v>1</v>
      </c>
      <c r="AK394">
        <v>2</v>
      </c>
      <c r="AL394" t="s">
        <v>90</v>
      </c>
      <c r="AM394" t="s">
        <v>75</v>
      </c>
      <c r="AN394" t="s">
        <v>96</v>
      </c>
      <c r="AO394" s="9" t="str">
        <f>IF(Table5[[#This Row],[Gender]]="male",$AQ$4,$AQ$3)</f>
        <v>🤴</v>
      </c>
    </row>
    <row r="395" spans="2:41">
      <c r="B395" t="s">
        <v>86</v>
      </c>
      <c r="C395">
        <v>34</v>
      </c>
      <c r="D395" t="s">
        <v>43</v>
      </c>
      <c r="E395" t="s">
        <v>55</v>
      </c>
      <c r="F395">
        <v>1381</v>
      </c>
      <c r="G395" t="s">
        <v>37</v>
      </c>
      <c r="H395">
        <v>4</v>
      </c>
      <c r="I395" t="s">
        <v>87</v>
      </c>
      <c r="J395" t="s">
        <v>59</v>
      </c>
      <c r="K395">
        <v>523</v>
      </c>
      <c r="L395">
        <v>3</v>
      </c>
      <c r="M395" t="s">
        <v>39</v>
      </c>
      <c r="N395">
        <v>72</v>
      </c>
      <c r="O395">
        <v>3</v>
      </c>
      <c r="P395">
        <v>2</v>
      </c>
      <c r="Q395" t="s">
        <v>40</v>
      </c>
      <c r="R395" t="s">
        <v>73</v>
      </c>
      <c r="S395">
        <v>3</v>
      </c>
      <c r="T395" t="s">
        <v>48</v>
      </c>
      <c r="U395" t="str" cm="1">
        <f t="array" ref="U395">_xlfn.IFS(
  AND(V395&gt;=1000, V395&lt;2000), "1000-2000",
  AND(V395&gt;=2000, V395&lt;3000), "2000-3000",
  AND(V395&gt;=3000, V395&lt;4000), "3000-4000",
  AND(V395&gt;=4000, V395&lt;5000), "4000-5000",
  AND(V395&gt;=5000, V395&lt;7500), "5000-7500",
  AND(V395&gt;=7500, V395&lt;9000), "7500-9000",
  AND(V395&gt;=9000, V395&lt;11000), "9000-11000",
  AND(V395&gt;=11000, V395&lt;15000), "11000-15000",
  AND(V395&gt;=15000, V395&lt;=20000), "15000-20000",
  TRUE, "Outside Range"
)</f>
        <v>5000-7500</v>
      </c>
      <c r="V395">
        <v>6538</v>
      </c>
      <c r="W395">
        <v>12740</v>
      </c>
      <c r="X395">
        <v>9</v>
      </c>
      <c r="Y395" t="s">
        <v>43</v>
      </c>
      <c r="Z395">
        <v>15</v>
      </c>
      <c r="AA395">
        <v>3</v>
      </c>
      <c r="AB395" t="s">
        <v>73</v>
      </c>
      <c r="AC395">
        <v>1</v>
      </c>
      <c r="AD395">
        <v>1</v>
      </c>
      <c r="AE395">
        <v>6</v>
      </c>
      <c r="AF395">
        <v>3</v>
      </c>
      <c r="AG395">
        <v>3</v>
      </c>
      <c r="AH395">
        <v>3</v>
      </c>
      <c r="AI395">
        <v>2</v>
      </c>
      <c r="AJ395">
        <v>1</v>
      </c>
      <c r="AK395">
        <v>2</v>
      </c>
      <c r="AL395" t="s">
        <v>74</v>
      </c>
      <c r="AM395" t="s">
        <v>75</v>
      </c>
      <c r="AN395" t="s">
        <v>76</v>
      </c>
      <c r="AO395" s="9" t="str">
        <f>IF(Table5[[#This Row],[Gender]]="male",$AQ$4,$AQ$3)</f>
        <v>👩</v>
      </c>
    </row>
    <row r="396" spans="2:41">
      <c r="B396" t="s">
        <v>86</v>
      </c>
      <c r="C396">
        <v>31</v>
      </c>
      <c r="D396" t="s">
        <v>43</v>
      </c>
      <c r="E396" t="s">
        <v>36</v>
      </c>
      <c r="F396">
        <v>480</v>
      </c>
      <c r="G396" t="s">
        <v>45</v>
      </c>
      <c r="H396">
        <v>7</v>
      </c>
      <c r="I396" t="s">
        <v>71</v>
      </c>
      <c r="J396" t="s">
        <v>51</v>
      </c>
      <c r="K396">
        <v>524</v>
      </c>
      <c r="L396">
        <v>2</v>
      </c>
      <c r="M396" t="s">
        <v>39</v>
      </c>
      <c r="N396">
        <v>31</v>
      </c>
      <c r="O396">
        <v>3</v>
      </c>
      <c r="P396">
        <v>2</v>
      </c>
      <c r="Q396" t="s">
        <v>53</v>
      </c>
      <c r="R396" t="s">
        <v>80</v>
      </c>
      <c r="S396">
        <v>1</v>
      </c>
      <c r="T396" t="s">
        <v>48</v>
      </c>
      <c r="U396" t="str" cm="1">
        <f t="array" ref="U396">_xlfn.IFS(
  AND(V396&gt;=1000, V396&lt;2000), "1000-2000",
  AND(V396&gt;=2000, V396&lt;3000), "2000-3000",
  AND(V396&gt;=3000, V396&lt;4000), "3000-4000",
  AND(V396&gt;=4000, V396&lt;5000), "4000-5000",
  AND(V396&gt;=5000, V396&lt;7500), "5000-7500",
  AND(V396&gt;=7500, V396&lt;9000), "7500-9000",
  AND(V396&gt;=9000, V396&lt;11000), "9000-11000",
  AND(V396&gt;=11000, V396&lt;15000), "11000-15000",
  AND(V396&gt;=15000, V396&lt;=20000), "15000-20000",
  TRUE, "Outside Range"
)</f>
        <v>4000-5000</v>
      </c>
      <c r="V396">
        <v>4306</v>
      </c>
      <c r="W396">
        <v>4156</v>
      </c>
      <c r="X396">
        <v>1</v>
      </c>
      <c r="Y396" t="s">
        <v>43</v>
      </c>
      <c r="Z396">
        <v>12</v>
      </c>
      <c r="AA396">
        <v>3</v>
      </c>
      <c r="AB396" t="s">
        <v>73</v>
      </c>
      <c r="AC396">
        <v>2</v>
      </c>
      <c r="AD396">
        <v>1</v>
      </c>
      <c r="AE396">
        <v>13</v>
      </c>
      <c r="AF396">
        <v>5</v>
      </c>
      <c r="AG396">
        <v>1</v>
      </c>
      <c r="AH396">
        <v>13</v>
      </c>
      <c r="AI396">
        <v>10</v>
      </c>
      <c r="AJ396">
        <v>3</v>
      </c>
      <c r="AK396">
        <v>12</v>
      </c>
      <c r="AL396" t="s">
        <v>90</v>
      </c>
      <c r="AM396" t="s">
        <v>75</v>
      </c>
      <c r="AN396" t="s">
        <v>91</v>
      </c>
      <c r="AO396" s="9" t="str">
        <f>IF(Table5[[#This Row],[Gender]]="male",$AQ$4,$AQ$3)</f>
        <v>👩</v>
      </c>
    </row>
    <row r="397" spans="2:41">
      <c r="B397" t="s">
        <v>70</v>
      </c>
      <c r="C397">
        <v>43</v>
      </c>
      <c r="D397" t="s">
        <v>43</v>
      </c>
      <c r="E397" t="s">
        <v>44</v>
      </c>
      <c r="F397">
        <v>313</v>
      </c>
      <c r="G397" t="s">
        <v>45</v>
      </c>
      <c r="H397">
        <v>21</v>
      </c>
      <c r="I397" t="s">
        <v>89</v>
      </c>
      <c r="J397" t="s">
        <v>51</v>
      </c>
      <c r="K397">
        <v>525</v>
      </c>
      <c r="L397">
        <v>4</v>
      </c>
      <c r="M397" t="s">
        <v>46</v>
      </c>
      <c r="N397">
        <v>61</v>
      </c>
      <c r="O397">
        <v>3</v>
      </c>
      <c r="P397">
        <v>1</v>
      </c>
      <c r="Q397" t="s">
        <v>50</v>
      </c>
      <c r="R397" t="s">
        <v>72</v>
      </c>
      <c r="S397">
        <v>4</v>
      </c>
      <c r="T397" t="s">
        <v>48</v>
      </c>
      <c r="U397" t="str" cm="1">
        <f t="array" ref="U397">_xlfn.IFS(
  AND(V397&gt;=1000, V397&lt;2000), "1000-2000",
  AND(V397&gt;=2000, V397&lt;3000), "2000-3000",
  AND(V397&gt;=3000, V397&lt;4000), "3000-4000",
  AND(V397&gt;=4000, V397&lt;5000), "4000-5000",
  AND(V397&gt;=5000, V397&lt;7500), "5000-7500",
  AND(V397&gt;=7500, V397&lt;9000), "7500-9000",
  AND(V397&gt;=9000, V397&lt;11000), "9000-11000",
  AND(V397&gt;=11000, V397&lt;15000), "11000-15000",
  AND(V397&gt;=15000, V397&lt;=20000), "15000-20000",
  TRUE, "Outside Range"
)</f>
        <v>2000-3000</v>
      </c>
      <c r="V397">
        <v>2258</v>
      </c>
      <c r="W397">
        <v>15238</v>
      </c>
      <c r="X397">
        <v>7</v>
      </c>
      <c r="Y397" t="s">
        <v>43</v>
      </c>
      <c r="Z397">
        <v>20</v>
      </c>
      <c r="AA397">
        <v>4</v>
      </c>
      <c r="AB397" t="s">
        <v>80</v>
      </c>
      <c r="AC397">
        <v>1</v>
      </c>
      <c r="AD397">
        <v>1</v>
      </c>
      <c r="AE397">
        <v>8</v>
      </c>
      <c r="AF397">
        <v>1</v>
      </c>
      <c r="AG397">
        <v>3</v>
      </c>
      <c r="AH397">
        <v>3</v>
      </c>
      <c r="AI397">
        <v>2</v>
      </c>
      <c r="AJ397">
        <v>1</v>
      </c>
      <c r="AK397">
        <v>2</v>
      </c>
      <c r="AL397" t="s">
        <v>74</v>
      </c>
      <c r="AM397" t="s">
        <v>92</v>
      </c>
      <c r="AN397" t="s">
        <v>76</v>
      </c>
      <c r="AO397" s="9" t="str">
        <f>IF(Table5[[#This Row],[Gender]]="male",$AQ$4,$AQ$3)</f>
        <v>🤴</v>
      </c>
    </row>
    <row r="398" spans="2:41">
      <c r="B398" t="s">
        <v>70</v>
      </c>
      <c r="C398">
        <v>43</v>
      </c>
      <c r="D398" t="s">
        <v>43</v>
      </c>
      <c r="E398" t="s">
        <v>36</v>
      </c>
      <c r="F398">
        <v>1473</v>
      </c>
      <c r="G398" t="s">
        <v>45</v>
      </c>
      <c r="H398">
        <v>8</v>
      </c>
      <c r="I398" t="s">
        <v>87</v>
      </c>
      <c r="J398" t="s">
        <v>49</v>
      </c>
      <c r="K398">
        <v>526</v>
      </c>
      <c r="L398">
        <v>3</v>
      </c>
      <c r="M398" t="s">
        <v>39</v>
      </c>
      <c r="N398">
        <v>74</v>
      </c>
      <c r="O398">
        <v>3</v>
      </c>
      <c r="P398">
        <v>2</v>
      </c>
      <c r="Q398" t="s">
        <v>54</v>
      </c>
      <c r="R398" t="s">
        <v>73</v>
      </c>
      <c r="S398">
        <v>3</v>
      </c>
      <c r="T398" t="s">
        <v>52</v>
      </c>
      <c r="U398" t="str" cm="1">
        <f t="array" ref="U398">_xlfn.IFS(
  AND(V398&gt;=1000, V398&lt;2000), "1000-2000",
  AND(V398&gt;=2000, V398&lt;3000), "2000-3000",
  AND(V398&gt;=3000, V398&lt;4000), "3000-4000",
  AND(V398&gt;=4000, V398&lt;5000), "4000-5000",
  AND(V398&gt;=5000, V398&lt;7500), "5000-7500",
  AND(V398&gt;=7500, V398&lt;9000), "7500-9000",
  AND(V398&gt;=9000, V398&lt;11000), "9000-11000",
  AND(V398&gt;=11000, V398&lt;15000), "11000-15000",
  AND(V398&gt;=15000, V398&lt;=20000), "15000-20000",
  TRUE, "Outside Range"
)</f>
        <v>4000-5000</v>
      </c>
      <c r="V398">
        <v>4522</v>
      </c>
      <c r="W398">
        <v>2227</v>
      </c>
      <c r="X398">
        <v>4</v>
      </c>
      <c r="Y398" t="s">
        <v>35</v>
      </c>
      <c r="Z398">
        <v>14</v>
      </c>
      <c r="AA398">
        <v>3</v>
      </c>
      <c r="AB398" t="s">
        <v>73</v>
      </c>
      <c r="AC398">
        <v>4</v>
      </c>
      <c r="AD398">
        <v>0</v>
      </c>
      <c r="AE398">
        <v>8</v>
      </c>
      <c r="AF398">
        <v>3</v>
      </c>
      <c r="AG398">
        <v>3</v>
      </c>
      <c r="AH398">
        <v>5</v>
      </c>
      <c r="AI398">
        <v>2</v>
      </c>
      <c r="AJ398">
        <v>0</v>
      </c>
      <c r="AK398">
        <v>2</v>
      </c>
      <c r="AL398" t="s">
        <v>74</v>
      </c>
      <c r="AM398" t="s">
        <v>75</v>
      </c>
      <c r="AN398" t="s">
        <v>76</v>
      </c>
      <c r="AO398" s="9" t="str">
        <f>IF(Table5[[#This Row],[Gender]]="male",$AQ$4,$AQ$3)</f>
        <v>👩</v>
      </c>
    </row>
    <row r="399" spans="2:41">
      <c r="B399" t="s">
        <v>94</v>
      </c>
      <c r="C399">
        <v>25</v>
      </c>
      <c r="D399" t="s">
        <v>43</v>
      </c>
      <c r="E399" t="s">
        <v>36</v>
      </c>
      <c r="F399">
        <v>891</v>
      </c>
      <c r="G399" t="s">
        <v>37</v>
      </c>
      <c r="H399">
        <v>4</v>
      </c>
      <c r="I399" t="s">
        <v>71</v>
      </c>
      <c r="J399" t="s">
        <v>38</v>
      </c>
      <c r="K399">
        <v>527</v>
      </c>
      <c r="L399">
        <v>2</v>
      </c>
      <c r="M399" t="s">
        <v>39</v>
      </c>
      <c r="N399">
        <v>99</v>
      </c>
      <c r="O399">
        <v>2</v>
      </c>
      <c r="P399">
        <v>2</v>
      </c>
      <c r="Q399" t="s">
        <v>40</v>
      </c>
      <c r="R399" t="s">
        <v>72</v>
      </c>
      <c r="S399">
        <v>4</v>
      </c>
      <c r="T399" t="s">
        <v>41</v>
      </c>
      <c r="U399" t="str" cm="1">
        <f t="array" ref="U399">_xlfn.IFS(
  AND(V399&gt;=1000, V399&lt;2000), "1000-2000",
  AND(V399&gt;=2000, V399&lt;3000), "2000-3000",
  AND(V399&gt;=3000, V399&lt;4000), "3000-4000",
  AND(V399&gt;=4000, V399&lt;5000), "4000-5000",
  AND(V399&gt;=5000, V399&lt;7500), "5000-7500",
  AND(V399&gt;=7500, V399&lt;9000), "7500-9000",
  AND(V399&gt;=9000, V399&lt;11000), "9000-11000",
  AND(V399&gt;=11000, V399&lt;15000), "11000-15000",
  AND(V399&gt;=15000, V399&lt;=20000), "15000-20000",
  TRUE, "Outside Range"
)</f>
        <v>4000-5000</v>
      </c>
      <c r="V399">
        <v>4487</v>
      </c>
      <c r="W399">
        <v>12090</v>
      </c>
      <c r="X399">
        <v>1</v>
      </c>
      <c r="Y399" t="s">
        <v>35</v>
      </c>
      <c r="Z399">
        <v>11</v>
      </c>
      <c r="AA399">
        <v>3</v>
      </c>
      <c r="AB399" t="s">
        <v>73</v>
      </c>
      <c r="AC399">
        <v>2</v>
      </c>
      <c r="AD399">
        <v>0</v>
      </c>
      <c r="AE399">
        <v>5</v>
      </c>
      <c r="AF399">
        <v>3</v>
      </c>
      <c r="AG399">
        <v>3</v>
      </c>
      <c r="AH399">
        <v>5</v>
      </c>
      <c r="AI399">
        <v>4</v>
      </c>
      <c r="AJ399">
        <v>1</v>
      </c>
      <c r="AK399">
        <v>3</v>
      </c>
      <c r="AL399" t="s">
        <v>74</v>
      </c>
      <c r="AM399" t="s">
        <v>75</v>
      </c>
      <c r="AN399" t="s">
        <v>76</v>
      </c>
      <c r="AO399" s="9" t="str">
        <f>IF(Table5[[#This Row],[Gender]]="male",$AQ$4,$AQ$3)</f>
        <v>👩</v>
      </c>
    </row>
    <row r="400" spans="2:41">
      <c r="B400" t="s">
        <v>70</v>
      </c>
      <c r="C400">
        <v>37</v>
      </c>
      <c r="D400" t="s">
        <v>43</v>
      </c>
      <c r="E400" t="s">
        <v>55</v>
      </c>
      <c r="F400">
        <v>1063</v>
      </c>
      <c r="G400" t="s">
        <v>45</v>
      </c>
      <c r="H400">
        <v>25</v>
      </c>
      <c r="I400" t="s">
        <v>97</v>
      </c>
      <c r="J400" t="s">
        <v>51</v>
      </c>
      <c r="K400">
        <v>529</v>
      </c>
      <c r="L400">
        <v>2</v>
      </c>
      <c r="M400" t="s">
        <v>39</v>
      </c>
      <c r="N400">
        <v>72</v>
      </c>
      <c r="O400">
        <v>3</v>
      </c>
      <c r="P400">
        <v>2</v>
      </c>
      <c r="Q400" t="s">
        <v>47</v>
      </c>
      <c r="R400" t="s">
        <v>73</v>
      </c>
      <c r="S400">
        <v>3</v>
      </c>
      <c r="T400" t="s">
        <v>48</v>
      </c>
      <c r="U400" t="str" cm="1">
        <f t="array" ref="U400">_xlfn.IFS(
  AND(V400&gt;=1000, V400&lt;2000), "1000-2000",
  AND(V400&gt;=2000, V400&lt;3000), "2000-3000",
  AND(V400&gt;=3000, V400&lt;4000), "3000-4000",
  AND(V400&gt;=4000, V400&lt;5000), "4000-5000",
  AND(V400&gt;=5000, V400&lt;7500), "5000-7500",
  AND(V400&gt;=7500, V400&lt;9000), "7500-9000",
  AND(V400&gt;=9000, V400&lt;11000), "9000-11000",
  AND(V400&gt;=11000, V400&lt;15000), "11000-15000",
  AND(V400&gt;=15000, V400&lt;=20000), "15000-20000",
  TRUE, "Outside Range"
)</f>
        <v>4000-5000</v>
      </c>
      <c r="V400">
        <v>4449</v>
      </c>
      <c r="W400">
        <v>23866</v>
      </c>
      <c r="X400">
        <v>3</v>
      </c>
      <c r="Y400" t="s">
        <v>35</v>
      </c>
      <c r="Z400">
        <v>15</v>
      </c>
      <c r="AA400">
        <v>3</v>
      </c>
      <c r="AB400" t="s">
        <v>73</v>
      </c>
      <c r="AC400">
        <v>1</v>
      </c>
      <c r="AD400">
        <v>2</v>
      </c>
      <c r="AE400">
        <v>15</v>
      </c>
      <c r="AF400">
        <v>2</v>
      </c>
      <c r="AG400">
        <v>3</v>
      </c>
      <c r="AH400">
        <v>13</v>
      </c>
      <c r="AI400">
        <v>11</v>
      </c>
      <c r="AJ400">
        <v>10</v>
      </c>
      <c r="AK400">
        <v>7</v>
      </c>
      <c r="AL400" t="s">
        <v>74</v>
      </c>
      <c r="AM400" t="s">
        <v>92</v>
      </c>
      <c r="AN400" t="s">
        <v>91</v>
      </c>
      <c r="AO400" s="9" t="str">
        <f>IF(Table5[[#This Row],[Gender]]="male",$AQ$4,$AQ$3)</f>
        <v>👩</v>
      </c>
    </row>
    <row r="401" spans="2:41">
      <c r="B401" t="s">
        <v>86</v>
      </c>
      <c r="C401">
        <v>31</v>
      </c>
      <c r="D401" t="s">
        <v>43</v>
      </c>
      <c r="E401" t="s">
        <v>36</v>
      </c>
      <c r="F401">
        <v>329</v>
      </c>
      <c r="G401" t="s">
        <v>45</v>
      </c>
      <c r="H401">
        <v>1</v>
      </c>
      <c r="I401" t="s">
        <v>71</v>
      </c>
      <c r="J401" t="s">
        <v>38</v>
      </c>
      <c r="K401">
        <v>530</v>
      </c>
      <c r="L401">
        <v>4</v>
      </c>
      <c r="M401" t="s">
        <v>46</v>
      </c>
      <c r="N401">
        <v>98</v>
      </c>
      <c r="O401">
        <v>2</v>
      </c>
      <c r="P401">
        <v>1</v>
      </c>
      <c r="Q401" t="s">
        <v>50</v>
      </c>
      <c r="R401" t="s">
        <v>80</v>
      </c>
      <c r="S401">
        <v>1</v>
      </c>
      <c r="T401" t="s">
        <v>48</v>
      </c>
      <c r="U401" t="str" cm="1">
        <f t="array" ref="U401">_xlfn.IFS(
  AND(V401&gt;=1000, V401&lt;2000), "1000-2000",
  AND(V401&gt;=2000, V401&lt;3000), "2000-3000",
  AND(V401&gt;=3000, V401&lt;4000), "3000-4000",
  AND(V401&gt;=4000, V401&lt;5000), "4000-5000",
  AND(V401&gt;=5000, V401&lt;7500), "5000-7500",
  AND(V401&gt;=7500, V401&lt;9000), "7500-9000",
  AND(V401&gt;=9000, V401&lt;11000), "9000-11000",
  AND(V401&gt;=11000, V401&lt;15000), "11000-15000",
  AND(V401&gt;=15000, V401&lt;=20000), "15000-20000",
  TRUE, "Outside Range"
)</f>
        <v>2000-3000</v>
      </c>
      <c r="V401">
        <v>2218</v>
      </c>
      <c r="W401">
        <v>16193</v>
      </c>
      <c r="X401">
        <v>1</v>
      </c>
      <c r="Y401" t="s">
        <v>43</v>
      </c>
      <c r="Z401">
        <v>12</v>
      </c>
      <c r="AA401">
        <v>3</v>
      </c>
      <c r="AB401" t="s">
        <v>73</v>
      </c>
      <c r="AC401">
        <v>3</v>
      </c>
      <c r="AD401">
        <v>1</v>
      </c>
      <c r="AE401">
        <v>4</v>
      </c>
      <c r="AF401">
        <v>3</v>
      </c>
      <c r="AG401">
        <v>3</v>
      </c>
      <c r="AH401">
        <v>4</v>
      </c>
      <c r="AI401">
        <v>2</v>
      </c>
      <c r="AJ401">
        <v>3</v>
      </c>
      <c r="AK401">
        <v>2</v>
      </c>
      <c r="AL401" t="s">
        <v>90</v>
      </c>
      <c r="AM401" t="s">
        <v>75</v>
      </c>
      <c r="AN401" t="s">
        <v>76</v>
      </c>
      <c r="AO401" s="9" t="str">
        <f>IF(Table5[[#This Row],[Gender]]="male",$AQ$4,$AQ$3)</f>
        <v>🤴</v>
      </c>
    </row>
    <row r="402" spans="2:41">
      <c r="B402" t="s">
        <v>70</v>
      </c>
      <c r="C402">
        <v>39</v>
      </c>
      <c r="D402" t="s">
        <v>43</v>
      </c>
      <c r="E402" t="s">
        <v>44</v>
      </c>
      <c r="F402">
        <v>1218</v>
      </c>
      <c r="G402" t="s">
        <v>45</v>
      </c>
      <c r="H402">
        <v>1</v>
      </c>
      <c r="I402" t="s">
        <v>78</v>
      </c>
      <c r="J402" t="s">
        <v>38</v>
      </c>
      <c r="K402">
        <v>531</v>
      </c>
      <c r="L402">
        <v>2</v>
      </c>
      <c r="M402" t="s">
        <v>46</v>
      </c>
      <c r="N402">
        <v>52</v>
      </c>
      <c r="O402">
        <v>3</v>
      </c>
      <c r="P402">
        <v>5</v>
      </c>
      <c r="Q402" t="s">
        <v>56</v>
      </c>
      <c r="R402" t="s">
        <v>73</v>
      </c>
      <c r="S402">
        <v>3</v>
      </c>
      <c r="T402" t="s">
        <v>52</v>
      </c>
      <c r="U402" t="str" cm="1">
        <f t="array" ref="U402">_xlfn.IFS(
  AND(V402&gt;=1000, V402&lt;2000), "1000-2000",
  AND(V402&gt;=2000, V402&lt;3000), "2000-3000",
  AND(V402&gt;=3000, V402&lt;4000), "3000-4000",
  AND(V402&gt;=4000, V402&lt;5000), "4000-5000",
  AND(V402&gt;=5000, V402&lt;7500), "5000-7500",
  AND(V402&gt;=7500, V402&lt;9000), "7500-9000",
  AND(V402&gt;=9000, V402&lt;11000), "9000-11000",
  AND(V402&gt;=11000, V402&lt;15000), "11000-15000",
  AND(V402&gt;=15000, V402&lt;=20000), "15000-20000",
  TRUE, "Outside Range"
)</f>
        <v>15000-20000</v>
      </c>
      <c r="V402">
        <v>19197</v>
      </c>
      <c r="W402">
        <v>8213</v>
      </c>
      <c r="X402">
        <v>1</v>
      </c>
      <c r="Y402" t="s">
        <v>35</v>
      </c>
      <c r="Z402">
        <v>14</v>
      </c>
      <c r="AA402">
        <v>3</v>
      </c>
      <c r="AB402" t="s">
        <v>73</v>
      </c>
      <c r="AC402">
        <v>3</v>
      </c>
      <c r="AD402">
        <v>1</v>
      </c>
      <c r="AE402">
        <v>21</v>
      </c>
      <c r="AF402">
        <v>3</v>
      </c>
      <c r="AG402">
        <v>3</v>
      </c>
      <c r="AH402">
        <v>21</v>
      </c>
      <c r="AI402">
        <v>8</v>
      </c>
      <c r="AJ402">
        <v>1</v>
      </c>
      <c r="AK402">
        <v>6</v>
      </c>
      <c r="AL402" t="s">
        <v>74</v>
      </c>
      <c r="AM402" t="s">
        <v>75</v>
      </c>
      <c r="AN402" t="s">
        <v>96</v>
      </c>
      <c r="AO402" s="9" t="str">
        <f>IF(Table5[[#This Row],[Gender]]="male",$AQ$4,$AQ$3)</f>
        <v>🤴</v>
      </c>
    </row>
    <row r="403" spans="2:41">
      <c r="B403" t="s">
        <v>88</v>
      </c>
      <c r="C403">
        <v>56</v>
      </c>
      <c r="D403" t="s">
        <v>43</v>
      </c>
      <c r="E403" t="s">
        <v>44</v>
      </c>
      <c r="F403">
        <v>906</v>
      </c>
      <c r="G403" t="s">
        <v>37</v>
      </c>
      <c r="H403">
        <v>6</v>
      </c>
      <c r="I403" t="s">
        <v>89</v>
      </c>
      <c r="J403" t="s">
        <v>38</v>
      </c>
      <c r="K403">
        <v>532</v>
      </c>
      <c r="L403">
        <v>3</v>
      </c>
      <c r="M403" t="s">
        <v>39</v>
      </c>
      <c r="N403">
        <v>86</v>
      </c>
      <c r="O403">
        <v>4</v>
      </c>
      <c r="P403">
        <v>4</v>
      </c>
      <c r="Q403" t="s">
        <v>40</v>
      </c>
      <c r="R403" t="s">
        <v>80</v>
      </c>
      <c r="S403">
        <v>1</v>
      </c>
      <c r="T403" t="s">
        <v>48</v>
      </c>
      <c r="U403" t="str" cm="1">
        <f t="array" ref="U403">_xlfn.IFS(
  AND(V403&gt;=1000, V403&lt;2000), "1000-2000",
  AND(V403&gt;=2000, V403&lt;3000), "2000-3000",
  AND(V403&gt;=3000, V403&lt;4000), "3000-4000",
  AND(V403&gt;=4000, V403&lt;5000), "4000-5000",
  AND(V403&gt;=5000, V403&lt;7500), "5000-7500",
  AND(V403&gt;=7500, V403&lt;9000), "7500-9000",
  AND(V403&gt;=9000, V403&lt;11000), "9000-11000",
  AND(V403&gt;=11000, V403&lt;15000), "11000-15000",
  AND(V403&gt;=15000, V403&lt;=20000), "15000-20000",
  TRUE, "Outside Range"
)</f>
        <v>11000-15000</v>
      </c>
      <c r="V403">
        <v>13212</v>
      </c>
      <c r="W403">
        <v>18256</v>
      </c>
      <c r="X403">
        <v>9</v>
      </c>
      <c r="Y403" t="s">
        <v>43</v>
      </c>
      <c r="Z403">
        <v>11</v>
      </c>
      <c r="AA403">
        <v>3</v>
      </c>
      <c r="AB403" t="s">
        <v>73</v>
      </c>
      <c r="AC403">
        <v>4</v>
      </c>
      <c r="AD403">
        <v>3</v>
      </c>
      <c r="AE403">
        <v>36</v>
      </c>
      <c r="AF403">
        <v>0</v>
      </c>
      <c r="AG403">
        <v>2</v>
      </c>
      <c r="AH403">
        <v>7</v>
      </c>
      <c r="AI403">
        <v>7</v>
      </c>
      <c r="AJ403">
        <v>7</v>
      </c>
      <c r="AK403">
        <v>7</v>
      </c>
      <c r="AL403" t="s">
        <v>90</v>
      </c>
      <c r="AM403" t="s">
        <v>75</v>
      </c>
      <c r="AN403" t="s">
        <v>95</v>
      </c>
      <c r="AO403" s="9" t="str">
        <f>IF(Table5[[#This Row],[Gender]]="male",$AQ$4,$AQ$3)</f>
        <v>👩</v>
      </c>
    </row>
    <row r="404" spans="2:41">
      <c r="B404" t="s">
        <v>86</v>
      </c>
      <c r="C404">
        <v>30</v>
      </c>
      <c r="D404" t="s">
        <v>43</v>
      </c>
      <c r="E404" t="s">
        <v>36</v>
      </c>
      <c r="F404">
        <v>1082</v>
      </c>
      <c r="G404" t="s">
        <v>37</v>
      </c>
      <c r="H404">
        <v>12</v>
      </c>
      <c r="I404" t="s">
        <v>89</v>
      </c>
      <c r="J404" t="s">
        <v>60</v>
      </c>
      <c r="K404">
        <v>533</v>
      </c>
      <c r="L404">
        <v>2</v>
      </c>
      <c r="M404" t="s">
        <v>39</v>
      </c>
      <c r="N404">
        <v>83</v>
      </c>
      <c r="O404">
        <v>3</v>
      </c>
      <c r="P404">
        <v>2</v>
      </c>
      <c r="Q404" t="s">
        <v>40</v>
      </c>
      <c r="R404" t="s">
        <v>73</v>
      </c>
      <c r="S404">
        <v>3</v>
      </c>
      <c r="T404" t="s">
        <v>41</v>
      </c>
      <c r="U404" t="str" cm="1">
        <f t="array" ref="U404">_xlfn.IFS(
  AND(V404&gt;=1000, V404&lt;2000), "1000-2000",
  AND(V404&gt;=2000, V404&lt;3000), "2000-3000",
  AND(V404&gt;=3000, V404&lt;4000), "3000-4000",
  AND(V404&gt;=4000, V404&lt;5000), "4000-5000",
  AND(V404&gt;=5000, V404&lt;7500), "5000-7500",
  AND(V404&gt;=7500, V404&lt;9000), "7500-9000",
  AND(V404&gt;=9000, V404&lt;11000), "9000-11000",
  AND(V404&gt;=11000, V404&lt;15000), "11000-15000",
  AND(V404&gt;=15000, V404&lt;=20000), "15000-20000",
  TRUE, "Outside Range"
)</f>
        <v>5000-7500</v>
      </c>
      <c r="V404">
        <v>6577</v>
      </c>
      <c r="W404">
        <v>19558</v>
      </c>
      <c r="X404">
        <v>0</v>
      </c>
      <c r="Y404" t="s">
        <v>43</v>
      </c>
      <c r="Z404">
        <v>11</v>
      </c>
      <c r="AA404">
        <v>3</v>
      </c>
      <c r="AB404" t="s">
        <v>73</v>
      </c>
      <c r="AC404">
        <v>2</v>
      </c>
      <c r="AD404">
        <v>0</v>
      </c>
      <c r="AE404">
        <v>6</v>
      </c>
      <c r="AF404">
        <v>6</v>
      </c>
      <c r="AG404">
        <v>3</v>
      </c>
      <c r="AH404">
        <v>5</v>
      </c>
      <c r="AI404">
        <v>4</v>
      </c>
      <c r="AJ404">
        <v>4</v>
      </c>
      <c r="AK404">
        <v>4</v>
      </c>
      <c r="AL404" t="s">
        <v>74</v>
      </c>
      <c r="AM404" t="s">
        <v>93</v>
      </c>
      <c r="AN404" t="s">
        <v>76</v>
      </c>
      <c r="AO404" s="9" t="str">
        <f>IF(Table5[[#This Row],[Gender]]="male",$AQ$4,$AQ$3)</f>
        <v>👩</v>
      </c>
    </row>
    <row r="405" spans="2:41">
      <c r="B405" t="s">
        <v>70</v>
      </c>
      <c r="C405">
        <v>41</v>
      </c>
      <c r="D405" t="s">
        <v>43</v>
      </c>
      <c r="E405" t="s">
        <v>36</v>
      </c>
      <c r="F405">
        <v>645</v>
      </c>
      <c r="G405" t="s">
        <v>37</v>
      </c>
      <c r="H405">
        <v>1</v>
      </c>
      <c r="I405" t="s">
        <v>89</v>
      </c>
      <c r="J405" t="s">
        <v>59</v>
      </c>
      <c r="K405">
        <v>534</v>
      </c>
      <c r="L405">
        <v>2</v>
      </c>
      <c r="M405" t="s">
        <v>46</v>
      </c>
      <c r="N405">
        <v>49</v>
      </c>
      <c r="O405">
        <v>4</v>
      </c>
      <c r="P405">
        <v>3</v>
      </c>
      <c r="Q405" t="s">
        <v>40</v>
      </c>
      <c r="R405" t="s">
        <v>80</v>
      </c>
      <c r="S405">
        <v>1</v>
      </c>
      <c r="T405" t="s">
        <v>48</v>
      </c>
      <c r="U405" t="str" cm="1">
        <f t="array" ref="U405">_xlfn.IFS(
  AND(V405&gt;=1000, V405&lt;2000), "1000-2000",
  AND(V405&gt;=2000, V405&lt;3000), "2000-3000",
  AND(V405&gt;=3000, V405&lt;4000), "3000-4000",
  AND(V405&gt;=4000, V405&lt;5000), "4000-5000",
  AND(V405&gt;=5000, V405&lt;7500), "5000-7500",
  AND(V405&gt;=7500, V405&lt;9000), "7500-9000",
  AND(V405&gt;=9000, V405&lt;11000), "9000-11000",
  AND(V405&gt;=11000, V405&lt;15000), "11000-15000",
  AND(V405&gt;=15000, V405&lt;=20000), "15000-20000",
  TRUE, "Outside Range"
)</f>
        <v>7500-9000</v>
      </c>
      <c r="V405">
        <v>8392</v>
      </c>
      <c r="W405">
        <v>19566</v>
      </c>
      <c r="X405">
        <v>1</v>
      </c>
      <c r="Y405" t="s">
        <v>43</v>
      </c>
      <c r="Z405">
        <v>16</v>
      </c>
      <c r="AA405">
        <v>3</v>
      </c>
      <c r="AB405" t="s">
        <v>73</v>
      </c>
      <c r="AC405">
        <v>3</v>
      </c>
      <c r="AD405">
        <v>1</v>
      </c>
      <c r="AE405">
        <v>10</v>
      </c>
      <c r="AF405">
        <v>2</v>
      </c>
      <c r="AG405">
        <v>3</v>
      </c>
      <c r="AH405">
        <v>10</v>
      </c>
      <c r="AI405">
        <v>7</v>
      </c>
      <c r="AJ405">
        <v>0</v>
      </c>
      <c r="AK405">
        <v>7</v>
      </c>
      <c r="AL405" t="s">
        <v>90</v>
      </c>
      <c r="AM405" t="s">
        <v>75</v>
      </c>
      <c r="AN405" t="s">
        <v>76</v>
      </c>
      <c r="AO405" s="9" t="str">
        <f>IF(Table5[[#This Row],[Gender]]="male",$AQ$4,$AQ$3)</f>
        <v>🤴</v>
      </c>
    </row>
    <row r="406" spans="2:41">
      <c r="B406" t="s">
        <v>86</v>
      </c>
      <c r="C406">
        <v>28</v>
      </c>
      <c r="D406" t="s">
        <v>43</v>
      </c>
      <c r="E406" t="s">
        <v>36</v>
      </c>
      <c r="F406">
        <v>1300</v>
      </c>
      <c r="G406" t="s">
        <v>45</v>
      </c>
      <c r="H406">
        <v>17</v>
      </c>
      <c r="I406" t="s">
        <v>71</v>
      </c>
      <c r="J406" t="s">
        <v>51</v>
      </c>
      <c r="K406">
        <v>536</v>
      </c>
      <c r="L406">
        <v>3</v>
      </c>
      <c r="M406" t="s">
        <v>46</v>
      </c>
      <c r="N406">
        <v>79</v>
      </c>
      <c r="O406">
        <v>3</v>
      </c>
      <c r="P406">
        <v>2</v>
      </c>
      <c r="Q406" t="s">
        <v>50</v>
      </c>
      <c r="R406" t="s">
        <v>80</v>
      </c>
      <c r="S406">
        <v>1</v>
      </c>
      <c r="T406" t="s">
        <v>52</v>
      </c>
      <c r="U406" t="str" cm="1">
        <f t="array" ref="U406">_xlfn.IFS(
  AND(V406&gt;=1000, V406&lt;2000), "1000-2000",
  AND(V406&gt;=2000, V406&lt;3000), "2000-3000",
  AND(V406&gt;=3000, V406&lt;4000), "3000-4000",
  AND(V406&gt;=4000, V406&lt;5000), "4000-5000",
  AND(V406&gt;=5000, V406&lt;7500), "5000-7500",
  AND(V406&gt;=7500, V406&lt;9000), "7500-9000",
  AND(V406&gt;=9000, V406&lt;11000), "9000-11000",
  AND(V406&gt;=11000, V406&lt;15000), "11000-15000",
  AND(V406&gt;=15000, V406&lt;=20000), "15000-20000",
  TRUE, "Outside Range"
)</f>
        <v>4000-5000</v>
      </c>
      <c r="V406">
        <v>4558</v>
      </c>
      <c r="W406">
        <v>13535</v>
      </c>
      <c r="X406">
        <v>1</v>
      </c>
      <c r="Y406" t="s">
        <v>43</v>
      </c>
      <c r="Z406">
        <v>12</v>
      </c>
      <c r="AA406">
        <v>3</v>
      </c>
      <c r="AB406" t="s">
        <v>73</v>
      </c>
      <c r="AC406">
        <v>4</v>
      </c>
      <c r="AD406">
        <v>1</v>
      </c>
      <c r="AE406">
        <v>10</v>
      </c>
      <c r="AF406">
        <v>2</v>
      </c>
      <c r="AG406">
        <v>3</v>
      </c>
      <c r="AH406">
        <v>10</v>
      </c>
      <c r="AI406">
        <v>0</v>
      </c>
      <c r="AJ406">
        <v>1</v>
      </c>
      <c r="AK406">
        <v>8</v>
      </c>
      <c r="AL406" t="s">
        <v>90</v>
      </c>
      <c r="AM406" t="s">
        <v>93</v>
      </c>
      <c r="AN406" t="s">
        <v>76</v>
      </c>
      <c r="AO406" s="9" t="str">
        <f>IF(Table5[[#This Row],[Gender]]="male",$AQ$4,$AQ$3)</f>
        <v>🤴</v>
      </c>
    </row>
    <row r="407" spans="2:41">
      <c r="B407" t="s">
        <v>94</v>
      </c>
      <c r="C407">
        <v>25</v>
      </c>
      <c r="D407" t="s">
        <v>35</v>
      </c>
      <c r="E407" t="s">
        <v>36</v>
      </c>
      <c r="F407">
        <v>688</v>
      </c>
      <c r="G407" t="s">
        <v>45</v>
      </c>
      <c r="H407">
        <v>3</v>
      </c>
      <c r="I407" t="s">
        <v>89</v>
      </c>
      <c r="J407" t="s">
        <v>51</v>
      </c>
      <c r="K407">
        <v>538</v>
      </c>
      <c r="L407">
        <v>1</v>
      </c>
      <c r="M407" t="s">
        <v>46</v>
      </c>
      <c r="N407">
        <v>91</v>
      </c>
      <c r="O407">
        <v>3</v>
      </c>
      <c r="P407">
        <v>1</v>
      </c>
      <c r="Q407" t="s">
        <v>50</v>
      </c>
      <c r="R407" t="s">
        <v>80</v>
      </c>
      <c r="S407">
        <v>1</v>
      </c>
      <c r="T407" t="s">
        <v>48</v>
      </c>
      <c r="U407" t="str" cm="1">
        <f t="array" ref="U407">_xlfn.IFS(
  AND(V407&gt;=1000, V407&lt;2000), "1000-2000",
  AND(V407&gt;=2000, V407&lt;3000), "2000-3000",
  AND(V407&gt;=3000, V407&lt;4000), "3000-4000",
  AND(V407&gt;=4000, V407&lt;5000), "4000-5000",
  AND(V407&gt;=5000, V407&lt;7500), "5000-7500",
  AND(V407&gt;=7500, V407&lt;9000), "7500-9000",
  AND(V407&gt;=9000, V407&lt;11000), "9000-11000",
  AND(V407&gt;=11000, V407&lt;15000), "11000-15000",
  AND(V407&gt;=15000, V407&lt;=20000), "15000-20000",
  TRUE, "Outside Range"
)</f>
        <v>4000-5000</v>
      </c>
      <c r="V407">
        <v>4031</v>
      </c>
      <c r="W407">
        <v>9396</v>
      </c>
      <c r="X407">
        <v>5</v>
      </c>
      <c r="Y407" t="s">
        <v>43</v>
      </c>
      <c r="Z407">
        <v>13</v>
      </c>
      <c r="AA407">
        <v>3</v>
      </c>
      <c r="AB407" t="s">
        <v>73</v>
      </c>
      <c r="AC407">
        <v>3</v>
      </c>
      <c r="AD407">
        <v>1</v>
      </c>
      <c r="AE407">
        <v>6</v>
      </c>
      <c r="AF407">
        <v>5</v>
      </c>
      <c r="AG407">
        <v>3</v>
      </c>
      <c r="AH407">
        <v>2</v>
      </c>
      <c r="AI407">
        <v>2</v>
      </c>
      <c r="AJ407">
        <v>0</v>
      </c>
      <c r="AK407">
        <v>2</v>
      </c>
      <c r="AL407" t="s">
        <v>90</v>
      </c>
      <c r="AM407" t="s">
        <v>75</v>
      </c>
      <c r="AN407" t="s">
        <v>76</v>
      </c>
      <c r="AO407" s="9" t="str">
        <f>IF(Table5[[#This Row],[Gender]]="male",$AQ$4,$AQ$3)</f>
        <v>🤴</v>
      </c>
    </row>
    <row r="408" spans="2:41">
      <c r="B408" t="s">
        <v>77</v>
      </c>
      <c r="C408">
        <v>52</v>
      </c>
      <c r="D408" t="s">
        <v>43</v>
      </c>
      <c r="E408" t="s">
        <v>36</v>
      </c>
      <c r="F408">
        <v>319</v>
      </c>
      <c r="G408" t="s">
        <v>45</v>
      </c>
      <c r="H408">
        <v>3</v>
      </c>
      <c r="I408" t="s">
        <v>89</v>
      </c>
      <c r="J408" t="s">
        <v>51</v>
      </c>
      <c r="K408">
        <v>543</v>
      </c>
      <c r="L408">
        <v>4</v>
      </c>
      <c r="M408" t="s">
        <v>46</v>
      </c>
      <c r="N408">
        <v>39</v>
      </c>
      <c r="O408">
        <v>2</v>
      </c>
      <c r="P408">
        <v>3</v>
      </c>
      <c r="Q408" t="s">
        <v>53</v>
      </c>
      <c r="R408" t="s">
        <v>73</v>
      </c>
      <c r="S408">
        <v>3</v>
      </c>
      <c r="T408" t="s">
        <v>48</v>
      </c>
      <c r="U408" t="str" cm="1">
        <f t="array" ref="U408">_xlfn.IFS(
  AND(V408&gt;=1000, V408&lt;2000), "1000-2000",
  AND(V408&gt;=2000, V408&lt;3000), "2000-3000",
  AND(V408&gt;=3000, V408&lt;4000), "3000-4000",
  AND(V408&gt;=4000, V408&lt;5000), "4000-5000",
  AND(V408&gt;=5000, V408&lt;7500), "5000-7500",
  AND(V408&gt;=7500, V408&lt;9000), "7500-9000",
  AND(V408&gt;=9000, V408&lt;11000), "9000-11000",
  AND(V408&gt;=11000, V408&lt;15000), "11000-15000",
  AND(V408&gt;=15000, V408&lt;=20000), "15000-20000",
  TRUE, "Outside Range"
)</f>
        <v>7500-9000</v>
      </c>
      <c r="V408">
        <v>7969</v>
      </c>
      <c r="W408">
        <v>19609</v>
      </c>
      <c r="X408">
        <v>2</v>
      </c>
      <c r="Y408" t="s">
        <v>35</v>
      </c>
      <c r="Z408">
        <v>14</v>
      </c>
      <c r="AA408">
        <v>3</v>
      </c>
      <c r="AB408" t="s">
        <v>73</v>
      </c>
      <c r="AC408">
        <v>3</v>
      </c>
      <c r="AD408">
        <v>0</v>
      </c>
      <c r="AE408">
        <v>28</v>
      </c>
      <c r="AF408">
        <v>4</v>
      </c>
      <c r="AG408">
        <v>3</v>
      </c>
      <c r="AH408">
        <v>5</v>
      </c>
      <c r="AI408">
        <v>4</v>
      </c>
      <c r="AJ408">
        <v>0</v>
      </c>
      <c r="AK408">
        <v>4</v>
      </c>
      <c r="AL408" t="s">
        <v>74</v>
      </c>
      <c r="AM408" t="s">
        <v>75</v>
      </c>
      <c r="AN408" t="s">
        <v>96</v>
      </c>
      <c r="AO408" s="9" t="str">
        <f>IF(Table5[[#This Row],[Gender]]="male",$AQ$4,$AQ$3)</f>
        <v>🤴</v>
      </c>
    </row>
    <row r="409" spans="2:41">
      <c r="B409" t="s">
        <v>70</v>
      </c>
      <c r="C409">
        <v>45</v>
      </c>
      <c r="D409" t="s">
        <v>43</v>
      </c>
      <c r="E409" t="s">
        <v>36</v>
      </c>
      <c r="F409">
        <v>192</v>
      </c>
      <c r="G409" t="s">
        <v>45</v>
      </c>
      <c r="H409">
        <v>10</v>
      </c>
      <c r="I409" t="s">
        <v>71</v>
      </c>
      <c r="J409" t="s">
        <v>38</v>
      </c>
      <c r="K409">
        <v>544</v>
      </c>
      <c r="L409">
        <v>1</v>
      </c>
      <c r="M409" t="s">
        <v>46</v>
      </c>
      <c r="N409">
        <v>69</v>
      </c>
      <c r="O409">
        <v>3</v>
      </c>
      <c r="P409">
        <v>1</v>
      </c>
      <c r="Q409" t="s">
        <v>47</v>
      </c>
      <c r="R409" t="s">
        <v>72</v>
      </c>
      <c r="S409">
        <v>4</v>
      </c>
      <c r="T409" t="s">
        <v>48</v>
      </c>
      <c r="U409" t="str" cm="1">
        <f t="array" ref="U409">_xlfn.IFS(
  AND(V409&gt;=1000, V409&lt;2000), "1000-2000",
  AND(V409&gt;=2000, V409&lt;3000), "2000-3000",
  AND(V409&gt;=3000, V409&lt;4000), "3000-4000",
  AND(V409&gt;=4000, V409&lt;5000), "4000-5000",
  AND(V409&gt;=5000, V409&lt;7500), "5000-7500",
  AND(V409&gt;=7500, V409&lt;9000), "7500-9000",
  AND(V409&gt;=9000, V409&lt;11000), "9000-11000",
  AND(V409&gt;=11000, V409&lt;15000), "11000-15000",
  AND(V409&gt;=15000, V409&lt;=20000), "15000-20000",
  TRUE, "Outside Range"
)</f>
        <v>2000-3000</v>
      </c>
      <c r="V409">
        <v>2654</v>
      </c>
      <c r="W409">
        <v>9655</v>
      </c>
      <c r="X409">
        <v>3</v>
      </c>
      <c r="Y409" t="s">
        <v>43</v>
      </c>
      <c r="Z409">
        <v>21</v>
      </c>
      <c r="AA409">
        <v>4</v>
      </c>
      <c r="AB409" t="s">
        <v>80</v>
      </c>
      <c r="AC409">
        <v>4</v>
      </c>
      <c r="AD409">
        <v>2</v>
      </c>
      <c r="AE409">
        <v>8</v>
      </c>
      <c r="AF409">
        <v>3</v>
      </c>
      <c r="AG409">
        <v>2</v>
      </c>
      <c r="AH409">
        <v>2</v>
      </c>
      <c r="AI409">
        <v>2</v>
      </c>
      <c r="AJ409">
        <v>0</v>
      </c>
      <c r="AK409">
        <v>2</v>
      </c>
      <c r="AL409" t="s">
        <v>74</v>
      </c>
      <c r="AM409" t="s">
        <v>75</v>
      </c>
      <c r="AN409" t="s">
        <v>76</v>
      </c>
      <c r="AO409" s="9" t="str">
        <f>IF(Table5[[#This Row],[Gender]]="male",$AQ$4,$AQ$3)</f>
        <v>🤴</v>
      </c>
    </row>
    <row r="410" spans="2:41">
      <c r="B410" t="s">
        <v>77</v>
      </c>
      <c r="C410">
        <v>52</v>
      </c>
      <c r="D410" t="s">
        <v>43</v>
      </c>
      <c r="E410" t="s">
        <v>36</v>
      </c>
      <c r="F410">
        <v>1490</v>
      </c>
      <c r="G410" t="s">
        <v>45</v>
      </c>
      <c r="H410">
        <v>4</v>
      </c>
      <c r="I410" t="s">
        <v>71</v>
      </c>
      <c r="J410" t="s">
        <v>38</v>
      </c>
      <c r="K410">
        <v>546</v>
      </c>
      <c r="L410">
        <v>4</v>
      </c>
      <c r="M410" t="s">
        <v>39</v>
      </c>
      <c r="N410">
        <v>30</v>
      </c>
      <c r="O410">
        <v>3</v>
      </c>
      <c r="P410">
        <v>4</v>
      </c>
      <c r="Q410" t="s">
        <v>56</v>
      </c>
      <c r="R410" t="s">
        <v>72</v>
      </c>
      <c r="S410">
        <v>4</v>
      </c>
      <c r="T410" t="s">
        <v>48</v>
      </c>
      <c r="U410" t="str" cm="1">
        <f t="array" ref="U410">_xlfn.IFS(
  AND(V410&gt;=1000, V410&lt;2000), "1000-2000",
  AND(V410&gt;=2000, V410&lt;3000), "2000-3000",
  AND(V410&gt;=3000, V410&lt;4000), "3000-4000",
  AND(V410&gt;=4000, V410&lt;5000), "4000-5000",
  AND(V410&gt;=5000, V410&lt;7500), "5000-7500",
  AND(V410&gt;=7500, V410&lt;9000), "7500-9000",
  AND(V410&gt;=9000, V410&lt;11000), "9000-11000",
  AND(V410&gt;=11000, V410&lt;15000), "11000-15000",
  AND(V410&gt;=15000, V410&lt;=20000), "15000-20000",
  TRUE, "Outside Range"
)</f>
        <v>15000-20000</v>
      </c>
      <c r="V410">
        <v>16555</v>
      </c>
      <c r="W410">
        <v>10310</v>
      </c>
      <c r="X410">
        <v>2</v>
      </c>
      <c r="Y410" t="s">
        <v>43</v>
      </c>
      <c r="Z410">
        <v>13</v>
      </c>
      <c r="AA410">
        <v>3</v>
      </c>
      <c r="AB410" t="s">
        <v>73</v>
      </c>
      <c r="AC410">
        <v>4</v>
      </c>
      <c r="AD410">
        <v>0</v>
      </c>
      <c r="AE410">
        <v>31</v>
      </c>
      <c r="AF410">
        <v>2</v>
      </c>
      <c r="AG410">
        <v>1</v>
      </c>
      <c r="AH410">
        <v>5</v>
      </c>
      <c r="AI410">
        <v>2</v>
      </c>
      <c r="AJ410">
        <v>1</v>
      </c>
      <c r="AK410">
        <v>4</v>
      </c>
      <c r="AL410" t="s">
        <v>74</v>
      </c>
      <c r="AM410" t="s">
        <v>75</v>
      </c>
      <c r="AN410" t="s">
        <v>95</v>
      </c>
      <c r="AO410" s="9" t="str">
        <f>IF(Table5[[#This Row],[Gender]]="male",$AQ$4,$AQ$3)</f>
        <v>👩</v>
      </c>
    </row>
    <row r="411" spans="2:41">
      <c r="B411" t="s">
        <v>70</v>
      </c>
      <c r="C411">
        <v>42</v>
      </c>
      <c r="D411" t="s">
        <v>43</v>
      </c>
      <c r="E411" t="s">
        <v>44</v>
      </c>
      <c r="F411">
        <v>532</v>
      </c>
      <c r="G411" t="s">
        <v>45</v>
      </c>
      <c r="H411">
        <v>29</v>
      </c>
      <c r="I411" t="s">
        <v>71</v>
      </c>
      <c r="J411" t="s">
        <v>38</v>
      </c>
      <c r="K411">
        <v>547</v>
      </c>
      <c r="L411">
        <v>1</v>
      </c>
      <c r="M411" t="s">
        <v>39</v>
      </c>
      <c r="N411">
        <v>92</v>
      </c>
      <c r="O411">
        <v>3</v>
      </c>
      <c r="P411">
        <v>2</v>
      </c>
      <c r="Q411" t="s">
        <v>47</v>
      </c>
      <c r="R411" t="s">
        <v>73</v>
      </c>
      <c r="S411">
        <v>3</v>
      </c>
      <c r="T411" t="s">
        <v>52</v>
      </c>
      <c r="U411" t="str" cm="1">
        <f t="array" ref="U411">_xlfn.IFS(
  AND(V411&gt;=1000, V411&lt;2000), "1000-2000",
  AND(V411&gt;=2000, V411&lt;3000), "2000-3000",
  AND(V411&gt;=3000, V411&lt;4000), "3000-4000",
  AND(V411&gt;=4000, V411&lt;5000), "4000-5000",
  AND(V411&gt;=5000, V411&lt;7500), "5000-7500",
  AND(V411&gt;=7500, V411&lt;9000), "7500-9000",
  AND(V411&gt;=9000, V411&lt;11000), "9000-11000",
  AND(V411&gt;=11000, V411&lt;15000), "11000-15000",
  AND(V411&gt;=15000, V411&lt;=20000), "15000-20000",
  TRUE, "Outside Range"
)</f>
        <v>4000-5000</v>
      </c>
      <c r="V411">
        <v>4556</v>
      </c>
      <c r="W411">
        <v>12932</v>
      </c>
      <c r="X411">
        <v>2</v>
      </c>
      <c r="Y411" t="s">
        <v>43</v>
      </c>
      <c r="Z411">
        <v>11</v>
      </c>
      <c r="AA411">
        <v>3</v>
      </c>
      <c r="AB411" t="s">
        <v>73</v>
      </c>
      <c r="AC411">
        <v>2</v>
      </c>
      <c r="AD411">
        <v>1</v>
      </c>
      <c r="AE411">
        <v>19</v>
      </c>
      <c r="AF411">
        <v>3</v>
      </c>
      <c r="AG411">
        <v>3</v>
      </c>
      <c r="AH411">
        <v>5</v>
      </c>
      <c r="AI411">
        <v>4</v>
      </c>
      <c r="AJ411">
        <v>0</v>
      </c>
      <c r="AK411">
        <v>2</v>
      </c>
      <c r="AL411" t="s">
        <v>74</v>
      </c>
      <c r="AM411" t="s">
        <v>92</v>
      </c>
      <c r="AN411" t="s">
        <v>91</v>
      </c>
      <c r="AO411" s="9" t="str">
        <f>IF(Table5[[#This Row],[Gender]]="male",$AQ$4,$AQ$3)</f>
        <v>👩</v>
      </c>
    </row>
    <row r="412" spans="2:41">
      <c r="B412" t="s">
        <v>86</v>
      </c>
      <c r="C412">
        <v>30</v>
      </c>
      <c r="D412" t="s">
        <v>43</v>
      </c>
      <c r="E412" t="s">
        <v>36</v>
      </c>
      <c r="F412">
        <v>317</v>
      </c>
      <c r="G412" t="s">
        <v>45</v>
      </c>
      <c r="H412">
        <v>2</v>
      </c>
      <c r="I412" t="s">
        <v>89</v>
      </c>
      <c r="J412" t="s">
        <v>38</v>
      </c>
      <c r="K412">
        <v>548</v>
      </c>
      <c r="L412">
        <v>3</v>
      </c>
      <c r="M412" t="s">
        <v>39</v>
      </c>
      <c r="N412">
        <v>43</v>
      </c>
      <c r="O412">
        <v>1</v>
      </c>
      <c r="P412">
        <v>2</v>
      </c>
      <c r="Q412" t="s">
        <v>53</v>
      </c>
      <c r="R412" t="s">
        <v>72</v>
      </c>
      <c r="S412">
        <v>4</v>
      </c>
      <c r="T412" t="s">
        <v>41</v>
      </c>
      <c r="U412" t="str" cm="1">
        <f t="array" ref="U412">_xlfn.IFS(
  AND(V412&gt;=1000, V412&lt;2000), "1000-2000",
  AND(V412&gt;=2000, V412&lt;3000), "2000-3000",
  AND(V412&gt;=3000, V412&lt;4000), "3000-4000",
  AND(V412&gt;=4000, V412&lt;5000), "4000-5000",
  AND(V412&gt;=5000, V412&lt;7500), "5000-7500",
  AND(V412&gt;=7500, V412&lt;9000), "7500-9000",
  AND(V412&gt;=9000, V412&lt;11000), "9000-11000",
  AND(V412&gt;=11000, V412&lt;15000), "11000-15000",
  AND(V412&gt;=15000, V412&lt;=20000), "15000-20000",
  TRUE, "Outside Range"
)</f>
        <v>5000-7500</v>
      </c>
      <c r="V412">
        <v>6091</v>
      </c>
      <c r="W412">
        <v>24793</v>
      </c>
      <c r="X412">
        <v>2</v>
      </c>
      <c r="Y412" t="s">
        <v>43</v>
      </c>
      <c r="Z412">
        <v>20</v>
      </c>
      <c r="AA412">
        <v>4</v>
      </c>
      <c r="AB412" t="s">
        <v>80</v>
      </c>
      <c r="AC412">
        <v>3</v>
      </c>
      <c r="AD412">
        <v>0</v>
      </c>
      <c r="AE412">
        <v>11</v>
      </c>
      <c r="AF412">
        <v>2</v>
      </c>
      <c r="AG412">
        <v>3</v>
      </c>
      <c r="AH412">
        <v>5</v>
      </c>
      <c r="AI412">
        <v>4</v>
      </c>
      <c r="AJ412">
        <v>0</v>
      </c>
      <c r="AK412">
        <v>2</v>
      </c>
      <c r="AL412" t="s">
        <v>74</v>
      </c>
      <c r="AM412" t="s">
        <v>75</v>
      </c>
      <c r="AN412" t="s">
        <v>91</v>
      </c>
      <c r="AO412" s="9" t="str">
        <f>IF(Table5[[#This Row],[Gender]]="male",$AQ$4,$AQ$3)</f>
        <v>👩</v>
      </c>
    </row>
    <row r="413" spans="2:41">
      <c r="B413" t="s">
        <v>88</v>
      </c>
      <c r="C413">
        <v>60</v>
      </c>
      <c r="D413" t="s">
        <v>43</v>
      </c>
      <c r="E413" t="s">
        <v>36</v>
      </c>
      <c r="F413">
        <v>422</v>
      </c>
      <c r="G413" t="s">
        <v>45</v>
      </c>
      <c r="H413">
        <v>7</v>
      </c>
      <c r="I413" t="s">
        <v>89</v>
      </c>
      <c r="J413" t="s">
        <v>38</v>
      </c>
      <c r="K413">
        <v>549</v>
      </c>
      <c r="L413">
        <v>1</v>
      </c>
      <c r="M413" t="s">
        <v>39</v>
      </c>
      <c r="N413">
        <v>41</v>
      </c>
      <c r="O413">
        <v>3</v>
      </c>
      <c r="P413">
        <v>5</v>
      </c>
      <c r="Q413" t="s">
        <v>56</v>
      </c>
      <c r="R413" t="s">
        <v>80</v>
      </c>
      <c r="S413">
        <v>1</v>
      </c>
      <c r="T413" t="s">
        <v>48</v>
      </c>
      <c r="U413" t="str" cm="1">
        <f t="array" ref="U413">_xlfn.IFS(
  AND(V413&gt;=1000, V413&lt;2000), "1000-2000",
  AND(V413&gt;=2000, V413&lt;3000), "2000-3000",
  AND(V413&gt;=3000, V413&lt;4000), "3000-4000",
  AND(V413&gt;=4000, V413&lt;5000), "4000-5000",
  AND(V413&gt;=5000, V413&lt;7500), "5000-7500",
  AND(V413&gt;=7500, V413&lt;9000), "7500-9000",
  AND(V413&gt;=9000, V413&lt;11000), "9000-11000",
  AND(V413&gt;=11000, V413&lt;15000), "11000-15000",
  AND(V413&gt;=15000, V413&lt;=20000), "15000-20000",
  TRUE, "Outside Range"
)</f>
        <v>15000-20000</v>
      </c>
      <c r="V413">
        <v>19566</v>
      </c>
      <c r="W413">
        <v>3854</v>
      </c>
      <c r="X413">
        <v>5</v>
      </c>
      <c r="Y413" t="s">
        <v>43</v>
      </c>
      <c r="Z413">
        <v>11</v>
      </c>
      <c r="AA413">
        <v>3</v>
      </c>
      <c r="AB413" t="s">
        <v>73</v>
      </c>
      <c r="AC413">
        <v>4</v>
      </c>
      <c r="AD413">
        <v>0</v>
      </c>
      <c r="AE413">
        <v>33</v>
      </c>
      <c r="AF413">
        <v>5</v>
      </c>
      <c r="AG413">
        <v>1</v>
      </c>
      <c r="AH413">
        <v>29</v>
      </c>
      <c r="AI413">
        <v>8</v>
      </c>
      <c r="AJ413">
        <v>11</v>
      </c>
      <c r="AK413">
        <v>10</v>
      </c>
      <c r="AL413" t="s">
        <v>90</v>
      </c>
      <c r="AM413" t="s">
        <v>75</v>
      </c>
      <c r="AN413" t="s">
        <v>95</v>
      </c>
      <c r="AO413" s="9" t="str">
        <f>IF(Table5[[#This Row],[Gender]]="male",$AQ$4,$AQ$3)</f>
        <v>👩</v>
      </c>
    </row>
    <row r="414" spans="2:41">
      <c r="B414" t="s">
        <v>77</v>
      </c>
      <c r="C414">
        <v>46</v>
      </c>
      <c r="D414" t="s">
        <v>43</v>
      </c>
      <c r="E414" t="s">
        <v>36</v>
      </c>
      <c r="F414">
        <v>1485</v>
      </c>
      <c r="G414" t="s">
        <v>45</v>
      </c>
      <c r="H414">
        <v>18</v>
      </c>
      <c r="I414" t="s">
        <v>89</v>
      </c>
      <c r="J414" t="s">
        <v>51</v>
      </c>
      <c r="K414">
        <v>550</v>
      </c>
      <c r="L414">
        <v>3</v>
      </c>
      <c r="M414" t="s">
        <v>39</v>
      </c>
      <c r="N414">
        <v>87</v>
      </c>
      <c r="O414">
        <v>3</v>
      </c>
      <c r="P414">
        <v>2</v>
      </c>
      <c r="Q414" t="s">
        <v>53</v>
      </c>
      <c r="R414" t="s">
        <v>73</v>
      </c>
      <c r="S414">
        <v>3</v>
      </c>
      <c r="T414" t="s">
        <v>52</v>
      </c>
      <c r="U414" t="str" cm="1">
        <f t="array" ref="U414">_xlfn.IFS(
  AND(V414&gt;=1000, V414&lt;2000), "1000-2000",
  AND(V414&gt;=2000, V414&lt;3000), "2000-3000",
  AND(V414&gt;=3000, V414&lt;4000), "3000-4000",
  AND(V414&gt;=4000, V414&lt;5000), "4000-5000",
  AND(V414&gt;=5000, V414&lt;7500), "5000-7500",
  AND(V414&gt;=7500, V414&lt;9000), "7500-9000",
  AND(V414&gt;=9000, V414&lt;11000), "9000-11000",
  AND(V414&gt;=11000, V414&lt;15000), "11000-15000",
  AND(V414&gt;=15000, V414&lt;=20000), "15000-20000",
  TRUE, "Outside Range"
)</f>
        <v>4000-5000</v>
      </c>
      <c r="V414">
        <v>4810</v>
      </c>
      <c r="W414">
        <v>26314</v>
      </c>
      <c r="X414">
        <v>2</v>
      </c>
      <c r="Y414" t="s">
        <v>43</v>
      </c>
      <c r="Z414">
        <v>14</v>
      </c>
      <c r="AA414">
        <v>3</v>
      </c>
      <c r="AB414" t="s">
        <v>73</v>
      </c>
      <c r="AC414">
        <v>3</v>
      </c>
      <c r="AD414">
        <v>1</v>
      </c>
      <c r="AE414">
        <v>19</v>
      </c>
      <c r="AF414">
        <v>5</v>
      </c>
      <c r="AG414">
        <v>2</v>
      </c>
      <c r="AH414">
        <v>10</v>
      </c>
      <c r="AI414">
        <v>7</v>
      </c>
      <c r="AJ414">
        <v>0</v>
      </c>
      <c r="AK414">
        <v>8</v>
      </c>
      <c r="AL414" t="s">
        <v>74</v>
      </c>
      <c r="AM414" t="s">
        <v>93</v>
      </c>
      <c r="AN414" t="s">
        <v>91</v>
      </c>
      <c r="AO414" s="9" t="str">
        <f>IF(Table5[[#This Row],[Gender]]="male",$AQ$4,$AQ$3)</f>
        <v>👩</v>
      </c>
    </row>
    <row r="415" spans="2:41">
      <c r="B415" t="s">
        <v>70</v>
      </c>
      <c r="C415">
        <v>42</v>
      </c>
      <c r="D415" t="s">
        <v>43</v>
      </c>
      <c r="E415" t="s">
        <v>44</v>
      </c>
      <c r="F415">
        <v>1368</v>
      </c>
      <c r="G415" t="s">
        <v>45</v>
      </c>
      <c r="H415">
        <v>28</v>
      </c>
      <c r="I415" t="s">
        <v>87</v>
      </c>
      <c r="J415" t="s">
        <v>60</v>
      </c>
      <c r="K415">
        <v>551</v>
      </c>
      <c r="L415">
        <v>4</v>
      </c>
      <c r="M415" t="s">
        <v>39</v>
      </c>
      <c r="N415">
        <v>88</v>
      </c>
      <c r="O415">
        <v>2</v>
      </c>
      <c r="P415">
        <v>2</v>
      </c>
      <c r="Q415" t="s">
        <v>54</v>
      </c>
      <c r="R415" t="s">
        <v>72</v>
      </c>
      <c r="S415">
        <v>4</v>
      </c>
      <c r="T415" t="s">
        <v>48</v>
      </c>
      <c r="U415" t="str" cm="1">
        <f t="array" ref="U415">_xlfn.IFS(
  AND(V415&gt;=1000, V415&lt;2000), "1000-2000",
  AND(V415&gt;=2000, V415&lt;3000), "2000-3000",
  AND(V415&gt;=3000, V415&lt;4000), "3000-4000",
  AND(V415&gt;=4000, V415&lt;5000), "4000-5000",
  AND(V415&gt;=5000, V415&lt;7500), "5000-7500",
  AND(V415&gt;=7500, V415&lt;9000), "7500-9000",
  AND(V415&gt;=9000, V415&lt;11000), "9000-11000",
  AND(V415&gt;=11000, V415&lt;15000), "11000-15000",
  AND(V415&gt;=15000, V415&lt;=20000), "15000-20000",
  TRUE, "Outside Range"
)</f>
        <v>4000-5000</v>
      </c>
      <c r="V415">
        <v>4523</v>
      </c>
      <c r="W415">
        <v>4386</v>
      </c>
      <c r="X415">
        <v>0</v>
      </c>
      <c r="Y415" t="s">
        <v>43</v>
      </c>
      <c r="Z415">
        <v>11</v>
      </c>
      <c r="AA415">
        <v>3</v>
      </c>
      <c r="AB415" t="s">
        <v>73</v>
      </c>
      <c r="AC415">
        <v>4</v>
      </c>
      <c r="AD415">
        <v>3</v>
      </c>
      <c r="AE415">
        <v>7</v>
      </c>
      <c r="AF415">
        <v>4</v>
      </c>
      <c r="AG415">
        <v>4</v>
      </c>
      <c r="AH415">
        <v>6</v>
      </c>
      <c r="AI415">
        <v>5</v>
      </c>
      <c r="AJ415">
        <v>0</v>
      </c>
      <c r="AK415">
        <v>4</v>
      </c>
      <c r="AL415" t="s">
        <v>74</v>
      </c>
      <c r="AM415" t="s">
        <v>92</v>
      </c>
      <c r="AN415" t="s">
        <v>76</v>
      </c>
      <c r="AO415" s="9" t="str">
        <f>IF(Table5[[#This Row],[Gender]]="male",$AQ$4,$AQ$3)</f>
        <v>👩</v>
      </c>
    </row>
    <row r="416" spans="2:41">
      <c r="B416" t="s">
        <v>94</v>
      </c>
      <c r="C416">
        <v>24</v>
      </c>
      <c r="D416" t="s">
        <v>35</v>
      </c>
      <c r="E416" t="s">
        <v>36</v>
      </c>
      <c r="F416">
        <v>1448</v>
      </c>
      <c r="G416" t="s">
        <v>37</v>
      </c>
      <c r="H416">
        <v>1</v>
      </c>
      <c r="I416" t="s">
        <v>78</v>
      </c>
      <c r="J416" t="s">
        <v>60</v>
      </c>
      <c r="K416">
        <v>554</v>
      </c>
      <c r="L416">
        <v>1</v>
      </c>
      <c r="M416" t="s">
        <v>39</v>
      </c>
      <c r="N416">
        <v>62</v>
      </c>
      <c r="O416">
        <v>3</v>
      </c>
      <c r="P416">
        <v>1</v>
      </c>
      <c r="Q416" t="s">
        <v>57</v>
      </c>
      <c r="R416" t="s">
        <v>79</v>
      </c>
      <c r="S416">
        <v>2</v>
      </c>
      <c r="T416" t="s">
        <v>41</v>
      </c>
      <c r="U416" t="str" cm="1">
        <f t="array" ref="U416">_xlfn.IFS(
  AND(V416&gt;=1000, V416&lt;2000), "1000-2000",
  AND(V416&gt;=2000, V416&lt;3000), "2000-3000",
  AND(V416&gt;=3000, V416&lt;4000), "3000-4000",
  AND(V416&gt;=4000, V416&lt;5000), "4000-5000",
  AND(V416&gt;=5000, V416&lt;7500), "5000-7500",
  AND(V416&gt;=7500, V416&lt;9000), "7500-9000",
  AND(V416&gt;=9000, V416&lt;11000), "9000-11000",
  AND(V416&gt;=11000, V416&lt;15000), "11000-15000",
  AND(V416&gt;=15000, V416&lt;=20000), "15000-20000",
  TRUE, "Outside Range"
)</f>
        <v>3000-4000</v>
      </c>
      <c r="V416">
        <v>3202</v>
      </c>
      <c r="W416">
        <v>21972</v>
      </c>
      <c r="X416">
        <v>1</v>
      </c>
      <c r="Y416" t="s">
        <v>35</v>
      </c>
      <c r="Z416">
        <v>16</v>
      </c>
      <c r="AA416">
        <v>3</v>
      </c>
      <c r="AB416" t="s">
        <v>73</v>
      </c>
      <c r="AC416">
        <v>2</v>
      </c>
      <c r="AD416">
        <v>0</v>
      </c>
      <c r="AE416">
        <v>6</v>
      </c>
      <c r="AF416">
        <v>4</v>
      </c>
      <c r="AG416">
        <v>3</v>
      </c>
      <c r="AH416">
        <v>5</v>
      </c>
      <c r="AI416">
        <v>3</v>
      </c>
      <c r="AJ416">
        <v>1</v>
      </c>
      <c r="AK416">
        <v>4</v>
      </c>
      <c r="AL416" t="s">
        <v>81</v>
      </c>
      <c r="AM416" t="s">
        <v>75</v>
      </c>
      <c r="AN416" t="s">
        <v>76</v>
      </c>
      <c r="AO416" s="9" t="str">
        <f>IF(Table5[[#This Row],[Gender]]="male",$AQ$4,$AQ$3)</f>
        <v>👩</v>
      </c>
    </row>
    <row r="417" spans="2:41">
      <c r="B417" t="s">
        <v>86</v>
      </c>
      <c r="C417">
        <v>34</v>
      </c>
      <c r="D417" t="s">
        <v>35</v>
      </c>
      <c r="E417" t="s">
        <v>44</v>
      </c>
      <c r="F417">
        <v>296</v>
      </c>
      <c r="G417" t="s">
        <v>37</v>
      </c>
      <c r="H417">
        <v>6</v>
      </c>
      <c r="I417" t="s">
        <v>71</v>
      </c>
      <c r="J417" t="s">
        <v>59</v>
      </c>
      <c r="K417">
        <v>555</v>
      </c>
      <c r="L417">
        <v>4</v>
      </c>
      <c r="M417" t="s">
        <v>39</v>
      </c>
      <c r="N417">
        <v>33</v>
      </c>
      <c r="O417">
        <v>1</v>
      </c>
      <c r="P417">
        <v>1</v>
      </c>
      <c r="Q417" t="s">
        <v>57</v>
      </c>
      <c r="R417" t="s">
        <v>73</v>
      </c>
      <c r="S417">
        <v>3</v>
      </c>
      <c r="T417" t="s">
        <v>52</v>
      </c>
      <c r="U417" t="str" cm="1">
        <f t="array" ref="U417">_xlfn.IFS(
  AND(V417&gt;=1000, V417&lt;2000), "1000-2000",
  AND(V417&gt;=2000, V417&lt;3000), "2000-3000",
  AND(V417&gt;=3000, V417&lt;4000), "3000-4000",
  AND(V417&gt;=4000, V417&lt;5000), "4000-5000",
  AND(V417&gt;=5000, V417&lt;7500), "5000-7500",
  AND(V417&gt;=7500, V417&lt;9000), "7500-9000",
  AND(V417&gt;=9000, V417&lt;11000), "9000-11000",
  AND(V417&gt;=11000, V417&lt;15000), "11000-15000",
  AND(V417&gt;=15000, V417&lt;=20000), "15000-20000",
  TRUE, "Outside Range"
)</f>
        <v>2000-3000</v>
      </c>
      <c r="V417">
        <v>2351</v>
      </c>
      <c r="W417">
        <v>12253</v>
      </c>
      <c r="X417">
        <v>0</v>
      </c>
      <c r="Y417" t="s">
        <v>43</v>
      </c>
      <c r="Z417">
        <v>16</v>
      </c>
      <c r="AA417">
        <v>3</v>
      </c>
      <c r="AB417" t="s">
        <v>73</v>
      </c>
      <c r="AC417">
        <v>4</v>
      </c>
      <c r="AD417">
        <v>1</v>
      </c>
      <c r="AE417">
        <v>3</v>
      </c>
      <c r="AF417">
        <v>3</v>
      </c>
      <c r="AG417">
        <v>2</v>
      </c>
      <c r="AH417">
        <v>2</v>
      </c>
      <c r="AI417">
        <v>2</v>
      </c>
      <c r="AJ417">
        <v>1</v>
      </c>
      <c r="AK417">
        <v>0</v>
      </c>
      <c r="AL417" t="s">
        <v>74</v>
      </c>
      <c r="AM417" t="s">
        <v>75</v>
      </c>
      <c r="AN417" t="s">
        <v>76</v>
      </c>
      <c r="AO417" s="9" t="str">
        <f>IF(Table5[[#This Row],[Gender]]="male",$AQ$4,$AQ$3)</f>
        <v>👩</v>
      </c>
    </row>
    <row r="418" spans="2:41">
      <c r="B418" t="s">
        <v>70</v>
      </c>
      <c r="C418">
        <v>38</v>
      </c>
      <c r="D418" t="s">
        <v>43</v>
      </c>
      <c r="E418" t="s">
        <v>44</v>
      </c>
      <c r="F418">
        <v>1490</v>
      </c>
      <c r="G418" t="s">
        <v>45</v>
      </c>
      <c r="H418">
        <v>2</v>
      </c>
      <c r="I418" t="s">
        <v>71</v>
      </c>
      <c r="J418" t="s">
        <v>38</v>
      </c>
      <c r="K418">
        <v>556</v>
      </c>
      <c r="L418">
        <v>4</v>
      </c>
      <c r="M418" t="s">
        <v>46</v>
      </c>
      <c r="N418">
        <v>42</v>
      </c>
      <c r="O418">
        <v>3</v>
      </c>
      <c r="P418">
        <v>1</v>
      </c>
      <c r="Q418" t="s">
        <v>50</v>
      </c>
      <c r="R418" t="s">
        <v>72</v>
      </c>
      <c r="S418">
        <v>4</v>
      </c>
      <c r="T418" t="s">
        <v>48</v>
      </c>
      <c r="U418" t="str" cm="1">
        <f t="array" ref="U418">_xlfn.IFS(
  AND(V418&gt;=1000, V418&lt;2000), "1000-2000",
  AND(V418&gt;=2000, V418&lt;3000), "2000-3000",
  AND(V418&gt;=3000, V418&lt;4000), "3000-4000",
  AND(V418&gt;=4000, V418&lt;5000), "4000-5000",
  AND(V418&gt;=5000, V418&lt;7500), "5000-7500",
  AND(V418&gt;=7500, V418&lt;9000), "7500-9000",
  AND(V418&gt;=9000, V418&lt;11000), "9000-11000",
  AND(V418&gt;=11000, V418&lt;15000), "11000-15000",
  AND(V418&gt;=15000, V418&lt;=20000), "15000-20000",
  TRUE, "Outside Range"
)</f>
        <v>1000-2000</v>
      </c>
      <c r="V418">
        <v>1702</v>
      </c>
      <c r="W418">
        <v>12106</v>
      </c>
      <c r="X418">
        <v>1</v>
      </c>
      <c r="Y418" t="s">
        <v>35</v>
      </c>
      <c r="Z418">
        <v>23</v>
      </c>
      <c r="AA418">
        <v>4</v>
      </c>
      <c r="AB418" t="s">
        <v>80</v>
      </c>
      <c r="AC418">
        <v>3</v>
      </c>
      <c r="AD418">
        <v>1</v>
      </c>
      <c r="AE418">
        <v>1</v>
      </c>
      <c r="AF418">
        <v>3</v>
      </c>
      <c r="AG418">
        <v>3</v>
      </c>
      <c r="AH418">
        <v>1</v>
      </c>
      <c r="AI418">
        <v>0</v>
      </c>
      <c r="AJ418">
        <v>0</v>
      </c>
      <c r="AK418">
        <v>0</v>
      </c>
      <c r="AL418" t="s">
        <v>74</v>
      </c>
      <c r="AM418" t="s">
        <v>75</v>
      </c>
      <c r="AN418" t="s">
        <v>76</v>
      </c>
      <c r="AO418" s="9" t="str">
        <f>IF(Table5[[#This Row],[Gender]]="male",$AQ$4,$AQ$3)</f>
        <v>🤴</v>
      </c>
    </row>
    <row r="419" spans="2:41">
      <c r="B419" t="s">
        <v>70</v>
      </c>
      <c r="C419">
        <v>40</v>
      </c>
      <c r="D419" t="s">
        <v>43</v>
      </c>
      <c r="E419" t="s">
        <v>36</v>
      </c>
      <c r="F419">
        <v>1398</v>
      </c>
      <c r="G419" t="s">
        <v>37</v>
      </c>
      <c r="H419">
        <v>2</v>
      </c>
      <c r="I419" t="s">
        <v>87</v>
      </c>
      <c r="J419" t="s">
        <v>38</v>
      </c>
      <c r="K419">
        <v>558</v>
      </c>
      <c r="L419">
        <v>3</v>
      </c>
      <c r="M419" t="s">
        <v>39</v>
      </c>
      <c r="N419">
        <v>79</v>
      </c>
      <c r="O419">
        <v>3</v>
      </c>
      <c r="P419">
        <v>5</v>
      </c>
      <c r="Q419" t="s">
        <v>56</v>
      </c>
      <c r="R419" t="s">
        <v>73</v>
      </c>
      <c r="S419">
        <v>3</v>
      </c>
      <c r="T419" t="s">
        <v>48</v>
      </c>
      <c r="U419" t="str" cm="1">
        <f t="array" ref="U419">_xlfn.IFS(
  AND(V419&gt;=1000, V419&lt;2000), "1000-2000",
  AND(V419&gt;=2000, V419&lt;3000), "2000-3000",
  AND(V419&gt;=3000, V419&lt;4000), "3000-4000",
  AND(V419&gt;=4000, V419&lt;5000), "4000-5000",
  AND(V419&gt;=5000, V419&lt;7500), "5000-7500",
  AND(V419&gt;=7500, V419&lt;9000), "7500-9000",
  AND(V419&gt;=9000, V419&lt;11000), "9000-11000",
  AND(V419&gt;=11000, V419&lt;15000), "11000-15000",
  AND(V419&gt;=15000, V419&lt;=20000), "15000-20000",
  TRUE, "Outside Range"
)</f>
        <v>15000-20000</v>
      </c>
      <c r="V419">
        <v>18041</v>
      </c>
      <c r="W419">
        <v>13022</v>
      </c>
      <c r="X419">
        <v>0</v>
      </c>
      <c r="Y419" t="s">
        <v>43</v>
      </c>
      <c r="Z419">
        <v>14</v>
      </c>
      <c r="AA419">
        <v>3</v>
      </c>
      <c r="AB419" t="s">
        <v>73</v>
      </c>
      <c r="AC419">
        <v>4</v>
      </c>
      <c r="AD419">
        <v>0</v>
      </c>
      <c r="AE419">
        <v>21</v>
      </c>
      <c r="AF419">
        <v>2</v>
      </c>
      <c r="AG419">
        <v>3</v>
      </c>
      <c r="AH419">
        <v>20</v>
      </c>
      <c r="AI419">
        <v>15</v>
      </c>
      <c r="AJ419">
        <v>1</v>
      </c>
      <c r="AK419">
        <v>12</v>
      </c>
      <c r="AL419" t="s">
        <v>74</v>
      </c>
      <c r="AM419" t="s">
        <v>75</v>
      </c>
      <c r="AN419" t="s">
        <v>96</v>
      </c>
      <c r="AO419" s="9" t="str">
        <f>IF(Table5[[#This Row],[Gender]]="male",$AQ$4,$AQ$3)</f>
        <v>👩</v>
      </c>
    </row>
    <row r="420" spans="2:41">
      <c r="B420" t="s">
        <v>86</v>
      </c>
      <c r="C420">
        <v>26</v>
      </c>
      <c r="D420" t="s">
        <v>43</v>
      </c>
      <c r="E420" t="s">
        <v>36</v>
      </c>
      <c r="F420">
        <v>1349</v>
      </c>
      <c r="G420" t="s">
        <v>45</v>
      </c>
      <c r="H420">
        <v>23</v>
      </c>
      <c r="I420" t="s">
        <v>89</v>
      </c>
      <c r="J420" t="s">
        <v>38</v>
      </c>
      <c r="K420">
        <v>560</v>
      </c>
      <c r="L420">
        <v>1</v>
      </c>
      <c r="M420" t="s">
        <v>39</v>
      </c>
      <c r="N420">
        <v>90</v>
      </c>
      <c r="O420">
        <v>3</v>
      </c>
      <c r="P420">
        <v>1</v>
      </c>
      <c r="Q420" t="s">
        <v>47</v>
      </c>
      <c r="R420" t="s">
        <v>72</v>
      </c>
      <c r="S420">
        <v>4</v>
      </c>
      <c r="T420" t="s">
        <v>52</v>
      </c>
      <c r="U420" t="str" cm="1">
        <f t="array" ref="U420">_xlfn.IFS(
  AND(V420&gt;=1000, V420&lt;2000), "1000-2000",
  AND(V420&gt;=2000, V420&lt;3000), "2000-3000",
  AND(V420&gt;=3000, V420&lt;4000), "3000-4000",
  AND(V420&gt;=4000, V420&lt;5000), "4000-5000",
  AND(V420&gt;=5000, V420&lt;7500), "5000-7500",
  AND(V420&gt;=7500, V420&lt;9000), "7500-9000",
  AND(V420&gt;=9000, V420&lt;11000), "9000-11000",
  AND(V420&gt;=11000, V420&lt;15000), "11000-15000",
  AND(V420&gt;=15000, V420&lt;=20000), "15000-20000",
  TRUE, "Outside Range"
)</f>
        <v>2000-3000</v>
      </c>
      <c r="V420">
        <v>2886</v>
      </c>
      <c r="W420">
        <v>3032</v>
      </c>
      <c r="X420">
        <v>1</v>
      </c>
      <c r="Y420" t="s">
        <v>43</v>
      </c>
      <c r="Z420">
        <v>22</v>
      </c>
      <c r="AA420">
        <v>4</v>
      </c>
      <c r="AB420" t="s">
        <v>80</v>
      </c>
      <c r="AC420">
        <v>2</v>
      </c>
      <c r="AD420">
        <v>2</v>
      </c>
      <c r="AE420">
        <v>3</v>
      </c>
      <c r="AF420">
        <v>3</v>
      </c>
      <c r="AG420">
        <v>1</v>
      </c>
      <c r="AH420">
        <v>3</v>
      </c>
      <c r="AI420">
        <v>2</v>
      </c>
      <c r="AJ420">
        <v>0</v>
      </c>
      <c r="AK420">
        <v>2</v>
      </c>
      <c r="AL420" t="s">
        <v>74</v>
      </c>
      <c r="AM420" t="s">
        <v>92</v>
      </c>
      <c r="AN420" t="s">
        <v>76</v>
      </c>
      <c r="AO420" s="9" t="str">
        <f>IF(Table5[[#This Row],[Gender]]="male",$AQ$4,$AQ$3)</f>
        <v>👩</v>
      </c>
    </row>
    <row r="421" spans="2:41">
      <c r="B421" t="s">
        <v>86</v>
      </c>
      <c r="C421">
        <v>30</v>
      </c>
      <c r="D421" t="s">
        <v>43</v>
      </c>
      <c r="E421" t="s">
        <v>55</v>
      </c>
      <c r="F421">
        <v>1400</v>
      </c>
      <c r="G421" t="s">
        <v>45</v>
      </c>
      <c r="H421">
        <v>3</v>
      </c>
      <c r="I421" t="s">
        <v>89</v>
      </c>
      <c r="J421" t="s">
        <v>38</v>
      </c>
      <c r="K421">
        <v>562</v>
      </c>
      <c r="L421">
        <v>3</v>
      </c>
      <c r="M421" t="s">
        <v>46</v>
      </c>
      <c r="N421">
        <v>53</v>
      </c>
      <c r="O421">
        <v>3</v>
      </c>
      <c r="P421">
        <v>1</v>
      </c>
      <c r="Q421" t="s">
        <v>50</v>
      </c>
      <c r="R421" t="s">
        <v>72</v>
      </c>
      <c r="S421">
        <v>4</v>
      </c>
      <c r="T421" t="s">
        <v>48</v>
      </c>
      <c r="U421" t="str" cm="1">
        <f t="array" ref="U421">_xlfn.IFS(
  AND(V421&gt;=1000, V421&lt;2000), "1000-2000",
  AND(V421&gt;=2000, V421&lt;3000), "2000-3000",
  AND(V421&gt;=3000, V421&lt;4000), "3000-4000",
  AND(V421&gt;=4000, V421&lt;5000), "4000-5000",
  AND(V421&gt;=5000, V421&lt;7500), "5000-7500",
  AND(V421&gt;=7500, V421&lt;9000), "7500-9000",
  AND(V421&gt;=9000, V421&lt;11000), "9000-11000",
  AND(V421&gt;=11000, V421&lt;15000), "11000-15000",
  AND(V421&gt;=15000, V421&lt;=20000), "15000-20000",
  TRUE, "Outside Range"
)</f>
        <v>2000-3000</v>
      </c>
      <c r="V421">
        <v>2097</v>
      </c>
      <c r="W421">
        <v>16734</v>
      </c>
      <c r="X421">
        <v>4</v>
      </c>
      <c r="Y421" t="s">
        <v>43</v>
      </c>
      <c r="Z421">
        <v>15</v>
      </c>
      <c r="AA421">
        <v>3</v>
      </c>
      <c r="AB421" t="s">
        <v>73</v>
      </c>
      <c r="AC421">
        <v>3</v>
      </c>
      <c r="AD421">
        <v>1</v>
      </c>
      <c r="AE421">
        <v>9</v>
      </c>
      <c r="AF421">
        <v>3</v>
      </c>
      <c r="AG421">
        <v>1</v>
      </c>
      <c r="AH421">
        <v>5</v>
      </c>
      <c r="AI421">
        <v>3</v>
      </c>
      <c r="AJ421">
        <v>1</v>
      </c>
      <c r="AK421">
        <v>4</v>
      </c>
      <c r="AL421" t="s">
        <v>74</v>
      </c>
      <c r="AM421" t="s">
        <v>75</v>
      </c>
      <c r="AN421" t="s">
        <v>76</v>
      </c>
      <c r="AO421" s="9" t="str">
        <f>IF(Table5[[#This Row],[Gender]]="male",$AQ$4,$AQ$3)</f>
        <v>🤴</v>
      </c>
    </row>
    <row r="422" spans="2:41">
      <c r="B422" t="s">
        <v>86</v>
      </c>
      <c r="C422">
        <v>29</v>
      </c>
      <c r="D422" t="s">
        <v>43</v>
      </c>
      <c r="E422" t="s">
        <v>36</v>
      </c>
      <c r="F422">
        <v>986</v>
      </c>
      <c r="G422" t="s">
        <v>45</v>
      </c>
      <c r="H422">
        <v>3</v>
      </c>
      <c r="I422" t="s">
        <v>87</v>
      </c>
      <c r="J422" t="s">
        <v>51</v>
      </c>
      <c r="K422">
        <v>564</v>
      </c>
      <c r="L422">
        <v>2</v>
      </c>
      <c r="M422" t="s">
        <v>46</v>
      </c>
      <c r="N422">
        <v>93</v>
      </c>
      <c r="O422">
        <v>2</v>
      </c>
      <c r="P422">
        <v>3</v>
      </c>
      <c r="Q422" t="s">
        <v>58</v>
      </c>
      <c r="R422" t="s">
        <v>73</v>
      </c>
      <c r="S422">
        <v>3</v>
      </c>
      <c r="T422" t="s">
        <v>48</v>
      </c>
      <c r="U422" t="str" cm="1">
        <f t="array" ref="U422">_xlfn.IFS(
  AND(V422&gt;=1000, V422&lt;2000), "1000-2000",
  AND(V422&gt;=2000, V422&lt;3000), "2000-3000",
  AND(V422&gt;=3000, V422&lt;4000), "3000-4000",
  AND(V422&gt;=4000, V422&lt;5000), "4000-5000",
  AND(V422&gt;=5000, V422&lt;7500), "5000-7500",
  AND(V422&gt;=7500, V422&lt;9000), "7500-9000",
  AND(V422&gt;=9000, V422&lt;11000), "9000-11000",
  AND(V422&gt;=11000, V422&lt;15000), "11000-15000",
  AND(V422&gt;=15000, V422&lt;=20000), "15000-20000",
  TRUE, "Outside Range"
)</f>
        <v>11000-15000</v>
      </c>
      <c r="V422">
        <v>11935</v>
      </c>
      <c r="W422">
        <v>21526</v>
      </c>
      <c r="X422">
        <v>1</v>
      </c>
      <c r="Y422" t="s">
        <v>43</v>
      </c>
      <c r="Z422">
        <v>18</v>
      </c>
      <c r="AA422">
        <v>3</v>
      </c>
      <c r="AB422" t="s">
        <v>73</v>
      </c>
      <c r="AC422">
        <v>3</v>
      </c>
      <c r="AD422">
        <v>0</v>
      </c>
      <c r="AE422">
        <v>10</v>
      </c>
      <c r="AF422">
        <v>2</v>
      </c>
      <c r="AG422">
        <v>3</v>
      </c>
      <c r="AH422">
        <v>10</v>
      </c>
      <c r="AI422">
        <v>2</v>
      </c>
      <c r="AJ422">
        <v>0</v>
      </c>
      <c r="AK422">
        <v>7</v>
      </c>
      <c r="AL422" t="s">
        <v>74</v>
      </c>
      <c r="AM422" t="s">
        <v>75</v>
      </c>
      <c r="AN422" t="s">
        <v>76</v>
      </c>
      <c r="AO422" s="9" t="str">
        <f>IF(Table5[[#This Row],[Gender]]="male",$AQ$4,$AQ$3)</f>
        <v>🤴</v>
      </c>
    </row>
    <row r="423" spans="2:41">
      <c r="B423" t="s">
        <v>86</v>
      </c>
      <c r="C423">
        <v>29</v>
      </c>
      <c r="D423" t="s">
        <v>35</v>
      </c>
      <c r="E423" t="s">
        <v>36</v>
      </c>
      <c r="F423">
        <v>408</v>
      </c>
      <c r="G423" t="s">
        <v>45</v>
      </c>
      <c r="H423">
        <v>25</v>
      </c>
      <c r="I423" t="s">
        <v>97</v>
      </c>
      <c r="J423" t="s">
        <v>60</v>
      </c>
      <c r="K423">
        <v>565</v>
      </c>
      <c r="L423">
        <v>3</v>
      </c>
      <c r="M423" t="s">
        <v>39</v>
      </c>
      <c r="N423">
        <v>71</v>
      </c>
      <c r="O423">
        <v>2</v>
      </c>
      <c r="P423">
        <v>1</v>
      </c>
      <c r="Q423" t="s">
        <v>47</v>
      </c>
      <c r="R423" t="s">
        <v>79</v>
      </c>
      <c r="S423">
        <v>2</v>
      </c>
      <c r="T423" t="s">
        <v>48</v>
      </c>
      <c r="U423" t="str" cm="1">
        <f t="array" ref="U423">_xlfn.IFS(
  AND(V423&gt;=1000, V423&lt;2000), "1000-2000",
  AND(V423&gt;=2000, V423&lt;3000), "2000-3000",
  AND(V423&gt;=3000, V423&lt;4000), "3000-4000",
  AND(V423&gt;=4000, V423&lt;5000), "4000-5000",
  AND(V423&gt;=5000, V423&lt;7500), "5000-7500",
  AND(V423&gt;=7500, V423&lt;9000), "7500-9000",
  AND(V423&gt;=9000, V423&lt;11000), "9000-11000",
  AND(V423&gt;=11000, V423&lt;15000), "11000-15000",
  AND(V423&gt;=15000, V423&lt;=20000), "15000-20000",
  TRUE, "Outside Range"
)</f>
        <v>2000-3000</v>
      </c>
      <c r="V423">
        <v>2546</v>
      </c>
      <c r="W423">
        <v>18300</v>
      </c>
      <c r="X423">
        <v>5</v>
      </c>
      <c r="Y423" t="s">
        <v>43</v>
      </c>
      <c r="Z423">
        <v>16</v>
      </c>
      <c r="AA423">
        <v>3</v>
      </c>
      <c r="AB423" t="s">
        <v>73</v>
      </c>
      <c r="AC423">
        <v>2</v>
      </c>
      <c r="AD423">
        <v>0</v>
      </c>
      <c r="AE423">
        <v>6</v>
      </c>
      <c r="AF423">
        <v>2</v>
      </c>
      <c r="AG423">
        <v>4</v>
      </c>
      <c r="AH423">
        <v>2</v>
      </c>
      <c r="AI423">
        <v>2</v>
      </c>
      <c r="AJ423">
        <v>1</v>
      </c>
      <c r="AK423">
        <v>1</v>
      </c>
      <c r="AL423" t="s">
        <v>81</v>
      </c>
      <c r="AM423" t="s">
        <v>92</v>
      </c>
      <c r="AN423" t="s">
        <v>76</v>
      </c>
      <c r="AO423" s="9" t="str">
        <f>IF(Table5[[#This Row],[Gender]]="male",$AQ$4,$AQ$3)</f>
        <v>👩</v>
      </c>
    </row>
    <row r="424" spans="2:41">
      <c r="B424" t="s">
        <v>94</v>
      </c>
      <c r="C424">
        <v>19</v>
      </c>
      <c r="D424" t="s">
        <v>35</v>
      </c>
      <c r="E424" t="s">
        <v>36</v>
      </c>
      <c r="F424">
        <v>489</v>
      </c>
      <c r="G424" t="s">
        <v>61</v>
      </c>
      <c r="H424">
        <v>2</v>
      </c>
      <c r="I424" t="s">
        <v>71</v>
      </c>
      <c r="J424" t="s">
        <v>60</v>
      </c>
      <c r="K424">
        <v>566</v>
      </c>
      <c r="L424">
        <v>1</v>
      </c>
      <c r="M424" t="s">
        <v>46</v>
      </c>
      <c r="N424">
        <v>52</v>
      </c>
      <c r="O424">
        <v>2</v>
      </c>
      <c r="P424">
        <v>1</v>
      </c>
      <c r="Q424" t="s">
        <v>61</v>
      </c>
      <c r="R424" t="s">
        <v>72</v>
      </c>
      <c r="S424">
        <v>4</v>
      </c>
      <c r="T424" t="s">
        <v>41</v>
      </c>
      <c r="U424" t="str" cm="1">
        <f t="array" ref="U424">_xlfn.IFS(
  AND(V424&gt;=1000, V424&lt;2000), "1000-2000",
  AND(V424&gt;=2000, V424&lt;3000), "2000-3000",
  AND(V424&gt;=3000, V424&lt;4000), "3000-4000",
  AND(V424&gt;=4000, V424&lt;5000), "4000-5000",
  AND(V424&gt;=5000, V424&lt;7500), "5000-7500",
  AND(V424&gt;=7500, V424&lt;9000), "7500-9000",
  AND(V424&gt;=9000, V424&lt;11000), "9000-11000",
  AND(V424&gt;=11000, V424&lt;15000), "11000-15000",
  AND(V424&gt;=15000, V424&lt;=20000), "15000-20000",
  TRUE, "Outside Range"
)</f>
        <v>2000-3000</v>
      </c>
      <c r="V424">
        <v>2564</v>
      </c>
      <c r="W424">
        <v>18437</v>
      </c>
      <c r="X424">
        <v>1</v>
      </c>
      <c r="Y424" t="s">
        <v>43</v>
      </c>
      <c r="Z424">
        <v>12</v>
      </c>
      <c r="AA424">
        <v>3</v>
      </c>
      <c r="AB424" t="s">
        <v>73</v>
      </c>
      <c r="AC424">
        <v>3</v>
      </c>
      <c r="AD424">
        <v>0</v>
      </c>
      <c r="AE424">
        <v>1</v>
      </c>
      <c r="AF424">
        <v>3</v>
      </c>
      <c r="AG424">
        <v>4</v>
      </c>
      <c r="AH424">
        <v>1</v>
      </c>
      <c r="AI424">
        <v>0</v>
      </c>
      <c r="AJ424">
        <v>0</v>
      </c>
      <c r="AK424">
        <v>0</v>
      </c>
      <c r="AL424" t="s">
        <v>74</v>
      </c>
      <c r="AM424" t="s">
        <v>75</v>
      </c>
      <c r="AN424" t="s">
        <v>76</v>
      </c>
      <c r="AO424" s="9" t="str">
        <f>IF(Table5[[#This Row],[Gender]]="male",$AQ$4,$AQ$3)</f>
        <v>🤴</v>
      </c>
    </row>
    <row r="425" spans="2:41">
      <c r="B425" t="s">
        <v>86</v>
      </c>
      <c r="C425">
        <v>30</v>
      </c>
      <c r="D425" t="s">
        <v>43</v>
      </c>
      <c r="E425" t="s">
        <v>55</v>
      </c>
      <c r="F425">
        <v>1398</v>
      </c>
      <c r="G425" t="s">
        <v>37</v>
      </c>
      <c r="H425">
        <v>22</v>
      </c>
      <c r="I425" t="s">
        <v>87</v>
      </c>
      <c r="J425" t="s">
        <v>49</v>
      </c>
      <c r="K425">
        <v>567</v>
      </c>
      <c r="L425">
        <v>3</v>
      </c>
      <c r="M425" t="s">
        <v>39</v>
      </c>
      <c r="N425">
        <v>69</v>
      </c>
      <c r="O425">
        <v>3</v>
      </c>
      <c r="P425">
        <v>3</v>
      </c>
      <c r="Q425" t="s">
        <v>40</v>
      </c>
      <c r="R425" t="s">
        <v>80</v>
      </c>
      <c r="S425">
        <v>1</v>
      </c>
      <c r="T425" t="s">
        <v>48</v>
      </c>
      <c r="U425" t="str" cm="1">
        <f t="array" ref="U425">_xlfn.IFS(
  AND(V425&gt;=1000, V425&lt;2000), "1000-2000",
  AND(V425&gt;=2000, V425&lt;3000), "2000-3000",
  AND(V425&gt;=3000, V425&lt;4000), "3000-4000",
  AND(V425&gt;=4000, V425&lt;5000), "4000-5000",
  AND(V425&gt;=5000, V425&lt;7500), "5000-7500",
  AND(V425&gt;=7500, V425&lt;9000), "7500-9000",
  AND(V425&gt;=9000, V425&lt;11000), "9000-11000",
  AND(V425&gt;=11000, V425&lt;15000), "11000-15000",
  AND(V425&gt;=15000, V425&lt;=20000), "15000-20000",
  TRUE, "Outside Range"
)</f>
        <v>7500-9000</v>
      </c>
      <c r="V425">
        <v>8412</v>
      </c>
      <c r="W425">
        <v>2890</v>
      </c>
      <c r="X425">
        <v>0</v>
      </c>
      <c r="Y425" t="s">
        <v>43</v>
      </c>
      <c r="Z425">
        <v>11</v>
      </c>
      <c r="AA425">
        <v>3</v>
      </c>
      <c r="AB425" t="s">
        <v>73</v>
      </c>
      <c r="AC425">
        <v>3</v>
      </c>
      <c r="AD425">
        <v>0</v>
      </c>
      <c r="AE425">
        <v>10</v>
      </c>
      <c r="AF425">
        <v>3</v>
      </c>
      <c r="AG425">
        <v>3</v>
      </c>
      <c r="AH425">
        <v>9</v>
      </c>
      <c r="AI425">
        <v>8</v>
      </c>
      <c r="AJ425">
        <v>7</v>
      </c>
      <c r="AK425">
        <v>8</v>
      </c>
      <c r="AL425" t="s">
        <v>90</v>
      </c>
      <c r="AM425" t="s">
        <v>92</v>
      </c>
      <c r="AN425" t="s">
        <v>76</v>
      </c>
      <c r="AO425" s="9" t="str">
        <f>IF(Table5[[#This Row],[Gender]]="male",$AQ$4,$AQ$3)</f>
        <v>👩</v>
      </c>
    </row>
    <row r="426" spans="2:41">
      <c r="B426" t="s">
        <v>88</v>
      </c>
      <c r="C426">
        <v>57</v>
      </c>
      <c r="D426" t="s">
        <v>43</v>
      </c>
      <c r="E426" t="s">
        <v>36</v>
      </c>
      <c r="F426">
        <v>210</v>
      </c>
      <c r="G426" t="s">
        <v>37</v>
      </c>
      <c r="H426">
        <v>29</v>
      </c>
      <c r="I426" t="s">
        <v>89</v>
      </c>
      <c r="J426" t="s">
        <v>59</v>
      </c>
      <c r="K426">
        <v>568</v>
      </c>
      <c r="L426">
        <v>1</v>
      </c>
      <c r="M426" t="s">
        <v>46</v>
      </c>
      <c r="N426">
        <v>56</v>
      </c>
      <c r="O426">
        <v>2</v>
      </c>
      <c r="P426">
        <v>4</v>
      </c>
      <c r="Q426" t="s">
        <v>56</v>
      </c>
      <c r="R426" t="s">
        <v>72</v>
      </c>
      <c r="S426">
        <v>4</v>
      </c>
      <c r="T426" t="s">
        <v>52</v>
      </c>
      <c r="U426" t="str" cm="1">
        <f t="array" ref="U426">_xlfn.IFS(
  AND(V426&gt;=1000, V426&lt;2000), "1000-2000",
  AND(V426&gt;=2000, V426&lt;3000), "2000-3000",
  AND(V426&gt;=3000, V426&lt;4000), "3000-4000",
  AND(V426&gt;=4000, V426&lt;5000), "4000-5000",
  AND(V426&gt;=5000, V426&lt;7500), "5000-7500",
  AND(V426&gt;=7500, V426&lt;9000), "7500-9000",
  AND(V426&gt;=9000, V426&lt;11000), "9000-11000",
  AND(V426&gt;=11000, V426&lt;15000), "11000-15000",
  AND(V426&gt;=15000, V426&lt;=20000), "15000-20000",
  TRUE, "Outside Range"
)</f>
        <v>11000-15000</v>
      </c>
      <c r="V426">
        <v>14118</v>
      </c>
      <c r="W426">
        <v>22102</v>
      </c>
      <c r="X426">
        <v>3</v>
      </c>
      <c r="Y426" t="s">
        <v>43</v>
      </c>
      <c r="Z426">
        <v>12</v>
      </c>
      <c r="AA426">
        <v>3</v>
      </c>
      <c r="AB426" t="s">
        <v>73</v>
      </c>
      <c r="AC426">
        <v>3</v>
      </c>
      <c r="AD426">
        <v>1</v>
      </c>
      <c r="AE426">
        <v>32</v>
      </c>
      <c r="AF426">
        <v>3</v>
      </c>
      <c r="AG426">
        <v>2</v>
      </c>
      <c r="AH426">
        <v>1</v>
      </c>
      <c r="AI426">
        <v>0</v>
      </c>
      <c r="AJ426">
        <v>0</v>
      </c>
      <c r="AK426">
        <v>0</v>
      </c>
      <c r="AL426" t="s">
        <v>74</v>
      </c>
      <c r="AM426" t="s">
        <v>92</v>
      </c>
      <c r="AN426" t="s">
        <v>95</v>
      </c>
      <c r="AO426" s="9" t="str">
        <f>IF(Table5[[#This Row],[Gender]]="male",$AQ$4,$AQ$3)</f>
        <v>🤴</v>
      </c>
    </row>
    <row r="427" spans="2:41">
      <c r="B427" t="s">
        <v>77</v>
      </c>
      <c r="C427">
        <v>50</v>
      </c>
      <c r="D427" t="s">
        <v>43</v>
      </c>
      <c r="E427" t="s">
        <v>36</v>
      </c>
      <c r="F427">
        <v>1099</v>
      </c>
      <c r="G427" t="s">
        <v>45</v>
      </c>
      <c r="H427">
        <v>29</v>
      </c>
      <c r="I427" t="s">
        <v>87</v>
      </c>
      <c r="J427" t="s">
        <v>38</v>
      </c>
      <c r="K427">
        <v>569</v>
      </c>
      <c r="L427">
        <v>2</v>
      </c>
      <c r="M427" t="s">
        <v>46</v>
      </c>
      <c r="N427">
        <v>88</v>
      </c>
      <c r="O427">
        <v>2</v>
      </c>
      <c r="P427">
        <v>4</v>
      </c>
      <c r="Q427" t="s">
        <v>56</v>
      </c>
      <c r="R427" t="s">
        <v>73</v>
      </c>
      <c r="S427">
        <v>3</v>
      </c>
      <c r="T427" t="s">
        <v>48</v>
      </c>
      <c r="U427" t="str" cm="1">
        <f t="array" ref="U427">_xlfn.IFS(
  AND(V427&gt;=1000, V427&lt;2000), "1000-2000",
  AND(V427&gt;=2000, V427&lt;3000), "2000-3000",
  AND(V427&gt;=3000, V427&lt;4000), "3000-4000",
  AND(V427&gt;=4000, V427&lt;5000), "4000-5000",
  AND(V427&gt;=5000, V427&lt;7500), "5000-7500",
  AND(V427&gt;=7500, V427&lt;9000), "7500-9000",
  AND(V427&gt;=9000, V427&lt;11000), "9000-11000",
  AND(V427&gt;=11000, V427&lt;15000), "11000-15000",
  AND(V427&gt;=15000, V427&lt;=20000), "15000-20000",
  TRUE, "Outside Range"
)</f>
        <v>15000-20000</v>
      </c>
      <c r="V427">
        <v>17046</v>
      </c>
      <c r="W427">
        <v>9314</v>
      </c>
      <c r="X427">
        <v>0</v>
      </c>
      <c r="Y427" t="s">
        <v>43</v>
      </c>
      <c r="Z427">
        <v>15</v>
      </c>
      <c r="AA427">
        <v>3</v>
      </c>
      <c r="AB427" t="s">
        <v>73</v>
      </c>
      <c r="AC427">
        <v>2</v>
      </c>
      <c r="AD427">
        <v>1</v>
      </c>
      <c r="AE427">
        <v>28</v>
      </c>
      <c r="AF427">
        <v>2</v>
      </c>
      <c r="AG427">
        <v>3</v>
      </c>
      <c r="AH427">
        <v>27</v>
      </c>
      <c r="AI427">
        <v>10</v>
      </c>
      <c r="AJ427">
        <v>15</v>
      </c>
      <c r="AK427">
        <v>7</v>
      </c>
      <c r="AL427" t="s">
        <v>74</v>
      </c>
      <c r="AM427" t="s">
        <v>92</v>
      </c>
      <c r="AN427" t="s">
        <v>96</v>
      </c>
      <c r="AO427" s="9" t="str">
        <f>IF(Table5[[#This Row],[Gender]]="male",$AQ$4,$AQ$3)</f>
        <v>🤴</v>
      </c>
    </row>
    <row r="428" spans="2:41">
      <c r="B428" t="s">
        <v>86</v>
      </c>
      <c r="C428">
        <v>30</v>
      </c>
      <c r="D428" t="s">
        <v>43</v>
      </c>
      <c r="E428" t="s">
        <v>55</v>
      </c>
      <c r="F428">
        <v>1116</v>
      </c>
      <c r="G428" t="s">
        <v>45</v>
      </c>
      <c r="H428">
        <v>2</v>
      </c>
      <c r="I428" t="s">
        <v>89</v>
      </c>
      <c r="J428" t="s">
        <v>51</v>
      </c>
      <c r="K428">
        <v>571</v>
      </c>
      <c r="L428">
        <v>3</v>
      </c>
      <c r="M428" t="s">
        <v>39</v>
      </c>
      <c r="N428">
        <v>49</v>
      </c>
      <c r="O428">
        <v>3</v>
      </c>
      <c r="P428">
        <v>1</v>
      </c>
      <c r="Q428" t="s">
        <v>50</v>
      </c>
      <c r="R428" t="s">
        <v>72</v>
      </c>
      <c r="S428">
        <v>4</v>
      </c>
      <c r="T428" t="s">
        <v>41</v>
      </c>
      <c r="U428" t="str" cm="1">
        <f t="array" ref="U428">_xlfn.IFS(
  AND(V428&gt;=1000, V428&lt;2000), "1000-2000",
  AND(V428&gt;=2000, V428&lt;3000), "2000-3000",
  AND(V428&gt;=3000, V428&lt;4000), "3000-4000",
  AND(V428&gt;=4000, V428&lt;5000), "4000-5000",
  AND(V428&gt;=5000, V428&lt;7500), "5000-7500",
  AND(V428&gt;=7500, V428&lt;9000), "7500-9000",
  AND(V428&gt;=9000, V428&lt;11000), "9000-11000",
  AND(V428&gt;=11000, V428&lt;15000), "11000-15000",
  AND(V428&gt;=15000, V428&lt;=20000), "15000-20000",
  TRUE, "Outside Range"
)</f>
        <v>2000-3000</v>
      </c>
      <c r="V428">
        <v>2564</v>
      </c>
      <c r="W428">
        <v>7181</v>
      </c>
      <c r="X428">
        <v>0</v>
      </c>
      <c r="Y428" t="s">
        <v>43</v>
      </c>
      <c r="Z428">
        <v>14</v>
      </c>
      <c r="AA428">
        <v>3</v>
      </c>
      <c r="AB428" t="s">
        <v>73</v>
      </c>
      <c r="AC428">
        <v>3</v>
      </c>
      <c r="AD428">
        <v>0</v>
      </c>
      <c r="AE428">
        <v>12</v>
      </c>
      <c r="AF428">
        <v>2</v>
      </c>
      <c r="AG428">
        <v>2</v>
      </c>
      <c r="AH428">
        <v>11</v>
      </c>
      <c r="AI428">
        <v>7</v>
      </c>
      <c r="AJ428">
        <v>6</v>
      </c>
      <c r="AK428">
        <v>7</v>
      </c>
      <c r="AL428" t="s">
        <v>74</v>
      </c>
      <c r="AM428" t="s">
        <v>75</v>
      </c>
      <c r="AN428" t="s">
        <v>91</v>
      </c>
      <c r="AO428" s="9" t="str">
        <f>IF(Table5[[#This Row],[Gender]]="male",$AQ$4,$AQ$3)</f>
        <v>👩</v>
      </c>
    </row>
    <row r="429" spans="2:41">
      <c r="B429" t="s">
        <v>88</v>
      </c>
      <c r="C429">
        <v>60</v>
      </c>
      <c r="D429" t="s">
        <v>43</v>
      </c>
      <c r="E429" t="s">
        <v>44</v>
      </c>
      <c r="F429">
        <v>1499</v>
      </c>
      <c r="G429" t="s">
        <v>37</v>
      </c>
      <c r="H429">
        <v>28</v>
      </c>
      <c r="I429" t="s">
        <v>89</v>
      </c>
      <c r="J429" t="s">
        <v>59</v>
      </c>
      <c r="K429">
        <v>573</v>
      </c>
      <c r="L429">
        <v>3</v>
      </c>
      <c r="M429" t="s">
        <v>39</v>
      </c>
      <c r="N429">
        <v>80</v>
      </c>
      <c r="O429">
        <v>2</v>
      </c>
      <c r="P429">
        <v>3</v>
      </c>
      <c r="Q429" t="s">
        <v>40</v>
      </c>
      <c r="R429" t="s">
        <v>80</v>
      </c>
      <c r="S429">
        <v>1</v>
      </c>
      <c r="T429" t="s">
        <v>48</v>
      </c>
      <c r="U429" t="str" cm="1">
        <f t="array" ref="U429">_xlfn.IFS(
  AND(V429&gt;=1000, V429&lt;2000), "1000-2000",
  AND(V429&gt;=2000, V429&lt;3000), "2000-3000",
  AND(V429&gt;=3000, V429&lt;4000), "3000-4000",
  AND(V429&gt;=4000, V429&lt;5000), "4000-5000",
  AND(V429&gt;=5000, V429&lt;7500), "5000-7500",
  AND(V429&gt;=7500, V429&lt;9000), "7500-9000",
  AND(V429&gt;=9000, V429&lt;11000), "9000-11000",
  AND(V429&gt;=11000, V429&lt;15000), "11000-15000",
  AND(V429&gt;=15000, V429&lt;=20000), "15000-20000",
  TRUE, "Outside Range"
)</f>
        <v>9000-11000</v>
      </c>
      <c r="V429">
        <v>10266</v>
      </c>
      <c r="W429">
        <v>2845</v>
      </c>
      <c r="X429">
        <v>4</v>
      </c>
      <c r="Y429" t="s">
        <v>43</v>
      </c>
      <c r="Z429">
        <v>19</v>
      </c>
      <c r="AA429">
        <v>3</v>
      </c>
      <c r="AB429" t="s">
        <v>73</v>
      </c>
      <c r="AC429">
        <v>4</v>
      </c>
      <c r="AD429">
        <v>0</v>
      </c>
      <c r="AE429">
        <v>22</v>
      </c>
      <c r="AF429">
        <v>5</v>
      </c>
      <c r="AG429">
        <v>4</v>
      </c>
      <c r="AH429">
        <v>18</v>
      </c>
      <c r="AI429">
        <v>13</v>
      </c>
      <c r="AJ429">
        <v>13</v>
      </c>
      <c r="AK429">
        <v>11</v>
      </c>
      <c r="AL429" t="s">
        <v>90</v>
      </c>
      <c r="AM429" t="s">
        <v>92</v>
      </c>
      <c r="AN429" t="s">
        <v>96</v>
      </c>
      <c r="AO429" s="9" t="str">
        <f>IF(Table5[[#This Row],[Gender]]="male",$AQ$4,$AQ$3)</f>
        <v>👩</v>
      </c>
    </row>
    <row r="430" spans="2:41">
      <c r="B430" t="s">
        <v>77</v>
      </c>
      <c r="C430">
        <v>47</v>
      </c>
      <c r="D430" t="s">
        <v>43</v>
      </c>
      <c r="E430" t="s">
        <v>36</v>
      </c>
      <c r="F430">
        <v>983</v>
      </c>
      <c r="G430" t="s">
        <v>45</v>
      </c>
      <c r="H430">
        <v>2</v>
      </c>
      <c r="I430" t="s">
        <v>71</v>
      </c>
      <c r="J430" t="s">
        <v>51</v>
      </c>
      <c r="K430">
        <v>574</v>
      </c>
      <c r="L430">
        <v>1</v>
      </c>
      <c r="M430" t="s">
        <v>39</v>
      </c>
      <c r="N430">
        <v>65</v>
      </c>
      <c r="O430">
        <v>3</v>
      </c>
      <c r="P430">
        <v>2</v>
      </c>
      <c r="Q430" t="s">
        <v>53</v>
      </c>
      <c r="R430" t="s">
        <v>72</v>
      </c>
      <c r="S430">
        <v>4</v>
      </c>
      <c r="T430" t="s">
        <v>52</v>
      </c>
      <c r="U430" t="str" cm="1">
        <f t="array" ref="U430">_xlfn.IFS(
  AND(V430&gt;=1000, V430&lt;2000), "1000-2000",
  AND(V430&gt;=2000, V430&lt;3000), "2000-3000",
  AND(V430&gt;=3000, V430&lt;4000), "3000-4000",
  AND(V430&gt;=4000, V430&lt;5000), "4000-5000",
  AND(V430&gt;=5000, V430&lt;7500), "5000-7500",
  AND(V430&gt;=7500, V430&lt;9000), "7500-9000",
  AND(V430&gt;=9000, V430&lt;11000), "9000-11000",
  AND(V430&gt;=11000, V430&lt;15000), "11000-15000",
  AND(V430&gt;=15000, V430&lt;=20000), "15000-20000",
  TRUE, "Outside Range"
)</f>
        <v>5000-7500</v>
      </c>
      <c r="V430">
        <v>5070</v>
      </c>
      <c r="W430">
        <v>7389</v>
      </c>
      <c r="X430">
        <v>5</v>
      </c>
      <c r="Y430" t="s">
        <v>43</v>
      </c>
      <c r="Z430">
        <v>13</v>
      </c>
      <c r="AA430">
        <v>3</v>
      </c>
      <c r="AB430" t="s">
        <v>73</v>
      </c>
      <c r="AC430">
        <v>3</v>
      </c>
      <c r="AD430">
        <v>3</v>
      </c>
      <c r="AE430">
        <v>20</v>
      </c>
      <c r="AF430">
        <v>2</v>
      </c>
      <c r="AG430">
        <v>3</v>
      </c>
      <c r="AH430">
        <v>5</v>
      </c>
      <c r="AI430">
        <v>0</v>
      </c>
      <c r="AJ430">
        <v>0</v>
      </c>
      <c r="AK430">
        <v>4</v>
      </c>
      <c r="AL430" t="s">
        <v>74</v>
      </c>
      <c r="AM430" t="s">
        <v>75</v>
      </c>
      <c r="AN430" t="s">
        <v>91</v>
      </c>
      <c r="AO430" s="9" t="str">
        <f>IF(Table5[[#This Row],[Gender]]="male",$AQ$4,$AQ$3)</f>
        <v>👩</v>
      </c>
    </row>
    <row r="431" spans="2:41">
      <c r="B431" t="s">
        <v>77</v>
      </c>
      <c r="C431">
        <v>46</v>
      </c>
      <c r="D431" t="s">
        <v>43</v>
      </c>
      <c r="E431" t="s">
        <v>36</v>
      </c>
      <c r="F431">
        <v>1009</v>
      </c>
      <c r="G431" t="s">
        <v>45</v>
      </c>
      <c r="H431">
        <v>2</v>
      </c>
      <c r="I431" t="s">
        <v>89</v>
      </c>
      <c r="J431" t="s">
        <v>38</v>
      </c>
      <c r="K431">
        <v>575</v>
      </c>
      <c r="L431">
        <v>1</v>
      </c>
      <c r="M431" t="s">
        <v>46</v>
      </c>
      <c r="N431">
        <v>51</v>
      </c>
      <c r="O431">
        <v>3</v>
      </c>
      <c r="P431">
        <v>4</v>
      </c>
      <c r="Q431" t="s">
        <v>58</v>
      </c>
      <c r="R431" t="s">
        <v>73</v>
      </c>
      <c r="S431">
        <v>3</v>
      </c>
      <c r="T431" t="s">
        <v>48</v>
      </c>
      <c r="U431" t="str" cm="1">
        <f t="array" ref="U431">_xlfn.IFS(
  AND(V431&gt;=1000, V431&lt;2000), "1000-2000",
  AND(V431&gt;=2000, V431&lt;3000), "2000-3000",
  AND(V431&gt;=3000, V431&lt;4000), "3000-4000",
  AND(V431&gt;=4000, V431&lt;5000), "4000-5000",
  AND(V431&gt;=5000, V431&lt;7500), "5000-7500",
  AND(V431&gt;=7500, V431&lt;9000), "7500-9000",
  AND(V431&gt;=9000, V431&lt;11000), "9000-11000",
  AND(V431&gt;=11000, V431&lt;15000), "11000-15000",
  AND(V431&gt;=15000, V431&lt;=20000), "15000-20000",
  TRUE, "Outside Range"
)</f>
        <v>15000-20000</v>
      </c>
      <c r="V431">
        <v>17861</v>
      </c>
      <c r="W431">
        <v>2288</v>
      </c>
      <c r="X431">
        <v>6</v>
      </c>
      <c r="Y431" t="s">
        <v>43</v>
      </c>
      <c r="Z431">
        <v>13</v>
      </c>
      <c r="AA431">
        <v>3</v>
      </c>
      <c r="AB431" t="s">
        <v>73</v>
      </c>
      <c r="AC431">
        <v>3</v>
      </c>
      <c r="AD431">
        <v>0</v>
      </c>
      <c r="AE431">
        <v>26</v>
      </c>
      <c r="AF431">
        <v>2</v>
      </c>
      <c r="AG431">
        <v>1</v>
      </c>
      <c r="AH431">
        <v>3</v>
      </c>
      <c r="AI431">
        <v>2</v>
      </c>
      <c r="AJ431">
        <v>0</v>
      </c>
      <c r="AK431">
        <v>1</v>
      </c>
      <c r="AL431" t="s">
        <v>74</v>
      </c>
      <c r="AM431" t="s">
        <v>75</v>
      </c>
      <c r="AN431" t="s">
        <v>96</v>
      </c>
      <c r="AO431" s="9" t="str">
        <f>IF(Table5[[#This Row],[Gender]]="male",$AQ$4,$AQ$3)</f>
        <v>🤴</v>
      </c>
    </row>
    <row r="432" spans="2:41">
      <c r="B432" t="s">
        <v>86</v>
      </c>
      <c r="C432">
        <v>35</v>
      </c>
      <c r="D432" t="s">
        <v>43</v>
      </c>
      <c r="E432" t="s">
        <v>36</v>
      </c>
      <c r="F432">
        <v>144</v>
      </c>
      <c r="G432" t="s">
        <v>45</v>
      </c>
      <c r="H432">
        <v>22</v>
      </c>
      <c r="I432" t="s">
        <v>89</v>
      </c>
      <c r="J432" t="s">
        <v>38</v>
      </c>
      <c r="K432">
        <v>577</v>
      </c>
      <c r="L432">
        <v>4</v>
      </c>
      <c r="M432" t="s">
        <v>46</v>
      </c>
      <c r="N432">
        <v>46</v>
      </c>
      <c r="O432">
        <v>1</v>
      </c>
      <c r="P432">
        <v>1</v>
      </c>
      <c r="Q432" t="s">
        <v>50</v>
      </c>
      <c r="R432" t="s">
        <v>73</v>
      </c>
      <c r="S432">
        <v>3</v>
      </c>
      <c r="T432" t="s">
        <v>41</v>
      </c>
      <c r="U432" t="str" cm="1">
        <f t="array" ref="U432">_xlfn.IFS(
  AND(V432&gt;=1000, V432&lt;2000), "1000-2000",
  AND(V432&gt;=2000, V432&lt;3000), "2000-3000",
  AND(V432&gt;=3000, V432&lt;4000), "3000-4000",
  AND(V432&gt;=4000, V432&lt;5000), "4000-5000",
  AND(V432&gt;=5000, V432&lt;7500), "5000-7500",
  AND(V432&gt;=7500, V432&lt;9000), "7500-9000",
  AND(V432&gt;=9000, V432&lt;11000), "9000-11000",
  AND(V432&gt;=11000, V432&lt;15000), "11000-15000",
  AND(V432&gt;=15000, V432&lt;=20000), "15000-20000",
  TRUE, "Outside Range"
)</f>
        <v>4000-5000</v>
      </c>
      <c r="V432">
        <v>4230</v>
      </c>
      <c r="W432">
        <v>19225</v>
      </c>
      <c r="X432">
        <v>0</v>
      </c>
      <c r="Y432" t="s">
        <v>43</v>
      </c>
      <c r="Z432">
        <v>15</v>
      </c>
      <c r="AA432">
        <v>3</v>
      </c>
      <c r="AB432" t="s">
        <v>73</v>
      </c>
      <c r="AC432">
        <v>3</v>
      </c>
      <c r="AD432">
        <v>0</v>
      </c>
      <c r="AE432">
        <v>6</v>
      </c>
      <c r="AF432">
        <v>2</v>
      </c>
      <c r="AG432">
        <v>3</v>
      </c>
      <c r="AH432">
        <v>5</v>
      </c>
      <c r="AI432">
        <v>4</v>
      </c>
      <c r="AJ432">
        <v>4</v>
      </c>
      <c r="AK432">
        <v>3</v>
      </c>
      <c r="AL432" t="s">
        <v>74</v>
      </c>
      <c r="AM432" t="s">
        <v>92</v>
      </c>
      <c r="AN432" t="s">
        <v>76</v>
      </c>
      <c r="AO432" s="9" t="str">
        <f>IF(Table5[[#This Row],[Gender]]="male",$AQ$4,$AQ$3)</f>
        <v>🤴</v>
      </c>
    </row>
    <row r="433" spans="2:41">
      <c r="B433" t="s">
        <v>77</v>
      </c>
      <c r="C433">
        <v>54</v>
      </c>
      <c r="D433" t="s">
        <v>43</v>
      </c>
      <c r="E433" t="s">
        <v>36</v>
      </c>
      <c r="F433">
        <v>548</v>
      </c>
      <c r="G433" t="s">
        <v>45</v>
      </c>
      <c r="H433">
        <v>8</v>
      </c>
      <c r="I433" t="s">
        <v>87</v>
      </c>
      <c r="J433" t="s">
        <v>38</v>
      </c>
      <c r="K433">
        <v>578</v>
      </c>
      <c r="L433">
        <v>3</v>
      </c>
      <c r="M433" t="s">
        <v>39</v>
      </c>
      <c r="N433">
        <v>42</v>
      </c>
      <c r="O433">
        <v>3</v>
      </c>
      <c r="P433">
        <v>2</v>
      </c>
      <c r="Q433" t="s">
        <v>50</v>
      </c>
      <c r="R433" t="s">
        <v>73</v>
      </c>
      <c r="S433">
        <v>3</v>
      </c>
      <c r="T433" t="s">
        <v>41</v>
      </c>
      <c r="U433" t="str" cm="1">
        <f t="array" ref="U433">_xlfn.IFS(
  AND(V433&gt;=1000, V433&lt;2000), "1000-2000",
  AND(V433&gt;=2000, V433&lt;3000), "2000-3000",
  AND(V433&gt;=3000, V433&lt;4000), "3000-4000",
  AND(V433&gt;=4000, V433&lt;5000), "4000-5000",
  AND(V433&gt;=5000, V433&lt;7500), "5000-7500",
  AND(V433&gt;=7500, V433&lt;9000), "7500-9000",
  AND(V433&gt;=9000, V433&lt;11000), "9000-11000",
  AND(V433&gt;=11000, V433&lt;15000), "11000-15000",
  AND(V433&gt;=15000, V433&lt;=20000), "15000-20000",
  TRUE, "Outside Range"
)</f>
        <v>3000-4000</v>
      </c>
      <c r="V433">
        <v>3780</v>
      </c>
      <c r="W433">
        <v>23428</v>
      </c>
      <c r="X433">
        <v>7</v>
      </c>
      <c r="Y433" t="s">
        <v>43</v>
      </c>
      <c r="Z433">
        <v>11</v>
      </c>
      <c r="AA433">
        <v>3</v>
      </c>
      <c r="AB433" t="s">
        <v>73</v>
      </c>
      <c r="AC433">
        <v>3</v>
      </c>
      <c r="AD433">
        <v>0</v>
      </c>
      <c r="AE433">
        <v>19</v>
      </c>
      <c r="AF433">
        <v>3</v>
      </c>
      <c r="AG433">
        <v>3</v>
      </c>
      <c r="AH433">
        <v>1</v>
      </c>
      <c r="AI433">
        <v>0</v>
      </c>
      <c r="AJ433">
        <v>0</v>
      </c>
      <c r="AK433">
        <v>0</v>
      </c>
      <c r="AL433" t="s">
        <v>74</v>
      </c>
      <c r="AM433" t="s">
        <v>75</v>
      </c>
      <c r="AN433" t="s">
        <v>91</v>
      </c>
      <c r="AO433" s="9" t="str">
        <f>IF(Table5[[#This Row],[Gender]]="male",$AQ$4,$AQ$3)</f>
        <v>👩</v>
      </c>
    </row>
    <row r="434" spans="2:41">
      <c r="B434" t="s">
        <v>86</v>
      </c>
      <c r="C434">
        <v>34</v>
      </c>
      <c r="D434" t="s">
        <v>43</v>
      </c>
      <c r="E434" t="s">
        <v>36</v>
      </c>
      <c r="F434">
        <v>1303</v>
      </c>
      <c r="G434" t="s">
        <v>45</v>
      </c>
      <c r="H434">
        <v>2</v>
      </c>
      <c r="I434" t="s">
        <v>87</v>
      </c>
      <c r="J434" t="s">
        <v>38</v>
      </c>
      <c r="K434">
        <v>579</v>
      </c>
      <c r="L434">
        <v>4</v>
      </c>
      <c r="M434" t="s">
        <v>46</v>
      </c>
      <c r="N434">
        <v>62</v>
      </c>
      <c r="O434">
        <v>2</v>
      </c>
      <c r="P434">
        <v>1</v>
      </c>
      <c r="Q434" t="s">
        <v>47</v>
      </c>
      <c r="R434" t="s">
        <v>73</v>
      </c>
      <c r="S434">
        <v>3</v>
      </c>
      <c r="T434" t="s">
        <v>52</v>
      </c>
      <c r="U434" t="str" cm="1">
        <f t="array" ref="U434">_xlfn.IFS(
  AND(V434&gt;=1000, V434&lt;2000), "1000-2000",
  AND(V434&gt;=2000, V434&lt;3000), "2000-3000",
  AND(V434&gt;=3000, V434&lt;4000), "3000-4000",
  AND(V434&gt;=4000, V434&lt;5000), "4000-5000",
  AND(V434&gt;=5000, V434&lt;7500), "5000-7500",
  AND(V434&gt;=7500, V434&lt;9000), "7500-9000",
  AND(V434&gt;=9000, V434&lt;11000), "9000-11000",
  AND(V434&gt;=11000, V434&lt;15000), "11000-15000",
  AND(V434&gt;=15000, V434&lt;=20000), "15000-20000",
  TRUE, "Outside Range"
)</f>
        <v>2000-3000</v>
      </c>
      <c r="V434">
        <v>2768</v>
      </c>
      <c r="W434">
        <v>8416</v>
      </c>
      <c r="X434">
        <v>3</v>
      </c>
      <c r="Y434" t="s">
        <v>43</v>
      </c>
      <c r="Z434">
        <v>12</v>
      </c>
      <c r="AA434">
        <v>3</v>
      </c>
      <c r="AB434" t="s">
        <v>73</v>
      </c>
      <c r="AC434">
        <v>3</v>
      </c>
      <c r="AD434">
        <v>1</v>
      </c>
      <c r="AE434">
        <v>14</v>
      </c>
      <c r="AF434">
        <v>3</v>
      </c>
      <c r="AG434">
        <v>3</v>
      </c>
      <c r="AH434">
        <v>7</v>
      </c>
      <c r="AI434">
        <v>3</v>
      </c>
      <c r="AJ434">
        <v>5</v>
      </c>
      <c r="AK434">
        <v>7</v>
      </c>
      <c r="AL434" t="s">
        <v>74</v>
      </c>
      <c r="AM434" t="s">
        <v>75</v>
      </c>
      <c r="AN434" t="s">
        <v>91</v>
      </c>
      <c r="AO434" s="9" t="str">
        <f>IF(Table5[[#This Row],[Gender]]="male",$AQ$4,$AQ$3)</f>
        <v>🤴</v>
      </c>
    </row>
    <row r="435" spans="2:41">
      <c r="B435" t="s">
        <v>77</v>
      </c>
      <c r="C435">
        <v>46</v>
      </c>
      <c r="D435" t="s">
        <v>43</v>
      </c>
      <c r="E435" t="s">
        <v>36</v>
      </c>
      <c r="F435">
        <v>1125</v>
      </c>
      <c r="G435" t="s">
        <v>37</v>
      </c>
      <c r="H435">
        <v>10</v>
      </c>
      <c r="I435" t="s">
        <v>89</v>
      </c>
      <c r="J435" t="s">
        <v>59</v>
      </c>
      <c r="K435">
        <v>580</v>
      </c>
      <c r="L435">
        <v>3</v>
      </c>
      <c r="M435" t="s">
        <v>39</v>
      </c>
      <c r="N435">
        <v>94</v>
      </c>
      <c r="O435">
        <v>2</v>
      </c>
      <c r="P435">
        <v>3</v>
      </c>
      <c r="Q435" t="s">
        <v>40</v>
      </c>
      <c r="R435" t="s">
        <v>72</v>
      </c>
      <c r="S435">
        <v>4</v>
      </c>
      <c r="T435" t="s">
        <v>48</v>
      </c>
      <c r="U435" t="str" cm="1">
        <f t="array" ref="U435">_xlfn.IFS(
  AND(V435&gt;=1000, V435&lt;2000), "1000-2000",
  AND(V435&gt;=2000, V435&lt;3000), "2000-3000",
  AND(V435&gt;=3000, V435&lt;4000), "3000-4000",
  AND(V435&gt;=4000, V435&lt;5000), "4000-5000",
  AND(V435&gt;=5000, V435&lt;7500), "5000-7500",
  AND(V435&gt;=7500, V435&lt;9000), "7500-9000",
  AND(V435&gt;=9000, V435&lt;11000), "9000-11000",
  AND(V435&gt;=11000, V435&lt;15000), "11000-15000",
  AND(V435&gt;=15000, V435&lt;=20000), "15000-20000",
  TRUE, "Outside Range"
)</f>
        <v>9000-11000</v>
      </c>
      <c r="V435">
        <v>9071</v>
      </c>
      <c r="W435">
        <v>11563</v>
      </c>
      <c r="X435">
        <v>2</v>
      </c>
      <c r="Y435" t="s">
        <v>35</v>
      </c>
      <c r="Z435">
        <v>19</v>
      </c>
      <c r="AA435">
        <v>3</v>
      </c>
      <c r="AB435" t="s">
        <v>73</v>
      </c>
      <c r="AC435">
        <v>3</v>
      </c>
      <c r="AD435">
        <v>1</v>
      </c>
      <c r="AE435">
        <v>15</v>
      </c>
      <c r="AF435">
        <v>3</v>
      </c>
      <c r="AG435">
        <v>3</v>
      </c>
      <c r="AH435">
        <v>3</v>
      </c>
      <c r="AI435">
        <v>2</v>
      </c>
      <c r="AJ435">
        <v>1</v>
      </c>
      <c r="AK435">
        <v>2</v>
      </c>
      <c r="AL435" t="s">
        <v>74</v>
      </c>
      <c r="AM435" t="s">
        <v>75</v>
      </c>
      <c r="AN435" t="s">
        <v>91</v>
      </c>
      <c r="AO435" s="9" t="str">
        <f>IF(Table5[[#This Row],[Gender]]="male",$AQ$4,$AQ$3)</f>
        <v>👩</v>
      </c>
    </row>
    <row r="436" spans="2:41">
      <c r="B436" t="s">
        <v>86</v>
      </c>
      <c r="C436">
        <v>31</v>
      </c>
      <c r="D436" t="s">
        <v>43</v>
      </c>
      <c r="E436" t="s">
        <v>36</v>
      </c>
      <c r="F436">
        <v>1274</v>
      </c>
      <c r="G436" t="s">
        <v>45</v>
      </c>
      <c r="H436">
        <v>9</v>
      </c>
      <c r="I436" t="s">
        <v>78</v>
      </c>
      <c r="J436" t="s">
        <v>38</v>
      </c>
      <c r="K436">
        <v>581</v>
      </c>
      <c r="L436">
        <v>3</v>
      </c>
      <c r="M436" t="s">
        <v>46</v>
      </c>
      <c r="N436">
        <v>33</v>
      </c>
      <c r="O436">
        <v>3</v>
      </c>
      <c r="P436">
        <v>3</v>
      </c>
      <c r="Q436" t="s">
        <v>53</v>
      </c>
      <c r="R436" t="s">
        <v>79</v>
      </c>
      <c r="S436">
        <v>2</v>
      </c>
      <c r="T436" t="s">
        <v>52</v>
      </c>
      <c r="U436" t="str" cm="1">
        <f t="array" ref="U436">_xlfn.IFS(
  AND(V436&gt;=1000, V436&lt;2000), "1000-2000",
  AND(V436&gt;=2000, V436&lt;3000), "2000-3000",
  AND(V436&gt;=3000, V436&lt;4000), "3000-4000",
  AND(V436&gt;=4000, V436&lt;5000), "4000-5000",
  AND(V436&gt;=5000, V436&lt;7500), "5000-7500",
  AND(V436&gt;=7500, V436&lt;9000), "7500-9000",
  AND(V436&gt;=9000, V436&lt;11000), "9000-11000",
  AND(V436&gt;=11000, V436&lt;15000), "11000-15000",
  AND(V436&gt;=15000, V436&lt;=20000), "15000-20000",
  TRUE, "Outside Range"
)</f>
        <v>9000-11000</v>
      </c>
      <c r="V436">
        <v>10648</v>
      </c>
      <c r="W436">
        <v>14394</v>
      </c>
      <c r="X436">
        <v>1</v>
      </c>
      <c r="Y436" t="s">
        <v>43</v>
      </c>
      <c r="Z436">
        <v>25</v>
      </c>
      <c r="AA436">
        <v>4</v>
      </c>
      <c r="AB436" t="s">
        <v>80</v>
      </c>
      <c r="AC436">
        <v>4</v>
      </c>
      <c r="AD436">
        <v>1</v>
      </c>
      <c r="AE436">
        <v>13</v>
      </c>
      <c r="AF436">
        <v>6</v>
      </c>
      <c r="AG436">
        <v>4</v>
      </c>
      <c r="AH436">
        <v>13</v>
      </c>
      <c r="AI436">
        <v>8</v>
      </c>
      <c r="AJ436">
        <v>0</v>
      </c>
      <c r="AK436">
        <v>8</v>
      </c>
      <c r="AL436" t="s">
        <v>81</v>
      </c>
      <c r="AM436" t="s">
        <v>75</v>
      </c>
      <c r="AN436" t="s">
        <v>91</v>
      </c>
      <c r="AO436" s="9" t="str">
        <f>IF(Table5[[#This Row],[Gender]]="male",$AQ$4,$AQ$3)</f>
        <v>🤴</v>
      </c>
    </row>
    <row r="437" spans="2:41">
      <c r="B437" t="s">
        <v>86</v>
      </c>
      <c r="C437">
        <v>33</v>
      </c>
      <c r="D437" t="s">
        <v>35</v>
      </c>
      <c r="E437" t="s">
        <v>36</v>
      </c>
      <c r="F437">
        <v>1277</v>
      </c>
      <c r="G437" t="s">
        <v>45</v>
      </c>
      <c r="H437">
        <v>15</v>
      </c>
      <c r="I437" t="s">
        <v>78</v>
      </c>
      <c r="J437" t="s">
        <v>51</v>
      </c>
      <c r="K437">
        <v>582</v>
      </c>
      <c r="L437">
        <v>2</v>
      </c>
      <c r="M437" t="s">
        <v>46</v>
      </c>
      <c r="N437">
        <v>56</v>
      </c>
      <c r="O437">
        <v>3</v>
      </c>
      <c r="P437">
        <v>3</v>
      </c>
      <c r="Q437" t="s">
        <v>56</v>
      </c>
      <c r="R437" t="s">
        <v>73</v>
      </c>
      <c r="S437">
        <v>3</v>
      </c>
      <c r="T437" t="s">
        <v>48</v>
      </c>
      <c r="U437" t="str" cm="1">
        <f t="array" ref="U437">_xlfn.IFS(
  AND(V437&gt;=1000, V437&lt;2000), "1000-2000",
  AND(V437&gt;=2000, V437&lt;3000), "2000-3000",
  AND(V437&gt;=3000, V437&lt;4000), "3000-4000",
  AND(V437&gt;=4000, V437&lt;5000), "4000-5000",
  AND(V437&gt;=5000, V437&lt;7500), "5000-7500",
  AND(V437&gt;=7500, V437&lt;9000), "7500-9000",
  AND(V437&gt;=9000, V437&lt;11000), "9000-11000",
  AND(V437&gt;=11000, V437&lt;15000), "11000-15000",
  AND(V437&gt;=15000, V437&lt;=20000), "15000-20000",
  TRUE, "Outside Range"
)</f>
        <v>11000-15000</v>
      </c>
      <c r="V437">
        <v>13610</v>
      </c>
      <c r="W437">
        <v>24619</v>
      </c>
      <c r="X437">
        <v>7</v>
      </c>
      <c r="Y437" t="s">
        <v>35</v>
      </c>
      <c r="Z437">
        <v>12</v>
      </c>
      <c r="AA437">
        <v>3</v>
      </c>
      <c r="AB437" t="s">
        <v>73</v>
      </c>
      <c r="AC437">
        <v>4</v>
      </c>
      <c r="AD437">
        <v>0</v>
      </c>
      <c r="AE437">
        <v>15</v>
      </c>
      <c r="AF437">
        <v>2</v>
      </c>
      <c r="AG437">
        <v>4</v>
      </c>
      <c r="AH437">
        <v>7</v>
      </c>
      <c r="AI437">
        <v>6</v>
      </c>
      <c r="AJ437">
        <v>7</v>
      </c>
      <c r="AK437">
        <v>7</v>
      </c>
      <c r="AL437" t="s">
        <v>74</v>
      </c>
      <c r="AM437" t="s">
        <v>93</v>
      </c>
      <c r="AN437" t="s">
        <v>91</v>
      </c>
      <c r="AO437" s="9" t="str">
        <f>IF(Table5[[#This Row],[Gender]]="male",$AQ$4,$AQ$3)</f>
        <v>🤴</v>
      </c>
    </row>
    <row r="438" spans="2:41">
      <c r="B438" t="s">
        <v>86</v>
      </c>
      <c r="C438">
        <v>33</v>
      </c>
      <c r="D438" t="s">
        <v>35</v>
      </c>
      <c r="E438" t="s">
        <v>36</v>
      </c>
      <c r="F438">
        <v>587</v>
      </c>
      <c r="G438" t="s">
        <v>45</v>
      </c>
      <c r="H438">
        <v>10</v>
      </c>
      <c r="I438" t="s">
        <v>78</v>
      </c>
      <c r="J438" t="s">
        <v>51</v>
      </c>
      <c r="K438">
        <v>584</v>
      </c>
      <c r="L438">
        <v>1</v>
      </c>
      <c r="M438" t="s">
        <v>46</v>
      </c>
      <c r="N438">
        <v>38</v>
      </c>
      <c r="O438">
        <v>1</v>
      </c>
      <c r="P438">
        <v>1</v>
      </c>
      <c r="Q438" t="s">
        <v>50</v>
      </c>
      <c r="R438" t="s">
        <v>72</v>
      </c>
      <c r="S438">
        <v>4</v>
      </c>
      <c r="T438" t="s">
        <v>52</v>
      </c>
      <c r="U438" t="str" cm="1">
        <f t="array" ref="U438">_xlfn.IFS(
  AND(V438&gt;=1000, V438&lt;2000), "1000-2000",
  AND(V438&gt;=2000, V438&lt;3000), "2000-3000",
  AND(V438&gt;=3000, V438&lt;4000), "3000-4000",
  AND(V438&gt;=4000, V438&lt;5000), "4000-5000",
  AND(V438&gt;=5000, V438&lt;7500), "5000-7500",
  AND(V438&gt;=7500, V438&lt;9000), "7500-9000",
  AND(V438&gt;=9000, V438&lt;11000), "9000-11000",
  AND(V438&gt;=11000, V438&lt;15000), "11000-15000",
  AND(V438&gt;=15000, V438&lt;=20000), "15000-20000",
  TRUE, "Outside Range"
)</f>
        <v>3000-4000</v>
      </c>
      <c r="V438">
        <v>3408</v>
      </c>
      <c r="W438">
        <v>6705</v>
      </c>
      <c r="X438">
        <v>7</v>
      </c>
      <c r="Y438" t="s">
        <v>43</v>
      </c>
      <c r="Z438">
        <v>13</v>
      </c>
      <c r="AA438">
        <v>3</v>
      </c>
      <c r="AB438" t="s">
        <v>73</v>
      </c>
      <c r="AC438">
        <v>1</v>
      </c>
      <c r="AD438">
        <v>3</v>
      </c>
      <c r="AE438">
        <v>8</v>
      </c>
      <c r="AF438">
        <v>2</v>
      </c>
      <c r="AG438">
        <v>3</v>
      </c>
      <c r="AH438">
        <v>4</v>
      </c>
      <c r="AI438">
        <v>3</v>
      </c>
      <c r="AJ438">
        <v>1</v>
      </c>
      <c r="AK438">
        <v>3</v>
      </c>
      <c r="AL438" t="s">
        <v>74</v>
      </c>
      <c r="AM438" t="s">
        <v>75</v>
      </c>
      <c r="AN438" t="s">
        <v>76</v>
      </c>
      <c r="AO438" s="9" t="str">
        <f>IF(Table5[[#This Row],[Gender]]="male",$AQ$4,$AQ$3)</f>
        <v>🤴</v>
      </c>
    </row>
    <row r="439" spans="2:41">
      <c r="B439" t="s">
        <v>86</v>
      </c>
      <c r="C439">
        <v>30</v>
      </c>
      <c r="D439" t="s">
        <v>43</v>
      </c>
      <c r="E439" t="s">
        <v>36</v>
      </c>
      <c r="F439">
        <v>413</v>
      </c>
      <c r="G439" t="s">
        <v>37</v>
      </c>
      <c r="H439">
        <v>7</v>
      </c>
      <c r="I439" t="s">
        <v>78</v>
      </c>
      <c r="J439" t="s">
        <v>59</v>
      </c>
      <c r="K439">
        <v>585</v>
      </c>
      <c r="L439">
        <v>4</v>
      </c>
      <c r="M439" t="s">
        <v>46</v>
      </c>
      <c r="N439">
        <v>57</v>
      </c>
      <c r="O439">
        <v>3</v>
      </c>
      <c r="P439">
        <v>1</v>
      </c>
      <c r="Q439" t="s">
        <v>57</v>
      </c>
      <c r="R439" t="s">
        <v>79</v>
      </c>
      <c r="S439">
        <v>2</v>
      </c>
      <c r="T439" t="s">
        <v>41</v>
      </c>
      <c r="U439" t="str" cm="1">
        <f t="array" ref="U439">_xlfn.IFS(
  AND(V439&gt;=1000, V439&lt;2000), "1000-2000",
  AND(V439&gt;=2000, V439&lt;3000), "2000-3000",
  AND(V439&gt;=3000, V439&lt;4000), "3000-4000",
  AND(V439&gt;=4000, V439&lt;5000), "4000-5000",
  AND(V439&gt;=5000, V439&lt;7500), "5000-7500",
  AND(V439&gt;=7500, V439&lt;9000), "7500-9000",
  AND(V439&gt;=9000, V439&lt;11000), "9000-11000",
  AND(V439&gt;=11000, V439&lt;15000), "11000-15000",
  AND(V439&gt;=15000, V439&lt;=20000), "15000-20000",
  TRUE, "Outside Range"
)</f>
        <v>2000-3000</v>
      </c>
      <c r="V439">
        <v>2983</v>
      </c>
      <c r="W439">
        <v>18398</v>
      </c>
      <c r="X439">
        <v>0</v>
      </c>
      <c r="Y439" t="s">
        <v>43</v>
      </c>
      <c r="Z439">
        <v>14</v>
      </c>
      <c r="AA439">
        <v>3</v>
      </c>
      <c r="AB439" t="s">
        <v>73</v>
      </c>
      <c r="AC439">
        <v>1</v>
      </c>
      <c r="AD439">
        <v>0</v>
      </c>
      <c r="AE439">
        <v>4</v>
      </c>
      <c r="AF439">
        <v>3</v>
      </c>
      <c r="AG439">
        <v>3</v>
      </c>
      <c r="AH439">
        <v>3</v>
      </c>
      <c r="AI439">
        <v>2</v>
      </c>
      <c r="AJ439">
        <v>1</v>
      </c>
      <c r="AK439">
        <v>2</v>
      </c>
      <c r="AL439" t="s">
        <v>81</v>
      </c>
      <c r="AM439" t="s">
        <v>75</v>
      </c>
      <c r="AN439" t="s">
        <v>76</v>
      </c>
      <c r="AO439" s="9" t="str">
        <f>IF(Table5[[#This Row],[Gender]]="male",$AQ$4,$AQ$3)</f>
        <v>🤴</v>
      </c>
    </row>
    <row r="440" spans="2:41">
      <c r="B440" t="s">
        <v>86</v>
      </c>
      <c r="C440">
        <v>35</v>
      </c>
      <c r="D440" t="s">
        <v>43</v>
      </c>
      <c r="E440" t="s">
        <v>36</v>
      </c>
      <c r="F440">
        <v>1276</v>
      </c>
      <c r="G440" t="s">
        <v>45</v>
      </c>
      <c r="H440">
        <v>16</v>
      </c>
      <c r="I440" t="s">
        <v>89</v>
      </c>
      <c r="J440" t="s">
        <v>38</v>
      </c>
      <c r="K440">
        <v>586</v>
      </c>
      <c r="L440">
        <v>4</v>
      </c>
      <c r="M440" t="s">
        <v>46</v>
      </c>
      <c r="N440">
        <v>72</v>
      </c>
      <c r="O440">
        <v>3</v>
      </c>
      <c r="P440">
        <v>3</v>
      </c>
      <c r="Q440" t="s">
        <v>54</v>
      </c>
      <c r="R440" t="s">
        <v>73</v>
      </c>
      <c r="S440">
        <v>3</v>
      </c>
      <c r="T440" t="s">
        <v>48</v>
      </c>
      <c r="U440" t="str" cm="1">
        <f t="array" ref="U440">_xlfn.IFS(
  AND(V440&gt;=1000, V440&lt;2000), "1000-2000",
  AND(V440&gt;=2000, V440&lt;3000), "2000-3000",
  AND(V440&gt;=3000, V440&lt;4000), "3000-4000",
  AND(V440&gt;=4000, V440&lt;5000), "4000-5000",
  AND(V440&gt;=5000, V440&lt;7500), "5000-7500",
  AND(V440&gt;=7500, V440&lt;9000), "7500-9000",
  AND(V440&gt;=9000, V440&lt;11000), "9000-11000",
  AND(V440&gt;=11000, V440&lt;15000), "11000-15000",
  AND(V440&gt;=15000, V440&lt;=20000), "15000-20000",
  TRUE, "Outside Range"
)</f>
        <v>7500-9000</v>
      </c>
      <c r="V440">
        <v>7632</v>
      </c>
      <c r="W440">
        <v>14295</v>
      </c>
      <c r="X440">
        <v>4</v>
      </c>
      <c r="Y440" t="s">
        <v>35</v>
      </c>
      <c r="Z440">
        <v>12</v>
      </c>
      <c r="AA440">
        <v>3</v>
      </c>
      <c r="AB440" t="s">
        <v>73</v>
      </c>
      <c r="AC440">
        <v>3</v>
      </c>
      <c r="AD440">
        <v>0</v>
      </c>
      <c r="AE440">
        <v>10</v>
      </c>
      <c r="AF440">
        <v>2</v>
      </c>
      <c r="AG440">
        <v>3</v>
      </c>
      <c r="AH440">
        <v>8</v>
      </c>
      <c r="AI440">
        <v>7</v>
      </c>
      <c r="AJ440">
        <v>0</v>
      </c>
      <c r="AK440">
        <v>0</v>
      </c>
      <c r="AL440" t="s">
        <v>74</v>
      </c>
      <c r="AM440" t="s">
        <v>93</v>
      </c>
      <c r="AN440" t="s">
        <v>76</v>
      </c>
      <c r="AO440" s="9" t="str">
        <f>IF(Table5[[#This Row],[Gender]]="male",$AQ$4,$AQ$3)</f>
        <v>🤴</v>
      </c>
    </row>
    <row r="441" spans="2:41">
      <c r="B441" t="s">
        <v>86</v>
      </c>
      <c r="C441">
        <v>31</v>
      </c>
      <c r="D441" t="s">
        <v>35</v>
      </c>
      <c r="E441" t="s">
        <v>44</v>
      </c>
      <c r="F441">
        <v>534</v>
      </c>
      <c r="G441" t="s">
        <v>45</v>
      </c>
      <c r="H441">
        <v>20</v>
      </c>
      <c r="I441" t="s">
        <v>89</v>
      </c>
      <c r="J441" t="s">
        <v>38</v>
      </c>
      <c r="K441">
        <v>587</v>
      </c>
      <c r="L441">
        <v>1</v>
      </c>
      <c r="M441" t="s">
        <v>46</v>
      </c>
      <c r="N441">
        <v>66</v>
      </c>
      <c r="O441">
        <v>3</v>
      </c>
      <c r="P441">
        <v>3</v>
      </c>
      <c r="Q441" t="s">
        <v>54</v>
      </c>
      <c r="R441" t="s">
        <v>73</v>
      </c>
      <c r="S441">
        <v>3</v>
      </c>
      <c r="T441" t="s">
        <v>48</v>
      </c>
      <c r="U441" t="str" cm="1">
        <f t="array" ref="U441">_xlfn.IFS(
  AND(V441&gt;=1000, V441&lt;2000), "1000-2000",
  AND(V441&gt;=2000, V441&lt;3000), "2000-3000",
  AND(V441&gt;=3000, V441&lt;4000), "3000-4000",
  AND(V441&gt;=4000, V441&lt;5000), "4000-5000",
  AND(V441&gt;=5000, V441&lt;7500), "5000-7500",
  AND(V441&gt;=7500, V441&lt;9000), "7500-9000",
  AND(V441&gt;=9000, V441&lt;11000), "9000-11000",
  AND(V441&gt;=11000, V441&lt;15000), "11000-15000",
  AND(V441&gt;=15000, V441&lt;=20000), "15000-20000",
  TRUE, "Outside Range"
)</f>
        <v>9000-11000</v>
      </c>
      <c r="V441">
        <v>9824</v>
      </c>
      <c r="W441">
        <v>22908</v>
      </c>
      <c r="X441">
        <v>3</v>
      </c>
      <c r="Y441" t="s">
        <v>43</v>
      </c>
      <c r="Z441">
        <v>12</v>
      </c>
      <c r="AA441">
        <v>3</v>
      </c>
      <c r="AB441" t="s">
        <v>73</v>
      </c>
      <c r="AC441">
        <v>1</v>
      </c>
      <c r="AD441">
        <v>0</v>
      </c>
      <c r="AE441">
        <v>12</v>
      </c>
      <c r="AF441">
        <v>2</v>
      </c>
      <c r="AG441">
        <v>3</v>
      </c>
      <c r="AH441">
        <v>1</v>
      </c>
      <c r="AI441">
        <v>0</v>
      </c>
      <c r="AJ441">
        <v>0</v>
      </c>
      <c r="AK441">
        <v>0</v>
      </c>
      <c r="AL441" t="s">
        <v>74</v>
      </c>
      <c r="AM441" t="s">
        <v>93</v>
      </c>
      <c r="AN441" t="s">
        <v>91</v>
      </c>
      <c r="AO441" s="9" t="str">
        <f>IF(Table5[[#This Row],[Gender]]="male",$AQ$4,$AQ$3)</f>
        <v>🤴</v>
      </c>
    </row>
    <row r="442" spans="2:41">
      <c r="B442" t="s">
        <v>86</v>
      </c>
      <c r="C442">
        <v>34</v>
      </c>
      <c r="D442" t="s">
        <v>35</v>
      </c>
      <c r="E442" t="s">
        <v>44</v>
      </c>
      <c r="F442">
        <v>988</v>
      </c>
      <c r="G442" t="s">
        <v>61</v>
      </c>
      <c r="H442">
        <v>23</v>
      </c>
      <c r="I442" t="s">
        <v>89</v>
      </c>
      <c r="J442" t="s">
        <v>61</v>
      </c>
      <c r="K442">
        <v>590</v>
      </c>
      <c r="L442">
        <v>2</v>
      </c>
      <c r="M442" t="s">
        <v>39</v>
      </c>
      <c r="N442">
        <v>43</v>
      </c>
      <c r="O442">
        <v>3</v>
      </c>
      <c r="P442">
        <v>3</v>
      </c>
      <c r="Q442" t="s">
        <v>61</v>
      </c>
      <c r="R442" t="s">
        <v>80</v>
      </c>
      <c r="S442">
        <v>1</v>
      </c>
      <c r="T442" t="s">
        <v>52</v>
      </c>
      <c r="U442" t="str" cm="1">
        <f t="array" ref="U442">_xlfn.IFS(
  AND(V442&gt;=1000, V442&lt;2000), "1000-2000",
  AND(V442&gt;=2000, V442&lt;3000), "2000-3000",
  AND(V442&gt;=3000, V442&lt;4000), "3000-4000",
  AND(V442&gt;=4000, V442&lt;5000), "4000-5000",
  AND(V442&gt;=5000, V442&lt;7500), "5000-7500",
  AND(V442&gt;=7500, V442&lt;9000), "7500-9000",
  AND(V442&gt;=9000, V442&lt;11000), "9000-11000",
  AND(V442&gt;=11000, V442&lt;15000), "11000-15000",
  AND(V442&gt;=15000, V442&lt;=20000), "15000-20000",
  TRUE, "Outside Range"
)</f>
        <v>9000-11000</v>
      </c>
      <c r="V442">
        <v>9950</v>
      </c>
      <c r="W442">
        <v>11533</v>
      </c>
      <c r="X442">
        <v>9</v>
      </c>
      <c r="Y442" t="s">
        <v>35</v>
      </c>
      <c r="Z442">
        <v>15</v>
      </c>
      <c r="AA442">
        <v>3</v>
      </c>
      <c r="AB442" t="s">
        <v>73</v>
      </c>
      <c r="AC442">
        <v>3</v>
      </c>
      <c r="AD442">
        <v>3</v>
      </c>
      <c r="AE442">
        <v>11</v>
      </c>
      <c r="AF442">
        <v>2</v>
      </c>
      <c r="AG442">
        <v>3</v>
      </c>
      <c r="AH442">
        <v>3</v>
      </c>
      <c r="AI442">
        <v>2</v>
      </c>
      <c r="AJ442">
        <v>0</v>
      </c>
      <c r="AK442">
        <v>2</v>
      </c>
      <c r="AL442" t="s">
        <v>90</v>
      </c>
      <c r="AM442" t="s">
        <v>92</v>
      </c>
      <c r="AN442" t="s">
        <v>91</v>
      </c>
      <c r="AO442" s="9" t="str">
        <f>IF(Table5[[#This Row],[Gender]]="male",$AQ$4,$AQ$3)</f>
        <v>👩</v>
      </c>
    </row>
    <row r="443" spans="2:41">
      <c r="B443" t="s">
        <v>70</v>
      </c>
      <c r="C443">
        <v>42</v>
      </c>
      <c r="D443" t="s">
        <v>43</v>
      </c>
      <c r="E443" t="s">
        <v>44</v>
      </c>
      <c r="F443">
        <v>1474</v>
      </c>
      <c r="G443" t="s">
        <v>45</v>
      </c>
      <c r="H443">
        <v>5</v>
      </c>
      <c r="I443" t="s">
        <v>71</v>
      </c>
      <c r="J443" t="s">
        <v>49</v>
      </c>
      <c r="K443">
        <v>591</v>
      </c>
      <c r="L443">
        <v>2</v>
      </c>
      <c r="M443" t="s">
        <v>46</v>
      </c>
      <c r="N443">
        <v>97</v>
      </c>
      <c r="O443">
        <v>3</v>
      </c>
      <c r="P443">
        <v>1</v>
      </c>
      <c r="Q443" t="s">
        <v>50</v>
      </c>
      <c r="R443" t="s">
        <v>73</v>
      </c>
      <c r="S443">
        <v>3</v>
      </c>
      <c r="T443" t="s">
        <v>48</v>
      </c>
      <c r="U443" t="str" cm="1">
        <f t="array" ref="U443">_xlfn.IFS(
  AND(V443&gt;=1000, V443&lt;2000), "1000-2000",
  AND(V443&gt;=2000, V443&lt;3000), "2000-3000",
  AND(V443&gt;=3000, V443&lt;4000), "3000-4000",
  AND(V443&gt;=4000, V443&lt;5000), "4000-5000",
  AND(V443&gt;=5000, V443&lt;7500), "5000-7500",
  AND(V443&gt;=7500, V443&lt;9000), "7500-9000",
  AND(V443&gt;=9000, V443&lt;11000), "9000-11000",
  AND(V443&gt;=11000, V443&lt;15000), "11000-15000",
  AND(V443&gt;=15000, V443&lt;=20000), "15000-20000",
  TRUE, "Outside Range"
)</f>
        <v>2000-3000</v>
      </c>
      <c r="V443">
        <v>2093</v>
      </c>
      <c r="W443">
        <v>9260</v>
      </c>
      <c r="X443">
        <v>4</v>
      </c>
      <c r="Y443" t="s">
        <v>43</v>
      </c>
      <c r="Z443">
        <v>17</v>
      </c>
      <c r="AA443">
        <v>3</v>
      </c>
      <c r="AB443" t="s">
        <v>73</v>
      </c>
      <c r="AC443">
        <v>4</v>
      </c>
      <c r="AD443">
        <v>1</v>
      </c>
      <c r="AE443">
        <v>8</v>
      </c>
      <c r="AF443">
        <v>4</v>
      </c>
      <c r="AG443">
        <v>3</v>
      </c>
      <c r="AH443">
        <v>2</v>
      </c>
      <c r="AI443">
        <v>2</v>
      </c>
      <c r="AJ443">
        <v>2</v>
      </c>
      <c r="AK443">
        <v>0</v>
      </c>
      <c r="AL443" t="s">
        <v>74</v>
      </c>
      <c r="AM443" t="s">
        <v>75</v>
      </c>
      <c r="AN443" t="s">
        <v>76</v>
      </c>
      <c r="AO443" s="9" t="str">
        <f>IF(Table5[[#This Row],[Gender]]="male",$AQ$4,$AQ$3)</f>
        <v>🤴</v>
      </c>
    </row>
    <row r="444" spans="2:41">
      <c r="B444" t="s">
        <v>70</v>
      </c>
      <c r="C444">
        <v>36</v>
      </c>
      <c r="D444" t="s">
        <v>43</v>
      </c>
      <c r="E444" t="s">
        <v>55</v>
      </c>
      <c r="F444">
        <v>635</v>
      </c>
      <c r="G444" t="s">
        <v>37</v>
      </c>
      <c r="H444">
        <v>10</v>
      </c>
      <c r="I444" t="s">
        <v>87</v>
      </c>
      <c r="J444" t="s">
        <v>51</v>
      </c>
      <c r="K444">
        <v>592</v>
      </c>
      <c r="L444">
        <v>2</v>
      </c>
      <c r="M444" t="s">
        <v>46</v>
      </c>
      <c r="N444">
        <v>32</v>
      </c>
      <c r="O444">
        <v>3</v>
      </c>
      <c r="P444">
        <v>3</v>
      </c>
      <c r="Q444" t="s">
        <v>40</v>
      </c>
      <c r="R444" t="s">
        <v>72</v>
      </c>
      <c r="S444">
        <v>4</v>
      </c>
      <c r="T444" t="s">
        <v>41</v>
      </c>
      <c r="U444" t="str" cm="1">
        <f t="array" ref="U444">_xlfn.IFS(
  AND(V444&gt;=1000, V444&lt;2000), "1000-2000",
  AND(V444&gt;=2000, V444&lt;3000), "2000-3000",
  AND(V444&gt;=3000, V444&lt;4000), "3000-4000",
  AND(V444&gt;=4000, V444&lt;5000), "4000-5000",
  AND(V444&gt;=5000, V444&lt;7500), "5000-7500",
  AND(V444&gt;=7500, V444&lt;9000), "7500-9000",
  AND(V444&gt;=9000, V444&lt;11000), "9000-11000",
  AND(V444&gt;=11000, V444&lt;15000), "11000-15000",
  AND(V444&gt;=15000, V444&lt;=20000), "15000-20000",
  TRUE, "Outside Range"
)</f>
        <v>9000-11000</v>
      </c>
      <c r="V444">
        <v>9980</v>
      </c>
      <c r="W444">
        <v>15318</v>
      </c>
      <c r="X444">
        <v>1</v>
      </c>
      <c r="Y444" t="s">
        <v>43</v>
      </c>
      <c r="Z444">
        <v>14</v>
      </c>
      <c r="AA444">
        <v>3</v>
      </c>
      <c r="AB444" t="s">
        <v>73</v>
      </c>
      <c r="AC444">
        <v>4</v>
      </c>
      <c r="AD444">
        <v>0</v>
      </c>
      <c r="AE444">
        <v>10</v>
      </c>
      <c r="AF444">
        <v>3</v>
      </c>
      <c r="AG444">
        <v>2</v>
      </c>
      <c r="AH444">
        <v>10</v>
      </c>
      <c r="AI444">
        <v>3</v>
      </c>
      <c r="AJ444">
        <v>9</v>
      </c>
      <c r="AK444">
        <v>7</v>
      </c>
      <c r="AL444" t="s">
        <v>74</v>
      </c>
      <c r="AM444" t="s">
        <v>75</v>
      </c>
      <c r="AN444" t="s">
        <v>76</v>
      </c>
      <c r="AO444" s="9" t="str">
        <f>IF(Table5[[#This Row],[Gender]]="male",$AQ$4,$AQ$3)</f>
        <v>🤴</v>
      </c>
    </row>
    <row r="445" spans="2:41">
      <c r="B445" t="s">
        <v>94</v>
      </c>
      <c r="C445">
        <v>22</v>
      </c>
      <c r="D445" t="s">
        <v>35</v>
      </c>
      <c r="E445" t="s">
        <v>44</v>
      </c>
      <c r="F445">
        <v>1368</v>
      </c>
      <c r="G445" t="s">
        <v>45</v>
      </c>
      <c r="H445">
        <v>4</v>
      </c>
      <c r="I445" t="s">
        <v>78</v>
      </c>
      <c r="J445" t="s">
        <v>60</v>
      </c>
      <c r="K445">
        <v>593</v>
      </c>
      <c r="L445">
        <v>3</v>
      </c>
      <c r="M445" t="s">
        <v>46</v>
      </c>
      <c r="N445">
        <v>99</v>
      </c>
      <c r="O445">
        <v>2</v>
      </c>
      <c r="P445">
        <v>1</v>
      </c>
      <c r="Q445" t="s">
        <v>50</v>
      </c>
      <c r="R445" t="s">
        <v>73</v>
      </c>
      <c r="S445">
        <v>3</v>
      </c>
      <c r="T445" t="s">
        <v>41</v>
      </c>
      <c r="U445" t="str" cm="1">
        <f t="array" ref="U445">_xlfn.IFS(
  AND(V445&gt;=1000, V445&lt;2000), "1000-2000",
  AND(V445&gt;=2000, V445&lt;3000), "2000-3000",
  AND(V445&gt;=3000, V445&lt;4000), "3000-4000",
  AND(V445&gt;=4000, V445&lt;5000), "4000-5000",
  AND(V445&gt;=5000, V445&lt;7500), "5000-7500",
  AND(V445&gt;=7500, V445&lt;9000), "7500-9000",
  AND(V445&gt;=9000, V445&lt;11000), "9000-11000",
  AND(V445&gt;=11000, V445&lt;15000), "11000-15000",
  AND(V445&gt;=15000, V445&lt;=20000), "15000-20000",
  TRUE, "Outside Range"
)</f>
        <v>3000-4000</v>
      </c>
      <c r="V445">
        <v>3894</v>
      </c>
      <c r="W445">
        <v>9129</v>
      </c>
      <c r="X445">
        <v>5</v>
      </c>
      <c r="Y445" t="s">
        <v>43</v>
      </c>
      <c r="Z445">
        <v>16</v>
      </c>
      <c r="AA445">
        <v>3</v>
      </c>
      <c r="AB445" t="s">
        <v>73</v>
      </c>
      <c r="AC445">
        <v>3</v>
      </c>
      <c r="AD445">
        <v>0</v>
      </c>
      <c r="AE445">
        <v>4</v>
      </c>
      <c r="AF445">
        <v>3</v>
      </c>
      <c r="AG445">
        <v>3</v>
      </c>
      <c r="AH445">
        <v>2</v>
      </c>
      <c r="AI445">
        <v>2</v>
      </c>
      <c r="AJ445">
        <v>1</v>
      </c>
      <c r="AK445">
        <v>2</v>
      </c>
      <c r="AL445" t="s">
        <v>74</v>
      </c>
      <c r="AM445" t="s">
        <v>75</v>
      </c>
      <c r="AN445" t="s">
        <v>76</v>
      </c>
      <c r="AO445" s="9" t="str">
        <f>IF(Table5[[#This Row],[Gender]]="male",$AQ$4,$AQ$3)</f>
        <v>🤴</v>
      </c>
    </row>
    <row r="446" spans="2:41">
      <c r="B446" t="s">
        <v>77</v>
      </c>
      <c r="C446">
        <v>48</v>
      </c>
      <c r="D446" t="s">
        <v>43</v>
      </c>
      <c r="E446" t="s">
        <v>36</v>
      </c>
      <c r="F446">
        <v>163</v>
      </c>
      <c r="G446" t="s">
        <v>37</v>
      </c>
      <c r="H446">
        <v>2</v>
      </c>
      <c r="I446" t="s">
        <v>97</v>
      </c>
      <c r="J446" t="s">
        <v>59</v>
      </c>
      <c r="K446">
        <v>595</v>
      </c>
      <c r="L446">
        <v>2</v>
      </c>
      <c r="M446" t="s">
        <v>39</v>
      </c>
      <c r="N446">
        <v>37</v>
      </c>
      <c r="O446">
        <v>3</v>
      </c>
      <c r="P446">
        <v>2</v>
      </c>
      <c r="Q446" t="s">
        <v>40</v>
      </c>
      <c r="R446" t="s">
        <v>72</v>
      </c>
      <c r="S446">
        <v>4</v>
      </c>
      <c r="T446" t="s">
        <v>48</v>
      </c>
      <c r="U446" t="str" cm="1">
        <f t="array" ref="U446">_xlfn.IFS(
  AND(V446&gt;=1000, V446&lt;2000), "1000-2000",
  AND(V446&gt;=2000, V446&lt;3000), "2000-3000",
  AND(V446&gt;=3000, V446&lt;4000), "3000-4000",
  AND(V446&gt;=4000, V446&lt;5000), "4000-5000",
  AND(V446&gt;=5000, V446&lt;7500), "5000-7500",
  AND(V446&gt;=7500, V446&lt;9000), "7500-9000",
  AND(V446&gt;=9000, V446&lt;11000), "9000-11000",
  AND(V446&gt;=11000, V446&lt;15000), "11000-15000",
  AND(V446&gt;=15000, V446&lt;=20000), "15000-20000",
  TRUE, "Outside Range"
)</f>
        <v>4000-5000</v>
      </c>
      <c r="V446">
        <v>4051</v>
      </c>
      <c r="W446">
        <v>19658</v>
      </c>
      <c r="X446">
        <v>2</v>
      </c>
      <c r="Y446" t="s">
        <v>43</v>
      </c>
      <c r="Z446">
        <v>14</v>
      </c>
      <c r="AA446">
        <v>3</v>
      </c>
      <c r="AB446" t="s">
        <v>73</v>
      </c>
      <c r="AC446">
        <v>1</v>
      </c>
      <c r="AD446">
        <v>1</v>
      </c>
      <c r="AE446">
        <v>14</v>
      </c>
      <c r="AF446">
        <v>2</v>
      </c>
      <c r="AG446">
        <v>3</v>
      </c>
      <c r="AH446">
        <v>9</v>
      </c>
      <c r="AI446">
        <v>7</v>
      </c>
      <c r="AJ446">
        <v>6</v>
      </c>
      <c r="AK446">
        <v>7</v>
      </c>
      <c r="AL446" t="s">
        <v>74</v>
      </c>
      <c r="AM446" t="s">
        <v>75</v>
      </c>
      <c r="AN446" t="s">
        <v>91</v>
      </c>
      <c r="AO446" s="9" t="str">
        <f>IF(Table5[[#This Row],[Gender]]="male",$AQ$4,$AQ$3)</f>
        <v>👩</v>
      </c>
    </row>
    <row r="447" spans="2:41">
      <c r="B447" t="s">
        <v>77</v>
      </c>
      <c r="C447">
        <v>55</v>
      </c>
      <c r="D447" t="s">
        <v>43</v>
      </c>
      <c r="E447" t="s">
        <v>36</v>
      </c>
      <c r="F447">
        <v>1117</v>
      </c>
      <c r="G447" t="s">
        <v>37</v>
      </c>
      <c r="H447">
        <v>18</v>
      </c>
      <c r="I447" t="s">
        <v>97</v>
      </c>
      <c r="J447" t="s">
        <v>38</v>
      </c>
      <c r="K447">
        <v>597</v>
      </c>
      <c r="L447">
        <v>1</v>
      </c>
      <c r="M447" t="s">
        <v>39</v>
      </c>
      <c r="N447">
        <v>83</v>
      </c>
      <c r="O447">
        <v>3</v>
      </c>
      <c r="P447">
        <v>4</v>
      </c>
      <c r="Q447" t="s">
        <v>56</v>
      </c>
      <c r="R447" t="s">
        <v>79</v>
      </c>
      <c r="S447">
        <v>2</v>
      </c>
      <c r="T447" t="s">
        <v>41</v>
      </c>
      <c r="U447" t="str" cm="1">
        <f t="array" ref="U447">_xlfn.IFS(
  AND(V447&gt;=1000, V447&lt;2000), "1000-2000",
  AND(V447&gt;=2000, V447&lt;3000), "2000-3000",
  AND(V447&gt;=3000, V447&lt;4000), "3000-4000",
  AND(V447&gt;=4000, V447&lt;5000), "4000-5000",
  AND(V447&gt;=5000, V447&lt;7500), "5000-7500",
  AND(V447&gt;=7500, V447&lt;9000), "7500-9000",
  AND(V447&gt;=9000, V447&lt;11000), "9000-11000",
  AND(V447&gt;=11000, V447&lt;15000), "11000-15000",
  AND(V447&gt;=15000, V447&lt;=20000), "15000-20000",
  TRUE, "Outside Range"
)</f>
        <v>15000-20000</v>
      </c>
      <c r="V447">
        <v>16835</v>
      </c>
      <c r="W447">
        <v>9873</v>
      </c>
      <c r="X447">
        <v>3</v>
      </c>
      <c r="Y447" t="s">
        <v>43</v>
      </c>
      <c r="Z447">
        <v>23</v>
      </c>
      <c r="AA447">
        <v>4</v>
      </c>
      <c r="AB447" t="s">
        <v>80</v>
      </c>
      <c r="AC447">
        <v>4</v>
      </c>
      <c r="AD447">
        <v>0</v>
      </c>
      <c r="AE447">
        <v>37</v>
      </c>
      <c r="AF447">
        <v>2</v>
      </c>
      <c r="AG447">
        <v>3</v>
      </c>
      <c r="AH447">
        <v>10</v>
      </c>
      <c r="AI447">
        <v>9</v>
      </c>
      <c r="AJ447">
        <v>7</v>
      </c>
      <c r="AK447">
        <v>7</v>
      </c>
      <c r="AL447" t="s">
        <v>81</v>
      </c>
      <c r="AM447" t="s">
        <v>93</v>
      </c>
      <c r="AN447" t="s">
        <v>95</v>
      </c>
      <c r="AO447" s="9" t="str">
        <f>IF(Table5[[#This Row],[Gender]]="male",$AQ$4,$AQ$3)</f>
        <v>👩</v>
      </c>
    </row>
    <row r="448" spans="2:41">
      <c r="B448" t="s">
        <v>70</v>
      </c>
      <c r="C448">
        <v>41</v>
      </c>
      <c r="D448" t="s">
        <v>43</v>
      </c>
      <c r="E448" t="s">
        <v>55</v>
      </c>
      <c r="F448">
        <v>267</v>
      </c>
      <c r="G448" t="s">
        <v>37</v>
      </c>
      <c r="H448">
        <v>10</v>
      </c>
      <c r="I448" t="s">
        <v>71</v>
      </c>
      <c r="J448" t="s">
        <v>38</v>
      </c>
      <c r="K448">
        <v>599</v>
      </c>
      <c r="L448">
        <v>4</v>
      </c>
      <c r="M448" t="s">
        <v>46</v>
      </c>
      <c r="N448">
        <v>56</v>
      </c>
      <c r="O448">
        <v>3</v>
      </c>
      <c r="P448">
        <v>2</v>
      </c>
      <c r="Q448" t="s">
        <v>40</v>
      </c>
      <c r="R448" t="s">
        <v>72</v>
      </c>
      <c r="S448">
        <v>4</v>
      </c>
      <c r="T448" t="s">
        <v>41</v>
      </c>
      <c r="U448" t="str" cm="1">
        <f t="array" ref="U448">_xlfn.IFS(
  AND(V448&gt;=1000, V448&lt;2000), "1000-2000",
  AND(V448&gt;=2000, V448&lt;3000), "2000-3000",
  AND(V448&gt;=3000, V448&lt;4000), "3000-4000",
  AND(V448&gt;=4000, V448&lt;5000), "4000-5000",
  AND(V448&gt;=5000, V448&lt;7500), "5000-7500",
  AND(V448&gt;=7500, V448&lt;9000), "7500-9000",
  AND(V448&gt;=9000, V448&lt;11000), "9000-11000",
  AND(V448&gt;=11000, V448&lt;15000), "11000-15000",
  AND(V448&gt;=15000, V448&lt;=20000), "15000-20000",
  TRUE, "Outside Range"
)</f>
        <v>5000-7500</v>
      </c>
      <c r="V448">
        <v>6230</v>
      </c>
      <c r="W448">
        <v>13430</v>
      </c>
      <c r="X448">
        <v>7</v>
      </c>
      <c r="Y448" t="s">
        <v>43</v>
      </c>
      <c r="Z448">
        <v>14</v>
      </c>
      <c r="AA448">
        <v>3</v>
      </c>
      <c r="AB448" t="s">
        <v>73</v>
      </c>
      <c r="AC448">
        <v>4</v>
      </c>
      <c r="AD448">
        <v>0</v>
      </c>
      <c r="AE448">
        <v>16</v>
      </c>
      <c r="AF448">
        <v>3</v>
      </c>
      <c r="AG448">
        <v>3</v>
      </c>
      <c r="AH448">
        <v>14</v>
      </c>
      <c r="AI448">
        <v>3</v>
      </c>
      <c r="AJ448">
        <v>1</v>
      </c>
      <c r="AK448">
        <v>10</v>
      </c>
      <c r="AL448" t="s">
        <v>74</v>
      </c>
      <c r="AM448" t="s">
        <v>75</v>
      </c>
      <c r="AN448" t="s">
        <v>91</v>
      </c>
      <c r="AO448" s="9" t="str">
        <f>IF(Table5[[#This Row],[Gender]]="male",$AQ$4,$AQ$3)</f>
        <v>🤴</v>
      </c>
    </row>
    <row r="449" spans="2:41">
      <c r="B449" t="s">
        <v>86</v>
      </c>
      <c r="C449">
        <v>35</v>
      </c>
      <c r="D449" t="s">
        <v>43</v>
      </c>
      <c r="E449" t="s">
        <v>36</v>
      </c>
      <c r="F449">
        <v>619</v>
      </c>
      <c r="G449" t="s">
        <v>37</v>
      </c>
      <c r="H449">
        <v>1</v>
      </c>
      <c r="I449" t="s">
        <v>89</v>
      </c>
      <c r="J449" t="s">
        <v>59</v>
      </c>
      <c r="K449">
        <v>600</v>
      </c>
      <c r="L449">
        <v>2</v>
      </c>
      <c r="M449" t="s">
        <v>46</v>
      </c>
      <c r="N449">
        <v>85</v>
      </c>
      <c r="O449">
        <v>3</v>
      </c>
      <c r="P449">
        <v>2</v>
      </c>
      <c r="Q449" t="s">
        <v>40</v>
      </c>
      <c r="R449" t="s">
        <v>73</v>
      </c>
      <c r="S449">
        <v>3</v>
      </c>
      <c r="T449" t="s">
        <v>48</v>
      </c>
      <c r="U449" t="str" cm="1">
        <f t="array" ref="U449">_xlfn.IFS(
  AND(V449&gt;=1000, V449&lt;2000), "1000-2000",
  AND(V449&gt;=2000, V449&lt;3000), "2000-3000",
  AND(V449&gt;=3000, V449&lt;4000), "3000-4000",
  AND(V449&gt;=4000, V449&lt;5000), "4000-5000",
  AND(V449&gt;=5000, V449&lt;7500), "5000-7500",
  AND(V449&gt;=7500, V449&lt;9000), "7500-9000",
  AND(V449&gt;=9000, V449&lt;11000), "9000-11000",
  AND(V449&gt;=11000, V449&lt;15000), "11000-15000",
  AND(V449&gt;=15000, V449&lt;=20000), "15000-20000",
  TRUE, "Outside Range"
)</f>
        <v>4000-5000</v>
      </c>
      <c r="V449">
        <v>4717</v>
      </c>
      <c r="W449">
        <v>18659</v>
      </c>
      <c r="X449">
        <v>9</v>
      </c>
      <c r="Y449" t="s">
        <v>43</v>
      </c>
      <c r="Z449">
        <v>11</v>
      </c>
      <c r="AA449">
        <v>3</v>
      </c>
      <c r="AB449" t="s">
        <v>73</v>
      </c>
      <c r="AC449">
        <v>3</v>
      </c>
      <c r="AD449">
        <v>0</v>
      </c>
      <c r="AE449">
        <v>15</v>
      </c>
      <c r="AF449">
        <v>2</v>
      </c>
      <c r="AG449">
        <v>3</v>
      </c>
      <c r="AH449">
        <v>11</v>
      </c>
      <c r="AI449">
        <v>9</v>
      </c>
      <c r="AJ449">
        <v>6</v>
      </c>
      <c r="AK449">
        <v>9</v>
      </c>
      <c r="AL449" t="s">
        <v>74</v>
      </c>
      <c r="AM449" t="s">
        <v>75</v>
      </c>
      <c r="AN449" t="s">
        <v>91</v>
      </c>
      <c r="AO449" s="9" t="str">
        <f>IF(Table5[[#This Row],[Gender]]="male",$AQ$4,$AQ$3)</f>
        <v>🤴</v>
      </c>
    </row>
    <row r="450" spans="2:41">
      <c r="B450" t="s">
        <v>70</v>
      </c>
      <c r="C450">
        <v>40</v>
      </c>
      <c r="D450" t="s">
        <v>43</v>
      </c>
      <c r="E450" t="s">
        <v>36</v>
      </c>
      <c r="F450">
        <v>302</v>
      </c>
      <c r="G450" t="s">
        <v>45</v>
      </c>
      <c r="H450">
        <v>6</v>
      </c>
      <c r="I450" t="s">
        <v>89</v>
      </c>
      <c r="J450" t="s">
        <v>38</v>
      </c>
      <c r="K450">
        <v>601</v>
      </c>
      <c r="L450">
        <v>2</v>
      </c>
      <c r="M450" t="s">
        <v>39</v>
      </c>
      <c r="N450">
        <v>75</v>
      </c>
      <c r="O450">
        <v>3</v>
      </c>
      <c r="P450">
        <v>4</v>
      </c>
      <c r="Q450" t="s">
        <v>53</v>
      </c>
      <c r="R450" t="s">
        <v>73</v>
      </c>
      <c r="S450">
        <v>3</v>
      </c>
      <c r="T450" t="s">
        <v>41</v>
      </c>
      <c r="U450" t="str" cm="1">
        <f t="array" ref="U450">_xlfn.IFS(
  AND(V450&gt;=1000, V450&lt;2000), "1000-2000",
  AND(V450&gt;=2000, V450&lt;3000), "2000-3000",
  AND(V450&gt;=3000, V450&lt;4000), "3000-4000",
  AND(V450&gt;=4000, V450&lt;5000), "4000-5000",
  AND(V450&gt;=5000, V450&lt;7500), "5000-7500",
  AND(V450&gt;=7500, V450&lt;9000), "7500-9000",
  AND(V450&gt;=9000, V450&lt;11000), "9000-11000",
  AND(V450&gt;=11000, V450&lt;15000), "11000-15000",
  AND(V450&gt;=15000, V450&lt;=20000), "15000-20000",
  TRUE, "Outside Range"
)</f>
        <v>11000-15000</v>
      </c>
      <c r="V450">
        <v>13237</v>
      </c>
      <c r="W450">
        <v>20364</v>
      </c>
      <c r="X450">
        <v>7</v>
      </c>
      <c r="Y450" t="s">
        <v>43</v>
      </c>
      <c r="Z450">
        <v>15</v>
      </c>
      <c r="AA450">
        <v>3</v>
      </c>
      <c r="AB450" t="s">
        <v>73</v>
      </c>
      <c r="AC450">
        <v>3</v>
      </c>
      <c r="AD450">
        <v>0</v>
      </c>
      <c r="AE450">
        <v>22</v>
      </c>
      <c r="AF450">
        <v>3</v>
      </c>
      <c r="AG450">
        <v>3</v>
      </c>
      <c r="AH450">
        <v>20</v>
      </c>
      <c r="AI450">
        <v>6</v>
      </c>
      <c r="AJ450">
        <v>5</v>
      </c>
      <c r="AK450">
        <v>13</v>
      </c>
      <c r="AL450" t="s">
        <v>74</v>
      </c>
      <c r="AM450" t="s">
        <v>75</v>
      </c>
      <c r="AN450" t="s">
        <v>96</v>
      </c>
      <c r="AO450" s="9" t="str">
        <f>IF(Table5[[#This Row],[Gender]]="male",$AQ$4,$AQ$3)</f>
        <v>👩</v>
      </c>
    </row>
    <row r="451" spans="2:41">
      <c r="B451" t="s">
        <v>70</v>
      </c>
      <c r="C451">
        <v>39</v>
      </c>
      <c r="D451" t="s">
        <v>43</v>
      </c>
      <c r="E451" t="s">
        <v>44</v>
      </c>
      <c r="F451">
        <v>443</v>
      </c>
      <c r="G451" t="s">
        <v>45</v>
      </c>
      <c r="H451">
        <v>8</v>
      </c>
      <c r="I451" t="s">
        <v>78</v>
      </c>
      <c r="J451" t="s">
        <v>38</v>
      </c>
      <c r="K451">
        <v>602</v>
      </c>
      <c r="L451">
        <v>3</v>
      </c>
      <c r="M451" t="s">
        <v>39</v>
      </c>
      <c r="N451">
        <v>48</v>
      </c>
      <c r="O451">
        <v>3</v>
      </c>
      <c r="P451">
        <v>1</v>
      </c>
      <c r="Q451" t="s">
        <v>50</v>
      </c>
      <c r="R451" t="s">
        <v>73</v>
      </c>
      <c r="S451">
        <v>3</v>
      </c>
      <c r="T451" t="s">
        <v>48</v>
      </c>
      <c r="U451" t="str" cm="1">
        <f t="array" ref="U451">_xlfn.IFS(
  AND(V451&gt;=1000, V451&lt;2000), "1000-2000",
  AND(V451&gt;=2000, V451&lt;3000), "2000-3000",
  AND(V451&gt;=3000, V451&lt;4000), "3000-4000",
  AND(V451&gt;=4000, V451&lt;5000), "4000-5000",
  AND(V451&gt;=5000, V451&lt;7500), "5000-7500",
  AND(V451&gt;=7500, V451&lt;9000), "7500-9000",
  AND(V451&gt;=9000, V451&lt;11000), "9000-11000",
  AND(V451&gt;=11000, V451&lt;15000), "11000-15000",
  AND(V451&gt;=15000, V451&lt;=20000), "15000-20000",
  TRUE, "Outside Range"
)</f>
        <v>3000-4000</v>
      </c>
      <c r="V451">
        <v>3755</v>
      </c>
      <c r="W451">
        <v>17872</v>
      </c>
      <c r="X451">
        <v>1</v>
      </c>
      <c r="Y451" t="s">
        <v>43</v>
      </c>
      <c r="Z451">
        <v>11</v>
      </c>
      <c r="AA451">
        <v>3</v>
      </c>
      <c r="AB451" t="s">
        <v>73</v>
      </c>
      <c r="AC451">
        <v>1</v>
      </c>
      <c r="AD451">
        <v>1</v>
      </c>
      <c r="AE451">
        <v>8</v>
      </c>
      <c r="AF451">
        <v>3</v>
      </c>
      <c r="AG451">
        <v>3</v>
      </c>
      <c r="AH451">
        <v>8</v>
      </c>
      <c r="AI451">
        <v>3</v>
      </c>
      <c r="AJ451">
        <v>0</v>
      </c>
      <c r="AK451">
        <v>7</v>
      </c>
      <c r="AL451" t="s">
        <v>74</v>
      </c>
      <c r="AM451" t="s">
        <v>75</v>
      </c>
      <c r="AN451" t="s">
        <v>76</v>
      </c>
      <c r="AO451" s="9" t="str">
        <f>IF(Table5[[#This Row],[Gender]]="male",$AQ$4,$AQ$3)</f>
        <v>👩</v>
      </c>
    </row>
    <row r="452" spans="2:41">
      <c r="B452" t="s">
        <v>86</v>
      </c>
      <c r="C452">
        <v>31</v>
      </c>
      <c r="D452" t="s">
        <v>43</v>
      </c>
      <c r="E452" t="s">
        <v>36</v>
      </c>
      <c r="F452">
        <v>828</v>
      </c>
      <c r="G452" t="s">
        <v>37</v>
      </c>
      <c r="H452">
        <v>2</v>
      </c>
      <c r="I452" t="s">
        <v>78</v>
      </c>
      <c r="J452" t="s">
        <v>38</v>
      </c>
      <c r="K452">
        <v>604</v>
      </c>
      <c r="L452">
        <v>2</v>
      </c>
      <c r="M452" t="s">
        <v>46</v>
      </c>
      <c r="N452">
        <v>77</v>
      </c>
      <c r="O452">
        <v>3</v>
      </c>
      <c r="P452">
        <v>2</v>
      </c>
      <c r="Q452" t="s">
        <v>40</v>
      </c>
      <c r="R452" t="s">
        <v>72</v>
      </c>
      <c r="S452">
        <v>4</v>
      </c>
      <c r="T452" t="s">
        <v>41</v>
      </c>
      <c r="U452" t="str" cm="1">
        <f t="array" ref="U452">_xlfn.IFS(
  AND(V452&gt;=1000, V452&lt;2000), "1000-2000",
  AND(V452&gt;=2000, V452&lt;3000), "2000-3000",
  AND(V452&gt;=3000, V452&lt;4000), "3000-4000",
  AND(V452&gt;=4000, V452&lt;5000), "4000-5000",
  AND(V452&gt;=5000, V452&lt;7500), "5000-7500",
  AND(V452&gt;=7500, V452&lt;9000), "7500-9000",
  AND(V452&gt;=9000, V452&lt;11000), "9000-11000",
  AND(V452&gt;=11000, V452&lt;15000), "11000-15000",
  AND(V452&gt;=15000, V452&lt;=20000), "15000-20000",
  TRUE, "Outside Range"
)</f>
        <v>5000-7500</v>
      </c>
      <c r="V452">
        <v>6582</v>
      </c>
      <c r="W452">
        <v>8346</v>
      </c>
      <c r="X452">
        <v>4</v>
      </c>
      <c r="Y452" t="s">
        <v>35</v>
      </c>
      <c r="Z452">
        <v>13</v>
      </c>
      <c r="AA452">
        <v>3</v>
      </c>
      <c r="AB452" t="s">
        <v>73</v>
      </c>
      <c r="AC452">
        <v>3</v>
      </c>
      <c r="AD452">
        <v>0</v>
      </c>
      <c r="AE452">
        <v>10</v>
      </c>
      <c r="AF452">
        <v>2</v>
      </c>
      <c r="AG452">
        <v>4</v>
      </c>
      <c r="AH452">
        <v>6</v>
      </c>
      <c r="AI452">
        <v>5</v>
      </c>
      <c r="AJ452">
        <v>0</v>
      </c>
      <c r="AK452">
        <v>5</v>
      </c>
      <c r="AL452" t="s">
        <v>74</v>
      </c>
      <c r="AM452" t="s">
        <v>75</v>
      </c>
      <c r="AN452" t="s">
        <v>76</v>
      </c>
      <c r="AO452" s="9" t="str">
        <f>IF(Table5[[#This Row],[Gender]]="male",$AQ$4,$AQ$3)</f>
        <v>🤴</v>
      </c>
    </row>
    <row r="453" spans="2:41">
      <c r="B453" t="s">
        <v>70</v>
      </c>
      <c r="C453">
        <v>42</v>
      </c>
      <c r="D453" t="s">
        <v>43</v>
      </c>
      <c r="E453" t="s">
        <v>36</v>
      </c>
      <c r="F453">
        <v>319</v>
      </c>
      <c r="G453" t="s">
        <v>45</v>
      </c>
      <c r="H453">
        <v>24</v>
      </c>
      <c r="I453" t="s">
        <v>89</v>
      </c>
      <c r="J453" t="s">
        <v>51</v>
      </c>
      <c r="K453">
        <v>605</v>
      </c>
      <c r="L453">
        <v>4</v>
      </c>
      <c r="M453" t="s">
        <v>46</v>
      </c>
      <c r="N453">
        <v>56</v>
      </c>
      <c r="O453">
        <v>3</v>
      </c>
      <c r="P453">
        <v>3</v>
      </c>
      <c r="Q453" t="s">
        <v>53</v>
      </c>
      <c r="R453" t="s">
        <v>80</v>
      </c>
      <c r="S453">
        <v>1</v>
      </c>
      <c r="T453" t="s">
        <v>48</v>
      </c>
      <c r="U453" t="str" cm="1">
        <f t="array" ref="U453">_xlfn.IFS(
  AND(V453&gt;=1000, V453&lt;2000), "1000-2000",
  AND(V453&gt;=2000, V453&lt;3000), "2000-3000",
  AND(V453&gt;=3000, V453&lt;4000), "3000-4000",
  AND(V453&gt;=4000, V453&lt;5000), "4000-5000",
  AND(V453&gt;=5000, V453&lt;7500), "5000-7500",
  AND(V453&gt;=7500, V453&lt;9000), "7500-9000",
  AND(V453&gt;=9000, V453&lt;11000), "9000-11000",
  AND(V453&gt;=11000, V453&lt;15000), "11000-15000",
  AND(V453&gt;=15000, V453&lt;=20000), "15000-20000",
  TRUE, "Outside Range"
)</f>
        <v>5000-7500</v>
      </c>
      <c r="V453">
        <v>7406</v>
      </c>
      <c r="W453">
        <v>6950</v>
      </c>
      <c r="X453">
        <v>1</v>
      </c>
      <c r="Y453" t="s">
        <v>35</v>
      </c>
      <c r="Z453">
        <v>21</v>
      </c>
      <c r="AA453">
        <v>4</v>
      </c>
      <c r="AB453" t="s">
        <v>80</v>
      </c>
      <c r="AC453">
        <v>4</v>
      </c>
      <c r="AD453">
        <v>1</v>
      </c>
      <c r="AE453">
        <v>10</v>
      </c>
      <c r="AF453">
        <v>5</v>
      </c>
      <c r="AG453">
        <v>2</v>
      </c>
      <c r="AH453">
        <v>10</v>
      </c>
      <c r="AI453">
        <v>9</v>
      </c>
      <c r="AJ453">
        <v>5</v>
      </c>
      <c r="AK453">
        <v>8</v>
      </c>
      <c r="AL453" t="s">
        <v>90</v>
      </c>
      <c r="AM453" t="s">
        <v>92</v>
      </c>
      <c r="AN453" t="s">
        <v>76</v>
      </c>
      <c r="AO453" s="9" t="str">
        <f>IF(Table5[[#This Row],[Gender]]="male",$AQ$4,$AQ$3)</f>
        <v>🤴</v>
      </c>
    </row>
    <row r="454" spans="2:41">
      <c r="B454" t="s">
        <v>70</v>
      </c>
      <c r="C454">
        <v>45</v>
      </c>
      <c r="D454" t="s">
        <v>43</v>
      </c>
      <c r="E454" t="s">
        <v>36</v>
      </c>
      <c r="F454">
        <v>561</v>
      </c>
      <c r="G454" t="s">
        <v>37</v>
      </c>
      <c r="H454">
        <v>2</v>
      </c>
      <c r="I454" t="s">
        <v>89</v>
      </c>
      <c r="J454" t="s">
        <v>49</v>
      </c>
      <c r="K454">
        <v>606</v>
      </c>
      <c r="L454">
        <v>4</v>
      </c>
      <c r="M454" t="s">
        <v>46</v>
      </c>
      <c r="N454">
        <v>61</v>
      </c>
      <c r="O454">
        <v>3</v>
      </c>
      <c r="P454">
        <v>2</v>
      </c>
      <c r="Q454" t="s">
        <v>40</v>
      </c>
      <c r="R454" t="s">
        <v>79</v>
      </c>
      <c r="S454">
        <v>2</v>
      </c>
      <c r="T454" t="s">
        <v>48</v>
      </c>
      <c r="U454" t="str" cm="1">
        <f t="array" ref="U454">_xlfn.IFS(
  AND(V454&gt;=1000, V454&lt;2000), "1000-2000",
  AND(V454&gt;=2000, V454&lt;3000), "2000-3000",
  AND(V454&gt;=3000, V454&lt;4000), "3000-4000",
  AND(V454&gt;=4000, V454&lt;5000), "4000-5000",
  AND(V454&gt;=5000, V454&lt;7500), "5000-7500",
  AND(V454&gt;=7500, V454&lt;9000), "7500-9000",
  AND(V454&gt;=9000, V454&lt;11000), "9000-11000",
  AND(V454&gt;=11000, V454&lt;15000), "11000-15000",
  AND(V454&gt;=15000, V454&lt;=20000), "15000-20000",
  TRUE, "Outside Range"
)</f>
        <v>4000-5000</v>
      </c>
      <c r="V454">
        <v>4805</v>
      </c>
      <c r="W454">
        <v>16177</v>
      </c>
      <c r="X454">
        <v>0</v>
      </c>
      <c r="Y454" t="s">
        <v>43</v>
      </c>
      <c r="Z454">
        <v>19</v>
      </c>
      <c r="AA454">
        <v>3</v>
      </c>
      <c r="AB454" t="s">
        <v>73</v>
      </c>
      <c r="AC454">
        <v>2</v>
      </c>
      <c r="AD454">
        <v>1</v>
      </c>
      <c r="AE454">
        <v>9</v>
      </c>
      <c r="AF454">
        <v>3</v>
      </c>
      <c r="AG454">
        <v>4</v>
      </c>
      <c r="AH454">
        <v>8</v>
      </c>
      <c r="AI454">
        <v>7</v>
      </c>
      <c r="AJ454">
        <v>3</v>
      </c>
      <c r="AK454">
        <v>7</v>
      </c>
      <c r="AL454" t="s">
        <v>81</v>
      </c>
      <c r="AM454" t="s">
        <v>75</v>
      </c>
      <c r="AN454" t="s">
        <v>76</v>
      </c>
      <c r="AO454" s="9" t="str">
        <f>IF(Table5[[#This Row],[Gender]]="male",$AQ$4,$AQ$3)</f>
        <v>🤴</v>
      </c>
    </row>
    <row r="455" spans="2:41">
      <c r="B455" t="s">
        <v>86</v>
      </c>
      <c r="C455">
        <v>26</v>
      </c>
      <c r="D455" t="s">
        <v>35</v>
      </c>
      <c r="E455" t="s">
        <v>44</v>
      </c>
      <c r="F455">
        <v>426</v>
      </c>
      <c r="G455" t="s">
        <v>61</v>
      </c>
      <c r="H455">
        <v>17</v>
      </c>
      <c r="I455" t="s">
        <v>87</v>
      </c>
      <c r="J455" t="s">
        <v>38</v>
      </c>
      <c r="K455">
        <v>608</v>
      </c>
      <c r="L455">
        <v>2</v>
      </c>
      <c r="M455" t="s">
        <v>39</v>
      </c>
      <c r="N455">
        <v>58</v>
      </c>
      <c r="O455">
        <v>3</v>
      </c>
      <c r="P455">
        <v>1</v>
      </c>
      <c r="Q455" t="s">
        <v>61</v>
      </c>
      <c r="R455" t="s">
        <v>73</v>
      </c>
      <c r="S455">
        <v>3</v>
      </c>
      <c r="T455" t="s">
        <v>52</v>
      </c>
      <c r="U455" t="str" cm="1">
        <f t="array" ref="U455">_xlfn.IFS(
  AND(V455&gt;=1000, V455&lt;2000), "1000-2000",
  AND(V455&gt;=2000, V455&lt;3000), "2000-3000",
  AND(V455&gt;=3000, V455&lt;4000), "3000-4000",
  AND(V455&gt;=4000, V455&lt;5000), "4000-5000",
  AND(V455&gt;=5000, V455&lt;7500), "5000-7500",
  AND(V455&gt;=7500, V455&lt;9000), "7500-9000",
  AND(V455&gt;=9000, V455&lt;11000), "9000-11000",
  AND(V455&gt;=11000, V455&lt;15000), "11000-15000",
  AND(V455&gt;=15000, V455&lt;=20000), "15000-20000",
  TRUE, "Outside Range"
)</f>
        <v>2000-3000</v>
      </c>
      <c r="V455">
        <v>2741</v>
      </c>
      <c r="W455">
        <v>22808</v>
      </c>
      <c r="X455">
        <v>0</v>
      </c>
      <c r="Y455" t="s">
        <v>35</v>
      </c>
      <c r="Z455">
        <v>11</v>
      </c>
      <c r="AA455">
        <v>3</v>
      </c>
      <c r="AB455" t="s">
        <v>73</v>
      </c>
      <c r="AC455">
        <v>2</v>
      </c>
      <c r="AD455">
        <v>1</v>
      </c>
      <c r="AE455">
        <v>8</v>
      </c>
      <c r="AF455">
        <v>2</v>
      </c>
      <c r="AG455">
        <v>2</v>
      </c>
      <c r="AH455">
        <v>7</v>
      </c>
      <c r="AI455">
        <v>7</v>
      </c>
      <c r="AJ455">
        <v>1</v>
      </c>
      <c r="AK455">
        <v>0</v>
      </c>
      <c r="AL455" t="s">
        <v>74</v>
      </c>
      <c r="AM455" t="s">
        <v>93</v>
      </c>
      <c r="AN455" t="s">
        <v>76</v>
      </c>
      <c r="AO455" s="9" t="str">
        <f>IF(Table5[[#This Row],[Gender]]="male",$AQ$4,$AQ$3)</f>
        <v>👩</v>
      </c>
    </row>
    <row r="456" spans="2:41">
      <c r="B456" t="s">
        <v>86</v>
      </c>
      <c r="C456">
        <v>29</v>
      </c>
      <c r="D456" t="s">
        <v>43</v>
      </c>
      <c r="E456" t="s">
        <v>36</v>
      </c>
      <c r="F456">
        <v>232</v>
      </c>
      <c r="G456" t="s">
        <v>45</v>
      </c>
      <c r="H456">
        <v>19</v>
      </c>
      <c r="I456" t="s">
        <v>89</v>
      </c>
      <c r="J456" t="s">
        <v>60</v>
      </c>
      <c r="K456">
        <v>611</v>
      </c>
      <c r="L456">
        <v>4</v>
      </c>
      <c r="M456" t="s">
        <v>46</v>
      </c>
      <c r="N456">
        <v>34</v>
      </c>
      <c r="O456">
        <v>3</v>
      </c>
      <c r="P456">
        <v>2</v>
      </c>
      <c r="Q456" t="s">
        <v>53</v>
      </c>
      <c r="R456" t="s">
        <v>72</v>
      </c>
      <c r="S456">
        <v>4</v>
      </c>
      <c r="T456" t="s">
        <v>52</v>
      </c>
      <c r="U456" t="str" cm="1">
        <f t="array" ref="U456">_xlfn.IFS(
  AND(V456&gt;=1000, V456&lt;2000), "1000-2000",
  AND(V456&gt;=2000, V456&lt;3000), "2000-3000",
  AND(V456&gt;=3000, V456&lt;4000), "3000-4000",
  AND(V456&gt;=4000, V456&lt;5000), "4000-5000",
  AND(V456&gt;=5000, V456&lt;7500), "5000-7500",
  AND(V456&gt;=7500, V456&lt;9000), "7500-9000",
  AND(V456&gt;=9000, V456&lt;11000), "9000-11000",
  AND(V456&gt;=11000, V456&lt;15000), "11000-15000",
  AND(V456&gt;=15000, V456&lt;=20000), "15000-20000",
  TRUE, "Outside Range"
)</f>
        <v>4000-5000</v>
      </c>
      <c r="V456">
        <v>4262</v>
      </c>
      <c r="W456">
        <v>22645</v>
      </c>
      <c r="X456">
        <v>4</v>
      </c>
      <c r="Y456" t="s">
        <v>43</v>
      </c>
      <c r="Z456">
        <v>12</v>
      </c>
      <c r="AA456">
        <v>3</v>
      </c>
      <c r="AB456" t="s">
        <v>73</v>
      </c>
      <c r="AC456">
        <v>2</v>
      </c>
      <c r="AD456">
        <v>2</v>
      </c>
      <c r="AE456">
        <v>8</v>
      </c>
      <c r="AF456">
        <v>2</v>
      </c>
      <c r="AG456">
        <v>4</v>
      </c>
      <c r="AH456">
        <v>3</v>
      </c>
      <c r="AI456">
        <v>2</v>
      </c>
      <c r="AJ456">
        <v>1</v>
      </c>
      <c r="AK456">
        <v>2</v>
      </c>
      <c r="AL456" t="s">
        <v>74</v>
      </c>
      <c r="AM456" t="s">
        <v>93</v>
      </c>
      <c r="AN456" t="s">
        <v>76</v>
      </c>
      <c r="AO456" s="9" t="str">
        <f>IF(Table5[[#This Row],[Gender]]="male",$AQ$4,$AQ$3)</f>
        <v>🤴</v>
      </c>
    </row>
    <row r="457" spans="2:41">
      <c r="B457" t="s">
        <v>86</v>
      </c>
      <c r="C457">
        <v>33</v>
      </c>
      <c r="D457" t="s">
        <v>43</v>
      </c>
      <c r="E457" t="s">
        <v>36</v>
      </c>
      <c r="F457">
        <v>922</v>
      </c>
      <c r="G457" t="s">
        <v>45</v>
      </c>
      <c r="H457">
        <v>1</v>
      </c>
      <c r="I457" t="s">
        <v>97</v>
      </c>
      <c r="J457" t="s">
        <v>51</v>
      </c>
      <c r="K457">
        <v>612</v>
      </c>
      <c r="L457">
        <v>1</v>
      </c>
      <c r="M457" t="s">
        <v>39</v>
      </c>
      <c r="N457">
        <v>95</v>
      </c>
      <c r="O457">
        <v>4</v>
      </c>
      <c r="P457">
        <v>4</v>
      </c>
      <c r="Q457" t="s">
        <v>58</v>
      </c>
      <c r="R457" t="s">
        <v>73</v>
      </c>
      <c r="S457">
        <v>3</v>
      </c>
      <c r="T457" t="s">
        <v>52</v>
      </c>
      <c r="U457" t="str" cm="1">
        <f t="array" ref="U457">_xlfn.IFS(
  AND(V457&gt;=1000, V457&lt;2000), "1000-2000",
  AND(V457&gt;=2000, V457&lt;3000), "2000-3000",
  AND(V457&gt;=3000, V457&lt;4000), "3000-4000",
  AND(V457&gt;=4000, V457&lt;5000), "4000-5000",
  AND(V457&gt;=5000, V457&lt;7500), "5000-7500",
  AND(V457&gt;=7500, V457&lt;9000), "7500-9000",
  AND(V457&gt;=9000, V457&lt;11000), "9000-11000",
  AND(V457&gt;=11000, V457&lt;15000), "11000-15000",
  AND(V457&gt;=15000, V457&lt;=20000), "15000-20000",
  TRUE, "Outside Range"
)</f>
        <v>15000-20000</v>
      </c>
      <c r="V457">
        <v>16184</v>
      </c>
      <c r="W457">
        <v>22578</v>
      </c>
      <c r="X457">
        <v>4</v>
      </c>
      <c r="Y457" t="s">
        <v>43</v>
      </c>
      <c r="Z457">
        <v>19</v>
      </c>
      <c r="AA457">
        <v>3</v>
      </c>
      <c r="AB457" t="s">
        <v>73</v>
      </c>
      <c r="AC457">
        <v>3</v>
      </c>
      <c r="AD457">
        <v>1</v>
      </c>
      <c r="AE457">
        <v>10</v>
      </c>
      <c r="AF457">
        <v>2</v>
      </c>
      <c r="AG457">
        <v>3</v>
      </c>
      <c r="AH457">
        <v>6</v>
      </c>
      <c r="AI457">
        <v>1</v>
      </c>
      <c r="AJ457">
        <v>0</v>
      </c>
      <c r="AK457">
        <v>5</v>
      </c>
      <c r="AL457" t="s">
        <v>74</v>
      </c>
      <c r="AM457" t="s">
        <v>75</v>
      </c>
      <c r="AN457" t="s">
        <v>76</v>
      </c>
      <c r="AO457" s="9" t="str">
        <f>IF(Table5[[#This Row],[Gender]]="male",$AQ$4,$AQ$3)</f>
        <v>👩</v>
      </c>
    </row>
    <row r="458" spans="2:41">
      <c r="B458" t="s">
        <v>86</v>
      </c>
      <c r="C458">
        <v>31</v>
      </c>
      <c r="D458" t="s">
        <v>43</v>
      </c>
      <c r="E458" t="s">
        <v>36</v>
      </c>
      <c r="F458">
        <v>688</v>
      </c>
      <c r="G458" t="s">
        <v>37</v>
      </c>
      <c r="H458">
        <v>7</v>
      </c>
      <c r="I458" t="s">
        <v>89</v>
      </c>
      <c r="J458" t="s">
        <v>38</v>
      </c>
      <c r="K458">
        <v>613</v>
      </c>
      <c r="L458">
        <v>3</v>
      </c>
      <c r="M458" t="s">
        <v>46</v>
      </c>
      <c r="N458">
        <v>44</v>
      </c>
      <c r="O458">
        <v>2</v>
      </c>
      <c r="P458">
        <v>3</v>
      </c>
      <c r="Q458" t="s">
        <v>56</v>
      </c>
      <c r="R458" t="s">
        <v>72</v>
      </c>
      <c r="S458">
        <v>4</v>
      </c>
      <c r="T458" t="s">
        <v>52</v>
      </c>
      <c r="U458" t="str" cm="1">
        <f t="array" ref="U458">_xlfn.IFS(
  AND(V458&gt;=1000, V458&lt;2000), "1000-2000",
  AND(V458&gt;=2000, V458&lt;3000), "2000-3000",
  AND(V458&gt;=3000, V458&lt;4000), "3000-4000",
  AND(V458&gt;=4000, V458&lt;5000), "4000-5000",
  AND(V458&gt;=5000, V458&lt;7500), "5000-7500",
  AND(V458&gt;=7500, V458&lt;9000), "7500-9000",
  AND(V458&gt;=9000, V458&lt;11000), "9000-11000",
  AND(V458&gt;=11000, V458&lt;15000), "11000-15000",
  AND(V458&gt;=15000, V458&lt;=20000), "15000-20000",
  TRUE, "Outside Range"
)</f>
        <v>11000-15000</v>
      </c>
      <c r="V458">
        <v>11557</v>
      </c>
      <c r="W458">
        <v>25291</v>
      </c>
      <c r="X458">
        <v>9</v>
      </c>
      <c r="Y458" t="s">
        <v>43</v>
      </c>
      <c r="Z458">
        <v>21</v>
      </c>
      <c r="AA458">
        <v>4</v>
      </c>
      <c r="AB458" t="s">
        <v>80</v>
      </c>
      <c r="AC458">
        <v>3</v>
      </c>
      <c r="AD458">
        <v>1</v>
      </c>
      <c r="AE458">
        <v>10</v>
      </c>
      <c r="AF458">
        <v>3</v>
      </c>
      <c r="AG458">
        <v>2</v>
      </c>
      <c r="AH458">
        <v>5</v>
      </c>
      <c r="AI458">
        <v>4</v>
      </c>
      <c r="AJ458">
        <v>0</v>
      </c>
      <c r="AK458">
        <v>1</v>
      </c>
      <c r="AL458" t="s">
        <v>74</v>
      </c>
      <c r="AM458" t="s">
        <v>75</v>
      </c>
      <c r="AN458" t="s">
        <v>76</v>
      </c>
      <c r="AO458" s="9" t="str">
        <f>IF(Table5[[#This Row],[Gender]]="male",$AQ$4,$AQ$3)</f>
        <v>🤴</v>
      </c>
    </row>
    <row r="459" spans="2:41">
      <c r="B459" t="s">
        <v>94</v>
      </c>
      <c r="C459">
        <v>18</v>
      </c>
      <c r="D459" t="s">
        <v>35</v>
      </c>
      <c r="E459" t="s">
        <v>44</v>
      </c>
      <c r="F459">
        <v>1306</v>
      </c>
      <c r="G459" t="s">
        <v>37</v>
      </c>
      <c r="H459">
        <v>5</v>
      </c>
      <c r="I459" t="s">
        <v>89</v>
      </c>
      <c r="J459" t="s">
        <v>59</v>
      </c>
      <c r="K459">
        <v>614</v>
      </c>
      <c r="L459">
        <v>2</v>
      </c>
      <c r="M459" t="s">
        <v>46</v>
      </c>
      <c r="N459">
        <v>69</v>
      </c>
      <c r="O459">
        <v>3</v>
      </c>
      <c r="P459">
        <v>1</v>
      </c>
      <c r="Q459" t="s">
        <v>57</v>
      </c>
      <c r="R459" t="s">
        <v>79</v>
      </c>
      <c r="S459">
        <v>2</v>
      </c>
      <c r="T459" t="s">
        <v>41</v>
      </c>
      <c r="U459" t="str" cm="1">
        <f t="array" ref="U459">_xlfn.IFS(
  AND(V459&gt;=1000, V459&lt;2000), "1000-2000",
  AND(V459&gt;=2000, V459&lt;3000), "2000-3000",
  AND(V459&gt;=3000, V459&lt;4000), "3000-4000",
  AND(V459&gt;=4000, V459&lt;5000), "4000-5000",
  AND(V459&gt;=5000, V459&lt;7500), "5000-7500",
  AND(V459&gt;=7500, V459&lt;9000), "7500-9000",
  AND(V459&gt;=9000, V459&lt;11000), "9000-11000",
  AND(V459&gt;=11000, V459&lt;15000), "11000-15000",
  AND(V459&gt;=15000, V459&lt;=20000), "15000-20000",
  TRUE, "Outside Range"
)</f>
        <v>1000-2000</v>
      </c>
      <c r="V459">
        <v>1878</v>
      </c>
      <c r="W459">
        <v>8059</v>
      </c>
      <c r="X459">
        <v>1</v>
      </c>
      <c r="Y459" t="s">
        <v>35</v>
      </c>
      <c r="Z459">
        <v>14</v>
      </c>
      <c r="AA459">
        <v>3</v>
      </c>
      <c r="AB459" t="s">
        <v>73</v>
      </c>
      <c r="AC459">
        <v>4</v>
      </c>
      <c r="AD459">
        <v>0</v>
      </c>
      <c r="AE459">
        <v>0</v>
      </c>
      <c r="AF459">
        <v>3</v>
      </c>
      <c r="AG459">
        <v>3</v>
      </c>
      <c r="AH459">
        <v>0</v>
      </c>
      <c r="AI459">
        <v>0</v>
      </c>
      <c r="AJ459">
        <v>0</v>
      </c>
      <c r="AK459">
        <v>0</v>
      </c>
      <c r="AL459" t="s">
        <v>81</v>
      </c>
      <c r="AM459" t="s">
        <v>75</v>
      </c>
      <c r="AN459" t="s">
        <v>76</v>
      </c>
      <c r="AO459" s="9" t="str">
        <f>IF(Table5[[#This Row],[Gender]]="male",$AQ$4,$AQ$3)</f>
        <v>🤴</v>
      </c>
    </row>
    <row r="460" spans="2:41">
      <c r="B460" t="s">
        <v>70</v>
      </c>
      <c r="C460">
        <v>40</v>
      </c>
      <c r="D460" t="s">
        <v>43</v>
      </c>
      <c r="E460" t="s">
        <v>55</v>
      </c>
      <c r="F460">
        <v>1094</v>
      </c>
      <c r="G460" t="s">
        <v>37</v>
      </c>
      <c r="H460">
        <v>28</v>
      </c>
      <c r="I460" t="s">
        <v>89</v>
      </c>
      <c r="J460" t="s">
        <v>49</v>
      </c>
      <c r="K460">
        <v>615</v>
      </c>
      <c r="L460">
        <v>3</v>
      </c>
      <c r="M460" t="s">
        <v>46</v>
      </c>
      <c r="N460">
        <v>58</v>
      </c>
      <c r="O460">
        <v>1</v>
      </c>
      <c r="P460">
        <v>3</v>
      </c>
      <c r="Q460" t="s">
        <v>40</v>
      </c>
      <c r="R460" t="s">
        <v>80</v>
      </c>
      <c r="S460">
        <v>1</v>
      </c>
      <c r="T460" t="s">
        <v>52</v>
      </c>
      <c r="U460" t="str" cm="1">
        <f t="array" ref="U460">_xlfn.IFS(
  AND(V460&gt;=1000, V460&lt;2000), "1000-2000",
  AND(V460&gt;=2000, V460&lt;3000), "2000-3000",
  AND(V460&gt;=3000, V460&lt;4000), "3000-4000",
  AND(V460&gt;=4000, V460&lt;5000), "4000-5000",
  AND(V460&gt;=5000, V460&lt;7500), "5000-7500",
  AND(V460&gt;=7500, V460&lt;9000), "7500-9000",
  AND(V460&gt;=9000, V460&lt;11000), "9000-11000",
  AND(V460&gt;=11000, V460&lt;15000), "11000-15000",
  AND(V460&gt;=15000, V460&lt;=20000), "15000-20000",
  TRUE, "Outside Range"
)</f>
        <v>9000-11000</v>
      </c>
      <c r="V460">
        <v>10932</v>
      </c>
      <c r="W460">
        <v>11373</v>
      </c>
      <c r="X460">
        <v>3</v>
      </c>
      <c r="Y460" t="s">
        <v>43</v>
      </c>
      <c r="Z460">
        <v>15</v>
      </c>
      <c r="AA460">
        <v>3</v>
      </c>
      <c r="AB460" t="s">
        <v>73</v>
      </c>
      <c r="AC460">
        <v>3</v>
      </c>
      <c r="AD460">
        <v>1</v>
      </c>
      <c r="AE460">
        <v>20</v>
      </c>
      <c r="AF460">
        <v>2</v>
      </c>
      <c r="AG460">
        <v>3</v>
      </c>
      <c r="AH460">
        <v>1</v>
      </c>
      <c r="AI460">
        <v>0</v>
      </c>
      <c r="AJ460">
        <v>0</v>
      </c>
      <c r="AK460">
        <v>1</v>
      </c>
      <c r="AL460" t="s">
        <v>90</v>
      </c>
      <c r="AM460" t="s">
        <v>92</v>
      </c>
      <c r="AN460" t="s">
        <v>91</v>
      </c>
      <c r="AO460" s="9" t="str">
        <f>IF(Table5[[#This Row],[Gender]]="male",$AQ$4,$AQ$3)</f>
        <v>🤴</v>
      </c>
    </row>
    <row r="461" spans="2:41">
      <c r="B461" t="s">
        <v>70</v>
      </c>
      <c r="C461">
        <v>41</v>
      </c>
      <c r="D461" t="s">
        <v>43</v>
      </c>
      <c r="E461" t="s">
        <v>55</v>
      </c>
      <c r="F461">
        <v>509</v>
      </c>
      <c r="G461" t="s">
        <v>45</v>
      </c>
      <c r="H461">
        <v>2</v>
      </c>
      <c r="I461" t="s">
        <v>87</v>
      </c>
      <c r="J461" t="s">
        <v>49</v>
      </c>
      <c r="K461">
        <v>616</v>
      </c>
      <c r="L461">
        <v>1</v>
      </c>
      <c r="M461" t="s">
        <v>39</v>
      </c>
      <c r="N461">
        <v>62</v>
      </c>
      <c r="O461">
        <v>2</v>
      </c>
      <c r="P461">
        <v>2</v>
      </c>
      <c r="Q461" t="s">
        <v>54</v>
      </c>
      <c r="R461" t="s">
        <v>73</v>
      </c>
      <c r="S461">
        <v>3</v>
      </c>
      <c r="T461" t="s">
        <v>41</v>
      </c>
      <c r="U461" t="str" cm="1">
        <f t="array" ref="U461">_xlfn.IFS(
  AND(V461&gt;=1000, V461&lt;2000), "1000-2000",
  AND(V461&gt;=2000, V461&lt;3000), "2000-3000",
  AND(V461&gt;=3000, V461&lt;4000), "3000-4000",
  AND(V461&gt;=4000, V461&lt;5000), "4000-5000",
  AND(V461&gt;=5000, V461&lt;7500), "5000-7500",
  AND(V461&gt;=7500, V461&lt;9000), "7500-9000",
  AND(V461&gt;=9000, V461&lt;11000), "9000-11000",
  AND(V461&gt;=11000, V461&lt;15000), "11000-15000",
  AND(V461&gt;=15000, V461&lt;=20000), "15000-20000",
  TRUE, "Outside Range"
)</f>
        <v>5000-7500</v>
      </c>
      <c r="V461">
        <v>6811</v>
      </c>
      <c r="W461">
        <v>2112</v>
      </c>
      <c r="X461">
        <v>2</v>
      </c>
      <c r="Y461" t="s">
        <v>35</v>
      </c>
      <c r="Z461">
        <v>17</v>
      </c>
      <c r="AA461">
        <v>3</v>
      </c>
      <c r="AB461" t="s">
        <v>73</v>
      </c>
      <c r="AC461">
        <v>1</v>
      </c>
      <c r="AD461">
        <v>0</v>
      </c>
      <c r="AE461">
        <v>10</v>
      </c>
      <c r="AF461">
        <v>3</v>
      </c>
      <c r="AG461">
        <v>3</v>
      </c>
      <c r="AH461">
        <v>8</v>
      </c>
      <c r="AI461">
        <v>7</v>
      </c>
      <c r="AJ461">
        <v>0</v>
      </c>
      <c r="AK461">
        <v>7</v>
      </c>
      <c r="AL461" t="s">
        <v>74</v>
      </c>
      <c r="AM461" t="s">
        <v>75</v>
      </c>
      <c r="AN461" t="s">
        <v>76</v>
      </c>
      <c r="AO461" s="9" t="str">
        <f>IF(Table5[[#This Row],[Gender]]="male",$AQ$4,$AQ$3)</f>
        <v>👩</v>
      </c>
    </row>
    <row r="462" spans="2:41">
      <c r="B462" t="s">
        <v>86</v>
      </c>
      <c r="C462">
        <v>26</v>
      </c>
      <c r="D462" t="s">
        <v>43</v>
      </c>
      <c r="E462" t="s">
        <v>36</v>
      </c>
      <c r="F462">
        <v>775</v>
      </c>
      <c r="G462" t="s">
        <v>37</v>
      </c>
      <c r="H462">
        <v>29</v>
      </c>
      <c r="I462" t="s">
        <v>71</v>
      </c>
      <c r="J462" t="s">
        <v>51</v>
      </c>
      <c r="K462">
        <v>618</v>
      </c>
      <c r="L462">
        <v>1</v>
      </c>
      <c r="M462" t="s">
        <v>46</v>
      </c>
      <c r="N462">
        <v>45</v>
      </c>
      <c r="O462">
        <v>3</v>
      </c>
      <c r="P462">
        <v>2</v>
      </c>
      <c r="Q462" t="s">
        <v>40</v>
      </c>
      <c r="R462" t="s">
        <v>73</v>
      </c>
      <c r="S462">
        <v>3</v>
      </c>
      <c r="T462" t="s">
        <v>52</v>
      </c>
      <c r="U462" t="str" cm="1">
        <f t="array" ref="U462">_xlfn.IFS(
  AND(V462&gt;=1000, V462&lt;2000), "1000-2000",
  AND(V462&gt;=2000, V462&lt;3000), "2000-3000",
  AND(V462&gt;=3000, V462&lt;4000), "3000-4000",
  AND(V462&gt;=4000, V462&lt;5000), "4000-5000",
  AND(V462&gt;=5000, V462&lt;7500), "5000-7500",
  AND(V462&gt;=7500, V462&lt;9000), "7500-9000",
  AND(V462&gt;=9000, V462&lt;11000), "9000-11000",
  AND(V462&gt;=11000, V462&lt;15000), "11000-15000",
  AND(V462&gt;=15000, V462&lt;=20000), "15000-20000",
  TRUE, "Outside Range"
)</f>
        <v>4000-5000</v>
      </c>
      <c r="V462">
        <v>4306</v>
      </c>
      <c r="W462">
        <v>4267</v>
      </c>
      <c r="X462">
        <v>5</v>
      </c>
      <c r="Y462" t="s">
        <v>43</v>
      </c>
      <c r="Z462">
        <v>12</v>
      </c>
      <c r="AA462">
        <v>3</v>
      </c>
      <c r="AB462" t="s">
        <v>73</v>
      </c>
      <c r="AC462">
        <v>1</v>
      </c>
      <c r="AD462">
        <v>2</v>
      </c>
      <c r="AE462">
        <v>8</v>
      </c>
      <c r="AF462">
        <v>5</v>
      </c>
      <c r="AG462">
        <v>3</v>
      </c>
      <c r="AH462">
        <v>0</v>
      </c>
      <c r="AI462">
        <v>0</v>
      </c>
      <c r="AJ462">
        <v>0</v>
      </c>
      <c r="AK462">
        <v>0</v>
      </c>
      <c r="AL462" t="s">
        <v>74</v>
      </c>
      <c r="AM462" t="s">
        <v>92</v>
      </c>
      <c r="AN462" t="s">
        <v>76</v>
      </c>
      <c r="AO462" s="9" t="str">
        <f>IF(Table5[[#This Row],[Gender]]="male",$AQ$4,$AQ$3)</f>
        <v>🤴</v>
      </c>
    </row>
    <row r="463" spans="2:41">
      <c r="B463" t="s">
        <v>86</v>
      </c>
      <c r="C463">
        <v>35</v>
      </c>
      <c r="D463" t="s">
        <v>43</v>
      </c>
      <c r="E463" t="s">
        <v>36</v>
      </c>
      <c r="F463">
        <v>195</v>
      </c>
      <c r="G463" t="s">
        <v>37</v>
      </c>
      <c r="H463">
        <v>1</v>
      </c>
      <c r="I463" t="s">
        <v>89</v>
      </c>
      <c r="J463" t="s">
        <v>51</v>
      </c>
      <c r="K463">
        <v>620</v>
      </c>
      <c r="L463">
        <v>1</v>
      </c>
      <c r="M463" t="s">
        <v>39</v>
      </c>
      <c r="N463">
        <v>80</v>
      </c>
      <c r="O463">
        <v>3</v>
      </c>
      <c r="P463">
        <v>2</v>
      </c>
      <c r="Q463" t="s">
        <v>40</v>
      </c>
      <c r="R463" t="s">
        <v>73</v>
      </c>
      <c r="S463">
        <v>3</v>
      </c>
      <c r="T463" t="s">
        <v>41</v>
      </c>
      <c r="U463" t="str" cm="1">
        <f t="array" ref="U463">_xlfn.IFS(
  AND(V463&gt;=1000, V463&lt;2000), "1000-2000",
  AND(V463&gt;=2000, V463&lt;3000), "2000-3000",
  AND(V463&gt;=3000, V463&lt;4000), "3000-4000",
  AND(V463&gt;=4000, V463&lt;5000), "4000-5000",
  AND(V463&gt;=5000, V463&lt;7500), "5000-7500",
  AND(V463&gt;=7500, V463&lt;9000), "7500-9000",
  AND(V463&gt;=9000, V463&lt;11000), "9000-11000",
  AND(V463&gt;=11000, V463&lt;15000), "11000-15000",
  AND(V463&gt;=15000, V463&lt;=20000), "15000-20000",
  TRUE, "Outside Range"
)</f>
        <v>4000-5000</v>
      </c>
      <c r="V463">
        <v>4859</v>
      </c>
      <c r="W463">
        <v>6698</v>
      </c>
      <c r="X463">
        <v>1</v>
      </c>
      <c r="Y463" t="s">
        <v>43</v>
      </c>
      <c r="Z463">
        <v>16</v>
      </c>
      <c r="AA463">
        <v>3</v>
      </c>
      <c r="AB463" t="s">
        <v>73</v>
      </c>
      <c r="AC463">
        <v>4</v>
      </c>
      <c r="AD463">
        <v>0</v>
      </c>
      <c r="AE463">
        <v>5</v>
      </c>
      <c r="AF463">
        <v>3</v>
      </c>
      <c r="AG463">
        <v>3</v>
      </c>
      <c r="AH463">
        <v>5</v>
      </c>
      <c r="AI463">
        <v>4</v>
      </c>
      <c r="AJ463">
        <v>0</v>
      </c>
      <c r="AK463">
        <v>3</v>
      </c>
      <c r="AL463" t="s">
        <v>74</v>
      </c>
      <c r="AM463" t="s">
        <v>75</v>
      </c>
      <c r="AN463" t="s">
        <v>76</v>
      </c>
      <c r="AO463" s="9" t="str">
        <f>IF(Table5[[#This Row],[Gender]]="male",$AQ$4,$AQ$3)</f>
        <v>👩</v>
      </c>
    </row>
    <row r="464" spans="2:41">
      <c r="B464" t="s">
        <v>86</v>
      </c>
      <c r="C464">
        <v>34</v>
      </c>
      <c r="D464" t="s">
        <v>43</v>
      </c>
      <c r="E464" t="s">
        <v>36</v>
      </c>
      <c r="F464">
        <v>258</v>
      </c>
      <c r="G464" t="s">
        <v>37</v>
      </c>
      <c r="H464">
        <v>21</v>
      </c>
      <c r="I464" t="s">
        <v>87</v>
      </c>
      <c r="J464" t="s">
        <v>38</v>
      </c>
      <c r="K464">
        <v>621</v>
      </c>
      <c r="L464">
        <v>4</v>
      </c>
      <c r="M464" t="s">
        <v>46</v>
      </c>
      <c r="N464">
        <v>74</v>
      </c>
      <c r="O464">
        <v>4</v>
      </c>
      <c r="P464">
        <v>2</v>
      </c>
      <c r="Q464" t="s">
        <v>40</v>
      </c>
      <c r="R464" t="s">
        <v>72</v>
      </c>
      <c r="S464">
        <v>4</v>
      </c>
      <c r="T464" t="s">
        <v>41</v>
      </c>
      <c r="U464" t="str" cm="1">
        <f t="array" ref="U464">_xlfn.IFS(
  AND(V464&gt;=1000, V464&lt;2000), "1000-2000",
  AND(V464&gt;=2000, V464&lt;3000), "2000-3000",
  AND(V464&gt;=3000, V464&lt;4000), "3000-4000",
  AND(V464&gt;=4000, V464&lt;5000), "4000-5000",
  AND(V464&gt;=5000, V464&lt;7500), "5000-7500",
  AND(V464&gt;=7500, V464&lt;9000), "7500-9000",
  AND(V464&gt;=9000, V464&lt;11000), "9000-11000",
  AND(V464&gt;=11000, V464&lt;15000), "11000-15000",
  AND(V464&gt;=15000, V464&lt;=20000), "15000-20000",
  TRUE, "Outside Range"
)</f>
        <v>5000-7500</v>
      </c>
      <c r="V464">
        <v>5337</v>
      </c>
      <c r="W464">
        <v>19921</v>
      </c>
      <c r="X464">
        <v>1</v>
      </c>
      <c r="Y464" t="s">
        <v>43</v>
      </c>
      <c r="Z464">
        <v>12</v>
      </c>
      <c r="AA464">
        <v>3</v>
      </c>
      <c r="AB464" t="s">
        <v>73</v>
      </c>
      <c r="AC464">
        <v>4</v>
      </c>
      <c r="AD464">
        <v>0</v>
      </c>
      <c r="AE464">
        <v>10</v>
      </c>
      <c r="AF464">
        <v>3</v>
      </c>
      <c r="AG464">
        <v>3</v>
      </c>
      <c r="AH464">
        <v>10</v>
      </c>
      <c r="AI464">
        <v>7</v>
      </c>
      <c r="AJ464">
        <v>5</v>
      </c>
      <c r="AK464">
        <v>7</v>
      </c>
      <c r="AL464" t="s">
        <v>74</v>
      </c>
      <c r="AM464" t="s">
        <v>92</v>
      </c>
      <c r="AN464" t="s">
        <v>76</v>
      </c>
      <c r="AO464" s="9" t="str">
        <f>IF(Table5[[#This Row],[Gender]]="male",$AQ$4,$AQ$3)</f>
        <v>🤴</v>
      </c>
    </row>
    <row r="465" spans="2:41">
      <c r="B465" t="s">
        <v>86</v>
      </c>
      <c r="C465">
        <v>26</v>
      </c>
      <c r="D465" t="s">
        <v>35</v>
      </c>
      <c r="E465" t="s">
        <v>36</v>
      </c>
      <c r="F465">
        <v>471</v>
      </c>
      <c r="G465" t="s">
        <v>45</v>
      </c>
      <c r="H465">
        <v>24</v>
      </c>
      <c r="I465" t="s">
        <v>89</v>
      </c>
      <c r="J465" t="s">
        <v>60</v>
      </c>
      <c r="K465">
        <v>622</v>
      </c>
      <c r="L465">
        <v>3</v>
      </c>
      <c r="M465" t="s">
        <v>46</v>
      </c>
      <c r="N465">
        <v>66</v>
      </c>
      <c r="O465">
        <v>1</v>
      </c>
      <c r="P465">
        <v>1</v>
      </c>
      <c r="Q465" t="s">
        <v>50</v>
      </c>
      <c r="R465" t="s">
        <v>72</v>
      </c>
      <c r="S465">
        <v>4</v>
      </c>
      <c r="T465" t="s">
        <v>41</v>
      </c>
      <c r="U465" t="str" cm="1">
        <f t="array" ref="U465">_xlfn.IFS(
  AND(V465&gt;=1000, V465&lt;2000), "1000-2000",
  AND(V465&gt;=2000, V465&lt;3000), "2000-3000",
  AND(V465&gt;=3000, V465&lt;4000), "3000-4000",
  AND(V465&gt;=4000, V465&lt;5000), "4000-5000",
  AND(V465&gt;=5000, V465&lt;7500), "5000-7500",
  AND(V465&gt;=7500, V465&lt;9000), "7500-9000",
  AND(V465&gt;=9000, V465&lt;11000), "9000-11000",
  AND(V465&gt;=11000, V465&lt;15000), "11000-15000",
  AND(V465&gt;=15000, V465&lt;=20000), "15000-20000",
  TRUE, "Outside Range"
)</f>
        <v>2000-3000</v>
      </c>
      <c r="V465">
        <v>2340</v>
      </c>
      <c r="W465">
        <v>23213</v>
      </c>
      <c r="X465">
        <v>1</v>
      </c>
      <c r="Y465" t="s">
        <v>35</v>
      </c>
      <c r="Z465">
        <v>18</v>
      </c>
      <c r="AA465">
        <v>3</v>
      </c>
      <c r="AB465" t="s">
        <v>73</v>
      </c>
      <c r="AC465">
        <v>2</v>
      </c>
      <c r="AD465">
        <v>0</v>
      </c>
      <c r="AE465">
        <v>1</v>
      </c>
      <c r="AF465">
        <v>3</v>
      </c>
      <c r="AG465">
        <v>1</v>
      </c>
      <c r="AH465">
        <v>1</v>
      </c>
      <c r="AI465">
        <v>0</v>
      </c>
      <c r="AJ465">
        <v>0</v>
      </c>
      <c r="AK465">
        <v>0</v>
      </c>
      <c r="AL465" t="s">
        <v>74</v>
      </c>
      <c r="AM465" t="s">
        <v>92</v>
      </c>
      <c r="AN465" t="s">
        <v>76</v>
      </c>
      <c r="AO465" s="9" t="str">
        <f>IF(Table5[[#This Row],[Gender]]="male",$AQ$4,$AQ$3)</f>
        <v>🤴</v>
      </c>
    </row>
    <row r="466" spans="2:41">
      <c r="B466" t="s">
        <v>70</v>
      </c>
      <c r="C466">
        <v>37</v>
      </c>
      <c r="D466" t="s">
        <v>43</v>
      </c>
      <c r="E466" t="s">
        <v>36</v>
      </c>
      <c r="F466">
        <v>799</v>
      </c>
      <c r="G466" t="s">
        <v>45</v>
      </c>
      <c r="H466">
        <v>1</v>
      </c>
      <c r="I466" t="s">
        <v>89</v>
      </c>
      <c r="J466" t="s">
        <v>60</v>
      </c>
      <c r="K466">
        <v>623</v>
      </c>
      <c r="L466">
        <v>2</v>
      </c>
      <c r="M466" t="s">
        <v>39</v>
      </c>
      <c r="N466">
        <v>59</v>
      </c>
      <c r="O466">
        <v>3</v>
      </c>
      <c r="P466">
        <v>3</v>
      </c>
      <c r="Q466" t="s">
        <v>53</v>
      </c>
      <c r="R466" t="s">
        <v>72</v>
      </c>
      <c r="S466">
        <v>4</v>
      </c>
      <c r="T466" t="s">
        <v>41</v>
      </c>
      <c r="U466" t="str" cm="1">
        <f t="array" ref="U466">_xlfn.IFS(
  AND(V466&gt;=1000, V466&lt;2000), "1000-2000",
  AND(V466&gt;=2000, V466&lt;3000), "2000-3000",
  AND(V466&gt;=3000, V466&lt;4000), "3000-4000",
  AND(V466&gt;=4000, V466&lt;5000), "4000-5000",
  AND(V466&gt;=5000, V466&lt;7500), "5000-7500",
  AND(V466&gt;=7500, V466&lt;9000), "7500-9000",
  AND(V466&gt;=9000, V466&lt;11000), "9000-11000",
  AND(V466&gt;=11000, V466&lt;15000), "11000-15000",
  AND(V466&gt;=15000, V466&lt;=20000), "15000-20000",
  TRUE, "Outside Range"
)</f>
        <v>5000-7500</v>
      </c>
      <c r="V466">
        <v>7491</v>
      </c>
      <c r="W466">
        <v>23848</v>
      </c>
      <c r="X466">
        <v>4</v>
      </c>
      <c r="Y466" t="s">
        <v>43</v>
      </c>
      <c r="Z466">
        <v>17</v>
      </c>
      <c r="AA466">
        <v>3</v>
      </c>
      <c r="AB466" t="s">
        <v>73</v>
      </c>
      <c r="AC466">
        <v>4</v>
      </c>
      <c r="AD466">
        <v>0</v>
      </c>
      <c r="AE466">
        <v>12</v>
      </c>
      <c r="AF466">
        <v>3</v>
      </c>
      <c r="AG466">
        <v>4</v>
      </c>
      <c r="AH466">
        <v>6</v>
      </c>
      <c r="AI466">
        <v>5</v>
      </c>
      <c r="AJ466">
        <v>1</v>
      </c>
      <c r="AK466">
        <v>2</v>
      </c>
      <c r="AL466" t="s">
        <v>74</v>
      </c>
      <c r="AM466" t="s">
        <v>75</v>
      </c>
      <c r="AN466" t="s">
        <v>91</v>
      </c>
      <c r="AO466" s="9" t="str">
        <f>IF(Table5[[#This Row],[Gender]]="male",$AQ$4,$AQ$3)</f>
        <v>👩</v>
      </c>
    </row>
    <row r="467" spans="2:41">
      <c r="B467" t="s">
        <v>77</v>
      </c>
      <c r="C467">
        <v>46</v>
      </c>
      <c r="D467" t="s">
        <v>43</v>
      </c>
      <c r="E467" t="s">
        <v>44</v>
      </c>
      <c r="F467">
        <v>1034</v>
      </c>
      <c r="G467" t="s">
        <v>45</v>
      </c>
      <c r="H467">
        <v>18</v>
      </c>
      <c r="I467" t="s">
        <v>78</v>
      </c>
      <c r="J467" t="s">
        <v>51</v>
      </c>
      <c r="K467">
        <v>624</v>
      </c>
      <c r="L467">
        <v>1</v>
      </c>
      <c r="M467" t="s">
        <v>39</v>
      </c>
      <c r="N467">
        <v>86</v>
      </c>
      <c r="O467">
        <v>3</v>
      </c>
      <c r="P467">
        <v>3</v>
      </c>
      <c r="Q467" t="s">
        <v>54</v>
      </c>
      <c r="R467" t="s">
        <v>73</v>
      </c>
      <c r="S467">
        <v>3</v>
      </c>
      <c r="T467" t="s">
        <v>48</v>
      </c>
      <c r="U467" t="str" cm="1">
        <f t="array" ref="U467">_xlfn.IFS(
  AND(V467&gt;=1000, V467&lt;2000), "1000-2000",
  AND(V467&gt;=2000, V467&lt;3000), "2000-3000",
  AND(V467&gt;=3000, V467&lt;4000), "3000-4000",
  AND(V467&gt;=4000, V467&lt;5000), "4000-5000",
  AND(V467&gt;=5000, V467&lt;7500), "5000-7500",
  AND(V467&gt;=7500, V467&lt;9000), "7500-9000",
  AND(V467&gt;=9000, V467&lt;11000), "9000-11000",
  AND(V467&gt;=11000, V467&lt;15000), "11000-15000",
  AND(V467&gt;=15000, V467&lt;=20000), "15000-20000",
  TRUE, "Outside Range"
)</f>
        <v>9000-11000</v>
      </c>
      <c r="V467">
        <v>10527</v>
      </c>
      <c r="W467">
        <v>8984</v>
      </c>
      <c r="X467">
        <v>5</v>
      </c>
      <c r="Y467" t="s">
        <v>43</v>
      </c>
      <c r="Z467">
        <v>11</v>
      </c>
      <c r="AA467">
        <v>3</v>
      </c>
      <c r="AB467" t="s">
        <v>73</v>
      </c>
      <c r="AC467">
        <v>4</v>
      </c>
      <c r="AD467">
        <v>0</v>
      </c>
      <c r="AE467">
        <v>28</v>
      </c>
      <c r="AF467">
        <v>3</v>
      </c>
      <c r="AG467">
        <v>2</v>
      </c>
      <c r="AH467">
        <v>2</v>
      </c>
      <c r="AI467">
        <v>2</v>
      </c>
      <c r="AJ467">
        <v>1</v>
      </c>
      <c r="AK467">
        <v>2</v>
      </c>
      <c r="AL467" t="s">
        <v>74</v>
      </c>
      <c r="AM467" t="s">
        <v>93</v>
      </c>
      <c r="AN467" t="s">
        <v>96</v>
      </c>
      <c r="AO467" s="9" t="str">
        <f>IF(Table5[[#This Row],[Gender]]="male",$AQ$4,$AQ$3)</f>
        <v>👩</v>
      </c>
    </row>
    <row r="468" spans="2:41">
      <c r="B468" t="s">
        <v>70</v>
      </c>
      <c r="C468">
        <v>41</v>
      </c>
      <c r="D468" t="s">
        <v>43</v>
      </c>
      <c r="E468" t="s">
        <v>36</v>
      </c>
      <c r="F468">
        <v>1276</v>
      </c>
      <c r="G468" t="s">
        <v>37</v>
      </c>
      <c r="H468">
        <v>2</v>
      </c>
      <c r="I468" t="s">
        <v>97</v>
      </c>
      <c r="J468" t="s">
        <v>38</v>
      </c>
      <c r="K468">
        <v>625</v>
      </c>
      <c r="L468">
        <v>2</v>
      </c>
      <c r="M468" t="s">
        <v>39</v>
      </c>
      <c r="N468">
        <v>91</v>
      </c>
      <c r="O468">
        <v>3</v>
      </c>
      <c r="P468">
        <v>4</v>
      </c>
      <c r="Q468" t="s">
        <v>56</v>
      </c>
      <c r="R468" t="s">
        <v>80</v>
      </c>
      <c r="S468">
        <v>1</v>
      </c>
      <c r="T468" t="s">
        <v>48</v>
      </c>
      <c r="U468" t="str" cm="1">
        <f t="array" ref="U468">_xlfn.IFS(
  AND(V468&gt;=1000, V468&lt;2000), "1000-2000",
  AND(V468&gt;=2000, V468&lt;3000), "2000-3000",
  AND(V468&gt;=3000, V468&lt;4000), "3000-4000",
  AND(V468&gt;=4000, V468&lt;5000), "4000-5000",
  AND(V468&gt;=5000, V468&lt;7500), "5000-7500",
  AND(V468&gt;=7500, V468&lt;9000), "7500-9000",
  AND(V468&gt;=9000, V468&lt;11000), "9000-11000",
  AND(V468&gt;=11000, V468&lt;15000), "11000-15000",
  AND(V468&gt;=15000, V468&lt;=20000), "15000-20000",
  TRUE, "Outside Range"
)</f>
        <v>15000-20000</v>
      </c>
      <c r="V468">
        <v>16595</v>
      </c>
      <c r="W468">
        <v>5626</v>
      </c>
      <c r="X468">
        <v>7</v>
      </c>
      <c r="Y468" t="s">
        <v>43</v>
      </c>
      <c r="Z468">
        <v>16</v>
      </c>
      <c r="AA468">
        <v>3</v>
      </c>
      <c r="AB468" t="s">
        <v>73</v>
      </c>
      <c r="AC468">
        <v>2</v>
      </c>
      <c r="AD468">
        <v>1</v>
      </c>
      <c r="AE468">
        <v>22</v>
      </c>
      <c r="AF468">
        <v>2</v>
      </c>
      <c r="AG468">
        <v>3</v>
      </c>
      <c r="AH468">
        <v>18</v>
      </c>
      <c r="AI468">
        <v>16</v>
      </c>
      <c r="AJ468">
        <v>11</v>
      </c>
      <c r="AK468">
        <v>8</v>
      </c>
      <c r="AL468" t="s">
        <v>90</v>
      </c>
      <c r="AM468" t="s">
        <v>75</v>
      </c>
      <c r="AN468" t="s">
        <v>96</v>
      </c>
      <c r="AO468" s="9" t="str">
        <f>IF(Table5[[#This Row],[Gender]]="male",$AQ$4,$AQ$3)</f>
        <v>👩</v>
      </c>
    </row>
    <row r="469" spans="2:41">
      <c r="B469" t="s">
        <v>70</v>
      </c>
      <c r="C469">
        <v>37</v>
      </c>
      <c r="D469" t="s">
        <v>43</v>
      </c>
      <c r="E469" t="s">
        <v>55</v>
      </c>
      <c r="F469">
        <v>142</v>
      </c>
      <c r="G469" t="s">
        <v>37</v>
      </c>
      <c r="H469">
        <v>9</v>
      </c>
      <c r="I469" t="s">
        <v>87</v>
      </c>
      <c r="J469" t="s">
        <v>51</v>
      </c>
      <c r="K469">
        <v>626</v>
      </c>
      <c r="L469">
        <v>1</v>
      </c>
      <c r="M469" t="s">
        <v>46</v>
      </c>
      <c r="N469">
        <v>69</v>
      </c>
      <c r="O469">
        <v>3</v>
      </c>
      <c r="P469">
        <v>3</v>
      </c>
      <c r="Q469" t="s">
        <v>40</v>
      </c>
      <c r="R469" t="s">
        <v>79</v>
      </c>
      <c r="S469">
        <v>2</v>
      </c>
      <c r="T469" t="s">
        <v>52</v>
      </c>
      <c r="U469" t="str" cm="1">
        <f t="array" ref="U469">_xlfn.IFS(
  AND(V469&gt;=1000, V469&lt;2000), "1000-2000",
  AND(V469&gt;=2000, V469&lt;3000), "2000-3000",
  AND(V469&gt;=3000, V469&lt;4000), "3000-4000",
  AND(V469&gt;=4000, V469&lt;5000), "4000-5000",
  AND(V469&gt;=5000, V469&lt;7500), "5000-7500",
  AND(V469&gt;=7500, V469&lt;9000), "7500-9000",
  AND(V469&gt;=9000, V469&lt;11000), "9000-11000",
  AND(V469&gt;=11000, V469&lt;15000), "11000-15000",
  AND(V469&gt;=15000, V469&lt;=20000), "15000-20000",
  TRUE, "Outside Range"
)</f>
        <v>7500-9000</v>
      </c>
      <c r="V469">
        <v>8834</v>
      </c>
      <c r="W469">
        <v>24666</v>
      </c>
      <c r="X469">
        <v>1</v>
      </c>
      <c r="Y469" t="s">
        <v>43</v>
      </c>
      <c r="Z469">
        <v>13</v>
      </c>
      <c r="AA469">
        <v>3</v>
      </c>
      <c r="AB469" t="s">
        <v>73</v>
      </c>
      <c r="AC469">
        <v>4</v>
      </c>
      <c r="AD469">
        <v>1</v>
      </c>
      <c r="AE469">
        <v>9</v>
      </c>
      <c r="AF469">
        <v>6</v>
      </c>
      <c r="AG469">
        <v>3</v>
      </c>
      <c r="AH469">
        <v>9</v>
      </c>
      <c r="AI469">
        <v>5</v>
      </c>
      <c r="AJ469">
        <v>7</v>
      </c>
      <c r="AK469">
        <v>7</v>
      </c>
      <c r="AL469" t="s">
        <v>81</v>
      </c>
      <c r="AM469" t="s">
        <v>75</v>
      </c>
      <c r="AN469" t="s">
        <v>76</v>
      </c>
      <c r="AO469" s="9" t="str">
        <f>IF(Table5[[#This Row],[Gender]]="male",$AQ$4,$AQ$3)</f>
        <v>🤴</v>
      </c>
    </row>
    <row r="470" spans="2:41">
      <c r="B470" t="s">
        <v>77</v>
      </c>
      <c r="C470">
        <v>52</v>
      </c>
      <c r="D470" t="s">
        <v>43</v>
      </c>
      <c r="E470" t="s">
        <v>36</v>
      </c>
      <c r="F470">
        <v>956</v>
      </c>
      <c r="G470" t="s">
        <v>45</v>
      </c>
      <c r="H470">
        <v>6</v>
      </c>
      <c r="I470" t="s">
        <v>71</v>
      </c>
      <c r="J470" t="s">
        <v>60</v>
      </c>
      <c r="K470">
        <v>630</v>
      </c>
      <c r="L470">
        <v>4</v>
      </c>
      <c r="M470" t="s">
        <v>46</v>
      </c>
      <c r="N470">
        <v>78</v>
      </c>
      <c r="O470">
        <v>3</v>
      </c>
      <c r="P470">
        <v>2</v>
      </c>
      <c r="Q470" t="s">
        <v>47</v>
      </c>
      <c r="R470" t="s">
        <v>80</v>
      </c>
      <c r="S470">
        <v>1</v>
      </c>
      <c r="T470" t="s">
        <v>52</v>
      </c>
      <c r="U470" t="str" cm="1">
        <f t="array" ref="U470">_xlfn.IFS(
  AND(V470&gt;=1000, V470&lt;2000), "1000-2000",
  AND(V470&gt;=2000, V470&lt;3000), "2000-3000",
  AND(V470&gt;=3000, V470&lt;4000), "3000-4000",
  AND(V470&gt;=4000, V470&lt;5000), "4000-5000",
  AND(V470&gt;=5000, V470&lt;7500), "5000-7500",
  AND(V470&gt;=7500, V470&lt;9000), "7500-9000",
  AND(V470&gt;=9000, V470&lt;11000), "9000-11000",
  AND(V470&gt;=11000, V470&lt;15000), "11000-15000",
  AND(V470&gt;=15000, V470&lt;=20000), "15000-20000",
  TRUE, "Outside Range"
)</f>
        <v>5000-7500</v>
      </c>
      <c r="V470">
        <v>5577</v>
      </c>
      <c r="W470">
        <v>22087</v>
      </c>
      <c r="X470">
        <v>3</v>
      </c>
      <c r="Y470" t="s">
        <v>35</v>
      </c>
      <c r="Z470">
        <v>12</v>
      </c>
      <c r="AA470">
        <v>3</v>
      </c>
      <c r="AB470" t="s">
        <v>73</v>
      </c>
      <c r="AC470">
        <v>2</v>
      </c>
      <c r="AD470">
        <v>2</v>
      </c>
      <c r="AE470">
        <v>18</v>
      </c>
      <c r="AF470">
        <v>3</v>
      </c>
      <c r="AG470">
        <v>3</v>
      </c>
      <c r="AH470">
        <v>10</v>
      </c>
      <c r="AI470">
        <v>9</v>
      </c>
      <c r="AJ470">
        <v>6</v>
      </c>
      <c r="AK470">
        <v>9</v>
      </c>
      <c r="AL470" t="s">
        <v>90</v>
      </c>
      <c r="AM470" t="s">
        <v>75</v>
      </c>
      <c r="AN470" t="s">
        <v>91</v>
      </c>
      <c r="AO470" s="9" t="str">
        <f>IF(Table5[[#This Row],[Gender]]="male",$AQ$4,$AQ$3)</f>
        <v>🤴</v>
      </c>
    </row>
    <row r="471" spans="2:41">
      <c r="B471" t="s">
        <v>86</v>
      </c>
      <c r="C471">
        <v>32</v>
      </c>
      <c r="D471" t="s">
        <v>35</v>
      </c>
      <c r="E471" t="s">
        <v>55</v>
      </c>
      <c r="F471">
        <v>1474</v>
      </c>
      <c r="G471" t="s">
        <v>37</v>
      </c>
      <c r="H471">
        <v>11</v>
      </c>
      <c r="I471" t="s">
        <v>87</v>
      </c>
      <c r="J471" t="s">
        <v>49</v>
      </c>
      <c r="K471">
        <v>631</v>
      </c>
      <c r="L471">
        <v>4</v>
      </c>
      <c r="M471" t="s">
        <v>46</v>
      </c>
      <c r="N471">
        <v>60</v>
      </c>
      <c r="O471">
        <v>4</v>
      </c>
      <c r="P471">
        <v>2</v>
      </c>
      <c r="Q471" t="s">
        <v>40</v>
      </c>
      <c r="R471" t="s">
        <v>73</v>
      </c>
      <c r="S471">
        <v>3</v>
      </c>
      <c r="T471" t="s">
        <v>48</v>
      </c>
      <c r="U471" t="str" cm="1">
        <f t="array" ref="U471">_xlfn.IFS(
  AND(V471&gt;=1000, V471&lt;2000), "1000-2000",
  AND(V471&gt;=2000, V471&lt;3000), "2000-3000",
  AND(V471&gt;=3000, V471&lt;4000), "3000-4000",
  AND(V471&gt;=4000, V471&lt;5000), "4000-5000",
  AND(V471&gt;=5000, V471&lt;7500), "5000-7500",
  AND(V471&gt;=7500, V471&lt;9000), "7500-9000",
  AND(V471&gt;=9000, V471&lt;11000), "9000-11000",
  AND(V471&gt;=11000, V471&lt;15000), "11000-15000",
  AND(V471&gt;=15000, V471&lt;=20000), "15000-20000",
  TRUE, "Outside Range"
)</f>
        <v>4000-5000</v>
      </c>
      <c r="V471">
        <v>4707</v>
      </c>
      <c r="W471">
        <v>23914</v>
      </c>
      <c r="X471">
        <v>8</v>
      </c>
      <c r="Y471" t="s">
        <v>43</v>
      </c>
      <c r="Z471">
        <v>12</v>
      </c>
      <c r="AA471">
        <v>3</v>
      </c>
      <c r="AB471" t="s">
        <v>73</v>
      </c>
      <c r="AC471">
        <v>4</v>
      </c>
      <c r="AD471">
        <v>0</v>
      </c>
      <c r="AE471">
        <v>6</v>
      </c>
      <c r="AF471">
        <v>2</v>
      </c>
      <c r="AG471">
        <v>3</v>
      </c>
      <c r="AH471">
        <v>4</v>
      </c>
      <c r="AI471">
        <v>2</v>
      </c>
      <c r="AJ471">
        <v>1</v>
      </c>
      <c r="AK471">
        <v>2</v>
      </c>
      <c r="AL471" t="s">
        <v>74</v>
      </c>
      <c r="AM471" t="s">
        <v>93</v>
      </c>
      <c r="AN471" t="s">
        <v>76</v>
      </c>
      <c r="AO471" s="9" t="str">
        <f>IF(Table5[[#This Row],[Gender]]="male",$AQ$4,$AQ$3)</f>
        <v>🤴</v>
      </c>
    </row>
    <row r="472" spans="2:41">
      <c r="B472" t="s">
        <v>94</v>
      </c>
      <c r="C472">
        <v>24</v>
      </c>
      <c r="D472" t="s">
        <v>43</v>
      </c>
      <c r="E472" t="s">
        <v>44</v>
      </c>
      <c r="F472">
        <v>535</v>
      </c>
      <c r="G472" t="s">
        <v>37</v>
      </c>
      <c r="H472">
        <v>24</v>
      </c>
      <c r="I472" t="s">
        <v>89</v>
      </c>
      <c r="J472" t="s">
        <v>51</v>
      </c>
      <c r="K472">
        <v>632</v>
      </c>
      <c r="L472">
        <v>4</v>
      </c>
      <c r="M472" t="s">
        <v>46</v>
      </c>
      <c r="N472">
        <v>38</v>
      </c>
      <c r="O472">
        <v>3</v>
      </c>
      <c r="P472">
        <v>1</v>
      </c>
      <c r="Q472" t="s">
        <v>57</v>
      </c>
      <c r="R472" t="s">
        <v>72</v>
      </c>
      <c r="S472">
        <v>4</v>
      </c>
      <c r="T472" t="s">
        <v>48</v>
      </c>
      <c r="U472" t="str" cm="1">
        <f t="array" ref="U472">_xlfn.IFS(
  AND(V472&gt;=1000, V472&lt;2000), "1000-2000",
  AND(V472&gt;=2000, V472&lt;3000), "2000-3000",
  AND(V472&gt;=3000, V472&lt;4000), "3000-4000",
  AND(V472&gt;=4000, V472&lt;5000), "4000-5000",
  AND(V472&gt;=5000, V472&lt;7500), "5000-7500",
  AND(V472&gt;=7500, V472&lt;9000), "7500-9000",
  AND(V472&gt;=9000, V472&lt;11000), "9000-11000",
  AND(V472&gt;=11000, V472&lt;15000), "11000-15000",
  AND(V472&gt;=15000, V472&lt;=20000), "15000-20000",
  TRUE, "Outside Range"
)</f>
        <v>2000-3000</v>
      </c>
      <c r="V472">
        <v>2400</v>
      </c>
      <c r="W472">
        <v>5530</v>
      </c>
      <c r="X472">
        <v>0</v>
      </c>
      <c r="Y472" t="s">
        <v>43</v>
      </c>
      <c r="Z472">
        <v>13</v>
      </c>
      <c r="AA472">
        <v>3</v>
      </c>
      <c r="AB472" t="s">
        <v>73</v>
      </c>
      <c r="AC472">
        <v>3</v>
      </c>
      <c r="AD472">
        <v>2</v>
      </c>
      <c r="AE472">
        <v>3</v>
      </c>
      <c r="AF472">
        <v>3</v>
      </c>
      <c r="AG472">
        <v>3</v>
      </c>
      <c r="AH472">
        <v>2</v>
      </c>
      <c r="AI472">
        <v>2</v>
      </c>
      <c r="AJ472">
        <v>2</v>
      </c>
      <c r="AK472">
        <v>1</v>
      </c>
      <c r="AL472" t="s">
        <v>74</v>
      </c>
      <c r="AM472" t="s">
        <v>92</v>
      </c>
      <c r="AN472" t="s">
        <v>76</v>
      </c>
      <c r="AO472" s="9" t="str">
        <f>IF(Table5[[#This Row],[Gender]]="male",$AQ$4,$AQ$3)</f>
        <v>🤴</v>
      </c>
    </row>
    <row r="473" spans="2:41">
      <c r="B473" t="s">
        <v>70</v>
      </c>
      <c r="C473">
        <v>38</v>
      </c>
      <c r="D473" t="s">
        <v>43</v>
      </c>
      <c r="E473" t="s">
        <v>36</v>
      </c>
      <c r="F473">
        <v>1495</v>
      </c>
      <c r="G473" t="s">
        <v>45</v>
      </c>
      <c r="H473">
        <v>10</v>
      </c>
      <c r="I473" t="s">
        <v>89</v>
      </c>
      <c r="J473" t="s">
        <v>51</v>
      </c>
      <c r="K473">
        <v>634</v>
      </c>
      <c r="L473">
        <v>3</v>
      </c>
      <c r="M473" t="s">
        <v>39</v>
      </c>
      <c r="N473">
        <v>76</v>
      </c>
      <c r="O473">
        <v>3</v>
      </c>
      <c r="P473">
        <v>2</v>
      </c>
      <c r="Q473" t="s">
        <v>54</v>
      </c>
      <c r="R473" t="s">
        <v>73</v>
      </c>
      <c r="S473">
        <v>3</v>
      </c>
      <c r="T473" t="s">
        <v>48</v>
      </c>
      <c r="U473" t="str" cm="1">
        <f t="array" ref="U473">_xlfn.IFS(
  AND(V473&gt;=1000, V473&lt;2000), "1000-2000",
  AND(V473&gt;=2000, V473&lt;3000), "2000-3000",
  AND(V473&gt;=3000, V473&lt;4000), "3000-4000",
  AND(V473&gt;=4000, V473&lt;5000), "4000-5000",
  AND(V473&gt;=5000, V473&lt;7500), "5000-7500",
  AND(V473&gt;=7500, V473&lt;9000), "7500-9000",
  AND(V473&gt;=9000, V473&lt;11000), "9000-11000",
  AND(V473&gt;=11000, V473&lt;15000), "11000-15000",
  AND(V473&gt;=15000, V473&lt;=20000), "15000-20000",
  TRUE, "Outside Range"
)</f>
        <v>9000-11000</v>
      </c>
      <c r="V473">
        <v>9824</v>
      </c>
      <c r="W473">
        <v>22174</v>
      </c>
      <c r="X473">
        <v>3</v>
      </c>
      <c r="Y473" t="s">
        <v>43</v>
      </c>
      <c r="Z473">
        <v>19</v>
      </c>
      <c r="AA473">
        <v>3</v>
      </c>
      <c r="AB473" t="s">
        <v>73</v>
      </c>
      <c r="AC473">
        <v>3</v>
      </c>
      <c r="AD473">
        <v>1</v>
      </c>
      <c r="AE473">
        <v>18</v>
      </c>
      <c r="AF473">
        <v>4</v>
      </c>
      <c r="AG473">
        <v>3</v>
      </c>
      <c r="AH473">
        <v>1</v>
      </c>
      <c r="AI473">
        <v>0</v>
      </c>
      <c r="AJ473">
        <v>0</v>
      </c>
      <c r="AK473">
        <v>0</v>
      </c>
      <c r="AL473" t="s">
        <v>74</v>
      </c>
      <c r="AM473" t="s">
        <v>75</v>
      </c>
      <c r="AN473" t="s">
        <v>91</v>
      </c>
      <c r="AO473" s="9" t="str">
        <f>IF(Table5[[#This Row],[Gender]]="male",$AQ$4,$AQ$3)</f>
        <v>👩</v>
      </c>
    </row>
    <row r="474" spans="2:41">
      <c r="B474" t="s">
        <v>70</v>
      </c>
      <c r="C474">
        <v>37</v>
      </c>
      <c r="D474" t="s">
        <v>43</v>
      </c>
      <c r="E474" t="s">
        <v>36</v>
      </c>
      <c r="F474">
        <v>446</v>
      </c>
      <c r="G474" t="s">
        <v>45</v>
      </c>
      <c r="H474">
        <v>1</v>
      </c>
      <c r="I474" t="s">
        <v>87</v>
      </c>
      <c r="J474" t="s">
        <v>38</v>
      </c>
      <c r="K474">
        <v>635</v>
      </c>
      <c r="L474">
        <v>2</v>
      </c>
      <c r="M474" t="s">
        <v>39</v>
      </c>
      <c r="N474">
        <v>65</v>
      </c>
      <c r="O474">
        <v>3</v>
      </c>
      <c r="P474">
        <v>2</v>
      </c>
      <c r="Q474" t="s">
        <v>53</v>
      </c>
      <c r="R474" t="s">
        <v>79</v>
      </c>
      <c r="S474">
        <v>2</v>
      </c>
      <c r="T474" t="s">
        <v>48</v>
      </c>
      <c r="U474" t="str" cm="1">
        <f t="array" ref="U474">_xlfn.IFS(
  AND(V474&gt;=1000, V474&lt;2000), "1000-2000",
  AND(V474&gt;=2000, V474&lt;3000), "2000-3000",
  AND(V474&gt;=3000, V474&lt;4000), "3000-4000",
  AND(V474&gt;=4000, V474&lt;5000), "4000-5000",
  AND(V474&gt;=5000, V474&lt;7500), "5000-7500",
  AND(V474&gt;=7500, V474&lt;9000), "7500-9000",
  AND(V474&gt;=9000, V474&lt;11000), "9000-11000",
  AND(V474&gt;=11000, V474&lt;15000), "11000-15000",
  AND(V474&gt;=15000, V474&lt;=20000), "15000-20000",
  TRUE, "Outside Range"
)</f>
        <v>5000-7500</v>
      </c>
      <c r="V474">
        <v>6447</v>
      </c>
      <c r="W474">
        <v>15701</v>
      </c>
      <c r="X474">
        <v>6</v>
      </c>
      <c r="Y474" t="s">
        <v>43</v>
      </c>
      <c r="Z474">
        <v>12</v>
      </c>
      <c r="AA474">
        <v>3</v>
      </c>
      <c r="AB474" t="s">
        <v>73</v>
      </c>
      <c r="AC474">
        <v>2</v>
      </c>
      <c r="AD474">
        <v>1</v>
      </c>
      <c r="AE474">
        <v>8</v>
      </c>
      <c r="AF474">
        <v>2</v>
      </c>
      <c r="AG474">
        <v>2</v>
      </c>
      <c r="AH474">
        <v>6</v>
      </c>
      <c r="AI474">
        <v>5</v>
      </c>
      <c r="AJ474">
        <v>4</v>
      </c>
      <c r="AK474">
        <v>3</v>
      </c>
      <c r="AL474" t="s">
        <v>81</v>
      </c>
      <c r="AM474" t="s">
        <v>75</v>
      </c>
      <c r="AN474" t="s">
        <v>76</v>
      </c>
      <c r="AO474" s="9" t="str">
        <f>IF(Table5[[#This Row],[Gender]]="male",$AQ$4,$AQ$3)</f>
        <v>👩</v>
      </c>
    </row>
    <row r="475" spans="2:41">
      <c r="B475" t="s">
        <v>77</v>
      </c>
      <c r="C475">
        <v>49</v>
      </c>
      <c r="D475" t="s">
        <v>43</v>
      </c>
      <c r="E475" t="s">
        <v>36</v>
      </c>
      <c r="F475">
        <v>1245</v>
      </c>
      <c r="G475" t="s">
        <v>45</v>
      </c>
      <c r="H475">
        <v>18</v>
      </c>
      <c r="I475" t="s">
        <v>87</v>
      </c>
      <c r="J475" t="s">
        <v>38</v>
      </c>
      <c r="K475">
        <v>638</v>
      </c>
      <c r="L475">
        <v>4</v>
      </c>
      <c r="M475" t="s">
        <v>46</v>
      </c>
      <c r="N475">
        <v>58</v>
      </c>
      <c r="O475">
        <v>2</v>
      </c>
      <c r="P475">
        <v>5</v>
      </c>
      <c r="Q475" t="s">
        <v>58</v>
      </c>
      <c r="R475" t="s">
        <v>73</v>
      </c>
      <c r="S475">
        <v>3</v>
      </c>
      <c r="T475" t="s">
        <v>52</v>
      </c>
      <c r="U475" t="str" cm="1">
        <f t="array" ref="U475">_xlfn.IFS(
  AND(V475&gt;=1000, V475&lt;2000), "1000-2000",
  AND(V475&gt;=2000, V475&lt;3000), "2000-3000",
  AND(V475&gt;=3000, V475&lt;4000), "3000-4000",
  AND(V475&gt;=4000, V475&lt;5000), "4000-5000",
  AND(V475&gt;=5000, V475&lt;7500), "5000-7500",
  AND(V475&gt;=7500, V475&lt;9000), "7500-9000",
  AND(V475&gt;=9000, V475&lt;11000), "9000-11000",
  AND(V475&gt;=11000, V475&lt;15000), "11000-15000",
  AND(V475&gt;=15000, V475&lt;=20000), "15000-20000",
  TRUE, "Outside Range"
)</f>
        <v>15000-20000</v>
      </c>
      <c r="V475">
        <v>19502</v>
      </c>
      <c r="W475">
        <v>2125</v>
      </c>
      <c r="X475">
        <v>1</v>
      </c>
      <c r="Y475" t="s">
        <v>35</v>
      </c>
      <c r="Z475">
        <v>17</v>
      </c>
      <c r="AA475">
        <v>3</v>
      </c>
      <c r="AB475" t="s">
        <v>73</v>
      </c>
      <c r="AC475">
        <v>3</v>
      </c>
      <c r="AD475">
        <v>1</v>
      </c>
      <c r="AE475">
        <v>31</v>
      </c>
      <c r="AF475">
        <v>5</v>
      </c>
      <c r="AG475">
        <v>3</v>
      </c>
      <c r="AH475">
        <v>31</v>
      </c>
      <c r="AI475">
        <v>9</v>
      </c>
      <c r="AJ475">
        <v>0</v>
      </c>
      <c r="AK475">
        <v>9</v>
      </c>
      <c r="AL475" t="s">
        <v>74</v>
      </c>
      <c r="AM475" t="s">
        <v>93</v>
      </c>
      <c r="AN475" t="s">
        <v>95</v>
      </c>
      <c r="AO475" s="9" t="str">
        <f>IF(Table5[[#This Row],[Gender]]="male",$AQ$4,$AQ$3)</f>
        <v>🤴</v>
      </c>
    </row>
    <row r="476" spans="2:41">
      <c r="B476" t="s">
        <v>94</v>
      </c>
      <c r="C476">
        <v>24</v>
      </c>
      <c r="D476" t="s">
        <v>43</v>
      </c>
      <c r="E476" t="s">
        <v>36</v>
      </c>
      <c r="F476">
        <v>691</v>
      </c>
      <c r="G476" t="s">
        <v>45</v>
      </c>
      <c r="H476">
        <v>23</v>
      </c>
      <c r="I476" t="s">
        <v>89</v>
      </c>
      <c r="J476" t="s">
        <v>51</v>
      </c>
      <c r="K476">
        <v>639</v>
      </c>
      <c r="L476">
        <v>2</v>
      </c>
      <c r="M476" t="s">
        <v>46</v>
      </c>
      <c r="N476">
        <v>89</v>
      </c>
      <c r="O476">
        <v>4</v>
      </c>
      <c r="P476">
        <v>1</v>
      </c>
      <c r="Q476" t="s">
        <v>47</v>
      </c>
      <c r="R476" t="s">
        <v>72</v>
      </c>
      <c r="S476">
        <v>4</v>
      </c>
      <c r="T476" t="s">
        <v>48</v>
      </c>
      <c r="U476" t="str" cm="1">
        <f t="array" ref="U476">_xlfn.IFS(
  AND(V476&gt;=1000, V476&lt;2000), "1000-2000",
  AND(V476&gt;=2000, V476&lt;3000), "2000-3000",
  AND(V476&gt;=3000, V476&lt;4000), "3000-4000",
  AND(V476&gt;=4000, V476&lt;5000), "4000-5000",
  AND(V476&gt;=5000, V476&lt;7500), "5000-7500",
  AND(V476&gt;=7500, V476&lt;9000), "7500-9000",
  AND(V476&gt;=9000, V476&lt;11000), "9000-11000",
  AND(V476&gt;=11000, V476&lt;15000), "11000-15000",
  AND(V476&gt;=15000, V476&lt;=20000), "15000-20000",
  TRUE, "Outside Range"
)</f>
        <v>2000-3000</v>
      </c>
      <c r="V476">
        <v>2725</v>
      </c>
      <c r="W476">
        <v>21630</v>
      </c>
      <c r="X476">
        <v>1</v>
      </c>
      <c r="Y476" t="s">
        <v>35</v>
      </c>
      <c r="Z476">
        <v>11</v>
      </c>
      <c r="AA476">
        <v>3</v>
      </c>
      <c r="AB476" t="s">
        <v>73</v>
      </c>
      <c r="AC476">
        <v>2</v>
      </c>
      <c r="AD476">
        <v>2</v>
      </c>
      <c r="AE476">
        <v>6</v>
      </c>
      <c r="AF476">
        <v>3</v>
      </c>
      <c r="AG476">
        <v>3</v>
      </c>
      <c r="AH476">
        <v>6</v>
      </c>
      <c r="AI476">
        <v>5</v>
      </c>
      <c r="AJ476">
        <v>1</v>
      </c>
      <c r="AK476">
        <v>4</v>
      </c>
      <c r="AL476" t="s">
        <v>74</v>
      </c>
      <c r="AM476" t="s">
        <v>92</v>
      </c>
      <c r="AN476" t="s">
        <v>76</v>
      </c>
      <c r="AO476" s="9" t="str">
        <f>IF(Table5[[#This Row],[Gender]]="male",$AQ$4,$AQ$3)</f>
        <v>🤴</v>
      </c>
    </row>
    <row r="477" spans="2:41">
      <c r="B477" t="s">
        <v>86</v>
      </c>
      <c r="C477">
        <v>26</v>
      </c>
      <c r="D477" t="s">
        <v>43</v>
      </c>
      <c r="E477" t="s">
        <v>36</v>
      </c>
      <c r="F477">
        <v>703</v>
      </c>
      <c r="G477" t="s">
        <v>37</v>
      </c>
      <c r="H477">
        <v>28</v>
      </c>
      <c r="I477" t="s">
        <v>71</v>
      </c>
      <c r="J477" t="s">
        <v>59</v>
      </c>
      <c r="K477">
        <v>641</v>
      </c>
      <c r="L477">
        <v>1</v>
      </c>
      <c r="M477" t="s">
        <v>46</v>
      </c>
      <c r="N477">
        <v>66</v>
      </c>
      <c r="O477">
        <v>3</v>
      </c>
      <c r="P477">
        <v>2</v>
      </c>
      <c r="Q477" t="s">
        <v>40</v>
      </c>
      <c r="R477" t="s">
        <v>79</v>
      </c>
      <c r="S477">
        <v>2</v>
      </c>
      <c r="T477" t="s">
        <v>48</v>
      </c>
      <c r="U477" t="str" cm="1">
        <f t="array" ref="U477">_xlfn.IFS(
  AND(V477&gt;=1000, V477&lt;2000), "1000-2000",
  AND(V477&gt;=2000, V477&lt;3000), "2000-3000",
  AND(V477&gt;=3000, V477&lt;4000), "3000-4000",
  AND(V477&gt;=4000, V477&lt;5000), "4000-5000",
  AND(V477&gt;=5000, V477&lt;7500), "5000-7500",
  AND(V477&gt;=7500, V477&lt;9000), "7500-9000",
  AND(V477&gt;=9000, V477&lt;11000), "9000-11000",
  AND(V477&gt;=11000, V477&lt;15000), "11000-15000",
  AND(V477&gt;=15000, V477&lt;=20000), "15000-20000",
  TRUE, "Outside Range"
)</f>
        <v>5000-7500</v>
      </c>
      <c r="V477">
        <v>6272</v>
      </c>
      <c r="W477">
        <v>7428</v>
      </c>
      <c r="X477">
        <v>1</v>
      </c>
      <c r="Y477" t="s">
        <v>43</v>
      </c>
      <c r="Z477">
        <v>20</v>
      </c>
      <c r="AA477">
        <v>4</v>
      </c>
      <c r="AB477" t="s">
        <v>80</v>
      </c>
      <c r="AC477">
        <v>4</v>
      </c>
      <c r="AD477">
        <v>2</v>
      </c>
      <c r="AE477">
        <v>6</v>
      </c>
      <c r="AF477">
        <v>5</v>
      </c>
      <c r="AG477">
        <v>4</v>
      </c>
      <c r="AH477">
        <v>5</v>
      </c>
      <c r="AI477">
        <v>3</v>
      </c>
      <c r="AJ477">
        <v>1</v>
      </c>
      <c r="AK477">
        <v>4</v>
      </c>
      <c r="AL477" t="s">
        <v>81</v>
      </c>
      <c r="AM477" t="s">
        <v>92</v>
      </c>
      <c r="AN477" t="s">
        <v>76</v>
      </c>
      <c r="AO477" s="9" t="str">
        <f>IF(Table5[[#This Row],[Gender]]="male",$AQ$4,$AQ$3)</f>
        <v>🤴</v>
      </c>
    </row>
    <row r="478" spans="2:41">
      <c r="B478" t="s">
        <v>94</v>
      </c>
      <c r="C478">
        <v>24</v>
      </c>
      <c r="D478" t="s">
        <v>43</v>
      </c>
      <c r="E478" t="s">
        <v>36</v>
      </c>
      <c r="F478">
        <v>823</v>
      </c>
      <c r="G478" t="s">
        <v>45</v>
      </c>
      <c r="H478">
        <v>17</v>
      </c>
      <c r="I478" t="s">
        <v>71</v>
      </c>
      <c r="J478" t="s">
        <v>49</v>
      </c>
      <c r="K478">
        <v>643</v>
      </c>
      <c r="L478">
        <v>4</v>
      </c>
      <c r="M478" t="s">
        <v>46</v>
      </c>
      <c r="N478">
        <v>94</v>
      </c>
      <c r="O478">
        <v>2</v>
      </c>
      <c r="P478">
        <v>1</v>
      </c>
      <c r="Q478" t="s">
        <v>50</v>
      </c>
      <c r="R478" t="s">
        <v>79</v>
      </c>
      <c r="S478">
        <v>2</v>
      </c>
      <c r="T478" t="s">
        <v>48</v>
      </c>
      <c r="U478" t="str" cm="1">
        <f t="array" ref="U478">_xlfn.IFS(
  AND(V478&gt;=1000, V478&lt;2000), "1000-2000",
  AND(V478&gt;=2000, V478&lt;3000), "2000-3000",
  AND(V478&gt;=3000, V478&lt;4000), "3000-4000",
  AND(V478&gt;=4000, V478&lt;5000), "4000-5000",
  AND(V478&gt;=5000, V478&lt;7500), "5000-7500",
  AND(V478&gt;=7500, V478&lt;9000), "7500-9000",
  AND(V478&gt;=9000, V478&lt;11000), "9000-11000",
  AND(V478&gt;=11000, V478&lt;15000), "11000-15000",
  AND(V478&gt;=15000, V478&lt;=20000), "15000-20000",
  TRUE, "Outside Range"
)</f>
        <v>2000-3000</v>
      </c>
      <c r="V478">
        <v>2127</v>
      </c>
      <c r="W478">
        <v>9100</v>
      </c>
      <c r="X478">
        <v>1</v>
      </c>
      <c r="Y478" t="s">
        <v>43</v>
      </c>
      <c r="Z478">
        <v>21</v>
      </c>
      <c r="AA478">
        <v>4</v>
      </c>
      <c r="AB478" t="s">
        <v>80</v>
      </c>
      <c r="AC478">
        <v>4</v>
      </c>
      <c r="AD478">
        <v>1</v>
      </c>
      <c r="AE478">
        <v>1</v>
      </c>
      <c r="AF478">
        <v>2</v>
      </c>
      <c r="AG478">
        <v>3</v>
      </c>
      <c r="AH478">
        <v>1</v>
      </c>
      <c r="AI478">
        <v>0</v>
      </c>
      <c r="AJ478">
        <v>0</v>
      </c>
      <c r="AK478">
        <v>0</v>
      </c>
      <c r="AL478" t="s">
        <v>81</v>
      </c>
      <c r="AM478" t="s">
        <v>93</v>
      </c>
      <c r="AN478" t="s">
        <v>76</v>
      </c>
      <c r="AO478" s="9" t="str">
        <f>IF(Table5[[#This Row],[Gender]]="male",$AQ$4,$AQ$3)</f>
        <v>🤴</v>
      </c>
    </row>
    <row r="479" spans="2:41">
      <c r="B479" t="s">
        <v>77</v>
      </c>
      <c r="C479">
        <v>50</v>
      </c>
      <c r="D479" t="s">
        <v>43</v>
      </c>
      <c r="E479" t="s">
        <v>44</v>
      </c>
      <c r="F479">
        <v>1246</v>
      </c>
      <c r="G479" t="s">
        <v>61</v>
      </c>
      <c r="H479">
        <v>3</v>
      </c>
      <c r="I479" t="s">
        <v>89</v>
      </c>
      <c r="J479" t="s">
        <v>51</v>
      </c>
      <c r="K479">
        <v>644</v>
      </c>
      <c r="L479">
        <v>1</v>
      </c>
      <c r="M479" t="s">
        <v>46</v>
      </c>
      <c r="N479">
        <v>99</v>
      </c>
      <c r="O479">
        <v>3</v>
      </c>
      <c r="P479">
        <v>5</v>
      </c>
      <c r="Q479" t="s">
        <v>56</v>
      </c>
      <c r="R479" t="s">
        <v>79</v>
      </c>
      <c r="S479">
        <v>2</v>
      </c>
      <c r="T479" t="s">
        <v>48</v>
      </c>
      <c r="U479" t="str" cm="1">
        <f t="array" ref="U479">_xlfn.IFS(
  AND(V479&gt;=1000, V479&lt;2000), "1000-2000",
  AND(V479&gt;=2000, V479&lt;3000), "2000-3000",
  AND(V479&gt;=3000, V479&lt;4000), "3000-4000",
  AND(V479&gt;=4000, V479&lt;5000), "4000-5000",
  AND(V479&gt;=5000, V479&lt;7500), "5000-7500",
  AND(V479&gt;=7500, V479&lt;9000), "7500-9000",
  AND(V479&gt;=9000, V479&lt;11000), "9000-11000",
  AND(V479&gt;=11000, V479&lt;15000), "11000-15000",
  AND(V479&gt;=15000, V479&lt;=20000), "15000-20000",
  TRUE, "Outside Range"
)</f>
        <v>15000-20000</v>
      </c>
      <c r="V479">
        <v>18200</v>
      </c>
      <c r="W479">
        <v>7999</v>
      </c>
      <c r="X479">
        <v>1</v>
      </c>
      <c r="Y479" t="s">
        <v>43</v>
      </c>
      <c r="Z479">
        <v>11</v>
      </c>
      <c r="AA479">
        <v>3</v>
      </c>
      <c r="AB479" t="s">
        <v>73</v>
      </c>
      <c r="AC479">
        <v>3</v>
      </c>
      <c r="AD479">
        <v>1</v>
      </c>
      <c r="AE479">
        <v>32</v>
      </c>
      <c r="AF479">
        <v>2</v>
      </c>
      <c r="AG479">
        <v>3</v>
      </c>
      <c r="AH479">
        <v>32</v>
      </c>
      <c r="AI479">
        <v>5</v>
      </c>
      <c r="AJ479">
        <v>10</v>
      </c>
      <c r="AK479">
        <v>7</v>
      </c>
      <c r="AL479" t="s">
        <v>81</v>
      </c>
      <c r="AM479" t="s">
        <v>75</v>
      </c>
      <c r="AN479" t="s">
        <v>95</v>
      </c>
      <c r="AO479" s="9" t="str">
        <f>IF(Table5[[#This Row],[Gender]]="male",$AQ$4,$AQ$3)</f>
        <v>🤴</v>
      </c>
    </row>
    <row r="480" spans="2:41">
      <c r="B480" t="s">
        <v>94</v>
      </c>
      <c r="C480">
        <v>25</v>
      </c>
      <c r="D480" t="s">
        <v>43</v>
      </c>
      <c r="E480" t="s">
        <v>36</v>
      </c>
      <c r="F480">
        <v>622</v>
      </c>
      <c r="G480" t="s">
        <v>37</v>
      </c>
      <c r="H480">
        <v>13</v>
      </c>
      <c r="I480" t="s">
        <v>78</v>
      </c>
      <c r="J480" t="s">
        <v>51</v>
      </c>
      <c r="K480">
        <v>645</v>
      </c>
      <c r="L480">
        <v>2</v>
      </c>
      <c r="M480" t="s">
        <v>46</v>
      </c>
      <c r="N480">
        <v>40</v>
      </c>
      <c r="O480">
        <v>3</v>
      </c>
      <c r="P480">
        <v>1</v>
      </c>
      <c r="Q480" t="s">
        <v>57</v>
      </c>
      <c r="R480" t="s">
        <v>73</v>
      </c>
      <c r="S480">
        <v>3</v>
      </c>
      <c r="T480" t="s">
        <v>48</v>
      </c>
      <c r="U480" t="str" cm="1">
        <f t="array" ref="U480">_xlfn.IFS(
  AND(V480&gt;=1000, V480&lt;2000), "1000-2000",
  AND(V480&gt;=2000, V480&lt;3000), "2000-3000",
  AND(V480&gt;=3000, V480&lt;4000), "3000-4000",
  AND(V480&gt;=4000, V480&lt;5000), "4000-5000",
  AND(V480&gt;=5000, V480&lt;7500), "5000-7500",
  AND(V480&gt;=7500, V480&lt;9000), "7500-9000",
  AND(V480&gt;=9000, V480&lt;11000), "9000-11000",
  AND(V480&gt;=11000, V480&lt;15000), "11000-15000",
  AND(V480&gt;=15000, V480&lt;=20000), "15000-20000",
  TRUE, "Outside Range"
)</f>
        <v>2000-3000</v>
      </c>
      <c r="V480">
        <v>2096</v>
      </c>
      <c r="W480">
        <v>26376</v>
      </c>
      <c r="X480">
        <v>1</v>
      </c>
      <c r="Y480" t="s">
        <v>43</v>
      </c>
      <c r="Z480">
        <v>11</v>
      </c>
      <c r="AA480">
        <v>3</v>
      </c>
      <c r="AB480" t="s">
        <v>73</v>
      </c>
      <c r="AC480">
        <v>3</v>
      </c>
      <c r="AD480">
        <v>0</v>
      </c>
      <c r="AE480">
        <v>7</v>
      </c>
      <c r="AF480">
        <v>1</v>
      </c>
      <c r="AG480">
        <v>3</v>
      </c>
      <c r="AH480">
        <v>7</v>
      </c>
      <c r="AI480">
        <v>4</v>
      </c>
      <c r="AJ480">
        <v>0</v>
      </c>
      <c r="AK480">
        <v>6</v>
      </c>
      <c r="AL480" t="s">
        <v>74</v>
      </c>
      <c r="AM480" t="s">
        <v>93</v>
      </c>
      <c r="AN480" t="s">
        <v>76</v>
      </c>
      <c r="AO480" s="9" t="str">
        <f>IF(Table5[[#This Row],[Gender]]="male",$AQ$4,$AQ$3)</f>
        <v>🤴</v>
      </c>
    </row>
    <row r="481" spans="2:41">
      <c r="B481" t="s">
        <v>94</v>
      </c>
      <c r="C481">
        <v>24</v>
      </c>
      <c r="D481" t="s">
        <v>35</v>
      </c>
      <c r="E481" t="s">
        <v>44</v>
      </c>
      <c r="F481">
        <v>1287</v>
      </c>
      <c r="G481" t="s">
        <v>45</v>
      </c>
      <c r="H481">
        <v>7</v>
      </c>
      <c r="I481" t="s">
        <v>89</v>
      </c>
      <c r="J481" t="s">
        <v>38</v>
      </c>
      <c r="K481">
        <v>647</v>
      </c>
      <c r="L481">
        <v>1</v>
      </c>
      <c r="M481" t="s">
        <v>39</v>
      </c>
      <c r="N481">
        <v>55</v>
      </c>
      <c r="O481">
        <v>3</v>
      </c>
      <c r="P481">
        <v>1</v>
      </c>
      <c r="Q481" t="s">
        <v>50</v>
      </c>
      <c r="R481" t="s">
        <v>73</v>
      </c>
      <c r="S481">
        <v>3</v>
      </c>
      <c r="T481" t="s">
        <v>48</v>
      </c>
      <c r="U481" t="str" cm="1">
        <f t="array" ref="U481">_xlfn.IFS(
  AND(V481&gt;=1000, V481&lt;2000), "1000-2000",
  AND(V481&gt;=2000, V481&lt;3000), "2000-3000",
  AND(V481&gt;=3000, V481&lt;4000), "3000-4000",
  AND(V481&gt;=4000, V481&lt;5000), "4000-5000",
  AND(V481&gt;=5000, V481&lt;7500), "5000-7500",
  AND(V481&gt;=7500, V481&lt;9000), "7500-9000",
  AND(V481&gt;=9000, V481&lt;11000), "9000-11000",
  AND(V481&gt;=11000, V481&lt;15000), "11000-15000",
  AND(V481&gt;=15000, V481&lt;=20000), "15000-20000",
  TRUE, "Outside Range"
)</f>
        <v>2000-3000</v>
      </c>
      <c r="V481">
        <v>2886</v>
      </c>
      <c r="W481">
        <v>14168</v>
      </c>
      <c r="X481">
        <v>1</v>
      </c>
      <c r="Y481" t="s">
        <v>35</v>
      </c>
      <c r="Z481">
        <v>16</v>
      </c>
      <c r="AA481">
        <v>3</v>
      </c>
      <c r="AB481" t="s">
        <v>73</v>
      </c>
      <c r="AC481">
        <v>4</v>
      </c>
      <c r="AD481">
        <v>1</v>
      </c>
      <c r="AE481">
        <v>6</v>
      </c>
      <c r="AF481">
        <v>4</v>
      </c>
      <c r="AG481">
        <v>3</v>
      </c>
      <c r="AH481">
        <v>6</v>
      </c>
      <c r="AI481">
        <v>3</v>
      </c>
      <c r="AJ481">
        <v>1</v>
      </c>
      <c r="AK481">
        <v>2</v>
      </c>
      <c r="AL481" t="s">
        <v>74</v>
      </c>
      <c r="AM481" t="s">
        <v>75</v>
      </c>
      <c r="AN481" t="s">
        <v>76</v>
      </c>
      <c r="AO481" s="9" t="str">
        <f>IF(Table5[[#This Row],[Gender]]="male",$AQ$4,$AQ$3)</f>
        <v>👩</v>
      </c>
    </row>
    <row r="482" spans="2:41">
      <c r="B482" t="s">
        <v>86</v>
      </c>
      <c r="C482">
        <v>30</v>
      </c>
      <c r="D482" t="s">
        <v>35</v>
      </c>
      <c r="E482" t="s">
        <v>44</v>
      </c>
      <c r="F482">
        <v>448</v>
      </c>
      <c r="G482" t="s">
        <v>37</v>
      </c>
      <c r="H482">
        <v>12</v>
      </c>
      <c r="I482" t="s">
        <v>87</v>
      </c>
      <c r="J482" t="s">
        <v>38</v>
      </c>
      <c r="K482">
        <v>648</v>
      </c>
      <c r="L482">
        <v>2</v>
      </c>
      <c r="M482" t="s">
        <v>46</v>
      </c>
      <c r="N482">
        <v>74</v>
      </c>
      <c r="O482">
        <v>2</v>
      </c>
      <c r="P482">
        <v>1</v>
      </c>
      <c r="Q482" t="s">
        <v>57</v>
      </c>
      <c r="R482" t="s">
        <v>80</v>
      </c>
      <c r="S482">
        <v>1</v>
      </c>
      <c r="T482" t="s">
        <v>48</v>
      </c>
      <c r="U482" t="str" cm="1">
        <f t="array" ref="U482">_xlfn.IFS(
  AND(V482&gt;=1000, V482&lt;2000), "1000-2000",
  AND(V482&gt;=2000, V482&lt;3000), "2000-3000",
  AND(V482&gt;=3000, V482&lt;4000), "3000-4000",
  AND(V482&gt;=4000, V482&lt;5000), "4000-5000",
  AND(V482&gt;=5000, V482&lt;7500), "5000-7500",
  AND(V482&gt;=7500, V482&lt;9000), "7500-9000",
  AND(V482&gt;=9000, V482&lt;11000), "9000-11000",
  AND(V482&gt;=11000, V482&lt;15000), "11000-15000",
  AND(V482&gt;=15000, V482&lt;=20000), "15000-20000",
  TRUE, "Outside Range"
)</f>
        <v>2000-3000</v>
      </c>
      <c r="V482">
        <v>2033</v>
      </c>
      <c r="W482">
        <v>14470</v>
      </c>
      <c r="X482">
        <v>1</v>
      </c>
      <c r="Y482" t="s">
        <v>43</v>
      </c>
      <c r="Z482">
        <v>18</v>
      </c>
      <c r="AA482">
        <v>3</v>
      </c>
      <c r="AB482" t="s">
        <v>73</v>
      </c>
      <c r="AC482">
        <v>3</v>
      </c>
      <c r="AD482">
        <v>1</v>
      </c>
      <c r="AE482">
        <v>1</v>
      </c>
      <c r="AF482">
        <v>2</v>
      </c>
      <c r="AG482">
        <v>4</v>
      </c>
      <c r="AH482">
        <v>1</v>
      </c>
      <c r="AI482">
        <v>0</v>
      </c>
      <c r="AJ482">
        <v>0</v>
      </c>
      <c r="AK482">
        <v>0</v>
      </c>
      <c r="AL482" t="s">
        <v>90</v>
      </c>
      <c r="AM482" t="s">
        <v>93</v>
      </c>
      <c r="AN482" t="s">
        <v>76</v>
      </c>
      <c r="AO482" s="9" t="str">
        <f>IF(Table5[[#This Row],[Gender]]="male",$AQ$4,$AQ$3)</f>
        <v>🤴</v>
      </c>
    </row>
    <row r="483" spans="2:41">
      <c r="B483" t="s">
        <v>86</v>
      </c>
      <c r="C483">
        <v>34</v>
      </c>
      <c r="D483" t="s">
        <v>43</v>
      </c>
      <c r="E483" t="s">
        <v>36</v>
      </c>
      <c r="F483">
        <v>254</v>
      </c>
      <c r="G483" t="s">
        <v>45</v>
      </c>
      <c r="H483">
        <v>1</v>
      </c>
      <c r="I483" t="s">
        <v>71</v>
      </c>
      <c r="J483" t="s">
        <v>38</v>
      </c>
      <c r="K483">
        <v>649</v>
      </c>
      <c r="L483">
        <v>2</v>
      </c>
      <c r="M483" t="s">
        <v>46</v>
      </c>
      <c r="N483">
        <v>83</v>
      </c>
      <c r="O483">
        <v>2</v>
      </c>
      <c r="P483">
        <v>1</v>
      </c>
      <c r="Q483" t="s">
        <v>47</v>
      </c>
      <c r="R483" t="s">
        <v>72</v>
      </c>
      <c r="S483">
        <v>4</v>
      </c>
      <c r="T483" t="s">
        <v>48</v>
      </c>
      <c r="U483" t="str" cm="1">
        <f t="array" ref="U483">_xlfn.IFS(
  AND(V483&gt;=1000, V483&lt;2000), "1000-2000",
  AND(V483&gt;=2000, V483&lt;3000), "2000-3000",
  AND(V483&gt;=3000, V483&lt;4000), "3000-4000",
  AND(V483&gt;=4000, V483&lt;5000), "4000-5000",
  AND(V483&gt;=5000, V483&lt;7500), "5000-7500",
  AND(V483&gt;=7500, V483&lt;9000), "7500-9000",
  AND(V483&gt;=9000, V483&lt;11000), "9000-11000",
  AND(V483&gt;=11000, V483&lt;15000), "11000-15000",
  AND(V483&gt;=15000, V483&lt;=20000), "15000-20000",
  TRUE, "Outside Range"
)</f>
        <v>3000-4000</v>
      </c>
      <c r="V483">
        <v>3622</v>
      </c>
      <c r="W483">
        <v>22794</v>
      </c>
      <c r="X483">
        <v>1</v>
      </c>
      <c r="Y483" t="s">
        <v>35</v>
      </c>
      <c r="Z483">
        <v>13</v>
      </c>
      <c r="AA483">
        <v>3</v>
      </c>
      <c r="AB483" t="s">
        <v>73</v>
      </c>
      <c r="AC483">
        <v>4</v>
      </c>
      <c r="AD483">
        <v>1</v>
      </c>
      <c r="AE483">
        <v>6</v>
      </c>
      <c r="AF483">
        <v>3</v>
      </c>
      <c r="AG483">
        <v>3</v>
      </c>
      <c r="AH483">
        <v>6</v>
      </c>
      <c r="AI483">
        <v>5</v>
      </c>
      <c r="AJ483">
        <v>1</v>
      </c>
      <c r="AK483">
        <v>3</v>
      </c>
      <c r="AL483" t="s">
        <v>74</v>
      </c>
      <c r="AM483" t="s">
        <v>75</v>
      </c>
      <c r="AN483" t="s">
        <v>76</v>
      </c>
      <c r="AO483" s="9" t="str">
        <f>IF(Table5[[#This Row],[Gender]]="male",$AQ$4,$AQ$3)</f>
        <v>🤴</v>
      </c>
    </row>
    <row r="484" spans="2:41">
      <c r="B484" t="s">
        <v>86</v>
      </c>
      <c r="C484">
        <v>31</v>
      </c>
      <c r="D484" t="s">
        <v>35</v>
      </c>
      <c r="E484" t="s">
        <v>36</v>
      </c>
      <c r="F484">
        <v>1365</v>
      </c>
      <c r="G484" t="s">
        <v>37</v>
      </c>
      <c r="H484">
        <v>13</v>
      </c>
      <c r="I484" t="s">
        <v>87</v>
      </c>
      <c r="J484" t="s">
        <v>51</v>
      </c>
      <c r="K484">
        <v>650</v>
      </c>
      <c r="L484">
        <v>2</v>
      </c>
      <c r="M484" t="s">
        <v>46</v>
      </c>
      <c r="N484">
        <v>46</v>
      </c>
      <c r="O484">
        <v>3</v>
      </c>
      <c r="P484">
        <v>2</v>
      </c>
      <c r="Q484" t="s">
        <v>40</v>
      </c>
      <c r="R484" t="s">
        <v>80</v>
      </c>
      <c r="S484">
        <v>1</v>
      </c>
      <c r="T484" t="s">
        <v>52</v>
      </c>
      <c r="U484" t="str" cm="1">
        <f t="array" ref="U484">_xlfn.IFS(
  AND(V484&gt;=1000, V484&lt;2000), "1000-2000",
  AND(V484&gt;=2000, V484&lt;3000), "2000-3000",
  AND(V484&gt;=3000, V484&lt;4000), "3000-4000",
  AND(V484&gt;=4000, V484&lt;5000), "4000-5000",
  AND(V484&gt;=5000, V484&lt;7500), "5000-7500",
  AND(V484&gt;=7500, V484&lt;9000), "7500-9000",
  AND(V484&gt;=9000, V484&lt;11000), "9000-11000",
  AND(V484&gt;=11000, V484&lt;15000), "11000-15000",
  AND(V484&gt;=15000, V484&lt;=20000), "15000-20000",
  TRUE, "Outside Range"
)</f>
        <v>4000-5000</v>
      </c>
      <c r="V484">
        <v>4233</v>
      </c>
      <c r="W484">
        <v>11512</v>
      </c>
      <c r="X484">
        <v>2</v>
      </c>
      <c r="Y484" t="s">
        <v>43</v>
      </c>
      <c r="Z484">
        <v>17</v>
      </c>
      <c r="AA484">
        <v>3</v>
      </c>
      <c r="AB484" t="s">
        <v>73</v>
      </c>
      <c r="AC484">
        <v>3</v>
      </c>
      <c r="AD484">
        <v>0</v>
      </c>
      <c r="AE484">
        <v>9</v>
      </c>
      <c r="AF484">
        <v>2</v>
      </c>
      <c r="AG484">
        <v>1</v>
      </c>
      <c r="AH484">
        <v>3</v>
      </c>
      <c r="AI484">
        <v>1</v>
      </c>
      <c r="AJ484">
        <v>1</v>
      </c>
      <c r="AK484">
        <v>2</v>
      </c>
      <c r="AL484" t="s">
        <v>90</v>
      </c>
      <c r="AM484" t="s">
        <v>93</v>
      </c>
      <c r="AN484" t="s">
        <v>76</v>
      </c>
      <c r="AO484" s="9" t="str">
        <f>IF(Table5[[#This Row],[Gender]]="male",$AQ$4,$AQ$3)</f>
        <v>🤴</v>
      </c>
    </row>
    <row r="485" spans="2:41">
      <c r="B485" t="s">
        <v>86</v>
      </c>
      <c r="C485">
        <v>35</v>
      </c>
      <c r="D485" t="s">
        <v>43</v>
      </c>
      <c r="E485" t="s">
        <v>36</v>
      </c>
      <c r="F485">
        <v>538</v>
      </c>
      <c r="G485" t="s">
        <v>45</v>
      </c>
      <c r="H485">
        <v>25</v>
      </c>
      <c r="I485" t="s">
        <v>71</v>
      </c>
      <c r="J485" t="s">
        <v>49</v>
      </c>
      <c r="K485">
        <v>652</v>
      </c>
      <c r="L485">
        <v>1</v>
      </c>
      <c r="M485" t="s">
        <v>46</v>
      </c>
      <c r="N485">
        <v>54</v>
      </c>
      <c r="O485">
        <v>2</v>
      </c>
      <c r="P485">
        <v>2</v>
      </c>
      <c r="Q485" t="s">
        <v>50</v>
      </c>
      <c r="R485" t="s">
        <v>72</v>
      </c>
      <c r="S485">
        <v>4</v>
      </c>
      <c r="T485" t="s">
        <v>41</v>
      </c>
      <c r="U485" t="str" cm="1">
        <f t="array" ref="U485">_xlfn.IFS(
  AND(V485&gt;=1000, V485&lt;2000), "1000-2000",
  AND(V485&gt;=2000, V485&lt;3000), "2000-3000",
  AND(V485&gt;=3000, V485&lt;4000), "3000-4000",
  AND(V485&gt;=4000, V485&lt;5000), "4000-5000",
  AND(V485&gt;=5000, V485&lt;7500), "5000-7500",
  AND(V485&gt;=7500, V485&lt;9000), "7500-9000",
  AND(V485&gt;=9000, V485&lt;11000), "9000-11000",
  AND(V485&gt;=11000, V485&lt;15000), "11000-15000",
  AND(V485&gt;=15000, V485&lt;=20000), "15000-20000",
  TRUE, "Outside Range"
)</f>
        <v>3000-4000</v>
      </c>
      <c r="V485">
        <v>3681</v>
      </c>
      <c r="W485">
        <v>14004</v>
      </c>
      <c r="X485">
        <v>4</v>
      </c>
      <c r="Y485" t="s">
        <v>43</v>
      </c>
      <c r="Z485">
        <v>14</v>
      </c>
      <c r="AA485">
        <v>3</v>
      </c>
      <c r="AB485" t="s">
        <v>73</v>
      </c>
      <c r="AC485">
        <v>4</v>
      </c>
      <c r="AD485">
        <v>0</v>
      </c>
      <c r="AE485">
        <v>9</v>
      </c>
      <c r="AF485">
        <v>3</v>
      </c>
      <c r="AG485">
        <v>3</v>
      </c>
      <c r="AH485">
        <v>3</v>
      </c>
      <c r="AI485">
        <v>2</v>
      </c>
      <c r="AJ485">
        <v>0</v>
      </c>
      <c r="AK485">
        <v>2</v>
      </c>
      <c r="AL485" t="s">
        <v>74</v>
      </c>
      <c r="AM485" t="s">
        <v>92</v>
      </c>
      <c r="AN485" t="s">
        <v>76</v>
      </c>
      <c r="AO485" s="9" t="str">
        <f>IF(Table5[[#This Row],[Gender]]="male",$AQ$4,$AQ$3)</f>
        <v>🤴</v>
      </c>
    </row>
    <row r="486" spans="2:41">
      <c r="B486" t="s">
        <v>86</v>
      </c>
      <c r="C486">
        <v>31</v>
      </c>
      <c r="D486" t="s">
        <v>43</v>
      </c>
      <c r="E486" t="s">
        <v>36</v>
      </c>
      <c r="F486">
        <v>525</v>
      </c>
      <c r="G486" t="s">
        <v>37</v>
      </c>
      <c r="H486">
        <v>6</v>
      </c>
      <c r="I486" t="s">
        <v>87</v>
      </c>
      <c r="J486" t="s">
        <v>51</v>
      </c>
      <c r="K486">
        <v>653</v>
      </c>
      <c r="L486">
        <v>1</v>
      </c>
      <c r="M486" t="s">
        <v>46</v>
      </c>
      <c r="N486">
        <v>66</v>
      </c>
      <c r="O486">
        <v>4</v>
      </c>
      <c r="P486">
        <v>2</v>
      </c>
      <c r="Q486" t="s">
        <v>40</v>
      </c>
      <c r="R486" t="s">
        <v>72</v>
      </c>
      <c r="S486">
        <v>4</v>
      </c>
      <c r="T486" t="s">
        <v>52</v>
      </c>
      <c r="U486" t="str" cm="1">
        <f t="array" ref="U486">_xlfn.IFS(
  AND(V486&gt;=1000, V486&lt;2000), "1000-2000",
  AND(V486&gt;=2000, V486&lt;3000), "2000-3000",
  AND(V486&gt;=3000, V486&lt;4000), "3000-4000",
  AND(V486&gt;=4000, V486&lt;5000), "4000-5000",
  AND(V486&gt;=5000, V486&lt;7500), "5000-7500",
  AND(V486&gt;=7500, V486&lt;9000), "7500-9000",
  AND(V486&gt;=9000, V486&lt;11000), "9000-11000",
  AND(V486&gt;=11000, V486&lt;15000), "11000-15000",
  AND(V486&gt;=15000, V486&lt;=20000), "15000-20000",
  TRUE, "Outside Range"
)</f>
        <v>5000-7500</v>
      </c>
      <c r="V486">
        <v>5460</v>
      </c>
      <c r="W486">
        <v>6219</v>
      </c>
      <c r="X486">
        <v>4</v>
      </c>
      <c r="Y486" t="s">
        <v>43</v>
      </c>
      <c r="Z486">
        <v>22</v>
      </c>
      <c r="AA486">
        <v>4</v>
      </c>
      <c r="AB486" t="s">
        <v>80</v>
      </c>
      <c r="AC486">
        <v>4</v>
      </c>
      <c r="AD486">
        <v>2</v>
      </c>
      <c r="AE486">
        <v>13</v>
      </c>
      <c r="AF486">
        <v>4</v>
      </c>
      <c r="AG486">
        <v>4</v>
      </c>
      <c r="AH486">
        <v>7</v>
      </c>
      <c r="AI486">
        <v>7</v>
      </c>
      <c r="AJ486">
        <v>5</v>
      </c>
      <c r="AK486">
        <v>7</v>
      </c>
      <c r="AL486" t="s">
        <v>74</v>
      </c>
      <c r="AM486" t="s">
        <v>75</v>
      </c>
      <c r="AN486" t="s">
        <v>91</v>
      </c>
      <c r="AO486" s="9" t="str">
        <f>IF(Table5[[#This Row],[Gender]]="male",$AQ$4,$AQ$3)</f>
        <v>🤴</v>
      </c>
    </row>
    <row r="487" spans="2:41">
      <c r="B487" t="s">
        <v>86</v>
      </c>
      <c r="C487">
        <v>27</v>
      </c>
      <c r="D487" t="s">
        <v>43</v>
      </c>
      <c r="E487" t="s">
        <v>36</v>
      </c>
      <c r="F487">
        <v>798</v>
      </c>
      <c r="G487" t="s">
        <v>45</v>
      </c>
      <c r="H487">
        <v>6</v>
      </c>
      <c r="I487" t="s">
        <v>87</v>
      </c>
      <c r="J487" t="s">
        <v>51</v>
      </c>
      <c r="K487">
        <v>655</v>
      </c>
      <c r="L487">
        <v>1</v>
      </c>
      <c r="M487" t="s">
        <v>39</v>
      </c>
      <c r="N487">
        <v>66</v>
      </c>
      <c r="O487">
        <v>2</v>
      </c>
      <c r="P487">
        <v>1</v>
      </c>
      <c r="Q487" t="s">
        <v>47</v>
      </c>
      <c r="R487" t="s">
        <v>73</v>
      </c>
      <c r="S487">
        <v>3</v>
      </c>
      <c r="T487" t="s">
        <v>52</v>
      </c>
      <c r="U487" t="str" cm="1">
        <f t="array" ref="U487">_xlfn.IFS(
  AND(V487&gt;=1000, V487&lt;2000), "1000-2000",
  AND(V487&gt;=2000, V487&lt;3000), "2000-3000",
  AND(V487&gt;=3000, V487&lt;4000), "3000-4000",
  AND(V487&gt;=4000, V487&lt;5000), "4000-5000",
  AND(V487&gt;=5000, V487&lt;7500), "5000-7500",
  AND(V487&gt;=7500, V487&lt;9000), "7500-9000",
  AND(V487&gt;=9000, V487&lt;11000), "9000-11000",
  AND(V487&gt;=11000, V487&lt;15000), "11000-15000",
  AND(V487&gt;=15000, V487&lt;=20000), "15000-20000",
  TRUE, "Outside Range"
)</f>
        <v>2000-3000</v>
      </c>
      <c r="V487">
        <v>2187</v>
      </c>
      <c r="W487">
        <v>5013</v>
      </c>
      <c r="X487">
        <v>0</v>
      </c>
      <c r="Y487" t="s">
        <v>43</v>
      </c>
      <c r="Z487">
        <v>12</v>
      </c>
      <c r="AA487">
        <v>3</v>
      </c>
      <c r="AB487" t="s">
        <v>73</v>
      </c>
      <c r="AC487">
        <v>3</v>
      </c>
      <c r="AD487">
        <v>2</v>
      </c>
      <c r="AE487">
        <v>6</v>
      </c>
      <c r="AF487">
        <v>5</v>
      </c>
      <c r="AG487">
        <v>2</v>
      </c>
      <c r="AH487">
        <v>5</v>
      </c>
      <c r="AI487">
        <v>3</v>
      </c>
      <c r="AJ487">
        <v>0</v>
      </c>
      <c r="AK487">
        <v>3</v>
      </c>
      <c r="AL487" t="s">
        <v>74</v>
      </c>
      <c r="AM487" t="s">
        <v>75</v>
      </c>
      <c r="AN487" t="s">
        <v>76</v>
      </c>
      <c r="AO487" s="9" t="str">
        <f>IF(Table5[[#This Row],[Gender]]="male",$AQ$4,$AQ$3)</f>
        <v>👩</v>
      </c>
    </row>
    <row r="488" spans="2:41">
      <c r="B488" t="s">
        <v>70</v>
      </c>
      <c r="C488">
        <v>37</v>
      </c>
      <c r="D488" t="s">
        <v>43</v>
      </c>
      <c r="E488" t="s">
        <v>36</v>
      </c>
      <c r="F488">
        <v>558</v>
      </c>
      <c r="G488" t="s">
        <v>37</v>
      </c>
      <c r="H488">
        <v>2</v>
      </c>
      <c r="I488" t="s">
        <v>89</v>
      </c>
      <c r="J488" t="s">
        <v>59</v>
      </c>
      <c r="K488">
        <v>656</v>
      </c>
      <c r="L488">
        <v>4</v>
      </c>
      <c r="M488" t="s">
        <v>46</v>
      </c>
      <c r="N488">
        <v>75</v>
      </c>
      <c r="O488">
        <v>3</v>
      </c>
      <c r="P488">
        <v>2</v>
      </c>
      <c r="Q488" t="s">
        <v>40</v>
      </c>
      <c r="R488" t="s">
        <v>73</v>
      </c>
      <c r="S488">
        <v>3</v>
      </c>
      <c r="T488" t="s">
        <v>48</v>
      </c>
      <c r="U488" t="str" cm="1">
        <f t="array" ref="U488">_xlfn.IFS(
  AND(V488&gt;=1000, V488&lt;2000), "1000-2000",
  AND(V488&gt;=2000, V488&lt;3000), "2000-3000",
  AND(V488&gt;=3000, V488&lt;4000), "3000-4000",
  AND(V488&gt;=4000, V488&lt;5000), "4000-5000",
  AND(V488&gt;=5000, V488&lt;7500), "5000-7500",
  AND(V488&gt;=7500, V488&lt;9000), "7500-9000",
  AND(V488&gt;=9000, V488&lt;11000), "9000-11000",
  AND(V488&gt;=11000, V488&lt;15000), "11000-15000",
  AND(V488&gt;=15000, V488&lt;=20000), "15000-20000",
  TRUE, "Outside Range"
)</f>
        <v>9000-11000</v>
      </c>
      <c r="V488">
        <v>9602</v>
      </c>
      <c r="W488">
        <v>3010</v>
      </c>
      <c r="X488">
        <v>4</v>
      </c>
      <c r="Y488" t="s">
        <v>35</v>
      </c>
      <c r="Z488">
        <v>11</v>
      </c>
      <c r="AA488">
        <v>3</v>
      </c>
      <c r="AB488" t="s">
        <v>73</v>
      </c>
      <c r="AC488">
        <v>3</v>
      </c>
      <c r="AD488">
        <v>1</v>
      </c>
      <c r="AE488">
        <v>17</v>
      </c>
      <c r="AF488">
        <v>3</v>
      </c>
      <c r="AG488">
        <v>2</v>
      </c>
      <c r="AH488">
        <v>3</v>
      </c>
      <c r="AI488">
        <v>0</v>
      </c>
      <c r="AJ488">
        <v>1</v>
      </c>
      <c r="AK488">
        <v>0</v>
      </c>
      <c r="AL488" t="s">
        <v>74</v>
      </c>
      <c r="AM488" t="s">
        <v>75</v>
      </c>
      <c r="AN488" t="s">
        <v>91</v>
      </c>
      <c r="AO488" s="9" t="str">
        <f>IF(Table5[[#This Row],[Gender]]="male",$AQ$4,$AQ$3)</f>
        <v>🤴</v>
      </c>
    </row>
    <row r="489" spans="2:41">
      <c r="B489" t="s">
        <v>94</v>
      </c>
      <c r="C489">
        <v>20</v>
      </c>
      <c r="D489" t="s">
        <v>43</v>
      </c>
      <c r="E489" t="s">
        <v>36</v>
      </c>
      <c r="F489">
        <v>959</v>
      </c>
      <c r="G489" t="s">
        <v>45</v>
      </c>
      <c r="H489">
        <v>1</v>
      </c>
      <c r="I489" t="s">
        <v>89</v>
      </c>
      <c r="J489" t="s">
        <v>38</v>
      </c>
      <c r="K489">
        <v>657</v>
      </c>
      <c r="L489">
        <v>4</v>
      </c>
      <c r="M489" t="s">
        <v>39</v>
      </c>
      <c r="N489">
        <v>83</v>
      </c>
      <c r="O489">
        <v>2</v>
      </c>
      <c r="P489">
        <v>1</v>
      </c>
      <c r="Q489" t="s">
        <v>47</v>
      </c>
      <c r="R489" t="s">
        <v>79</v>
      </c>
      <c r="S489">
        <v>2</v>
      </c>
      <c r="T489" t="s">
        <v>41</v>
      </c>
      <c r="U489" t="str" cm="1">
        <f t="array" ref="U489">_xlfn.IFS(
  AND(V489&gt;=1000, V489&lt;2000), "1000-2000",
  AND(V489&gt;=2000, V489&lt;3000), "2000-3000",
  AND(V489&gt;=3000, V489&lt;4000), "3000-4000",
  AND(V489&gt;=4000, V489&lt;5000), "4000-5000",
  AND(V489&gt;=5000, V489&lt;7500), "5000-7500",
  AND(V489&gt;=7500, V489&lt;9000), "7500-9000",
  AND(V489&gt;=9000, V489&lt;11000), "9000-11000",
  AND(V489&gt;=11000, V489&lt;15000), "11000-15000",
  AND(V489&gt;=15000, V489&lt;=20000), "15000-20000",
  TRUE, "Outside Range"
)</f>
        <v>2000-3000</v>
      </c>
      <c r="V489">
        <v>2836</v>
      </c>
      <c r="W489">
        <v>11757</v>
      </c>
      <c r="X489">
        <v>1</v>
      </c>
      <c r="Y489" t="s">
        <v>43</v>
      </c>
      <c r="Z489">
        <v>13</v>
      </c>
      <c r="AA489">
        <v>3</v>
      </c>
      <c r="AB489" t="s">
        <v>73</v>
      </c>
      <c r="AC489">
        <v>4</v>
      </c>
      <c r="AD489">
        <v>0</v>
      </c>
      <c r="AE489">
        <v>1</v>
      </c>
      <c r="AF489">
        <v>0</v>
      </c>
      <c r="AG489">
        <v>4</v>
      </c>
      <c r="AH489">
        <v>1</v>
      </c>
      <c r="AI489">
        <v>0</v>
      </c>
      <c r="AJ489">
        <v>0</v>
      </c>
      <c r="AK489">
        <v>0</v>
      </c>
      <c r="AL489" t="s">
        <v>81</v>
      </c>
      <c r="AM489" t="s">
        <v>75</v>
      </c>
      <c r="AN489" t="s">
        <v>76</v>
      </c>
      <c r="AO489" s="9" t="str">
        <f>IF(Table5[[#This Row],[Gender]]="male",$AQ$4,$AQ$3)</f>
        <v>👩</v>
      </c>
    </row>
    <row r="490" spans="2:41">
      <c r="B490" t="s">
        <v>70</v>
      </c>
      <c r="C490">
        <v>42</v>
      </c>
      <c r="D490" t="s">
        <v>43</v>
      </c>
      <c r="E490" t="s">
        <v>36</v>
      </c>
      <c r="F490">
        <v>622</v>
      </c>
      <c r="G490" t="s">
        <v>45</v>
      </c>
      <c r="H490">
        <v>2</v>
      </c>
      <c r="I490" t="s">
        <v>87</v>
      </c>
      <c r="J490" t="s">
        <v>38</v>
      </c>
      <c r="K490">
        <v>659</v>
      </c>
      <c r="L490">
        <v>3</v>
      </c>
      <c r="M490" t="s">
        <v>39</v>
      </c>
      <c r="N490">
        <v>81</v>
      </c>
      <c r="O490">
        <v>3</v>
      </c>
      <c r="P490">
        <v>2</v>
      </c>
      <c r="Q490" t="s">
        <v>54</v>
      </c>
      <c r="R490" t="s">
        <v>72</v>
      </c>
      <c r="S490">
        <v>4</v>
      </c>
      <c r="T490" t="s">
        <v>48</v>
      </c>
      <c r="U490" t="str" cm="1">
        <f t="array" ref="U490">_xlfn.IFS(
  AND(V490&gt;=1000, V490&lt;2000), "1000-2000",
  AND(V490&gt;=2000, V490&lt;3000), "2000-3000",
  AND(V490&gt;=3000, V490&lt;4000), "3000-4000",
  AND(V490&gt;=4000, V490&lt;5000), "4000-5000",
  AND(V490&gt;=5000, V490&lt;7500), "5000-7500",
  AND(V490&gt;=7500, V490&lt;9000), "7500-9000",
  AND(V490&gt;=9000, V490&lt;11000), "9000-11000",
  AND(V490&gt;=11000, V490&lt;15000), "11000-15000",
  AND(V490&gt;=15000, V490&lt;=20000), "15000-20000",
  TRUE, "Outside Range"
)</f>
        <v>4000-5000</v>
      </c>
      <c r="V490">
        <v>4089</v>
      </c>
      <c r="W490">
        <v>5718</v>
      </c>
      <c r="X490">
        <v>1</v>
      </c>
      <c r="Y490" t="s">
        <v>43</v>
      </c>
      <c r="Z490">
        <v>13</v>
      </c>
      <c r="AA490">
        <v>3</v>
      </c>
      <c r="AB490" t="s">
        <v>73</v>
      </c>
      <c r="AC490">
        <v>2</v>
      </c>
      <c r="AD490">
        <v>2</v>
      </c>
      <c r="AE490">
        <v>10</v>
      </c>
      <c r="AF490">
        <v>4</v>
      </c>
      <c r="AG490">
        <v>3</v>
      </c>
      <c r="AH490">
        <v>10</v>
      </c>
      <c r="AI490">
        <v>2</v>
      </c>
      <c r="AJ490">
        <v>2</v>
      </c>
      <c r="AK490">
        <v>2</v>
      </c>
      <c r="AL490" t="s">
        <v>74</v>
      </c>
      <c r="AM490" t="s">
        <v>75</v>
      </c>
      <c r="AN490" t="s">
        <v>76</v>
      </c>
      <c r="AO490" s="9" t="str">
        <f>IF(Table5[[#This Row],[Gender]]="male",$AQ$4,$AQ$3)</f>
        <v>👩</v>
      </c>
    </row>
    <row r="491" spans="2:41">
      <c r="B491" t="s">
        <v>70</v>
      </c>
      <c r="C491">
        <v>43</v>
      </c>
      <c r="D491" t="s">
        <v>43</v>
      </c>
      <c r="E491" t="s">
        <v>36</v>
      </c>
      <c r="F491">
        <v>782</v>
      </c>
      <c r="G491" t="s">
        <v>45</v>
      </c>
      <c r="H491">
        <v>6</v>
      </c>
      <c r="I491" t="s">
        <v>87</v>
      </c>
      <c r="J491" t="s">
        <v>49</v>
      </c>
      <c r="K491">
        <v>661</v>
      </c>
      <c r="L491">
        <v>2</v>
      </c>
      <c r="M491" t="s">
        <v>46</v>
      </c>
      <c r="N491">
        <v>50</v>
      </c>
      <c r="O491">
        <v>2</v>
      </c>
      <c r="P491">
        <v>4</v>
      </c>
      <c r="Q491" t="s">
        <v>58</v>
      </c>
      <c r="R491" t="s">
        <v>72</v>
      </c>
      <c r="S491">
        <v>4</v>
      </c>
      <c r="T491" t="s">
        <v>52</v>
      </c>
      <c r="U491" t="str" cm="1">
        <f t="array" ref="U491">_xlfn.IFS(
  AND(V491&gt;=1000, V491&lt;2000), "1000-2000",
  AND(V491&gt;=2000, V491&lt;3000), "2000-3000",
  AND(V491&gt;=3000, V491&lt;4000), "3000-4000",
  AND(V491&gt;=4000, V491&lt;5000), "4000-5000",
  AND(V491&gt;=5000, V491&lt;7500), "5000-7500",
  AND(V491&gt;=7500, V491&lt;9000), "7500-9000",
  AND(V491&gt;=9000, V491&lt;11000), "9000-11000",
  AND(V491&gt;=11000, V491&lt;15000), "11000-15000",
  AND(V491&gt;=15000, V491&lt;=20000), "15000-20000",
  TRUE, "Outside Range"
)</f>
        <v>15000-20000</v>
      </c>
      <c r="V491">
        <v>16627</v>
      </c>
      <c r="W491">
        <v>2671</v>
      </c>
      <c r="X491">
        <v>4</v>
      </c>
      <c r="Y491" t="s">
        <v>35</v>
      </c>
      <c r="Z491">
        <v>14</v>
      </c>
      <c r="AA491">
        <v>3</v>
      </c>
      <c r="AB491" t="s">
        <v>73</v>
      </c>
      <c r="AC491">
        <v>3</v>
      </c>
      <c r="AD491">
        <v>1</v>
      </c>
      <c r="AE491">
        <v>21</v>
      </c>
      <c r="AF491">
        <v>3</v>
      </c>
      <c r="AG491">
        <v>2</v>
      </c>
      <c r="AH491">
        <v>1</v>
      </c>
      <c r="AI491">
        <v>0</v>
      </c>
      <c r="AJ491">
        <v>0</v>
      </c>
      <c r="AK491">
        <v>0</v>
      </c>
      <c r="AL491" t="s">
        <v>74</v>
      </c>
      <c r="AM491" t="s">
        <v>75</v>
      </c>
      <c r="AN491" t="s">
        <v>96</v>
      </c>
      <c r="AO491" s="9" t="str">
        <f>IF(Table5[[#This Row],[Gender]]="male",$AQ$4,$AQ$3)</f>
        <v>🤴</v>
      </c>
    </row>
    <row r="492" spans="2:41">
      <c r="B492" t="s">
        <v>70</v>
      </c>
      <c r="C492">
        <v>38</v>
      </c>
      <c r="D492" t="s">
        <v>43</v>
      </c>
      <c r="E492" t="s">
        <v>36</v>
      </c>
      <c r="F492">
        <v>362</v>
      </c>
      <c r="G492" t="s">
        <v>45</v>
      </c>
      <c r="H492">
        <v>1</v>
      </c>
      <c r="I492" t="s">
        <v>78</v>
      </c>
      <c r="J492" t="s">
        <v>38</v>
      </c>
      <c r="K492">
        <v>662</v>
      </c>
      <c r="L492">
        <v>3</v>
      </c>
      <c r="M492" t="s">
        <v>39</v>
      </c>
      <c r="N492">
        <v>43</v>
      </c>
      <c r="O492">
        <v>3</v>
      </c>
      <c r="P492">
        <v>1</v>
      </c>
      <c r="Q492" t="s">
        <v>47</v>
      </c>
      <c r="R492" t="s">
        <v>80</v>
      </c>
      <c r="S492">
        <v>1</v>
      </c>
      <c r="T492" t="s">
        <v>41</v>
      </c>
      <c r="U492" t="str" cm="1">
        <f t="array" ref="U492">_xlfn.IFS(
  AND(V492&gt;=1000, V492&lt;2000), "1000-2000",
  AND(V492&gt;=2000, V492&lt;3000), "2000-3000",
  AND(V492&gt;=3000, V492&lt;4000), "3000-4000",
  AND(V492&gt;=4000, V492&lt;5000), "4000-5000",
  AND(V492&gt;=5000, V492&lt;7500), "5000-7500",
  AND(V492&gt;=7500, V492&lt;9000), "7500-9000",
  AND(V492&gt;=9000, V492&lt;11000), "9000-11000",
  AND(V492&gt;=11000, V492&lt;15000), "11000-15000",
  AND(V492&gt;=15000, V492&lt;=20000), "15000-20000",
  TRUE, "Outside Range"
)</f>
        <v>2000-3000</v>
      </c>
      <c r="V492">
        <v>2619</v>
      </c>
      <c r="W492">
        <v>14561</v>
      </c>
      <c r="X492">
        <v>3</v>
      </c>
      <c r="Y492" t="s">
        <v>43</v>
      </c>
      <c r="Z492">
        <v>17</v>
      </c>
      <c r="AA492">
        <v>3</v>
      </c>
      <c r="AB492" t="s">
        <v>73</v>
      </c>
      <c r="AC492">
        <v>4</v>
      </c>
      <c r="AD492">
        <v>0</v>
      </c>
      <c r="AE492">
        <v>8</v>
      </c>
      <c r="AF492">
        <v>3</v>
      </c>
      <c r="AG492">
        <v>2</v>
      </c>
      <c r="AH492">
        <v>0</v>
      </c>
      <c r="AI492">
        <v>0</v>
      </c>
      <c r="AJ492">
        <v>0</v>
      </c>
      <c r="AK492">
        <v>0</v>
      </c>
      <c r="AL492" t="s">
        <v>90</v>
      </c>
      <c r="AM492" t="s">
        <v>75</v>
      </c>
      <c r="AN492" t="s">
        <v>76</v>
      </c>
      <c r="AO492" s="9" t="str">
        <f>IF(Table5[[#This Row],[Gender]]="male",$AQ$4,$AQ$3)</f>
        <v>👩</v>
      </c>
    </row>
    <row r="493" spans="2:41">
      <c r="B493" t="s">
        <v>70</v>
      </c>
      <c r="C493">
        <v>43</v>
      </c>
      <c r="D493" t="s">
        <v>43</v>
      </c>
      <c r="E493" t="s">
        <v>44</v>
      </c>
      <c r="F493">
        <v>1001</v>
      </c>
      <c r="G493" t="s">
        <v>45</v>
      </c>
      <c r="H493">
        <v>9</v>
      </c>
      <c r="I493" t="s">
        <v>97</v>
      </c>
      <c r="J493" t="s">
        <v>51</v>
      </c>
      <c r="K493">
        <v>663</v>
      </c>
      <c r="L493">
        <v>4</v>
      </c>
      <c r="M493" t="s">
        <v>46</v>
      </c>
      <c r="N493">
        <v>72</v>
      </c>
      <c r="O493">
        <v>3</v>
      </c>
      <c r="P493">
        <v>2</v>
      </c>
      <c r="Q493" t="s">
        <v>50</v>
      </c>
      <c r="R493" t="s">
        <v>73</v>
      </c>
      <c r="S493">
        <v>3</v>
      </c>
      <c r="T493" t="s">
        <v>52</v>
      </c>
      <c r="U493" t="str" cm="1">
        <f t="array" ref="U493">_xlfn.IFS(
  AND(V493&gt;=1000, V493&lt;2000), "1000-2000",
  AND(V493&gt;=2000, V493&lt;3000), "2000-3000",
  AND(V493&gt;=3000, V493&lt;4000), "3000-4000",
  AND(V493&gt;=4000, V493&lt;5000), "4000-5000",
  AND(V493&gt;=5000, V493&lt;7500), "5000-7500",
  AND(V493&gt;=7500, V493&lt;9000), "7500-9000",
  AND(V493&gt;=9000, V493&lt;11000), "9000-11000",
  AND(V493&gt;=11000, V493&lt;15000), "11000-15000",
  AND(V493&gt;=15000, V493&lt;=20000), "15000-20000",
  TRUE, "Outside Range"
)</f>
        <v>5000-7500</v>
      </c>
      <c r="V493">
        <v>5679</v>
      </c>
      <c r="W493">
        <v>19627</v>
      </c>
      <c r="X493">
        <v>3</v>
      </c>
      <c r="Y493" t="s">
        <v>35</v>
      </c>
      <c r="Z493">
        <v>13</v>
      </c>
      <c r="AA493">
        <v>3</v>
      </c>
      <c r="AB493" t="s">
        <v>73</v>
      </c>
      <c r="AC493">
        <v>2</v>
      </c>
      <c r="AD493">
        <v>1</v>
      </c>
      <c r="AE493">
        <v>10</v>
      </c>
      <c r="AF493">
        <v>3</v>
      </c>
      <c r="AG493">
        <v>3</v>
      </c>
      <c r="AH493">
        <v>8</v>
      </c>
      <c r="AI493">
        <v>7</v>
      </c>
      <c r="AJ493">
        <v>4</v>
      </c>
      <c r="AK493">
        <v>7</v>
      </c>
      <c r="AL493" t="s">
        <v>74</v>
      </c>
      <c r="AM493" t="s">
        <v>75</v>
      </c>
      <c r="AN493" t="s">
        <v>76</v>
      </c>
      <c r="AO493" s="9" t="str">
        <f>IF(Table5[[#This Row],[Gender]]="male",$AQ$4,$AQ$3)</f>
        <v>🤴</v>
      </c>
    </row>
    <row r="494" spans="2:41">
      <c r="B494" t="s">
        <v>77</v>
      </c>
      <c r="C494">
        <v>48</v>
      </c>
      <c r="D494" t="s">
        <v>43</v>
      </c>
      <c r="E494" t="s">
        <v>36</v>
      </c>
      <c r="F494">
        <v>1236</v>
      </c>
      <c r="G494" t="s">
        <v>45</v>
      </c>
      <c r="H494">
        <v>1</v>
      </c>
      <c r="I494" t="s">
        <v>87</v>
      </c>
      <c r="J494" t="s">
        <v>38</v>
      </c>
      <c r="K494">
        <v>664</v>
      </c>
      <c r="L494">
        <v>4</v>
      </c>
      <c r="M494" t="s">
        <v>39</v>
      </c>
      <c r="N494">
        <v>40</v>
      </c>
      <c r="O494">
        <v>2</v>
      </c>
      <c r="P494">
        <v>4</v>
      </c>
      <c r="Q494" t="s">
        <v>56</v>
      </c>
      <c r="R494" t="s">
        <v>80</v>
      </c>
      <c r="S494">
        <v>1</v>
      </c>
      <c r="T494" t="s">
        <v>48</v>
      </c>
      <c r="U494" t="str" cm="1">
        <f t="array" ref="U494">_xlfn.IFS(
  AND(V494&gt;=1000, V494&lt;2000), "1000-2000",
  AND(V494&gt;=2000, V494&lt;3000), "2000-3000",
  AND(V494&gt;=3000, V494&lt;4000), "3000-4000",
  AND(V494&gt;=4000, V494&lt;5000), "4000-5000",
  AND(V494&gt;=5000, V494&lt;7500), "5000-7500",
  AND(V494&gt;=7500, V494&lt;9000), "7500-9000",
  AND(V494&gt;=9000, V494&lt;11000), "9000-11000",
  AND(V494&gt;=11000, V494&lt;15000), "11000-15000",
  AND(V494&gt;=15000, V494&lt;=20000), "15000-20000",
  TRUE, "Outside Range"
)</f>
        <v>15000-20000</v>
      </c>
      <c r="V494">
        <v>15402</v>
      </c>
      <c r="W494">
        <v>17997</v>
      </c>
      <c r="X494">
        <v>7</v>
      </c>
      <c r="Y494" t="s">
        <v>43</v>
      </c>
      <c r="Z494">
        <v>11</v>
      </c>
      <c r="AA494">
        <v>3</v>
      </c>
      <c r="AB494" t="s">
        <v>73</v>
      </c>
      <c r="AC494">
        <v>1</v>
      </c>
      <c r="AD494">
        <v>1</v>
      </c>
      <c r="AE494">
        <v>21</v>
      </c>
      <c r="AF494">
        <v>3</v>
      </c>
      <c r="AG494">
        <v>1</v>
      </c>
      <c r="AH494">
        <v>3</v>
      </c>
      <c r="AI494">
        <v>2</v>
      </c>
      <c r="AJ494">
        <v>0</v>
      </c>
      <c r="AK494">
        <v>2</v>
      </c>
      <c r="AL494" t="s">
        <v>90</v>
      </c>
      <c r="AM494" t="s">
        <v>75</v>
      </c>
      <c r="AN494" t="s">
        <v>96</v>
      </c>
      <c r="AO494" s="9" t="str">
        <f>IF(Table5[[#This Row],[Gender]]="male",$AQ$4,$AQ$3)</f>
        <v>👩</v>
      </c>
    </row>
    <row r="495" spans="2:41">
      <c r="B495" t="s">
        <v>70</v>
      </c>
      <c r="C495">
        <v>44</v>
      </c>
      <c r="D495" t="s">
        <v>43</v>
      </c>
      <c r="E495" t="s">
        <v>36</v>
      </c>
      <c r="F495">
        <v>1112</v>
      </c>
      <c r="G495" t="s">
        <v>61</v>
      </c>
      <c r="H495">
        <v>1</v>
      </c>
      <c r="I495" t="s">
        <v>87</v>
      </c>
      <c r="J495" t="s">
        <v>38</v>
      </c>
      <c r="K495">
        <v>665</v>
      </c>
      <c r="L495">
        <v>1</v>
      </c>
      <c r="M495" t="s">
        <v>39</v>
      </c>
      <c r="N495">
        <v>50</v>
      </c>
      <c r="O495">
        <v>2</v>
      </c>
      <c r="P495">
        <v>2</v>
      </c>
      <c r="Q495" t="s">
        <v>61</v>
      </c>
      <c r="R495" t="s">
        <v>73</v>
      </c>
      <c r="S495">
        <v>3</v>
      </c>
      <c r="T495" t="s">
        <v>41</v>
      </c>
      <c r="U495" t="str" cm="1">
        <f t="array" ref="U495">_xlfn.IFS(
  AND(V495&gt;=1000, V495&lt;2000), "1000-2000",
  AND(V495&gt;=2000, V495&lt;3000), "2000-3000",
  AND(V495&gt;=3000, V495&lt;4000), "3000-4000",
  AND(V495&gt;=4000, V495&lt;5000), "4000-5000",
  AND(V495&gt;=5000, V495&lt;7500), "5000-7500",
  AND(V495&gt;=7500, V495&lt;9000), "7500-9000",
  AND(V495&gt;=9000, V495&lt;11000), "9000-11000",
  AND(V495&gt;=11000, V495&lt;15000), "11000-15000",
  AND(V495&gt;=15000, V495&lt;=20000), "15000-20000",
  TRUE, "Outside Range"
)</f>
        <v>5000-7500</v>
      </c>
      <c r="V495">
        <v>5985</v>
      </c>
      <c r="W495">
        <v>26894</v>
      </c>
      <c r="X495">
        <v>4</v>
      </c>
      <c r="Y495" t="s">
        <v>43</v>
      </c>
      <c r="Z495">
        <v>11</v>
      </c>
      <c r="AA495">
        <v>3</v>
      </c>
      <c r="AB495" t="s">
        <v>73</v>
      </c>
      <c r="AC495">
        <v>2</v>
      </c>
      <c r="AD495">
        <v>0</v>
      </c>
      <c r="AE495">
        <v>10</v>
      </c>
      <c r="AF495">
        <v>1</v>
      </c>
      <c r="AG495">
        <v>4</v>
      </c>
      <c r="AH495">
        <v>2</v>
      </c>
      <c r="AI495">
        <v>2</v>
      </c>
      <c r="AJ495">
        <v>0</v>
      </c>
      <c r="AK495">
        <v>2</v>
      </c>
      <c r="AL495" t="s">
        <v>74</v>
      </c>
      <c r="AM495" t="s">
        <v>75</v>
      </c>
      <c r="AN495" t="s">
        <v>76</v>
      </c>
      <c r="AO495" s="9" t="str">
        <f>IF(Table5[[#This Row],[Gender]]="male",$AQ$4,$AQ$3)</f>
        <v>👩</v>
      </c>
    </row>
    <row r="496" spans="2:41">
      <c r="B496" t="s">
        <v>86</v>
      </c>
      <c r="C496">
        <v>34</v>
      </c>
      <c r="D496" t="s">
        <v>43</v>
      </c>
      <c r="E496" t="s">
        <v>36</v>
      </c>
      <c r="F496">
        <v>204</v>
      </c>
      <c r="G496" t="s">
        <v>37</v>
      </c>
      <c r="H496">
        <v>14</v>
      </c>
      <c r="I496" t="s">
        <v>89</v>
      </c>
      <c r="J496" t="s">
        <v>60</v>
      </c>
      <c r="K496">
        <v>666</v>
      </c>
      <c r="L496">
        <v>3</v>
      </c>
      <c r="M496" t="s">
        <v>39</v>
      </c>
      <c r="N496">
        <v>31</v>
      </c>
      <c r="O496">
        <v>3</v>
      </c>
      <c r="P496">
        <v>1</v>
      </c>
      <c r="Q496" t="s">
        <v>57</v>
      </c>
      <c r="R496" t="s">
        <v>73</v>
      </c>
      <c r="S496">
        <v>3</v>
      </c>
      <c r="T496" t="s">
        <v>52</v>
      </c>
      <c r="U496" t="str" cm="1">
        <f t="array" ref="U496">_xlfn.IFS(
  AND(V496&gt;=1000, V496&lt;2000), "1000-2000",
  AND(V496&gt;=2000, V496&lt;3000), "2000-3000",
  AND(V496&gt;=3000, V496&lt;4000), "3000-4000",
  AND(V496&gt;=4000, V496&lt;5000), "4000-5000",
  AND(V496&gt;=5000, V496&lt;7500), "5000-7500",
  AND(V496&gt;=7500, V496&lt;9000), "7500-9000",
  AND(V496&gt;=9000, V496&lt;11000), "9000-11000",
  AND(V496&gt;=11000, V496&lt;15000), "11000-15000",
  AND(V496&gt;=15000, V496&lt;=20000), "15000-20000",
  TRUE, "Outside Range"
)</f>
        <v>2000-3000</v>
      </c>
      <c r="V496">
        <v>2579</v>
      </c>
      <c r="W496">
        <v>2912</v>
      </c>
      <c r="X496">
        <v>1</v>
      </c>
      <c r="Y496" t="s">
        <v>35</v>
      </c>
      <c r="Z496">
        <v>18</v>
      </c>
      <c r="AA496">
        <v>3</v>
      </c>
      <c r="AB496" t="s">
        <v>73</v>
      </c>
      <c r="AC496">
        <v>4</v>
      </c>
      <c r="AD496">
        <v>2</v>
      </c>
      <c r="AE496">
        <v>8</v>
      </c>
      <c r="AF496">
        <v>3</v>
      </c>
      <c r="AG496">
        <v>3</v>
      </c>
      <c r="AH496">
        <v>8</v>
      </c>
      <c r="AI496">
        <v>2</v>
      </c>
      <c r="AJ496">
        <v>0</v>
      </c>
      <c r="AK496">
        <v>6</v>
      </c>
      <c r="AL496" t="s">
        <v>74</v>
      </c>
      <c r="AM496" t="s">
        <v>93</v>
      </c>
      <c r="AN496" t="s">
        <v>76</v>
      </c>
      <c r="AO496" s="9" t="str">
        <f>IF(Table5[[#This Row],[Gender]]="male",$AQ$4,$AQ$3)</f>
        <v>👩</v>
      </c>
    </row>
    <row r="497" spans="2:41">
      <c r="B497" t="s">
        <v>86</v>
      </c>
      <c r="C497">
        <v>27</v>
      </c>
      <c r="D497" t="s">
        <v>35</v>
      </c>
      <c r="E497" t="s">
        <v>36</v>
      </c>
      <c r="F497">
        <v>1420</v>
      </c>
      <c r="G497" t="s">
        <v>37</v>
      </c>
      <c r="H497">
        <v>2</v>
      </c>
      <c r="I497" t="s">
        <v>78</v>
      </c>
      <c r="J497" t="s">
        <v>59</v>
      </c>
      <c r="K497">
        <v>667</v>
      </c>
      <c r="L497">
        <v>3</v>
      </c>
      <c r="M497" t="s">
        <v>46</v>
      </c>
      <c r="N497">
        <v>85</v>
      </c>
      <c r="O497">
        <v>3</v>
      </c>
      <c r="P497">
        <v>1</v>
      </c>
      <c r="Q497" t="s">
        <v>57</v>
      </c>
      <c r="R497" t="s">
        <v>80</v>
      </c>
      <c r="S497">
        <v>1</v>
      </c>
      <c r="T497" t="s">
        <v>52</v>
      </c>
      <c r="U497" t="str" cm="1">
        <f t="array" ref="U497">_xlfn.IFS(
  AND(V497&gt;=1000, V497&lt;2000), "1000-2000",
  AND(V497&gt;=2000, V497&lt;3000), "2000-3000",
  AND(V497&gt;=3000, V497&lt;4000), "3000-4000",
  AND(V497&gt;=4000, V497&lt;5000), "4000-5000",
  AND(V497&gt;=5000, V497&lt;7500), "5000-7500",
  AND(V497&gt;=7500, V497&lt;9000), "7500-9000",
  AND(V497&gt;=9000, V497&lt;11000), "9000-11000",
  AND(V497&gt;=11000, V497&lt;15000), "11000-15000",
  AND(V497&gt;=15000, V497&lt;=20000), "15000-20000",
  TRUE, "Outside Range"
)</f>
        <v>3000-4000</v>
      </c>
      <c r="V497">
        <v>3041</v>
      </c>
      <c r="W497">
        <v>16346</v>
      </c>
      <c r="X497">
        <v>0</v>
      </c>
      <c r="Y497" t="s">
        <v>43</v>
      </c>
      <c r="Z497">
        <v>11</v>
      </c>
      <c r="AA497">
        <v>3</v>
      </c>
      <c r="AB497" t="s">
        <v>73</v>
      </c>
      <c r="AC497">
        <v>2</v>
      </c>
      <c r="AD497">
        <v>1</v>
      </c>
      <c r="AE497">
        <v>5</v>
      </c>
      <c r="AF497">
        <v>3</v>
      </c>
      <c r="AG497">
        <v>3</v>
      </c>
      <c r="AH497">
        <v>4</v>
      </c>
      <c r="AI497">
        <v>3</v>
      </c>
      <c r="AJ497">
        <v>0</v>
      </c>
      <c r="AK497">
        <v>2</v>
      </c>
      <c r="AL497" t="s">
        <v>90</v>
      </c>
      <c r="AM497" t="s">
        <v>75</v>
      </c>
      <c r="AN497" t="s">
        <v>76</v>
      </c>
      <c r="AO497" s="9" t="str">
        <f>IF(Table5[[#This Row],[Gender]]="male",$AQ$4,$AQ$3)</f>
        <v>🤴</v>
      </c>
    </row>
    <row r="498" spans="2:41">
      <c r="B498" t="s">
        <v>94</v>
      </c>
      <c r="C498">
        <v>21</v>
      </c>
      <c r="D498" t="s">
        <v>43</v>
      </c>
      <c r="E498" t="s">
        <v>36</v>
      </c>
      <c r="F498">
        <v>1343</v>
      </c>
      <c r="G498" t="s">
        <v>37</v>
      </c>
      <c r="H498">
        <v>22</v>
      </c>
      <c r="I498" t="s">
        <v>78</v>
      </c>
      <c r="J498" t="s">
        <v>60</v>
      </c>
      <c r="K498">
        <v>669</v>
      </c>
      <c r="L498">
        <v>3</v>
      </c>
      <c r="M498" t="s">
        <v>46</v>
      </c>
      <c r="N498">
        <v>49</v>
      </c>
      <c r="O498">
        <v>3</v>
      </c>
      <c r="P498">
        <v>1</v>
      </c>
      <c r="Q498" t="s">
        <v>57</v>
      </c>
      <c r="R498" t="s">
        <v>73</v>
      </c>
      <c r="S498">
        <v>3</v>
      </c>
      <c r="T498" t="s">
        <v>41</v>
      </c>
      <c r="U498" t="str" cm="1">
        <f t="array" ref="U498">_xlfn.IFS(
  AND(V498&gt;=1000, V498&lt;2000), "1000-2000",
  AND(V498&gt;=2000, V498&lt;3000), "2000-3000",
  AND(V498&gt;=3000, V498&lt;4000), "3000-4000",
  AND(V498&gt;=4000, V498&lt;5000), "4000-5000",
  AND(V498&gt;=5000, V498&lt;7500), "5000-7500",
  AND(V498&gt;=7500, V498&lt;9000), "7500-9000",
  AND(V498&gt;=9000, V498&lt;11000), "9000-11000",
  AND(V498&gt;=11000, V498&lt;15000), "11000-15000",
  AND(V498&gt;=15000, V498&lt;=20000), "15000-20000",
  TRUE, "Outside Range"
)</f>
        <v>3000-4000</v>
      </c>
      <c r="V498">
        <v>3447</v>
      </c>
      <c r="W498">
        <v>24444</v>
      </c>
      <c r="X498">
        <v>1</v>
      </c>
      <c r="Y498" t="s">
        <v>43</v>
      </c>
      <c r="Z498">
        <v>11</v>
      </c>
      <c r="AA498">
        <v>3</v>
      </c>
      <c r="AB498" t="s">
        <v>73</v>
      </c>
      <c r="AC498">
        <v>3</v>
      </c>
      <c r="AD498">
        <v>0</v>
      </c>
      <c r="AE498">
        <v>3</v>
      </c>
      <c r="AF498">
        <v>2</v>
      </c>
      <c r="AG498">
        <v>3</v>
      </c>
      <c r="AH498">
        <v>3</v>
      </c>
      <c r="AI498">
        <v>2</v>
      </c>
      <c r="AJ498">
        <v>1</v>
      </c>
      <c r="AK498">
        <v>2</v>
      </c>
      <c r="AL498" t="s">
        <v>74</v>
      </c>
      <c r="AM498" t="s">
        <v>92</v>
      </c>
      <c r="AN498" t="s">
        <v>76</v>
      </c>
      <c r="AO498" s="9" t="str">
        <f>IF(Table5[[#This Row],[Gender]]="male",$AQ$4,$AQ$3)</f>
        <v>🤴</v>
      </c>
    </row>
    <row r="499" spans="2:41">
      <c r="B499" t="s">
        <v>70</v>
      </c>
      <c r="C499">
        <v>44</v>
      </c>
      <c r="D499" t="s">
        <v>43</v>
      </c>
      <c r="E499" t="s">
        <v>36</v>
      </c>
      <c r="F499">
        <v>1315</v>
      </c>
      <c r="G499" t="s">
        <v>45</v>
      </c>
      <c r="H499">
        <v>3</v>
      </c>
      <c r="I499" t="s">
        <v>87</v>
      </c>
      <c r="J499" t="s">
        <v>49</v>
      </c>
      <c r="K499">
        <v>671</v>
      </c>
      <c r="L499">
        <v>4</v>
      </c>
      <c r="M499" t="s">
        <v>46</v>
      </c>
      <c r="N499">
        <v>35</v>
      </c>
      <c r="O499">
        <v>3</v>
      </c>
      <c r="P499">
        <v>5</v>
      </c>
      <c r="Q499" t="s">
        <v>56</v>
      </c>
      <c r="R499" t="s">
        <v>72</v>
      </c>
      <c r="S499">
        <v>4</v>
      </c>
      <c r="T499" t="s">
        <v>48</v>
      </c>
      <c r="U499" t="str" cm="1">
        <f t="array" ref="U499">_xlfn.IFS(
  AND(V499&gt;=1000, V499&lt;2000), "1000-2000",
  AND(V499&gt;=2000, V499&lt;3000), "2000-3000",
  AND(V499&gt;=3000, V499&lt;4000), "3000-4000",
  AND(V499&gt;=4000, V499&lt;5000), "4000-5000",
  AND(V499&gt;=5000, V499&lt;7500), "5000-7500",
  AND(V499&gt;=7500, V499&lt;9000), "7500-9000",
  AND(V499&gt;=9000, V499&lt;11000), "9000-11000",
  AND(V499&gt;=11000, V499&lt;15000), "11000-15000",
  AND(V499&gt;=15000, V499&lt;=20000), "15000-20000",
  TRUE, "Outside Range"
)</f>
        <v>15000-20000</v>
      </c>
      <c r="V499">
        <v>19513</v>
      </c>
      <c r="W499">
        <v>9358</v>
      </c>
      <c r="X499">
        <v>4</v>
      </c>
      <c r="Y499" t="s">
        <v>35</v>
      </c>
      <c r="Z499">
        <v>12</v>
      </c>
      <c r="AA499">
        <v>3</v>
      </c>
      <c r="AB499" t="s">
        <v>73</v>
      </c>
      <c r="AC499">
        <v>1</v>
      </c>
      <c r="AD499">
        <v>1</v>
      </c>
      <c r="AE499">
        <v>26</v>
      </c>
      <c r="AF499">
        <v>2</v>
      </c>
      <c r="AG499">
        <v>4</v>
      </c>
      <c r="AH499">
        <v>2</v>
      </c>
      <c r="AI499">
        <v>2</v>
      </c>
      <c r="AJ499">
        <v>0</v>
      </c>
      <c r="AK499">
        <v>1</v>
      </c>
      <c r="AL499" t="s">
        <v>74</v>
      </c>
      <c r="AM499" t="s">
        <v>75</v>
      </c>
      <c r="AN499" t="s">
        <v>96</v>
      </c>
      <c r="AO499" s="9" t="str">
        <f>IF(Table5[[#This Row],[Gender]]="male",$AQ$4,$AQ$3)</f>
        <v>🤴</v>
      </c>
    </row>
    <row r="500" spans="2:41">
      <c r="B500" t="s">
        <v>94</v>
      </c>
      <c r="C500">
        <v>22</v>
      </c>
      <c r="D500" t="s">
        <v>43</v>
      </c>
      <c r="E500" t="s">
        <v>36</v>
      </c>
      <c r="F500">
        <v>604</v>
      </c>
      <c r="G500" t="s">
        <v>45</v>
      </c>
      <c r="H500">
        <v>6</v>
      </c>
      <c r="I500" t="s">
        <v>78</v>
      </c>
      <c r="J500" t="s">
        <v>51</v>
      </c>
      <c r="K500">
        <v>675</v>
      </c>
      <c r="L500">
        <v>1</v>
      </c>
      <c r="M500" t="s">
        <v>46</v>
      </c>
      <c r="N500">
        <v>69</v>
      </c>
      <c r="O500">
        <v>3</v>
      </c>
      <c r="P500">
        <v>1</v>
      </c>
      <c r="Q500" t="s">
        <v>47</v>
      </c>
      <c r="R500" t="s">
        <v>73</v>
      </c>
      <c r="S500">
        <v>3</v>
      </c>
      <c r="T500" t="s">
        <v>48</v>
      </c>
      <c r="U500" t="str" cm="1">
        <f t="array" ref="U500">_xlfn.IFS(
  AND(V500&gt;=1000, V500&lt;2000), "1000-2000",
  AND(V500&gt;=2000, V500&lt;3000), "2000-3000",
  AND(V500&gt;=3000, V500&lt;4000), "3000-4000",
  AND(V500&gt;=4000, V500&lt;5000), "4000-5000",
  AND(V500&gt;=5000, V500&lt;7500), "5000-7500",
  AND(V500&gt;=7500, V500&lt;9000), "7500-9000",
  AND(V500&gt;=9000, V500&lt;11000), "9000-11000",
  AND(V500&gt;=11000, V500&lt;15000), "11000-15000",
  AND(V500&gt;=15000, V500&lt;=20000), "15000-20000",
  TRUE, "Outside Range"
)</f>
        <v>2000-3000</v>
      </c>
      <c r="V500">
        <v>2773</v>
      </c>
      <c r="W500">
        <v>12145</v>
      </c>
      <c r="X500">
        <v>0</v>
      </c>
      <c r="Y500" t="s">
        <v>43</v>
      </c>
      <c r="Z500">
        <v>20</v>
      </c>
      <c r="AA500">
        <v>4</v>
      </c>
      <c r="AB500" t="s">
        <v>80</v>
      </c>
      <c r="AC500">
        <v>4</v>
      </c>
      <c r="AD500">
        <v>0</v>
      </c>
      <c r="AE500">
        <v>3</v>
      </c>
      <c r="AF500">
        <v>3</v>
      </c>
      <c r="AG500">
        <v>3</v>
      </c>
      <c r="AH500">
        <v>2</v>
      </c>
      <c r="AI500">
        <v>2</v>
      </c>
      <c r="AJ500">
        <v>2</v>
      </c>
      <c r="AK500">
        <v>2</v>
      </c>
      <c r="AL500" t="s">
        <v>74</v>
      </c>
      <c r="AM500" t="s">
        <v>75</v>
      </c>
      <c r="AN500" t="s">
        <v>76</v>
      </c>
      <c r="AO500" s="9" t="str">
        <f>IF(Table5[[#This Row],[Gender]]="male",$AQ$4,$AQ$3)</f>
        <v>🤴</v>
      </c>
    </row>
    <row r="501" spans="2:41">
      <c r="B501" t="s">
        <v>86</v>
      </c>
      <c r="C501">
        <v>33</v>
      </c>
      <c r="D501" t="s">
        <v>43</v>
      </c>
      <c r="E501" t="s">
        <v>36</v>
      </c>
      <c r="F501">
        <v>1216</v>
      </c>
      <c r="G501" t="s">
        <v>37</v>
      </c>
      <c r="H501">
        <v>8</v>
      </c>
      <c r="I501" t="s">
        <v>87</v>
      </c>
      <c r="J501" t="s">
        <v>59</v>
      </c>
      <c r="K501">
        <v>677</v>
      </c>
      <c r="L501">
        <v>3</v>
      </c>
      <c r="M501" t="s">
        <v>46</v>
      </c>
      <c r="N501">
        <v>39</v>
      </c>
      <c r="O501">
        <v>3</v>
      </c>
      <c r="P501">
        <v>2</v>
      </c>
      <c r="Q501" t="s">
        <v>40</v>
      </c>
      <c r="R501" t="s">
        <v>73</v>
      </c>
      <c r="S501">
        <v>3</v>
      </c>
      <c r="T501" t="s">
        <v>52</v>
      </c>
      <c r="U501" t="str" cm="1">
        <f t="array" ref="U501">_xlfn.IFS(
  AND(V501&gt;=1000, V501&lt;2000), "1000-2000",
  AND(V501&gt;=2000, V501&lt;3000), "2000-3000",
  AND(V501&gt;=3000, V501&lt;4000), "3000-4000",
  AND(V501&gt;=4000, V501&lt;5000), "4000-5000",
  AND(V501&gt;=5000, V501&lt;7500), "5000-7500",
  AND(V501&gt;=7500, V501&lt;9000), "7500-9000",
  AND(V501&gt;=9000, V501&lt;11000), "9000-11000",
  AND(V501&gt;=11000, V501&lt;15000), "11000-15000",
  AND(V501&gt;=15000, V501&lt;=20000), "15000-20000",
  TRUE, "Outside Range"
)</f>
        <v>5000-7500</v>
      </c>
      <c r="V501">
        <v>7104</v>
      </c>
      <c r="W501">
        <v>20431</v>
      </c>
      <c r="X501">
        <v>0</v>
      </c>
      <c r="Y501" t="s">
        <v>43</v>
      </c>
      <c r="Z501">
        <v>12</v>
      </c>
      <c r="AA501">
        <v>3</v>
      </c>
      <c r="AB501" t="s">
        <v>73</v>
      </c>
      <c r="AC501">
        <v>4</v>
      </c>
      <c r="AD501">
        <v>0</v>
      </c>
      <c r="AE501">
        <v>6</v>
      </c>
      <c r="AF501">
        <v>3</v>
      </c>
      <c r="AG501">
        <v>3</v>
      </c>
      <c r="AH501">
        <v>5</v>
      </c>
      <c r="AI501">
        <v>0</v>
      </c>
      <c r="AJ501">
        <v>1</v>
      </c>
      <c r="AK501">
        <v>2</v>
      </c>
      <c r="AL501" t="s">
        <v>74</v>
      </c>
      <c r="AM501" t="s">
        <v>75</v>
      </c>
      <c r="AN501" t="s">
        <v>76</v>
      </c>
      <c r="AO501" s="9" t="str">
        <f>IF(Table5[[#This Row],[Gender]]="male",$AQ$4,$AQ$3)</f>
        <v>🤴</v>
      </c>
    </row>
    <row r="502" spans="2:41">
      <c r="B502" t="s">
        <v>86</v>
      </c>
      <c r="C502">
        <v>32</v>
      </c>
      <c r="D502" t="s">
        <v>43</v>
      </c>
      <c r="E502" t="s">
        <v>36</v>
      </c>
      <c r="F502">
        <v>646</v>
      </c>
      <c r="G502" t="s">
        <v>45</v>
      </c>
      <c r="H502">
        <v>9</v>
      </c>
      <c r="I502" t="s">
        <v>87</v>
      </c>
      <c r="J502" t="s">
        <v>38</v>
      </c>
      <c r="K502">
        <v>679</v>
      </c>
      <c r="L502">
        <v>1</v>
      </c>
      <c r="M502" t="s">
        <v>39</v>
      </c>
      <c r="N502">
        <v>92</v>
      </c>
      <c r="O502">
        <v>3</v>
      </c>
      <c r="P502">
        <v>2</v>
      </c>
      <c r="Q502" t="s">
        <v>47</v>
      </c>
      <c r="R502" t="s">
        <v>72</v>
      </c>
      <c r="S502">
        <v>4</v>
      </c>
      <c r="T502" t="s">
        <v>48</v>
      </c>
      <c r="U502" t="str" cm="1">
        <f t="array" ref="U502">_xlfn.IFS(
  AND(V502&gt;=1000, V502&lt;2000), "1000-2000",
  AND(V502&gt;=2000, V502&lt;3000), "2000-3000",
  AND(V502&gt;=3000, V502&lt;4000), "3000-4000",
  AND(V502&gt;=4000, V502&lt;5000), "4000-5000",
  AND(V502&gt;=5000, V502&lt;7500), "5000-7500",
  AND(V502&gt;=7500, V502&lt;9000), "7500-9000",
  AND(V502&gt;=9000, V502&lt;11000), "9000-11000",
  AND(V502&gt;=11000, V502&lt;15000), "11000-15000",
  AND(V502&gt;=15000, V502&lt;=20000), "15000-20000",
  TRUE, "Outside Range"
)</f>
        <v>5000-7500</v>
      </c>
      <c r="V502">
        <v>6322</v>
      </c>
      <c r="W502">
        <v>18089</v>
      </c>
      <c r="X502">
        <v>1</v>
      </c>
      <c r="Y502" t="s">
        <v>35</v>
      </c>
      <c r="Z502">
        <v>12</v>
      </c>
      <c r="AA502">
        <v>3</v>
      </c>
      <c r="AB502" t="s">
        <v>73</v>
      </c>
      <c r="AC502">
        <v>4</v>
      </c>
      <c r="AD502">
        <v>1</v>
      </c>
      <c r="AE502">
        <v>6</v>
      </c>
      <c r="AF502">
        <v>2</v>
      </c>
      <c r="AG502">
        <v>2</v>
      </c>
      <c r="AH502">
        <v>6</v>
      </c>
      <c r="AI502">
        <v>4</v>
      </c>
      <c r="AJ502">
        <v>0</v>
      </c>
      <c r="AK502">
        <v>5</v>
      </c>
      <c r="AL502" t="s">
        <v>74</v>
      </c>
      <c r="AM502" t="s">
        <v>75</v>
      </c>
      <c r="AN502" t="s">
        <v>76</v>
      </c>
      <c r="AO502" s="9" t="str">
        <f>IF(Table5[[#This Row],[Gender]]="male",$AQ$4,$AQ$3)</f>
        <v>👩</v>
      </c>
    </row>
    <row r="503" spans="2:41">
      <c r="B503" t="s">
        <v>86</v>
      </c>
      <c r="C503">
        <v>30</v>
      </c>
      <c r="D503" t="s">
        <v>43</v>
      </c>
      <c r="E503" t="s">
        <v>44</v>
      </c>
      <c r="F503">
        <v>160</v>
      </c>
      <c r="G503" t="s">
        <v>45</v>
      </c>
      <c r="H503">
        <v>3</v>
      </c>
      <c r="I503" t="s">
        <v>89</v>
      </c>
      <c r="J503" t="s">
        <v>51</v>
      </c>
      <c r="K503">
        <v>680</v>
      </c>
      <c r="L503">
        <v>3</v>
      </c>
      <c r="M503" t="s">
        <v>39</v>
      </c>
      <c r="N503">
        <v>71</v>
      </c>
      <c r="O503">
        <v>3</v>
      </c>
      <c r="P503">
        <v>1</v>
      </c>
      <c r="Q503" t="s">
        <v>47</v>
      </c>
      <c r="R503" t="s">
        <v>73</v>
      </c>
      <c r="S503">
        <v>3</v>
      </c>
      <c r="T503" t="s">
        <v>52</v>
      </c>
      <c r="U503" t="str" cm="1">
        <f t="array" ref="U503">_xlfn.IFS(
  AND(V503&gt;=1000, V503&lt;2000), "1000-2000",
  AND(V503&gt;=2000, V503&lt;3000), "2000-3000",
  AND(V503&gt;=3000, V503&lt;4000), "3000-4000",
  AND(V503&gt;=4000, V503&lt;5000), "4000-5000",
  AND(V503&gt;=5000, V503&lt;7500), "5000-7500",
  AND(V503&gt;=7500, V503&lt;9000), "7500-9000",
  AND(V503&gt;=9000, V503&lt;11000), "9000-11000",
  AND(V503&gt;=11000, V503&lt;15000), "11000-15000",
  AND(V503&gt;=15000, V503&lt;=20000), "15000-20000",
  TRUE, "Outside Range"
)</f>
        <v>2000-3000</v>
      </c>
      <c r="V503">
        <v>2083</v>
      </c>
      <c r="W503">
        <v>22653</v>
      </c>
      <c r="X503">
        <v>1</v>
      </c>
      <c r="Y503" t="s">
        <v>43</v>
      </c>
      <c r="Z503">
        <v>20</v>
      </c>
      <c r="AA503">
        <v>4</v>
      </c>
      <c r="AB503" t="s">
        <v>80</v>
      </c>
      <c r="AC503">
        <v>3</v>
      </c>
      <c r="AD503">
        <v>1</v>
      </c>
      <c r="AE503">
        <v>1</v>
      </c>
      <c r="AF503">
        <v>2</v>
      </c>
      <c r="AG503">
        <v>3</v>
      </c>
      <c r="AH503">
        <v>1</v>
      </c>
      <c r="AI503">
        <v>0</v>
      </c>
      <c r="AJ503">
        <v>0</v>
      </c>
      <c r="AK503">
        <v>0</v>
      </c>
      <c r="AL503" t="s">
        <v>74</v>
      </c>
      <c r="AM503" t="s">
        <v>75</v>
      </c>
      <c r="AN503" t="s">
        <v>76</v>
      </c>
      <c r="AO503" s="9" t="str">
        <f>IF(Table5[[#This Row],[Gender]]="male",$AQ$4,$AQ$3)</f>
        <v>👩</v>
      </c>
    </row>
    <row r="504" spans="2:41">
      <c r="B504" t="s">
        <v>77</v>
      </c>
      <c r="C504">
        <v>53</v>
      </c>
      <c r="D504" t="s">
        <v>43</v>
      </c>
      <c r="E504" t="s">
        <v>36</v>
      </c>
      <c r="F504">
        <v>238</v>
      </c>
      <c r="G504" t="s">
        <v>37</v>
      </c>
      <c r="H504">
        <v>1</v>
      </c>
      <c r="I504" t="s">
        <v>78</v>
      </c>
      <c r="J504" t="s">
        <v>51</v>
      </c>
      <c r="K504">
        <v>682</v>
      </c>
      <c r="L504">
        <v>4</v>
      </c>
      <c r="M504" t="s">
        <v>39</v>
      </c>
      <c r="N504">
        <v>34</v>
      </c>
      <c r="O504">
        <v>3</v>
      </c>
      <c r="P504">
        <v>2</v>
      </c>
      <c r="Q504" t="s">
        <v>40</v>
      </c>
      <c r="R504" t="s">
        <v>80</v>
      </c>
      <c r="S504">
        <v>1</v>
      </c>
      <c r="T504" t="s">
        <v>41</v>
      </c>
      <c r="U504" t="str" cm="1">
        <f t="array" ref="U504">_xlfn.IFS(
  AND(V504&gt;=1000, V504&lt;2000), "1000-2000",
  AND(V504&gt;=2000, V504&lt;3000), "2000-3000",
  AND(V504&gt;=3000, V504&lt;4000), "3000-4000",
  AND(V504&gt;=4000, V504&lt;5000), "4000-5000",
  AND(V504&gt;=5000, V504&lt;7500), "5000-7500",
  AND(V504&gt;=7500, V504&lt;9000), "7500-9000",
  AND(V504&gt;=9000, V504&lt;11000), "9000-11000",
  AND(V504&gt;=11000, V504&lt;15000), "11000-15000",
  AND(V504&gt;=15000, V504&lt;=20000), "15000-20000",
  TRUE, "Outside Range"
)</f>
        <v>7500-9000</v>
      </c>
      <c r="V504">
        <v>8381</v>
      </c>
      <c r="W504">
        <v>7507</v>
      </c>
      <c r="X504">
        <v>7</v>
      </c>
      <c r="Y504" t="s">
        <v>43</v>
      </c>
      <c r="Z504">
        <v>20</v>
      </c>
      <c r="AA504">
        <v>4</v>
      </c>
      <c r="AB504" t="s">
        <v>80</v>
      </c>
      <c r="AC504">
        <v>4</v>
      </c>
      <c r="AD504">
        <v>0</v>
      </c>
      <c r="AE504">
        <v>18</v>
      </c>
      <c r="AF504">
        <v>2</v>
      </c>
      <c r="AG504">
        <v>4</v>
      </c>
      <c r="AH504">
        <v>14</v>
      </c>
      <c r="AI504">
        <v>7</v>
      </c>
      <c r="AJ504">
        <v>8</v>
      </c>
      <c r="AK504">
        <v>10</v>
      </c>
      <c r="AL504" t="s">
        <v>90</v>
      </c>
      <c r="AM504" t="s">
        <v>75</v>
      </c>
      <c r="AN504" t="s">
        <v>91</v>
      </c>
      <c r="AO504" s="9" t="str">
        <f>IF(Table5[[#This Row],[Gender]]="male",$AQ$4,$AQ$3)</f>
        <v>👩</v>
      </c>
    </row>
    <row r="505" spans="2:41">
      <c r="B505" t="s">
        <v>86</v>
      </c>
      <c r="C505">
        <v>34</v>
      </c>
      <c r="D505" t="s">
        <v>43</v>
      </c>
      <c r="E505" t="s">
        <v>36</v>
      </c>
      <c r="F505">
        <v>1397</v>
      </c>
      <c r="G505" t="s">
        <v>45</v>
      </c>
      <c r="H505">
        <v>1</v>
      </c>
      <c r="I505" t="s">
        <v>97</v>
      </c>
      <c r="J505" t="s">
        <v>38</v>
      </c>
      <c r="K505">
        <v>683</v>
      </c>
      <c r="L505">
        <v>2</v>
      </c>
      <c r="M505" t="s">
        <v>46</v>
      </c>
      <c r="N505">
        <v>42</v>
      </c>
      <c r="O505">
        <v>3</v>
      </c>
      <c r="P505">
        <v>1</v>
      </c>
      <c r="Q505" t="s">
        <v>47</v>
      </c>
      <c r="R505" t="s">
        <v>72</v>
      </c>
      <c r="S505">
        <v>4</v>
      </c>
      <c r="T505" t="s">
        <v>48</v>
      </c>
      <c r="U505" t="str" cm="1">
        <f t="array" ref="U505">_xlfn.IFS(
  AND(V505&gt;=1000, V505&lt;2000), "1000-2000",
  AND(V505&gt;=2000, V505&lt;3000), "2000-3000",
  AND(V505&gt;=3000, V505&lt;4000), "3000-4000",
  AND(V505&gt;=4000, V505&lt;5000), "4000-5000",
  AND(V505&gt;=5000, V505&lt;7500), "5000-7500",
  AND(V505&gt;=7500, V505&lt;9000), "7500-9000",
  AND(V505&gt;=9000, V505&lt;11000), "9000-11000",
  AND(V505&gt;=11000, V505&lt;15000), "11000-15000",
  AND(V505&gt;=15000, V505&lt;=20000), "15000-20000",
  TRUE, "Outside Range"
)</f>
        <v>2000-3000</v>
      </c>
      <c r="V505">
        <v>2691</v>
      </c>
      <c r="W505">
        <v>7660</v>
      </c>
      <c r="X505">
        <v>1</v>
      </c>
      <c r="Y505" t="s">
        <v>43</v>
      </c>
      <c r="Z505">
        <v>12</v>
      </c>
      <c r="AA505">
        <v>3</v>
      </c>
      <c r="AB505" t="s">
        <v>73</v>
      </c>
      <c r="AC505">
        <v>4</v>
      </c>
      <c r="AD505">
        <v>1</v>
      </c>
      <c r="AE505">
        <v>10</v>
      </c>
      <c r="AF505">
        <v>4</v>
      </c>
      <c r="AG505">
        <v>2</v>
      </c>
      <c r="AH505">
        <v>10</v>
      </c>
      <c r="AI505">
        <v>9</v>
      </c>
      <c r="AJ505">
        <v>8</v>
      </c>
      <c r="AK505">
        <v>8</v>
      </c>
      <c r="AL505" t="s">
        <v>74</v>
      </c>
      <c r="AM505" t="s">
        <v>75</v>
      </c>
      <c r="AN505" t="s">
        <v>76</v>
      </c>
      <c r="AO505" s="9" t="str">
        <f>IF(Table5[[#This Row],[Gender]]="male",$AQ$4,$AQ$3)</f>
        <v>🤴</v>
      </c>
    </row>
    <row r="506" spans="2:41">
      <c r="B506" t="s">
        <v>70</v>
      </c>
      <c r="C506">
        <v>45</v>
      </c>
      <c r="D506" t="s">
        <v>35</v>
      </c>
      <c r="E506" t="s">
        <v>44</v>
      </c>
      <c r="F506">
        <v>306</v>
      </c>
      <c r="G506" t="s">
        <v>37</v>
      </c>
      <c r="H506">
        <v>26</v>
      </c>
      <c r="I506" t="s">
        <v>87</v>
      </c>
      <c r="J506" t="s">
        <v>38</v>
      </c>
      <c r="K506">
        <v>684</v>
      </c>
      <c r="L506">
        <v>1</v>
      </c>
      <c r="M506" t="s">
        <v>39</v>
      </c>
      <c r="N506">
        <v>100</v>
      </c>
      <c r="O506">
        <v>3</v>
      </c>
      <c r="P506">
        <v>2</v>
      </c>
      <c r="Q506" t="s">
        <v>40</v>
      </c>
      <c r="R506" t="s">
        <v>80</v>
      </c>
      <c r="S506">
        <v>1</v>
      </c>
      <c r="T506" t="s">
        <v>48</v>
      </c>
      <c r="U506" t="str" cm="1">
        <f t="array" ref="U506">_xlfn.IFS(
  AND(V506&gt;=1000, V506&lt;2000), "1000-2000",
  AND(V506&gt;=2000, V506&lt;3000), "2000-3000",
  AND(V506&gt;=3000, V506&lt;4000), "3000-4000",
  AND(V506&gt;=4000, V506&lt;5000), "4000-5000",
  AND(V506&gt;=5000, V506&lt;7500), "5000-7500",
  AND(V506&gt;=7500, V506&lt;9000), "7500-9000",
  AND(V506&gt;=9000, V506&lt;11000), "9000-11000",
  AND(V506&gt;=11000, V506&lt;15000), "11000-15000",
  AND(V506&gt;=15000, V506&lt;=20000), "15000-20000",
  TRUE, "Outside Range"
)</f>
        <v>4000-5000</v>
      </c>
      <c r="V506">
        <v>4286</v>
      </c>
      <c r="W506">
        <v>5630</v>
      </c>
      <c r="X506">
        <v>2</v>
      </c>
      <c r="Y506" t="s">
        <v>43</v>
      </c>
      <c r="Z506">
        <v>14</v>
      </c>
      <c r="AA506">
        <v>3</v>
      </c>
      <c r="AB506" t="s">
        <v>73</v>
      </c>
      <c r="AC506">
        <v>4</v>
      </c>
      <c r="AD506">
        <v>2</v>
      </c>
      <c r="AE506">
        <v>5</v>
      </c>
      <c r="AF506">
        <v>4</v>
      </c>
      <c r="AG506">
        <v>3</v>
      </c>
      <c r="AH506">
        <v>1</v>
      </c>
      <c r="AI506">
        <v>1</v>
      </c>
      <c r="AJ506">
        <v>0</v>
      </c>
      <c r="AK506">
        <v>0</v>
      </c>
      <c r="AL506" t="s">
        <v>90</v>
      </c>
      <c r="AM506" t="s">
        <v>92</v>
      </c>
      <c r="AN506" t="s">
        <v>76</v>
      </c>
      <c r="AO506" s="9" t="str">
        <f>IF(Table5[[#This Row],[Gender]]="male",$AQ$4,$AQ$3)</f>
        <v>👩</v>
      </c>
    </row>
    <row r="507" spans="2:41">
      <c r="B507" t="s">
        <v>86</v>
      </c>
      <c r="C507">
        <v>26</v>
      </c>
      <c r="D507" t="s">
        <v>43</v>
      </c>
      <c r="E507" t="s">
        <v>36</v>
      </c>
      <c r="F507">
        <v>991</v>
      </c>
      <c r="G507" t="s">
        <v>45</v>
      </c>
      <c r="H507">
        <v>6</v>
      </c>
      <c r="I507" t="s">
        <v>89</v>
      </c>
      <c r="J507" t="s">
        <v>38</v>
      </c>
      <c r="K507">
        <v>686</v>
      </c>
      <c r="L507">
        <v>3</v>
      </c>
      <c r="M507" t="s">
        <v>39</v>
      </c>
      <c r="N507">
        <v>71</v>
      </c>
      <c r="O507">
        <v>3</v>
      </c>
      <c r="P507">
        <v>1</v>
      </c>
      <c r="Q507" t="s">
        <v>50</v>
      </c>
      <c r="R507" t="s">
        <v>72</v>
      </c>
      <c r="S507">
        <v>4</v>
      </c>
      <c r="T507" t="s">
        <v>48</v>
      </c>
      <c r="U507" t="str" cm="1">
        <f t="array" ref="U507">_xlfn.IFS(
  AND(V507&gt;=1000, V507&lt;2000), "1000-2000",
  AND(V507&gt;=2000, V507&lt;3000), "2000-3000",
  AND(V507&gt;=3000, V507&lt;4000), "3000-4000",
  AND(V507&gt;=4000, V507&lt;5000), "4000-5000",
  AND(V507&gt;=5000, V507&lt;7500), "5000-7500",
  AND(V507&gt;=7500, V507&lt;9000), "7500-9000",
  AND(V507&gt;=9000, V507&lt;11000), "9000-11000",
  AND(V507&gt;=11000, V507&lt;15000), "11000-15000",
  AND(V507&gt;=15000, V507&lt;=20000), "15000-20000",
  TRUE, "Outside Range"
)</f>
        <v>2000-3000</v>
      </c>
      <c r="V507">
        <v>2659</v>
      </c>
      <c r="W507">
        <v>17759</v>
      </c>
      <c r="X507">
        <v>1</v>
      </c>
      <c r="Y507" t="s">
        <v>35</v>
      </c>
      <c r="Z507">
        <v>13</v>
      </c>
      <c r="AA507">
        <v>3</v>
      </c>
      <c r="AB507" t="s">
        <v>73</v>
      </c>
      <c r="AC507">
        <v>3</v>
      </c>
      <c r="AD507">
        <v>1</v>
      </c>
      <c r="AE507">
        <v>3</v>
      </c>
      <c r="AF507">
        <v>2</v>
      </c>
      <c r="AG507">
        <v>3</v>
      </c>
      <c r="AH507">
        <v>3</v>
      </c>
      <c r="AI507">
        <v>2</v>
      </c>
      <c r="AJ507">
        <v>0</v>
      </c>
      <c r="AK507">
        <v>2</v>
      </c>
      <c r="AL507" t="s">
        <v>74</v>
      </c>
      <c r="AM507" t="s">
        <v>75</v>
      </c>
      <c r="AN507" t="s">
        <v>76</v>
      </c>
      <c r="AO507" s="9" t="str">
        <f>IF(Table5[[#This Row],[Gender]]="male",$AQ$4,$AQ$3)</f>
        <v>👩</v>
      </c>
    </row>
    <row r="508" spans="2:41">
      <c r="B508" t="s">
        <v>70</v>
      </c>
      <c r="C508">
        <v>37</v>
      </c>
      <c r="D508" t="s">
        <v>43</v>
      </c>
      <c r="E508" t="s">
        <v>36</v>
      </c>
      <c r="F508">
        <v>482</v>
      </c>
      <c r="G508" t="s">
        <v>45</v>
      </c>
      <c r="H508">
        <v>3</v>
      </c>
      <c r="I508" t="s">
        <v>89</v>
      </c>
      <c r="J508" t="s">
        <v>49</v>
      </c>
      <c r="K508">
        <v>689</v>
      </c>
      <c r="L508">
        <v>3</v>
      </c>
      <c r="M508" t="s">
        <v>46</v>
      </c>
      <c r="N508">
        <v>36</v>
      </c>
      <c r="O508">
        <v>3</v>
      </c>
      <c r="P508">
        <v>3</v>
      </c>
      <c r="Q508" t="s">
        <v>53</v>
      </c>
      <c r="R508" t="s">
        <v>73</v>
      </c>
      <c r="S508">
        <v>3</v>
      </c>
      <c r="T508" t="s">
        <v>48</v>
      </c>
      <c r="U508" t="str" cm="1">
        <f t="array" ref="U508">_xlfn.IFS(
  AND(V508&gt;=1000, V508&lt;2000), "1000-2000",
  AND(V508&gt;=2000, V508&lt;3000), "2000-3000",
  AND(V508&gt;=3000, V508&lt;4000), "3000-4000",
  AND(V508&gt;=4000, V508&lt;5000), "4000-5000",
  AND(V508&gt;=5000, V508&lt;7500), "5000-7500",
  AND(V508&gt;=7500, V508&lt;9000), "7500-9000",
  AND(V508&gt;=9000, V508&lt;11000), "9000-11000",
  AND(V508&gt;=11000, V508&lt;15000), "11000-15000",
  AND(V508&gt;=15000, V508&lt;=20000), "15000-20000",
  TRUE, "Outside Range"
)</f>
        <v>9000-11000</v>
      </c>
      <c r="V508">
        <v>9434</v>
      </c>
      <c r="W508">
        <v>9606</v>
      </c>
      <c r="X508">
        <v>1</v>
      </c>
      <c r="Y508" t="s">
        <v>43</v>
      </c>
      <c r="Z508">
        <v>15</v>
      </c>
      <c r="AA508">
        <v>3</v>
      </c>
      <c r="AB508" t="s">
        <v>73</v>
      </c>
      <c r="AC508">
        <v>3</v>
      </c>
      <c r="AD508">
        <v>1</v>
      </c>
      <c r="AE508">
        <v>10</v>
      </c>
      <c r="AF508">
        <v>2</v>
      </c>
      <c r="AG508">
        <v>3</v>
      </c>
      <c r="AH508">
        <v>10</v>
      </c>
      <c r="AI508">
        <v>7</v>
      </c>
      <c r="AJ508">
        <v>7</v>
      </c>
      <c r="AK508">
        <v>8</v>
      </c>
      <c r="AL508" t="s">
        <v>74</v>
      </c>
      <c r="AM508" t="s">
        <v>75</v>
      </c>
      <c r="AN508" t="s">
        <v>76</v>
      </c>
      <c r="AO508" s="9" t="str">
        <f>IF(Table5[[#This Row],[Gender]]="male",$AQ$4,$AQ$3)</f>
        <v>🤴</v>
      </c>
    </row>
    <row r="509" spans="2:41">
      <c r="B509" t="s">
        <v>86</v>
      </c>
      <c r="C509">
        <v>29</v>
      </c>
      <c r="D509" t="s">
        <v>43</v>
      </c>
      <c r="E509" t="s">
        <v>36</v>
      </c>
      <c r="F509">
        <v>1176</v>
      </c>
      <c r="G509" t="s">
        <v>37</v>
      </c>
      <c r="H509">
        <v>3</v>
      </c>
      <c r="I509" t="s">
        <v>71</v>
      </c>
      <c r="J509" t="s">
        <v>51</v>
      </c>
      <c r="K509">
        <v>690</v>
      </c>
      <c r="L509">
        <v>2</v>
      </c>
      <c r="M509" t="s">
        <v>39</v>
      </c>
      <c r="N509">
        <v>62</v>
      </c>
      <c r="O509">
        <v>3</v>
      </c>
      <c r="P509">
        <v>2</v>
      </c>
      <c r="Q509" t="s">
        <v>40</v>
      </c>
      <c r="R509" t="s">
        <v>73</v>
      </c>
      <c r="S509">
        <v>3</v>
      </c>
      <c r="T509" t="s">
        <v>48</v>
      </c>
      <c r="U509" t="str" cm="1">
        <f t="array" ref="U509">_xlfn.IFS(
  AND(V509&gt;=1000, V509&lt;2000), "1000-2000",
  AND(V509&gt;=2000, V509&lt;3000), "2000-3000",
  AND(V509&gt;=3000, V509&lt;4000), "3000-4000",
  AND(V509&gt;=4000, V509&lt;5000), "4000-5000",
  AND(V509&gt;=5000, V509&lt;7500), "5000-7500",
  AND(V509&gt;=7500, V509&lt;9000), "7500-9000",
  AND(V509&gt;=9000, V509&lt;11000), "9000-11000",
  AND(V509&gt;=11000, V509&lt;15000), "11000-15000",
  AND(V509&gt;=15000, V509&lt;=20000), "15000-20000",
  TRUE, "Outside Range"
)</f>
        <v>5000-7500</v>
      </c>
      <c r="V509">
        <v>5561</v>
      </c>
      <c r="W509">
        <v>3487</v>
      </c>
      <c r="X509">
        <v>1</v>
      </c>
      <c r="Y509" t="s">
        <v>43</v>
      </c>
      <c r="Z509">
        <v>14</v>
      </c>
      <c r="AA509">
        <v>3</v>
      </c>
      <c r="AB509" t="s">
        <v>73</v>
      </c>
      <c r="AC509">
        <v>1</v>
      </c>
      <c r="AD509">
        <v>1</v>
      </c>
      <c r="AE509">
        <v>6</v>
      </c>
      <c r="AF509">
        <v>5</v>
      </c>
      <c r="AG509">
        <v>2</v>
      </c>
      <c r="AH509">
        <v>6</v>
      </c>
      <c r="AI509">
        <v>0</v>
      </c>
      <c r="AJ509">
        <v>1</v>
      </c>
      <c r="AK509">
        <v>2</v>
      </c>
      <c r="AL509" t="s">
        <v>74</v>
      </c>
      <c r="AM509" t="s">
        <v>75</v>
      </c>
      <c r="AN509" t="s">
        <v>76</v>
      </c>
      <c r="AO509" s="9" t="str">
        <f>IF(Table5[[#This Row],[Gender]]="male",$AQ$4,$AQ$3)</f>
        <v>👩</v>
      </c>
    </row>
    <row r="510" spans="2:41">
      <c r="B510" t="s">
        <v>86</v>
      </c>
      <c r="C510">
        <v>35</v>
      </c>
      <c r="D510" t="s">
        <v>43</v>
      </c>
      <c r="E510" t="s">
        <v>36</v>
      </c>
      <c r="F510">
        <v>1017</v>
      </c>
      <c r="G510" t="s">
        <v>45</v>
      </c>
      <c r="H510">
        <v>6</v>
      </c>
      <c r="I510" t="s">
        <v>87</v>
      </c>
      <c r="J510" t="s">
        <v>38</v>
      </c>
      <c r="K510">
        <v>691</v>
      </c>
      <c r="L510">
        <v>2</v>
      </c>
      <c r="M510" t="s">
        <v>46</v>
      </c>
      <c r="N510">
        <v>82</v>
      </c>
      <c r="O510">
        <v>1</v>
      </c>
      <c r="P510">
        <v>2</v>
      </c>
      <c r="Q510" t="s">
        <v>47</v>
      </c>
      <c r="R510" t="s">
        <v>72</v>
      </c>
      <c r="S510">
        <v>4</v>
      </c>
      <c r="T510" t="s">
        <v>41</v>
      </c>
      <c r="U510" t="str" cm="1">
        <f t="array" ref="U510">_xlfn.IFS(
  AND(V510&gt;=1000, V510&lt;2000), "1000-2000",
  AND(V510&gt;=2000, V510&lt;3000), "2000-3000",
  AND(V510&gt;=3000, V510&lt;4000), "3000-4000",
  AND(V510&gt;=4000, V510&lt;5000), "4000-5000",
  AND(V510&gt;=5000, V510&lt;7500), "5000-7500",
  AND(V510&gt;=7500, V510&lt;9000), "7500-9000",
  AND(V510&gt;=9000, V510&lt;11000), "9000-11000",
  AND(V510&gt;=11000, V510&lt;15000), "11000-15000",
  AND(V510&gt;=15000, V510&lt;=20000), "15000-20000",
  TRUE, "Outside Range"
)</f>
        <v>5000-7500</v>
      </c>
      <c r="V510">
        <v>6646</v>
      </c>
      <c r="W510">
        <v>19368</v>
      </c>
      <c r="X510">
        <v>1</v>
      </c>
      <c r="Y510" t="s">
        <v>43</v>
      </c>
      <c r="Z510">
        <v>13</v>
      </c>
      <c r="AA510">
        <v>3</v>
      </c>
      <c r="AB510" t="s">
        <v>73</v>
      </c>
      <c r="AC510">
        <v>2</v>
      </c>
      <c r="AD510">
        <v>0</v>
      </c>
      <c r="AE510">
        <v>17</v>
      </c>
      <c r="AF510">
        <v>3</v>
      </c>
      <c r="AG510">
        <v>3</v>
      </c>
      <c r="AH510">
        <v>17</v>
      </c>
      <c r="AI510">
        <v>11</v>
      </c>
      <c r="AJ510">
        <v>11</v>
      </c>
      <c r="AK510">
        <v>8</v>
      </c>
      <c r="AL510" t="s">
        <v>74</v>
      </c>
      <c r="AM510" t="s">
        <v>75</v>
      </c>
      <c r="AN510" t="s">
        <v>91</v>
      </c>
      <c r="AO510" s="9" t="str">
        <f>IF(Table5[[#This Row],[Gender]]="male",$AQ$4,$AQ$3)</f>
        <v>🤴</v>
      </c>
    </row>
    <row r="511" spans="2:41">
      <c r="B511" t="s">
        <v>86</v>
      </c>
      <c r="C511">
        <v>33</v>
      </c>
      <c r="D511" t="s">
        <v>43</v>
      </c>
      <c r="E511" t="s">
        <v>44</v>
      </c>
      <c r="F511">
        <v>1296</v>
      </c>
      <c r="G511" t="s">
        <v>45</v>
      </c>
      <c r="H511">
        <v>6</v>
      </c>
      <c r="I511" t="s">
        <v>89</v>
      </c>
      <c r="J511" t="s">
        <v>38</v>
      </c>
      <c r="K511">
        <v>692</v>
      </c>
      <c r="L511">
        <v>3</v>
      </c>
      <c r="M511" t="s">
        <v>46</v>
      </c>
      <c r="N511">
        <v>30</v>
      </c>
      <c r="O511">
        <v>3</v>
      </c>
      <c r="P511">
        <v>2</v>
      </c>
      <c r="Q511" t="s">
        <v>54</v>
      </c>
      <c r="R511" t="s">
        <v>72</v>
      </c>
      <c r="S511">
        <v>4</v>
      </c>
      <c r="T511" t="s">
        <v>52</v>
      </c>
      <c r="U511" t="str" cm="1">
        <f t="array" ref="U511">_xlfn.IFS(
  AND(V511&gt;=1000, V511&lt;2000), "1000-2000",
  AND(V511&gt;=2000, V511&lt;3000), "2000-3000",
  AND(V511&gt;=3000, V511&lt;4000), "3000-4000",
  AND(V511&gt;=4000, V511&lt;5000), "4000-5000",
  AND(V511&gt;=5000, V511&lt;7500), "5000-7500",
  AND(V511&gt;=7500, V511&lt;9000), "7500-9000",
  AND(V511&gt;=9000, V511&lt;11000), "9000-11000",
  AND(V511&gt;=11000, V511&lt;15000), "11000-15000",
  AND(V511&gt;=15000, V511&lt;=20000), "15000-20000",
  TRUE, "Outside Range"
)</f>
        <v>7500-9000</v>
      </c>
      <c r="V511">
        <v>7725</v>
      </c>
      <c r="W511">
        <v>5335</v>
      </c>
      <c r="X511">
        <v>3</v>
      </c>
      <c r="Y511" t="s">
        <v>43</v>
      </c>
      <c r="Z511">
        <v>23</v>
      </c>
      <c r="AA511">
        <v>4</v>
      </c>
      <c r="AB511" t="s">
        <v>80</v>
      </c>
      <c r="AC511">
        <v>3</v>
      </c>
      <c r="AD511">
        <v>1</v>
      </c>
      <c r="AE511">
        <v>15</v>
      </c>
      <c r="AF511">
        <v>2</v>
      </c>
      <c r="AG511">
        <v>1</v>
      </c>
      <c r="AH511">
        <v>13</v>
      </c>
      <c r="AI511">
        <v>11</v>
      </c>
      <c r="AJ511">
        <v>4</v>
      </c>
      <c r="AK511">
        <v>7</v>
      </c>
      <c r="AL511" t="s">
        <v>74</v>
      </c>
      <c r="AM511" t="s">
        <v>75</v>
      </c>
      <c r="AN511" t="s">
        <v>91</v>
      </c>
      <c r="AO511" s="9" t="str">
        <f>IF(Table5[[#This Row],[Gender]]="male",$AQ$4,$AQ$3)</f>
        <v>🤴</v>
      </c>
    </row>
    <row r="512" spans="2:41">
      <c r="B512" t="s">
        <v>77</v>
      </c>
      <c r="C512">
        <v>54</v>
      </c>
      <c r="D512" t="s">
        <v>43</v>
      </c>
      <c r="E512" t="s">
        <v>36</v>
      </c>
      <c r="F512">
        <v>397</v>
      </c>
      <c r="G512" t="s">
        <v>61</v>
      </c>
      <c r="H512">
        <v>19</v>
      </c>
      <c r="I512" t="s">
        <v>87</v>
      </c>
      <c r="J512" t="s">
        <v>51</v>
      </c>
      <c r="K512">
        <v>698</v>
      </c>
      <c r="L512">
        <v>3</v>
      </c>
      <c r="M512" t="s">
        <v>46</v>
      </c>
      <c r="N512">
        <v>88</v>
      </c>
      <c r="O512">
        <v>3</v>
      </c>
      <c r="P512">
        <v>3</v>
      </c>
      <c r="Q512" t="s">
        <v>61</v>
      </c>
      <c r="R512" t="s">
        <v>79</v>
      </c>
      <c r="S512">
        <v>2</v>
      </c>
      <c r="T512" t="s">
        <v>48</v>
      </c>
      <c r="U512" t="str" cm="1">
        <f t="array" ref="U512">_xlfn.IFS(
  AND(V512&gt;=1000, V512&lt;2000), "1000-2000",
  AND(V512&gt;=2000, V512&lt;3000), "2000-3000",
  AND(V512&gt;=3000, V512&lt;4000), "3000-4000",
  AND(V512&gt;=4000, V512&lt;5000), "4000-5000",
  AND(V512&gt;=5000, V512&lt;7500), "5000-7500",
  AND(V512&gt;=7500, V512&lt;9000), "7500-9000",
  AND(V512&gt;=9000, V512&lt;11000), "9000-11000",
  AND(V512&gt;=11000, V512&lt;15000), "11000-15000",
  AND(V512&gt;=15000, V512&lt;=20000), "15000-20000",
  TRUE, "Outside Range"
)</f>
        <v>9000-11000</v>
      </c>
      <c r="V512">
        <v>10725</v>
      </c>
      <c r="W512">
        <v>6729</v>
      </c>
      <c r="X512">
        <v>2</v>
      </c>
      <c r="Y512" t="s">
        <v>43</v>
      </c>
      <c r="Z512">
        <v>15</v>
      </c>
      <c r="AA512">
        <v>3</v>
      </c>
      <c r="AB512" t="s">
        <v>73</v>
      </c>
      <c r="AC512">
        <v>3</v>
      </c>
      <c r="AD512">
        <v>1</v>
      </c>
      <c r="AE512">
        <v>16</v>
      </c>
      <c r="AF512">
        <v>1</v>
      </c>
      <c r="AG512">
        <v>4</v>
      </c>
      <c r="AH512">
        <v>9</v>
      </c>
      <c r="AI512">
        <v>7</v>
      </c>
      <c r="AJ512">
        <v>7</v>
      </c>
      <c r="AK512">
        <v>1</v>
      </c>
      <c r="AL512" t="s">
        <v>81</v>
      </c>
      <c r="AM512" t="s">
        <v>93</v>
      </c>
      <c r="AN512" t="s">
        <v>91</v>
      </c>
      <c r="AO512" s="9" t="str">
        <f>IF(Table5[[#This Row],[Gender]]="male",$AQ$4,$AQ$3)</f>
        <v>🤴</v>
      </c>
    </row>
    <row r="513" spans="2:41">
      <c r="B513" t="s">
        <v>70</v>
      </c>
      <c r="C513">
        <v>36</v>
      </c>
      <c r="D513" t="s">
        <v>43</v>
      </c>
      <c r="E513" t="s">
        <v>36</v>
      </c>
      <c r="F513">
        <v>913</v>
      </c>
      <c r="G513" t="s">
        <v>45</v>
      </c>
      <c r="H513">
        <v>9</v>
      </c>
      <c r="I513" t="s">
        <v>71</v>
      </c>
      <c r="J513" t="s">
        <v>51</v>
      </c>
      <c r="K513">
        <v>699</v>
      </c>
      <c r="L513">
        <v>2</v>
      </c>
      <c r="M513" t="s">
        <v>46</v>
      </c>
      <c r="N513">
        <v>48</v>
      </c>
      <c r="O513">
        <v>2</v>
      </c>
      <c r="P513">
        <v>2</v>
      </c>
      <c r="Q513" t="s">
        <v>53</v>
      </c>
      <c r="R513" t="s">
        <v>79</v>
      </c>
      <c r="S513">
        <v>2</v>
      </c>
      <c r="T513" t="s">
        <v>52</v>
      </c>
      <c r="U513" t="str" cm="1">
        <f t="array" ref="U513">_xlfn.IFS(
  AND(V513&gt;=1000, V513&lt;2000), "1000-2000",
  AND(V513&gt;=2000, V513&lt;3000), "2000-3000",
  AND(V513&gt;=3000, V513&lt;4000), "3000-4000",
  AND(V513&gt;=4000, V513&lt;5000), "4000-5000",
  AND(V513&gt;=5000, V513&lt;7500), "5000-7500",
  AND(V513&gt;=7500, V513&lt;9000), "7500-9000",
  AND(V513&gt;=9000, V513&lt;11000), "9000-11000",
  AND(V513&gt;=11000, V513&lt;15000), "11000-15000",
  AND(V513&gt;=15000, V513&lt;=20000), "15000-20000",
  TRUE, "Outside Range"
)</f>
        <v>7500-9000</v>
      </c>
      <c r="V513">
        <v>8847</v>
      </c>
      <c r="W513">
        <v>13934</v>
      </c>
      <c r="X513">
        <v>2</v>
      </c>
      <c r="Y513" t="s">
        <v>35</v>
      </c>
      <c r="Z513">
        <v>11</v>
      </c>
      <c r="AA513">
        <v>3</v>
      </c>
      <c r="AB513" t="s">
        <v>73</v>
      </c>
      <c r="AC513">
        <v>3</v>
      </c>
      <c r="AD513">
        <v>1</v>
      </c>
      <c r="AE513">
        <v>13</v>
      </c>
      <c r="AF513">
        <v>2</v>
      </c>
      <c r="AG513">
        <v>3</v>
      </c>
      <c r="AH513">
        <v>3</v>
      </c>
      <c r="AI513">
        <v>2</v>
      </c>
      <c r="AJ513">
        <v>0</v>
      </c>
      <c r="AK513">
        <v>2</v>
      </c>
      <c r="AL513" t="s">
        <v>81</v>
      </c>
      <c r="AM513" t="s">
        <v>75</v>
      </c>
      <c r="AN513" t="s">
        <v>91</v>
      </c>
      <c r="AO513" s="9" t="str">
        <f>IF(Table5[[#This Row],[Gender]]="male",$AQ$4,$AQ$3)</f>
        <v>🤴</v>
      </c>
    </row>
    <row r="514" spans="2:41">
      <c r="B514" t="s">
        <v>86</v>
      </c>
      <c r="C514">
        <v>27</v>
      </c>
      <c r="D514" t="s">
        <v>43</v>
      </c>
      <c r="E514" t="s">
        <v>36</v>
      </c>
      <c r="F514">
        <v>1115</v>
      </c>
      <c r="G514" t="s">
        <v>45</v>
      </c>
      <c r="H514">
        <v>3</v>
      </c>
      <c r="I514" t="s">
        <v>87</v>
      </c>
      <c r="J514" t="s">
        <v>51</v>
      </c>
      <c r="K514">
        <v>700</v>
      </c>
      <c r="L514">
        <v>1</v>
      </c>
      <c r="M514" t="s">
        <v>46</v>
      </c>
      <c r="N514">
        <v>54</v>
      </c>
      <c r="O514">
        <v>2</v>
      </c>
      <c r="P514">
        <v>1</v>
      </c>
      <c r="Q514" t="s">
        <v>47</v>
      </c>
      <c r="R514" t="s">
        <v>72</v>
      </c>
      <c r="S514">
        <v>4</v>
      </c>
      <c r="T514" t="s">
        <v>41</v>
      </c>
      <c r="U514" t="str" cm="1">
        <f t="array" ref="U514">_xlfn.IFS(
  AND(V514&gt;=1000, V514&lt;2000), "1000-2000",
  AND(V514&gt;=2000, V514&lt;3000), "2000-3000",
  AND(V514&gt;=3000, V514&lt;4000), "3000-4000",
  AND(V514&gt;=4000, V514&lt;5000), "4000-5000",
  AND(V514&gt;=5000, V514&lt;7500), "5000-7500",
  AND(V514&gt;=7500, V514&lt;9000), "7500-9000",
  AND(V514&gt;=9000, V514&lt;11000), "9000-11000",
  AND(V514&gt;=11000, V514&lt;15000), "11000-15000",
  AND(V514&gt;=15000, V514&lt;=20000), "15000-20000",
  TRUE, "Outside Range"
)</f>
        <v>2000-3000</v>
      </c>
      <c r="V514">
        <v>2045</v>
      </c>
      <c r="W514">
        <v>15174</v>
      </c>
      <c r="X514">
        <v>0</v>
      </c>
      <c r="Y514" t="s">
        <v>43</v>
      </c>
      <c r="Z514">
        <v>13</v>
      </c>
      <c r="AA514">
        <v>3</v>
      </c>
      <c r="AB514" t="s">
        <v>73</v>
      </c>
      <c r="AC514">
        <v>4</v>
      </c>
      <c r="AD514">
        <v>0</v>
      </c>
      <c r="AE514">
        <v>5</v>
      </c>
      <c r="AF514">
        <v>0</v>
      </c>
      <c r="AG514">
        <v>3</v>
      </c>
      <c r="AH514">
        <v>4</v>
      </c>
      <c r="AI514">
        <v>2</v>
      </c>
      <c r="AJ514">
        <v>1</v>
      </c>
      <c r="AK514">
        <v>1</v>
      </c>
      <c r="AL514" t="s">
        <v>74</v>
      </c>
      <c r="AM514" t="s">
        <v>75</v>
      </c>
      <c r="AN514" t="s">
        <v>76</v>
      </c>
      <c r="AO514" s="9" t="str">
        <f>IF(Table5[[#This Row],[Gender]]="male",$AQ$4,$AQ$3)</f>
        <v>🤴</v>
      </c>
    </row>
    <row r="515" spans="2:41">
      <c r="B515" t="s">
        <v>94</v>
      </c>
      <c r="C515">
        <v>20</v>
      </c>
      <c r="D515" t="s">
        <v>35</v>
      </c>
      <c r="E515" t="s">
        <v>36</v>
      </c>
      <c r="F515">
        <v>1362</v>
      </c>
      <c r="G515" t="s">
        <v>45</v>
      </c>
      <c r="H515">
        <v>10</v>
      </c>
      <c r="I515" t="s">
        <v>78</v>
      </c>
      <c r="J515" t="s">
        <v>51</v>
      </c>
      <c r="K515">
        <v>701</v>
      </c>
      <c r="L515">
        <v>4</v>
      </c>
      <c r="M515" t="s">
        <v>46</v>
      </c>
      <c r="N515">
        <v>32</v>
      </c>
      <c r="O515">
        <v>3</v>
      </c>
      <c r="P515">
        <v>1</v>
      </c>
      <c r="Q515" t="s">
        <v>47</v>
      </c>
      <c r="R515" t="s">
        <v>73</v>
      </c>
      <c r="S515">
        <v>3</v>
      </c>
      <c r="T515" t="s">
        <v>41</v>
      </c>
      <c r="U515" t="str" cm="1">
        <f t="array" ref="U515">_xlfn.IFS(
  AND(V515&gt;=1000, V515&lt;2000), "1000-2000",
  AND(V515&gt;=2000, V515&lt;3000), "2000-3000",
  AND(V515&gt;=3000, V515&lt;4000), "3000-4000",
  AND(V515&gt;=4000, V515&lt;5000), "4000-5000",
  AND(V515&gt;=5000, V515&lt;7500), "5000-7500",
  AND(V515&gt;=7500, V515&lt;9000), "7500-9000",
  AND(V515&gt;=9000, V515&lt;11000), "9000-11000",
  AND(V515&gt;=11000, V515&lt;15000), "11000-15000",
  AND(V515&gt;=15000, V515&lt;=20000), "15000-20000",
  TRUE, "Outside Range"
)</f>
        <v>1000-2000</v>
      </c>
      <c r="V515">
        <v>1009</v>
      </c>
      <c r="W515">
        <v>26999</v>
      </c>
      <c r="X515">
        <v>1</v>
      </c>
      <c r="Y515" t="s">
        <v>35</v>
      </c>
      <c r="Z515">
        <v>11</v>
      </c>
      <c r="AA515">
        <v>3</v>
      </c>
      <c r="AB515" t="s">
        <v>73</v>
      </c>
      <c r="AC515">
        <v>4</v>
      </c>
      <c r="AD515">
        <v>0</v>
      </c>
      <c r="AE515">
        <v>1</v>
      </c>
      <c r="AF515">
        <v>5</v>
      </c>
      <c r="AG515">
        <v>3</v>
      </c>
      <c r="AH515">
        <v>1</v>
      </c>
      <c r="AI515">
        <v>0</v>
      </c>
      <c r="AJ515">
        <v>1</v>
      </c>
      <c r="AK515">
        <v>1</v>
      </c>
      <c r="AL515" t="s">
        <v>74</v>
      </c>
      <c r="AM515" t="s">
        <v>75</v>
      </c>
      <c r="AN515" t="s">
        <v>76</v>
      </c>
      <c r="AO515" s="9" t="str">
        <f>IF(Table5[[#This Row],[Gender]]="male",$AQ$4,$AQ$3)</f>
        <v>🤴</v>
      </c>
    </row>
    <row r="516" spans="2:41">
      <c r="B516" t="s">
        <v>86</v>
      </c>
      <c r="C516">
        <v>33</v>
      </c>
      <c r="D516" t="s">
        <v>35</v>
      </c>
      <c r="E516" t="s">
        <v>44</v>
      </c>
      <c r="F516">
        <v>1076</v>
      </c>
      <c r="G516" t="s">
        <v>45</v>
      </c>
      <c r="H516">
        <v>3</v>
      </c>
      <c r="I516" t="s">
        <v>89</v>
      </c>
      <c r="J516" t="s">
        <v>38</v>
      </c>
      <c r="K516">
        <v>702</v>
      </c>
      <c r="L516">
        <v>1</v>
      </c>
      <c r="M516" t="s">
        <v>46</v>
      </c>
      <c r="N516">
        <v>70</v>
      </c>
      <c r="O516">
        <v>3</v>
      </c>
      <c r="P516">
        <v>1</v>
      </c>
      <c r="Q516" t="s">
        <v>47</v>
      </c>
      <c r="R516" t="s">
        <v>80</v>
      </c>
      <c r="S516">
        <v>1</v>
      </c>
      <c r="T516" t="s">
        <v>41</v>
      </c>
      <c r="U516" t="str" cm="1">
        <f t="array" ref="U516">_xlfn.IFS(
  AND(V516&gt;=1000, V516&lt;2000), "1000-2000",
  AND(V516&gt;=2000, V516&lt;3000), "2000-3000",
  AND(V516&gt;=3000, V516&lt;4000), "3000-4000",
  AND(V516&gt;=4000, V516&lt;5000), "4000-5000",
  AND(V516&gt;=5000, V516&lt;7500), "5000-7500",
  AND(V516&gt;=7500, V516&lt;9000), "7500-9000",
  AND(V516&gt;=9000, V516&lt;11000), "9000-11000",
  AND(V516&gt;=11000, V516&lt;15000), "11000-15000",
  AND(V516&gt;=15000, V516&lt;=20000), "15000-20000",
  TRUE, "Outside Range"
)</f>
        <v>3000-4000</v>
      </c>
      <c r="V516">
        <v>3348</v>
      </c>
      <c r="W516">
        <v>3164</v>
      </c>
      <c r="X516">
        <v>1</v>
      </c>
      <c r="Y516" t="s">
        <v>35</v>
      </c>
      <c r="Z516">
        <v>11</v>
      </c>
      <c r="AA516">
        <v>3</v>
      </c>
      <c r="AB516" t="s">
        <v>73</v>
      </c>
      <c r="AC516">
        <v>1</v>
      </c>
      <c r="AD516">
        <v>0</v>
      </c>
      <c r="AE516">
        <v>10</v>
      </c>
      <c r="AF516">
        <v>3</v>
      </c>
      <c r="AG516">
        <v>3</v>
      </c>
      <c r="AH516">
        <v>10</v>
      </c>
      <c r="AI516">
        <v>8</v>
      </c>
      <c r="AJ516">
        <v>9</v>
      </c>
      <c r="AK516">
        <v>7</v>
      </c>
      <c r="AL516" t="s">
        <v>90</v>
      </c>
      <c r="AM516" t="s">
        <v>75</v>
      </c>
      <c r="AN516" t="s">
        <v>76</v>
      </c>
      <c r="AO516" s="9" t="str">
        <f>IF(Table5[[#This Row],[Gender]]="male",$AQ$4,$AQ$3)</f>
        <v>🤴</v>
      </c>
    </row>
    <row r="517" spans="2:41">
      <c r="B517" t="s">
        <v>86</v>
      </c>
      <c r="C517">
        <v>35</v>
      </c>
      <c r="D517" t="s">
        <v>43</v>
      </c>
      <c r="E517" t="s">
        <v>55</v>
      </c>
      <c r="F517">
        <v>727</v>
      </c>
      <c r="G517" t="s">
        <v>45</v>
      </c>
      <c r="H517">
        <v>3</v>
      </c>
      <c r="I517" t="s">
        <v>89</v>
      </c>
      <c r="J517" t="s">
        <v>38</v>
      </c>
      <c r="K517">
        <v>704</v>
      </c>
      <c r="L517">
        <v>3</v>
      </c>
      <c r="M517" t="s">
        <v>46</v>
      </c>
      <c r="N517">
        <v>41</v>
      </c>
      <c r="O517">
        <v>2</v>
      </c>
      <c r="P517">
        <v>1</v>
      </c>
      <c r="Q517" t="s">
        <v>50</v>
      </c>
      <c r="R517" t="s">
        <v>73</v>
      </c>
      <c r="S517">
        <v>3</v>
      </c>
      <c r="T517" t="s">
        <v>48</v>
      </c>
      <c r="U517" t="str" cm="1">
        <f t="array" ref="U517">_xlfn.IFS(
  AND(V517&gt;=1000, V517&lt;2000), "1000-2000",
  AND(V517&gt;=2000, V517&lt;3000), "2000-3000",
  AND(V517&gt;=3000, V517&lt;4000), "3000-4000",
  AND(V517&gt;=4000, V517&lt;5000), "4000-5000",
  AND(V517&gt;=5000, V517&lt;7500), "5000-7500",
  AND(V517&gt;=7500, V517&lt;9000), "7500-9000",
  AND(V517&gt;=9000, V517&lt;11000), "9000-11000",
  AND(V517&gt;=11000, V517&lt;15000), "11000-15000",
  AND(V517&gt;=15000, V517&lt;=20000), "15000-20000",
  TRUE, "Outside Range"
)</f>
        <v>1000-2000</v>
      </c>
      <c r="V517">
        <v>1281</v>
      </c>
      <c r="W517">
        <v>16900</v>
      </c>
      <c r="X517">
        <v>1</v>
      </c>
      <c r="Y517" t="s">
        <v>43</v>
      </c>
      <c r="Z517">
        <v>18</v>
      </c>
      <c r="AA517">
        <v>3</v>
      </c>
      <c r="AB517" t="s">
        <v>73</v>
      </c>
      <c r="AC517">
        <v>3</v>
      </c>
      <c r="AD517">
        <v>2</v>
      </c>
      <c r="AE517">
        <v>1</v>
      </c>
      <c r="AF517">
        <v>3</v>
      </c>
      <c r="AG517">
        <v>3</v>
      </c>
      <c r="AH517">
        <v>1</v>
      </c>
      <c r="AI517">
        <v>0</v>
      </c>
      <c r="AJ517">
        <v>0</v>
      </c>
      <c r="AK517">
        <v>0</v>
      </c>
      <c r="AL517" t="s">
        <v>74</v>
      </c>
      <c r="AM517" t="s">
        <v>75</v>
      </c>
      <c r="AN517" t="s">
        <v>76</v>
      </c>
      <c r="AO517" s="9" t="str">
        <f>IF(Table5[[#This Row],[Gender]]="male",$AQ$4,$AQ$3)</f>
        <v>🤴</v>
      </c>
    </row>
    <row r="518" spans="2:41">
      <c r="B518" t="s">
        <v>94</v>
      </c>
      <c r="C518">
        <v>23</v>
      </c>
      <c r="D518" t="s">
        <v>43</v>
      </c>
      <c r="E518" t="s">
        <v>36</v>
      </c>
      <c r="F518">
        <v>885</v>
      </c>
      <c r="G518" t="s">
        <v>45</v>
      </c>
      <c r="H518">
        <v>4</v>
      </c>
      <c r="I518" t="s">
        <v>89</v>
      </c>
      <c r="J518" t="s">
        <v>51</v>
      </c>
      <c r="K518">
        <v>705</v>
      </c>
      <c r="L518">
        <v>1</v>
      </c>
      <c r="M518" t="s">
        <v>46</v>
      </c>
      <c r="N518">
        <v>58</v>
      </c>
      <c r="O518">
        <v>4</v>
      </c>
      <c r="P518">
        <v>1</v>
      </c>
      <c r="Q518" t="s">
        <v>47</v>
      </c>
      <c r="R518" t="s">
        <v>80</v>
      </c>
      <c r="S518">
        <v>1</v>
      </c>
      <c r="T518" t="s">
        <v>48</v>
      </c>
      <c r="U518" t="str" cm="1">
        <f t="array" ref="U518">_xlfn.IFS(
  AND(V518&gt;=1000, V518&lt;2000), "1000-2000",
  AND(V518&gt;=2000, V518&lt;3000), "2000-3000",
  AND(V518&gt;=3000, V518&lt;4000), "3000-4000",
  AND(V518&gt;=4000, V518&lt;5000), "4000-5000",
  AND(V518&gt;=5000, V518&lt;7500), "5000-7500",
  AND(V518&gt;=7500, V518&lt;9000), "7500-9000",
  AND(V518&gt;=9000, V518&lt;11000), "9000-11000",
  AND(V518&gt;=11000, V518&lt;15000), "11000-15000",
  AND(V518&gt;=15000, V518&lt;=20000), "15000-20000",
  TRUE, "Outside Range"
)</f>
        <v>2000-3000</v>
      </c>
      <c r="V518">
        <v>2819</v>
      </c>
      <c r="W518">
        <v>8544</v>
      </c>
      <c r="X518">
        <v>2</v>
      </c>
      <c r="Y518" t="s">
        <v>43</v>
      </c>
      <c r="Z518">
        <v>16</v>
      </c>
      <c r="AA518">
        <v>3</v>
      </c>
      <c r="AB518" t="s">
        <v>73</v>
      </c>
      <c r="AC518">
        <v>1</v>
      </c>
      <c r="AD518">
        <v>1</v>
      </c>
      <c r="AE518">
        <v>5</v>
      </c>
      <c r="AF518">
        <v>3</v>
      </c>
      <c r="AG518">
        <v>4</v>
      </c>
      <c r="AH518">
        <v>3</v>
      </c>
      <c r="AI518">
        <v>2</v>
      </c>
      <c r="AJ518">
        <v>0</v>
      </c>
      <c r="AK518">
        <v>2</v>
      </c>
      <c r="AL518" t="s">
        <v>90</v>
      </c>
      <c r="AM518" t="s">
        <v>75</v>
      </c>
      <c r="AN518" t="s">
        <v>76</v>
      </c>
      <c r="AO518" s="9" t="str">
        <f>IF(Table5[[#This Row],[Gender]]="male",$AQ$4,$AQ$3)</f>
        <v>🤴</v>
      </c>
    </row>
    <row r="519" spans="2:41">
      <c r="B519" t="s">
        <v>94</v>
      </c>
      <c r="C519">
        <v>25</v>
      </c>
      <c r="D519" t="s">
        <v>43</v>
      </c>
      <c r="E519" t="s">
        <v>36</v>
      </c>
      <c r="F519">
        <v>810</v>
      </c>
      <c r="G519" t="s">
        <v>37</v>
      </c>
      <c r="H519">
        <v>8</v>
      </c>
      <c r="I519" t="s">
        <v>89</v>
      </c>
      <c r="J519" t="s">
        <v>38</v>
      </c>
      <c r="K519">
        <v>707</v>
      </c>
      <c r="L519">
        <v>4</v>
      </c>
      <c r="M519" t="s">
        <v>46</v>
      </c>
      <c r="N519">
        <v>57</v>
      </c>
      <c r="O519">
        <v>4</v>
      </c>
      <c r="P519">
        <v>2</v>
      </c>
      <c r="Q519" t="s">
        <v>40</v>
      </c>
      <c r="R519" t="s">
        <v>79</v>
      </c>
      <c r="S519">
        <v>2</v>
      </c>
      <c r="T519" t="s">
        <v>48</v>
      </c>
      <c r="U519" t="str" cm="1">
        <f t="array" ref="U519">_xlfn.IFS(
  AND(V519&gt;=1000, V519&lt;2000), "1000-2000",
  AND(V519&gt;=2000, V519&lt;3000), "2000-3000",
  AND(V519&gt;=3000, V519&lt;4000), "3000-4000",
  AND(V519&gt;=4000, V519&lt;5000), "4000-5000",
  AND(V519&gt;=5000, V519&lt;7500), "5000-7500",
  AND(V519&gt;=7500, V519&lt;9000), "7500-9000",
  AND(V519&gt;=9000, V519&lt;11000), "9000-11000",
  AND(V519&gt;=11000, V519&lt;15000), "11000-15000",
  AND(V519&gt;=15000, V519&lt;=20000), "15000-20000",
  TRUE, "Outside Range"
)</f>
        <v>4000-5000</v>
      </c>
      <c r="V519">
        <v>4851</v>
      </c>
      <c r="W519">
        <v>15678</v>
      </c>
      <c r="X519">
        <v>0</v>
      </c>
      <c r="Y519" t="s">
        <v>43</v>
      </c>
      <c r="Z519">
        <v>22</v>
      </c>
      <c r="AA519">
        <v>4</v>
      </c>
      <c r="AB519" t="s">
        <v>80</v>
      </c>
      <c r="AC519">
        <v>3</v>
      </c>
      <c r="AD519">
        <v>1</v>
      </c>
      <c r="AE519">
        <v>4</v>
      </c>
      <c r="AF519">
        <v>4</v>
      </c>
      <c r="AG519">
        <v>3</v>
      </c>
      <c r="AH519">
        <v>3</v>
      </c>
      <c r="AI519">
        <v>2</v>
      </c>
      <c r="AJ519">
        <v>1</v>
      </c>
      <c r="AK519">
        <v>2</v>
      </c>
      <c r="AL519" t="s">
        <v>81</v>
      </c>
      <c r="AM519" t="s">
        <v>75</v>
      </c>
      <c r="AN519" t="s">
        <v>76</v>
      </c>
      <c r="AO519" s="9" t="str">
        <f>IF(Table5[[#This Row],[Gender]]="male",$AQ$4,$AQ$3)</f>
        <v>🤴</v>
      </c>
    </row>
    <row r="520" spans="2:41">
      <c r="B520" t="s">
        <v>70</v>
      </c>
      <c r="C520">
        <v>38</v>
      </c>
      <c r="D520" t="s">
        <v>43</v>
      </c>
      <c r="E520" t="s">
        <v>36</v>
      </c>
      <c r="F520">
        <v>243</v>
      </c>
      <c r="G520" t="s">
        <v>37</v>
      </c>
      <c r="H520">
        <v>7</v>
      </c>
      <c r="I520" t="s">
        <v>87</v>
      </c>
      <c r="J520" t="s">
        <v>59</v>
      </c>
      <c r="K520">
        <v>709</v>
      </c>
      <c r="L520">
        <v>4</v>
      </c>
      <c r="M520" t="s">
        <v>39</v>
      </c>
      <c r="N520">
        <v>46</v>
      </c>
      <c r="O520">
        <v>2</v>
      </c>
      <c r="P520">
        <v>2</v>
      </c>
      <c r="Q520" t="s">
        <v>40</v>
      </c>
      <c r="R520" t="s">
        <v>72</v>
      </c>
      <c r="S520">
        <v>4</v>
      </c>
      <c r="T520" t="s">
        <v>41</v>
      </c>
      <c r="U520" t="str" cm="1">
        <f t="array" ref="U520">_xlfn.IFS(
  AND(V520&gt;=1000, V520&lt;2000), "1000-2000",
  AND(V520&gt;=2000, V520&lt;3000), "2000-3000",
  AND(V520&gt;=3000, V520&lt;4000), "3000-4000",
  AND(V520&gt;=4000, V520&lt;5000), "4000-5000",
  AND(V520&gt;=5000, V520&lt;7500), "5000-7500",
  AND(V520&gt;=7500, V520&lt;9000), "7500-9000",
  AND(V520&gt;=9000, V520&lt;11000), "9000-11000",
  AND(V520&gt;=11000, V520&lt;15000), "11000-15000",
  AND(V520&gt;=15000, V520&lt;=20000), "15000-20000",
  TRUE, "Outside Range"
)</f>
        <v>4000-5000</v>
      </c>
      <c r="V520">
        <v>4028</v>
      </c>
      <c r="W520">
        <v>7791</v>
      </c>
      <c r="X520">
        <v>0</v>
      </c>
      <c r="Y520" t="s">
        <v>43</v>
      </c>
      <c r="Z520">
        <v>20</v>
      </c>
      <c r="AA520">
        <v>4</v>
      </c>
      <c r="AB520" t="s">
        <v>80</v>
      </c>
      <c r="AC520">
        <v>1</v>
      </c>
      <c r="AD520">
        <v>0</v>
      </c>
      <c r="AE520">
        <v>8</v>
      </c>
      <c r="AF520">
        <v>2</v>
      </c>
      <c r="AG520">
        <v>3</v>
      </c>
      <c r="AH520">
        <v>7</v>
      </c>
      <c r="AI520">
        <v>7</v>
      </c>
      <c r="AJ520">
        <v>0</v>
      </c>
      <c r="AK520">
        <v>5</v>
      </c>
      <c r="AL520" t="s">
        <v>74</v>
      </c>
      <c r="AM520" t="s">
        <v>75</v>
      </c>
      <c r="AN520" t="s">
        <v>76</v>
      </c>
      <c r="AO520" s="9" t="str">
        <f>IF(Table5[[#This Row],[Gender]]="male",$AQ$4,$AQ$3)</f>
        <v>👩</v>
      </c>
    </row>
    <row r="521" spans="2:41">
      <c r="B521" t="s">
        <v>86</v>
      </c>
      <c r="C521">
        <v>29</v>
      </c>
      <c r="D521" t="s">
        <v>43</v>
      </c>
      <c r="E521" t="s">
        <v>44</v>
      </c>
      <c r="F521">
        <v>806</v>
      </c>
      <c r="G521" t="s">
        <v>45</v>
      </c>
      <c r="H521">
        <v>1</v>
      </c>
      <c r="I521" t="s">
        <v>87</v>
      </c>
      <c r="J521" t="s">
        <v>38</v>
      </c>
      <c r="K521">
        <v>710</v>
      </c>
      <c r="L521">
        <v>2</v>
      </c>
      <c r="M521" t="s">
        <v>46</v>
      </c>
      <c r="N521">
        <v>76</v>
      </c>
      <c r="O521">
        <v>1</v>
      </c>
      <c r="P521">
        <v>1</v>
      </c>
      <c r="Q521" t="s">
        <v>47</v>
      </c>
      <c r="R521" t="s">
        <v>72</v>
      </c>
      <c r="S521">
        <v>4</v>
      </c>
      <c r="T521" t="s">
        <v>52</v>
      </c>
      <c r="U521" t="str" cm="1">
        <f t="array" ref="U521">_xlfn.IFS(
  AND(V521&gt;=1000, V521&lt;2000), "1000-2000",
  AND(V521&gt;=2000, V521&lt;3000), "2000-3000",
  AND(V521&gt;=3000, V521&lt;4000), "3000-4000",
  AND(V521&gt;=4000, V521&lt;5000), "4000-5000",
  AND(V521&gt;=5000, V521&lt;7500), "5000-7500",
  AND(V521&gt;=7500, V521&lt;9000), "7500-9000",
  AND(V521&gt;=9000, V521&lt;11000), "9000-11000",
  AND(V521&gt;=11000, V521&lt;15000), "11000-15000",
  AND(V521&gt;=15000, V521&lt;=20000), "15000-20000",
  TRUE, "Outside Range"
)</f>
        <v>2000-3000</v>
      </c>
      <c r="V521">
        <v>2720</v>
      </c>
      <c r="W521">
        <v>18959</v>
      </c>
      <c r="X521">
        <v>1</v>
      </c>
      <c r="Y521" t="s">
        <v>43</v>
      </c>
      <c r="Z521">
        <v>18</v>
      </c>
      <c r="AA521">
        <v>3</v>
      </c>
      <c r="AB521" t="s">
        <v>73</v>
      </c>
      <c r="AC521">
        <v>4</v>
      </c>
      <c r="AD521">
        <v>1</v>
      </c>
      <c r="AE521">
        <v>10</v>
      </c>
      <c r="AF521">
        <v>5</v>
      </c>
      <c r="AG521">
        <v>3</v>
      </c>
      <c r="AH521">
        <v>10</v>
      </c>
      <c r="AI521">
        <v>7</v>
      </c>
      <c r="AJ521">
        <v>2</v>
      </c>
      <c r="AK521">
        <v>8</v>
      </c>
      <c r="AL521" t="s">
        <v>74</v>
      </c>
      <c r="AM521" t="s">
        <v>75</v>
      </c>
      <c r="AN521" t="s">
        <v>76</v>
      </c>
      <c r="AO521" s="9" t="str">
        <f>IF(Table5[[#This Row],[Gender]]="male",$AQ$4,$AQ$3)</f>
        <v>🤴</v>
      </c>
    </row>
    <row r="522" spans="2:41">
      <c r="B522" t="s">
        <v>77</v>
      </c>
      <c r="C522">
        <v>48</v>
      </c>
      <c r="D522" t="s">
        <v>43</v>
      </c>
      <c r="E522" t="s">
        <v>36</v>
      </c>
      <c r="F522">
        <v>817</v>
      </c>
      <c r="G522" t="s">
        <v>37</v>
      </c>
      <c r="H522">
        <v>2</v>
      </c>
      <c r="I522" t="s">
        <v>78</v>
      </c>
      <c r="J522" t="s">
        <v>59</v>
      </c>
      <c r="K522">
        <v>712</v>
      </c>
      <c r="L522">
        <v>2</v>
      </c>
      <c r="M522" t="s">
        <v>46</v>
      </c>
      <c r="N522">
        <v>56</v>
      </c>
      <c r="O522">
        <v>4</v>
      </c>
      <c r="P522">
        <v>2</v>
      </c>
      <c r="Q522" t="s">
        <v>40</v>
      </c>
      <c r="R522" t="s">
        <v>79</v>
      </c>
      <c r="S522">
        <v>2</v>
      </c>
      <c r="T522" t="s">
        <v>48</v>
      </c>
      <c r="U522" t="str" cm="1">
        <f t="array" ref="U522">_xlfn.IFS(
  AND(V522&gt;=1000, V522&lt;2000), "1000-2000",
  AND(V522&gt;=2000, V522&lt;3000), "2000-3000",
  AND(V522&gt;=3000, V522&lt;4000), "3000-4000",
  AND(V522&gt;=4000, V522&lt;5000), "4000-5000",
  AND(V522&gt;=5000, V522&lt;7500), "5000-7500",
  AND(V522&gt;=7500, V522&lt;9000), "7500-9000",
  AND(V522&gt;=9000, V522&lt;11000), "9000-11000",
  AND(V522&gt;=11000, V522&lt;15000), "11000-15000",
  AND(V522&gt;=15000, V522&lt;=20000), "15000-20000",
  TRUE, "Outside Range"
)</f>
        <v>7500-9000</v>
      </c>
      <c r="V522">
        <v>8120</v>
      </c>
      <c r="W522">
        <v>18597</v>
      </c>
      <c r="X522">
        <v>3</v>
      </c>
      <c r="Y522" t="s">
        <v>43</v>
      </c>
      <c r="Z522">
        <v>12</v>
      </c>
      <c r="AA522">
        <v>3</v>
      </c>
      <c r="AB522" t="s">
        <v>73</v>
      </c>
      <c r="AC522">
        <v>4</v>
      </c>
      <c r="AD522">
        <v>0</v>
      </c>
      <c r="AE522">
        <v>12</v>
      </c>
      <c r="AF522">
        <v>3</v>
      </c>
      <c r="AG522">
        <v>3</v>
      </c>
      <c r="AH522">
        <v>2</v>
      </c>
      <c r="AI522">
        <v>2</v>
      </c>
      <c r="AJ522">
        <v>2</v>
      </c>
      <c r="AK522">
        <v>2</v>
      </c>
      <c r="AL522" t="s">
        <v>81</v>
      </c>
      <c r="AM522" t="s">
        <v>75</v>
      </c>
      <c r="AN522" t="s">
        <v>91</v>
      </c>
      <c r="AO522" s="9" t="str">
        <f>IF(Table5[[#This Row],[Gender]]="male",$AQ$4,$AQ$3)</f>
        <v>🤴</v>
      </c>
    </row>
    <row r="523" spans="2:41">
      <c r="B523" t="s">
        <v>86</v>
      </c>
      <c r="C523">
        <v>27</v>
      </c>
      <c r="D523" t="s">
        <v>43</v>
      </c>
      <c r="E523" t="s">
        <v>44</v>
      </c>
      <c r="F523">
        <v>1410</v>
      </c>
      <c r="G523" t="s">
        <v>37</v>
      </c>
      <c r="H523">
        <v>3</v>
      </c>
      <c r="I523" t="s">
        <v>78</v>
      </c>
      <c r="J523" t="s">
        <v>51</v>
      </c>
      <c r="K523">
        <v>714</v>
      </c>
      <c r="L523">
        <v>4</v>
      </c>
      <c r="M523" t="s">
        <v>39</v>
      </c>
      <c r="N523">
        <v>71</v>
      </c>
      <c r="O523">
        <v>4</v>
      </c>
      <c r="P523">
        <v>2</v>
      </c>
      <c r="Q523" t="s">
        <v>40</v>
      </c>
      <c r="R523" t="s">
        <v>72</v>
      </c>
      <c r="S523">
        <v>4</v>
      </c>
      <c r="T523" t="s">
        <v>52</v>
      </c>
      <c r="U523" t="str" cm="1">
        <f t="array" ref="U523">_xlfn.IFS(
  AND(V523&gt;=1000, V523&lt;2000), "1000-2000",
  AND(V523&gt;=2000, V523&lt;3000), "2000-3000",
  AND(V523&gt;=3000, V523&lt;4000), "3000-4000",
  AND(V523&gt;=4000, V523&lt;5000), "4000-5000",
  AND(V523&gt;=5000, V523&lt;7500), "5000-7500",
  AND(V523&gt;=7500, V523&lt;9000), "7500-9000",
  AND(V523&gt;=9000, V523&lt;11000), "9000-11000",
  AND(V523&gt;=11000, V523&lt;15000), "11000-15000",
  AND(V523&gt;=15000, V523&lt;=20000), "15000-20000",
  TRUE, "Outside Range"
)</f>
        <v>4000-5000</v>
      </c>
      <c r="V523">
        <v>4647</v>
      </c>
      <c r="W523">
        <v>16673</v>
      </c>
      <c r="X523">
        <v>1</v>
      </c>
      <c r="Y523" t="s">
        <v>35</v>
      </c>
      <c r="Z523">
        <v>20</v>
      </c>
      <c r="AA523">
        <v>4</v>
      </c>
      <c r="AB523" t="s">
        <v>80</v>
      </c>
      <c r="AC523">
        <v>2</v>
      </c>
      <c r="AD523">
        <v>2</v>
      </c>
      <c r="AE523">
        <v>6</v>
      </c>
      <c r="AF523">
        <v>3</v>
      </c>
      <c r="AG523">
        <v>3</v>
      </c>
      <c r="AH523">
        <v>6</v>
      </c>
      <c r="AI523">
        <v>5</v>
      </c>
      <c r="AJ523">
        <v>0</v>
      </c>
      <c r="AK523">
        <v>4</v>
      </c>
      <c r="AL523" t="s">
        <v>74</v>
      </c>
      <c r="AM523" t="s">
        <v>75</v>
      </c>
      <c r="AN523" t="s">
        <v>76</v>
      </c>
      <c r="AO523" s="9" t="str">
        <f>IF(Table5[[#This Row],[Gender]]="male",$AQ$4,$AQ$3)</f>
        <v>👩</v>
      </c>
    </row>
    <row r="524" spans="2:41">
      <c r="B524" t="s">
        <v>70</v>
      </c>
      <c r="C524">
        <v>37</v>
      </c>
      <c r="D524" t="s">
        <v>43</v>
      </c>
      <c r="E524" t="s">
        <v>36</v>
      </c>
      <c r="F524">
        <v>1225</v>
      </c>
      <c r="G524" t="s">
        <v>45</v>
      </c>
      <c r="H524">
        <v>10</v>
      </c>
      <c r="I524" t="s">
        <v>71</v>
      </c>
      <c r="J524" t="s">
        <v>38</v>
      </c>
      <c r="K524">
        <v>715</v>
      </c>
      <c r="L524">
        <v>4</v>
      </c>
      <c r="M524" t="s">
        <v>46</v>
      </c>
      <c r="N524">
        <v>80</v>
      </c>
      <c r="O524">
        <v>4</v>
      </c>
      <c r="P524">
        <v>1</v>
      </c>
      <c r="Q524" t="s">
        <v>47</v>
      </c>
      <c r="R524" t="s">
        <v>72</v>
      </c>
      <c r="S524">
        <v>4</v>
      </c>
      <c r="T524" t="s">
        <v>41</v>
      </c>
      <c r="U524" t="str" cm="1">
        <f t="array" ref="U524">_xlfn.IFS(
  AND(V524&gt;=1000, V524&lt;2000), "1000-2000",
  AND(V524&gt;=2000, V524&lt;3000), "2000-3000",
  AND(V524&gt;=3000, V524&lt;4000), "3000-4000",
  AND(V524&gt;=4000, V524&lt;5000), "4000-5000",
  AND(V524&gt;=5000, V524&lt;7500), "5000-7500",
  AND(V524&gt;=7500, V524&lt;9000), "7500-9000",
  AND(V524&gt;=9000, V524&lt;11000), "9000-11000",
  AND(V524&gt;=11000, V524&lt;15000), "11000-15000",
  AND(V524&gt;=15000, V524&lt;=20000), "15000-20000",
  TRUE, "Outside Range"
)</f>
        <v>4000-5000</v>
      </c>
      <c r="V524">
        <v>4680</v>
      </c>
      <c r="W524">
        <v>15232</v>
      </c>
      <c r="X524">
        <v>3</v>
      </c>
      <c r="Y524" t="s">
        <v>43</v>
      </c>
      <c r="Z524">
        <v>17</v>
      </c>
      <c r="AA524">
        <v>3</v>
      </c>
      <c r="AB524" t="s">
        <v>73</v>
      </c>
      <c r="AC524">
        <v>1</v>
      </c>
      <c r="AD524">
        <v>0</v>
      </c>
      <c r="AE524">
        <v>4</v>
      </c>
      <c r="AF524">
        <v>2</v>
      </c>
      <c r="AG524">
        <v>3</v>
      </c>
      <c r="AH524">
        <v>1</v>
      </c>
      <c r="AI524">
        <v>0</v>
      </c>
      <c r="AJ524">
        <v>0</v>
      </c>
      <c r="AK524">
        <v>0</v>
      </c>
      <c r="AL524" t="s">
        <v>74</v>
      </c>
      <c r="AM524" t="s">
        <v>75</v>
      </c>
      <c r="AN524" t="s">
        <v>76</v>
      </c>
      <c r="AO524" s="9" t="str">
        <f>IF(Table5[[#This Row],[Gender]]="male",$AQ$4,$AQ$3)</f>
        <v>🤴</v>
      </c>
    </row>
    <row r="525" spans="2:41">
      <c r="B525" t="s">
        <v>77</v>
      </c>
      <c r="C525">
        <v>50</v>
      </c>
      <c r="D525" t="s">
        <v>43</v>
      </c>
      <c r="E525" t="s">
        <v>36</v>
      </c>
      <c r="F525">
        <v>1207</v>
      </c>
      <c r="G525" t="s">
        <v>45</v>
      </c>
      <c r="H525">
        <v>28</v>
      </c>
      <c r="I525" t="s">
        <v>78</v>
      </c>
      <c r="J525" t="s">
        <v>51</v>
      </c>
      <c r="K525">
        <v>716</v>
      </c>
      <c r="L525">
        <v>4</v>
      </c>
      <c r="M525" t="s">
        <v>46</v>
      </c>
      <c r="N525">
        <v>74</v>
      </c>
      <c r="O525">
        <v>4</v>
      </c>
      <c r="P525">
        <v>1</v>
      </c>
      <c r="Q525" t="s">
        <v>50</v>
      </c>
      <c r="R525" t="s">
        <v>73</v>
      </c>
      <c r="S525">
        <v>3</v>
      </c>
      <c r="T525" t="s">
        <v>48</v>
      </c>
      <c r="U525" t="str" cm="1">
        <f t="array" ref="U525">_xlfn.IFS(
  AND(V525&gt;=1000, V525&lt;2000), "1000-2000",
  AND(V525&gt;=2000, V525&lt;3000), "2000-3000",
  AND(V525&gt;=3000, V525&lt;4000), "3000-4000",
  AND(V525&gt;=4000, V525&lt;5000), "4000-5000",
  AND(V525&gt;=5000, V525&lt;7500), "5000-7500",
  AND(V525&gt;=7500, V525&lt;9000), "7500-9000",
  AND(V525&gt;=9000, V525&lt;11000), "9000-11000",
  AND(V525&gt;=11000, V525&lt;15000), "11000-15000",
  AND(V525&gt;=15000, V525&lt;=20000), "15000-20000",
  TRUE, "Outside Range"
)</f>
        <v>3000-4000</v>
      </c>
      <c r="V525">
        <v>3221</v>
      </c>
      <c r="W525">
        <v>3297</v>
      </c>
      <c r="X525">
        <v>1</v>
      </c>
      <c r="Y525" t="s">
        <v>35</v>
      </c>
      <c r="Z525">
        <v>11</v>
      </c>
      <c r="AA525">
        <v>3</v>
      </c>
      <c r="AB525" t="s">
        <v>73</v>
      </c>
      <c r="AC525">
        <v>3</v>
      </c>
      <c r="AD525">
        <v>3</v>
      </c>
      <c r="AE525">
        <v>20</v>
      </c>
      <c r="AF525">
        <v>3</v>
      </c>
      <c r="AG525">
        <v>3</v>
      </c>
      <c r="AH525">
        <v>20</v>
      </c>
      <c r="AI525">
        <v>8</v>
      </c>
      <c r="AJ525">
        <v>3</v>
      </c>
      <c r="AK525">
        <v>8</v>
      </c>
      <c r="AL525" t="s">
        <v>74</v>
      </c>
      <c r="AM525" t="s">
        <v>92</v>
      </c>
      <c r="AN525" t="s">
        <v>91</v>
      </c>
      <c r="AO525" s="9" t="str">
        <f>IF(Table5[[#This Row],[Gender]]="male",$AQ$4,$AQ$3)</f>
        <v>🤴</v>
      </c>
    </row>
    <row r="526" spans="2:41">
      <c r="B526" t="s">
        <v>86</v>
      </c>
      <c r="C526">
        <v>34</v>
      </c>
      <c r="D526" t="s">
        <v>43</v>
      </c>
      <c r="E526" t="s">
        <v>36</v>
      </c>
      <c r="F526">
        <v>1442</v>
      </c>
      <c r="G526" t="s">
        <v>45</v>
      </c>
      <c r="H526">
        <v>9</v>
      </c>
      <c r="I526" t="s">
        <v>89</v>
      </c>
      <c r="J526" t="s">
        <v>51</v>
      </c>
      <c r="K526">
        <v>717</v>
      </c>
      <c r="L526">
        <v>4</v>
      </c>
      <c r="M526" t="s">
        <v>39</v>
      </c>
      <c r="N526">
        <v>46</v>
      </c>
      <c r="O526">
        <v>2</v>
      </c>
      <c r="P526">
        <v>3</v>
      </c>
      <c r="Q526" t="s">
        <v>54</v>
      </c>
      <c r="R526" t="s">
        <v>79</v>
      </c>
      <c r="S526">
        <v>2</v>
      </c>
      <c r="T526" t="s">
        <v>41</v>
      </c>
      <c r="U526" t="str" cm="1">
        <f t="array" ref="U526">_xlfn.IFS(
  AND(V526&gt;=1000, V526&lt;2000), "1000-2000",
  AND(V526&gt;=2000, V526&lt;3000), "2000-3000",
  AND(V526&gt;=3000, V526&lt;4000), "3000-4000",
  AND(V526&gt;=4000, V526&lt;5000), "4000-5000",
  AND(V526&gt;=5000, V526&lt;7500), "5000-7500",
  AND(V526&gt;=7500, V526&lt;9000), "7500-9000",
  AND(V526&gt;=9000, V526&lt;11000), "9000-11000",
  AND(V526&gt;=11000, V526&lt;15000), "11000-15000",
  AND(V526&gt;=15000, V526&lt;=20000), "15000-20000",
  TRUE, "Outside Range"
)</f>
        <v>7500-9000</v>
      </c>
      <c r="V526">
        <v>8621</v>
      </c>
      <c r="W526">
        <v>17654</v>
      </c>
      <c r="X526">
        <v>1</v>
      </c>
      <c r="Y526" t="s">
        <v>43</v>
      </c>
      <c r="Z526">
        <v>14</v>
      </c>
      <c r="AA526">
        <v>3</v>
      </c>
      <c r="AB526" t="s">
        <v>73</v>
      </c>
      <c r="AC526">
        <v>2</v>
      </c>
      <c r="AD526">
        <v>0</v>
      </c>
      <c r="AE526">
        <v>9</v>
      </c>
      <c r="AF526">
        <v>3</v>
      </c>
      <c r="AG526">
        <v>4</v>
      </c>
      <c r="AH526">
        <v>8</v>
      </c>
      <c r="AI526">
        <v>7</v>
      </c>
      <c r="AJ526">
        <v>7</v>
      </c>
      <c r="AK526">
        <v>7</v>
      </c>
      <c r="AL526" t="s">
        <v>81</v>
      </c>
      <c r="AM526" t="s">
        <v>75</v>
      </c>
      <c r="AN526" t="s">
        <v>76</v>
      </c>
      <c r="AO526" s="9" t="str">
        <f>IF(Table5[[#This Row],[Gender]]="male",$AQ$4,$AQ$3)</f>
        <v>👩</v>
      </c>
    </row>
    <row r="527" spans="2:41">
      <c r="B527" t="s">
        <v>94</v>
      </c>
      <c r="C527">
        <v>24</v>
      </c>
      <c r="D527" t="s">
        <v>35</v>
      </c>
      <c r="E527" t="s">
        <v>36</v>
      </c>
      <c r="F527">
        <v>693</v>
      </c>
      <c r="G527" t="s">
        <v>37</v>
      </c>
      <c r="H527">
        <v>3</v>
      </c>
      <c r="I527" t="s">
        <v>71</v>
      </c>
      <c r="J527" t="s">
        <v>38</v>
      </c>
      <c r="K527">
        <v>720</v>
      </c>
      <c r="L527">
        <v>1</v>
      </c>
      <c r="M527" t="s">
        <v>39</v>
      </c>
      <c r="N527">
        <v>65</v>
      </c>
      <c r="O527">
        <v>3</v>
      </c>
      <c r="P527">
        <v>2</v>
      </c>
      <c r="Q527" t="s">
        <v>40</v>
      </c>
      <c r="R527" t="s">
        <v>73</v>
      </c>
      <c r="S527">
        <v>3</v>
      </c>
      <c r="T527" t="s">
        <v>41</v>
      </c>
      <c r="U527" t="str" cm="1">
        <f t="array" ref="U527">_xlfn.IFS(
  AND(V527&gt;=1000, V527&lt;2000), "1000-2000",
  AND(V527&gt;=2000, V527&lt;3000), "2000-3000",
  AND(V527&gt;=3000, V527&lt;4000), "3000-4000",
  AND(V527&gt;=4000, V527&lt;5000), "4000-5000",
  AND(V527&gt;=5000, V527&lt;7500), "5000-7500",
  AND(V527&gt;=7500, V527&lt;9000), "7500-9000",
  AND(V527&gt;=9000, V527&lt;11000), "9000-11000",
  AND(V527&gt;=11000, V527&lt;15000), "11000-15000",
  AND(V527&gt;=15000, V527&lt;=20000), "15000-20000",
  TRUE, "Outside Range"
)</f>
        <v>4000-5000</v>
      </c>
      <c r="V527">
        <v>4577</v>
      </c>
      <c r="W527">
        <v>24785</v>
      </c>
      <c r="X527">
        <v>9</v>
      </c>
      <c r="Y527" t="s">
        <v>43</v>
      </c>
      <c r="Z527">
        <v>14</v>
      </c>
      <c r="AA527">
        <v>3</v>
      </c>
      <c r="AB527" t="s">
        <v>73</v>
      </c>
      <c r="AC527">
        <v>1</v>
      </c>
      <c r="AD527">
        <v>0</v>
      </c>
      <c r="AE527">
        <v>4</v>
      </c>
      <c r="AF527">
        <v>3</v>
      </c>
      <c r="AG527">
        <v>3</v>
      </c>
      <c r="AH527">
        <v>2</v>
      </c>
      <c r="AI527">
        <v>2</v>
      </c>
      <c r="AJ527">
        <v>2</v>
      </c>
      <c r="AK527">
        <v>0</v>
      </c>
      <c r="AL527" t="s">
        <v>74</v>
      </c>
      <c r="AM527" t="s">
        <v>75</v>
      </c>
      <c r="AN527" t="s">
        <v>76</v>
      </c>
      <c r="AO527" s="9" t="str">
        <f>IF(Table5[[#This Row],[Gender]]="male",$AQ$4,$AQ$3)</f>
        <v>👩</v>
      </c>
    </row>
    <row r="528" spans="2:41">
      <c r="B528" t="s">
        <v>70</v>
      </c>
      <c r="C528">
        <v>39</v>
      </c>
      <c r="D528" t="s">
        <v>43</v>
      </c>
      <c r="E528" t="s">
        <v>36</v>
      </c>
      <c r="F528">
        <v>408</v>
      </c>
      <c r="G528" t="s">
        <v>45</v>
      </c>
      <c r="H528">
        <v>2</v>
      </c>
      <c r="I528" t="s">
        <v>87</v>
      </c>
      <c r="J528" t="s">
        <v>60</v>
      </c>
      <c r="K528">
        <v>721</v>
      </c>
      <c r="L528">
        <v>4</v>
      </c>
      <c r="M528" t="s">
        <v>39</v>
      </c>
      <c r="N528">
        <v>80</v>
      </c>
      <c r="O528">
        <v>2</v>
      </c>
      <c r="P528">
        <v>2</v>
      </c>
      <c r="Q528" t="s">
        <v>54</v>
      </c>
      <c r="R528" t="s">
        <v>73</v>
      </c>
      <c r="S528">
        <v>3</v>
      </c>
      <c r="T528" t="s">
        <v>41</v>
      </c>
      <c r="U528" t="str" cm="1">
        <f t="array" ref="U528">_xlfn.IFS(
  AND(V528&gt;=1000, V528&lt;2000), "1000-2000",
  AND(V528&gt;=2000, V528&lt;3000), "2000-3000",
  AND(V528&gt;=3000, V528&lt;4000), "3000-4000",
  AND(V528&gt;=4000, V528&lt;5000), "4000-5000",
  AND(V528&gt;=5000, V528&lt;7500), "5000-7500",
  AND(V528&gt;=7500, V528&lt;9000), "7500-9000",
  AND(V528&gt;=9000, V528&lt;11000), "9000-11000",
  AND(V528&gt;=11000, V528&lt;15000), "11000-15000",
  AND(V528&gt;=15000, V528&lt;=20000), "15000-20000",
  TRUE, "Outside Range"
)</f>
        <v>4000-5000</v>
      </c>
      <c r="V528">
        <v>4553</v>
      </c>
      <c r="W528">
        <v>20978</v>
      </c>
      <c r="X528">
        <v>1</v>
      </c>
      <c r="Y528" t="s">
        <v>43</v>
      </c>
      <c r="Z528">
        <v>11</v>
      </c>
      <c r="AA528">
        <v>3</v>
      </c>
      <c r="AB528" t="s">
        <v>73</v>
      </c>
      <c r="AC528">
        <v>1</v>
      </c>
      <c r="AD528">
        <v>0</v>
      </c>
      <c r="AE528">
        <v>20</v>
      </c>
      <c r="AF528">
        <v>4</v>
      </c>
      <c r="AG528">
        <v>3</v>
      </c>
      <c r="AH528">
        <v>20</v>
      </c>
      <c r="AI528">
        <v>7</v>
      </c>
      <c r="AJ528">
        <v>11</v>
      </c>
      <c r="AK528">
        <v>10</v>
      </c>
      <c r="AL528" t="s">
        <v>74</v>
      </c>
      <c r="AM528" t="s">
        <v>75</v>
      </c>
      <c r="AN528" t="s">
        <v>91</v>
      </c>
      <c r="AO528" s="9" t="str">
        <f>IF(Table5[[#This Row],[Gender]]="male",$AQ$4,$AQ$3)</f>
        <v>👩</v>
      </c>
    </row>
    <row r="529" spans="2:41">
      <c r="B529" t="s">
        <v>86</v>
      </c>
      <c r="C529">
        <v>32</v>
      </c>
      <c r="D529" t="s">
        <v>43</v>
      </c>
      <c r="E529" t="s">
        <v>36</v>
      </c>
      <c r="F529">
        <v>929</v>
      </c>
      <c r="G529" t="s">
        <v>37</v>
      </c>
      <c r="H529">
        <v>10</v>
      </c>
      <c r="I529" t="s">
        <v>89</v>
      </c>
      <c r="J529" t="s">
        <v>59</v>
      </c>
      <c r="K529">
        <v>722</v>
      </c>
      <c r="L529">
        <v>4</v>
      </c>
      <c r="M529" t="s">
        <v>46</v>
      </c>
      <c r="N529">
        <v>55</v>
      </c>
      <c r="O529">
        <v>3</v>
      </c>
      <c r="P529">
        <v>2</v>
      </c>
      <c r="Q529" t="s">
        <v>40</v>
      </c>
      <c r="R529" t="s">
        <v>72</v>
      </c>
      <c r="S529">
        <v>4</v>
      </c>
      <c r="T529" t="s">
        <v>41</v>
      </c>
      <c r="U529" t="str" cm="1">
        <f t="array" ref="U529">_xlfn.IFS(
  AND(V529&gt;=1000, V529&lt;2000), "1000-2000",
  AND(V529&gt;=2000, V529&lt;3000), "2000-3000",
  AND(V529&gt;=3000, V529&lt;4000), "3000-4000",
  AND(V529&gt;=4000, V529&lt;5000), "4000-5000",
  AND(V529&gt;=5000, V529&lt;7500), "5000-7500",
  AND(V529&gt;=7500, V529&lt;9000), "7500-9000",
  AND(V529&gt;=9000, V529&lt;11000), "9000-11000",
  AND(V529&gt;=11000, V529&lt;15000), "11000-15000",
  AND(V529&gt;=15000, V529&lt;=20000), "15000-20000",
  TRUE, "Outside Range"
)</f>
        <v>5000-7500</v>
      </c>
      <c r="V529">
        <v>5396</v>
      </c>
      <c r="W529">
        <v>21703</v>
      </c>
      <c r="X529">
        <v>1</v>
      </c>
      <c r="Y529" t="s">
        <v>43</v>
      </c>
      <c r="Z529">
        <v>12</v>
      </c>
      <c r="AA529">
        <v>3</v>
      </c>
      <c r="AB529" t="s">
        <v>73</v>
      </c>
      <c r="AC529">
        <v>4</v>
      </c>
      <c r="AD529">
        <v>0</v>
      </c>
      <c r="AE529">
        <v>10</v>
      </c>
      <c r="AF529">
        <v>2</v>
      </c>
      <c r="AG529">
        <v>2</v>
      </c>
      <c r="AH529">
        <v>10</v>
      </c>
      <c r="AI529">
        <v>7</v>
      </c>
      <c r="AJ529">
        <v>0</v>
      </c>
      <c r="AK529">
        <v>8</v>
      </c>
      <c r="AL529" t="s">
        <v>74</v>
      </c>
      <c r="AM529" t="s">
        <v>75</v>
      </c>
      <c r="AN529" t="s">
        <v>76</v>
      </c>
      <c r="AO529" s="9" t="str">
        <f>IF(Table5[[#This Row],[Gender]]="male",$AQ$4,$AQ$3)</f>
        <v>🤴</v>
      </c>
    </row>
    <row r="530" spans="2:41">
      <c r="B530" t="s">
        <v>77</v>
      </c>
      <c r="C530">
        <v>50</v>
      </c>
      <c r="D530" t="s">
        <v>35</v>
      </c>
      <c r="E530" t="s">
        <v>44</v>
      </c>
      <c r="F530">
        <v>562</v>
      </c>
      <c r="G530" t="s">
        <v>37</v>
      </c>
      <c r="H530">
        <v>8</v>
      </c>
      <c r="I530" t="s">
        <v>71</v>
      </c>
      <c r="J530" t="s">
        <v>60</v>
      </c>
      <c r="K530">
        <v>723</v>
      </c>
      <c r="L530">
        <v>2</v>
      </c>
      <c r="M530" t="s">
        <v>46</v>
      </c>
      <c r="N530">
        <v>50</v>
      </c>
      <c r="O530">
        <v>3</v>
      </c>
      <c r="P530">
        <v>2</v>
      </c>
      <c r="Q530" t="s">
        <v>40</v>
      </c>
      <c r="R530" t="s">
        <v>73</v>
      </c>
      <c r="S530">
        <v>3</v>
      </c>
      <c r="T530" t="s">
        <v>48</v>
      </c>
      <c r="U530" t="str" cm="1">
        <f t="array" ref="U530">_xlfn.IFS(
  AND(V530&gt;=1000, V530&lt;2000), "1000-2000",
  AND(V530&gt;=2000, V530&lt;3000), "2000-3000",
  AND(V530&gt;=3000, V530&lt;4000), "3000-4000",
  AND(V530&gt;=4000, V530&lt;5000), "4000-5000",
  AND(V530&gt;=5000, V530&lt;7500), "5000-7500",
  AND(V530&gt;=7500, V530&lt;9000), "7500-9000",
  AND(V530&gt;=9000, V530&lt;11000), "9000-11000",
  AND(V530&gt;=11000, V530&lt;15000), "11000-15000",
  AND(V530&gt;=15000, V530&lt;=20000), "15000-20000",
  TRUE, "Outside Range"
)</f>
        <v>5000-7500</v>
      </c>
      <c r="V530">
        <v>6796</v>
      </c>
      <c r="W530">
        <v>23452</v>
      </c>
      <c r="X530">
        <v>3</v>
      </c>
      <c r="Y530" t="s">
        <v>35</v>
      </c>
      <c r="Z530">
        <v>14</v>
      </c>
      <c r="AA530">
        <v>3</v>
      </c>
      <c r="AB530" t="s">
        <v>73</v>
      </c>
      <c r="AC530">
        <v>1</v>
      </c>
      <c r="AD530">
        <v>1</v>
      </c>
      <c r="AE530">
        <v>18</v>
      </c>
      <c r="AF530">
        <v>4</v>
      </c>
      <c r="AG530">
        <v>3</v>
      </c>
      <c r="AH530">
        <v>4</v>
      </c>
      <c r="AI530">
        <v>3</v>
      </c>
      <c r="AJ530">
        <v>1</v>
      </c>
      <c r="AK530">
        <v>3</v>
      </c>
      <c r="AL530" t="s">
        <v>74</v>
      </c>
      <c r="AM530" t="s">
        <v>75</v>
      </c>
      <c r="AN530" t="s">
        <v>91</v>
      </c>
      <c r="AO530" s="9" t="str">
        <f>IF(Table5[[#This Row],[Gender]]="male",$AQ$4,$AQ$3)</f>
        <v>🤴</v>
      </c>
    </row>
    <row r="531" spans="2:41">
      <c r="B531" t="s">
        <v>70</v>
      </c>
      <c r="C531">
        <v>38</v>
      </c>
      <c r="D531" t="s">
        <v>43</v>
      </c>
      <c r="E531" t="s">
        <v>36</v>
      </c>
      <c r="F531">
        <v>827</v>
      </c>
      <c r="G531" t="s">
        <v>45</v>
      </c>
      <c r="H531">
        <v>1</v>
      </c>
      <c r="I531" t="s">
        <v>87</v>
      </c>
      <c r="J531" t="s">
        <v>38</v>
      </c>
      <c r="K531">
        <v>724</v>
      </c>
      <c r="L531">
        <v>2</v>
      </c>
      <c r="M531" t="s">
        <v>39</v>
      </c>
      <c r="N531">
        <v>33</v>
      </c>
      <c r="O531">
        <v>4</v>
      </c>
      <c r="P531">
        <v>2</v>
      </c>
      <c r="Q531" t="s">
        <v>54</v>
      </c>
      <c r="R531" t="s">
        <v>72</v>
      </c>
      <c r="S531">
        <v>4</v>
      </c>
      <c r="T531" t="s">
        <v>41</v>
      </c>
      <c r="U531" t="str" cm="1">
        <f t="array" ref="U531">_xlfn.IFS(
  AND(V531&gt;=1000, V531&lt;2000), "1000-2000",
  AND(V531&gt;=2000, V531&lt;3000), "2000-3000",
  AND(V531&gt;=3000, V531&lt;4000), "3000-4000",
  AND(V531&gt;=4000, V531&lt;5000), "4000-5000",
  AND(V531&gt;=5000, V531&lt;7500), "5000-7500",
  AND(V531&gt;=7500, V531&lt;9000), "7500-9000",
  AND(V531&gt;=9000, V531&lt;11000), "9000-11000",
  AND(V531&gt;=11000, V531&lt;15000), "11000-15000",
  AND(V531&gt;=15000, V531&lt;=20000), "15000-20000",
  TRUE, "Outside Range"
)</f>
        <v>7500-9000</v>
      </c>
      <c r="V531">
        <v>7625</v>
      </c>
      <c r="W531">
        <v>19383</v>
      </c>
      <c r="X531">
        <v>0</v>
      </c>
      <c r="Y531" t="s">
        <v>43</v>
      </c>
      <c r="Z531">
        <v>13</v>
      </c>
      <c r="AA531">
        <v>3</v>
      </c>
      <c r="AB531" t="s">
        <v>73</v>
      </c>
      <c r="AC531">
        <v>3</v>
      </c>
      <c r="AD531">
        <v>0</v>
      </c>
      <c r="AE531">
        <v>10</v>
      </c>
      <c r="AF531">
        <v>4</v>
      </c>
      <c r="AG531">
        <v>2</v>
      </c>
      <c r="AH531">
        <v>9</v>
      </c>
      <c r="AI531">
        <v>7</v>
      </c>
      <c r="AJ531">
        <v>1</v>
      </c>
      <c r="AK531">
        <v>8</v>
      </c>
      <c r="AL531" t="s">
        <v>74</v>
      </c>
      <c r="AM531" t="s">
        <v>75</v>
      </c>
      <c r="AN531" t="s">
        <v>76</v>
      </c>
      <c r="AO531" s="9" t="str">
        <f>IF(Table5[[#This Row],[Gender]]="male",$AQ$4,$AQ$3)</f>
        <v>👩</v>
      </c>
    </row>
    <row r="532" spans="2:41">
      <c r="B532" t="s">
        <v>86</v>
      </c>
      <c r="C532">
        <v>27</v>
      </c>
      <c r="D532" t="s">
        <v>43</v>
      </c>
      <c r="E532" t="s">
        <v>36</v>
      </c>
      <c r="F532">
        <v>608</v>
      </c>
      <c r="G532" t="s">
        <v>45</v>
      </c>
      <c r="H532">
        <v>1</v>
      </c>
      <c r="I532" t="s">
        <v>71</v>
      </c>
      <c r="J532" t="s">
        <v>38</v>
      </c>
      <c r="K532">
        <v>725</v>
      </c>
      <c r="L532">
        <v>3</v>
      </c>
      <c r="M532" t="s">
        <v>39</v>
      </c>
      <c r="N532">
        <v>68</v>
      </c>
      <c r="O532">
        <v>3</v>
      </c>
      <c r="P532">
        <v>3</v>
      </c>
      <c r="Q532" t="s">
        <v>53</v>
      </c>
      <c r="R532" t="s">
        <v>80</v>
      </c>
      <c r="S532">
        <v>1</v>
      </c>
      <c r="T532" t="s">
        <v>48</v>
      </c>
      <c r="U532" t="str" cm="1">
        <f t="array" ref="U532">_xlfn.IFS(
  AND(V532&gt;=1000, V532&lt;2000), "1000-2000",
  AND(V532&gt;=2000, V532&lt;3000), "2000-3000",
  AND(V532&gt;=3000, V532&lt;4000), "3000-4000",
  AND(V532&gt;=4000, V532&lt;5000), "4000-5000",
  AND(V532&gt;=5000, V532&lt;7500), "5000-7500",
  AND(V532&gt;=7500, V532&lt;9000), "7500-9000",
  AND(V532&gt;=9000, V532&lt;11000), "9000-11000",
  AND(V532&gt;=11000, V532&lt;15000), "11000-15000",
  AND(V532&gt;=15000, V532&lt;=20000), "15000-20000",
  TRUE, "Outside Range"
)</f>
        <v>5000-7500</v>
      </c>
      <c r="V532">
        <v>7412</v>
      </c>
      <c r="W532">
        <v>6009</v>
      </c>
      <c r="X532">
        <v>1</v>
      </c>
      <c r="Y532" t="s">
        <v>43</v>
      </c>
      <c r="Z532">
        <v>11</v>
      </c>
      <c r="AA532">
        <v>3</v>
      </c>
      <c r="AB532" t="s">
        <v>73</v>
      </c>
      <c r="AC532">
        <v>4</v>
      </c>
      <c r="AD532">
        <v>0</v>
      </c>
      <c r="AE532">
        <v>9</v>
      </c>
      <c r="AF532">
        <v>3</v>
      </c>
      <c r="AG532">
        <v>3</v>
      </c>
      <c r="AH532">
        <v>9</v>
      </c>
      <c r="AI532">
        <v>7</v>
      </c>
      <c r="AJ532">
        <v>0</v>
      </c>
      <c r="AK532">
        <v>7</v>
      </c>
      <c r="AL532" t="s">
        <v>90</v>
      </c>
      <c r="AM532" t="s">
        <v>75</v>
      </c>
      <c r="AN532" t="s">
        <v>76</v>
      </c>
      <c r="AO532" s="9" t="str">
        <f>IF(Table5[[#This Row],[Gender]]="male",$AQ$4,$AQ$3)</f>
        <v>👩</v>
      </c>
    </row>
    <row r="533" spans="2:41">
      <c r="B533" t="s">
        <v>86</v>
      </c>
      <c r="C533">
        <v>32</v>
      </c>
      <c r="D533" t="s">
        <v>43</v>
      </c>
      <c r="E533" t="s">
        <v>36</v>
      </c>
      <c r="F533">
        <v>1018</v>
      </c>
      <c r="G533" t="s">
        <v>45</v>
      </c>
      <c r="H533">
        <v>3</v>
      </c>
      <c r="I533" t="s">
        <v>71</v>
      </c>
      <c r="J533" t="s">
        <v>38</v>
      </c>
      <c r="K533">
        <v>727</v>
      </c>
      <c r="L533">
        <v>3</v>
      </c>
      <c r="M533" t="s">
        <v>39</v>
      </c>
      <c r="N533">
        <v>39</v>
      </c>
      <c r="O533">
        <v>3</v>
      </c>
      <c r="P533">
        <v>3</v>
      </c>
      <c r="Q533" t="s">
        <v>58</v>
      </c>
      <c r="R533" t="s">
        <v>72</v>
      </c>
      <c r="S533">
        <v>4</v>
      </c>
      <c r="T533" t="s">
        <v>41</v>
      </c>
      <c r="U533" t="str" cm="1">
        <f t="array" ref="U533">_xlfn.IFS(
  AND(V533&gt;=1000, V533&lt;2000), "1000-2000",
  AND(V533&gt;=2000, V533&lt;3000), "2000-3000",
  AND(V533&gt;=3000, V533&lt;4000), "3000-4000",
  AND(V533&gt;=4000, V533&lt;5000), "4000-5000",
  AND(V533&gt;=5000, V533&lt;7500), "5000-7500",
  AND(V533&gt;=7500, V533&lt;9000), "7500-9000",
  AND(V533&gt;=9000, V533&lt;11000), "9000-11000",
  AND(V533&gt;=11000, V533&lt;15000), "11000-15000",
  AND(V533&gt;=15000, V533&lt;=20000), "15000-20000",
  TRUE, "Outside Range"
)</f>
        <v>11000-15000</v>
      </c>
      <c r="V533">
        <v>11159</v>
      </c>
      <c r="W533">
        <v>19373</v>
      </c>
      <c r="X533">
        <v>3</v>
      </c>
      <c r="Y533" t="s">
        <v>43</v>
      </c>
      <c r="Z533">
        <v>15</v>
      </c>
      <c r="AA533">
        <v>3</v>
      </c>
      <c r="AB533" t="s">
        <v>73</v>
      </c>
      <c r="AC533">
        <v>4</v>
      </c>
      <c r="AD533">
        <v>0</v>
      </c>
      <c r="AE533">
        <v>10</v>
      </c>
      <c r="AF533">
        <v>6</v>
      </c>
      <c r="AG533">
        <v>3</v>
      </c>
      <c r="AH533">
        <v>7</v>
      </c>
      <c r="AI533">
        <v>7</v>
      </c>
      <c r="AJ533">
        <v>7</v>
      </c>
      <c r="AK533">
        <v>7</v>
      </c>
      <c r="AL533" t="s">
        <v>74</v>
      </c>
      <c r="AM533" t="s">
        <v>75</v>
      </c>
      <c r="AN533" t="s">
        <v>76</v>
      </c>
      <c r="AO533" s="9" t="str">
        <f>IF(Table5[[#This Row],[Gender]]="male",$AQ$4,$AQ$3)</f>
        <v>👩</v>
      </c>
    </row>
    <row r="534" spans="2:41">
      <c r="B534" t="s">
        <v>77</v>
      </c>
      <c r="C534">
        <v>47</v>
      </c>
      <c r="D534" t="s">
        <v>43</v>
      </c>
      <c r="E534" t="s">
        <v>36</v>
      </c>
      <c r="F534">
        <v>703</v>
      </c>
      <c r="G534" t="s">
        <v>37</v>
      </c>
      <c r="H534">
        <v>14</v>
      </c>
      <c r="I534" t="s">
        <v>87</v>
      </c>
      <c r="J534" t="s">
        <v>59</v>
      </c>
      <c r="K534">
        <v>728</v>
      </c>
      <c r="L534">
        <v>4</v>
      </c>
      <c r="M534" t="s">
        <v>46</v>
      </c>
      <c r="N534">
        <v>42</v>
      </c>
      <c r="O534">
        <v>3</v>
      </c>
      <c r="P534">
        <v>2</v>
      </c>
      <c r="Q534" t="s">
        <v>40</v>
      </c>
      <c r="R534" t="s">
        <v>80</v>
      </c>
      <c r="S534">
        <v>1</v>
      </c>
      <c r="T534" t="s">
        <v>41</v>
      </c>
      <c r="U534" t="str" cm="1">
        <f t="array" ref="U534">_xlfn.IFS(
  AND(V534&gt;=1000, V534&lt;2000), "1000-2000",
  AND(V534&gt;=2000, V534&lt;3000), "2000-3000",
  AND(V534&gt;=3000, V534&lt;4000), "3000-4000",
  AND(V534&gt;=4000, V534&lt;5000), "4000-5000",
  AND(V534&gt;=5000, V534&lt;7500), "5000-7500",
  AND(V534&gt;=7500, V534&lt;9000), "7500-9000",
  AND(V534&gt;=9000, V534&lt;11000), "9000-11000",
  AND(V534&gt;=11000, V534&lt;15000), "11000-15000",
  AND(V534&gt;=15000, V534&lt;=20000), "15000-20000",
  TRUE, "Outside Range"
)</f>
        <v>4000-5000</v>
      </c>
      <c r="V534">
        <v>4960</v>
      </c>
      <c r="W534">
        <v>11825</v>
      </c>
      <c r="X534">
        <v>2</v>
      </c>
      <c r="Y534" t="s">
        <v>43</v>
      </c>
      <c r="Z534">
        <v>12</v>
      </c>
      <c r="AA534">
        <v>3</v>
      </c>
      <c r="AB534" t="s">
        <v>73</v>
      </c>
      <c r="AC534">
        <v>4</v>
      </c>
      <c r="AD534">
        <v>0</v>
      </c>
      <c r="AE534">
        <v>20</v>
      </c>
      <c r="AF534">
        <v>2</v>
      </c>
      <c r="AG534">
        <v>3</v>
      </c>
      <c r="AH534">
        <v>7</v>
      </c>
      <c r="AI534">
        <v>7</v>
      </c>
      <c r="AJ534">
        <v>1</v>
      </c>
      <c r="AK534">
        <v>7</v>
      </c>
      <c r="AL534" t="s">
        <v>90</v>
      </c>
      <c r="AM534" t="s">
        <v>93</v>
      </c>
      <c r="AN534" t="s">
        <v>91</v>
      </c>
      <c r="AO534" s="9" t="str">
        <f>IF(Table5[[#This Row],[Gender]]="male",$AQ$4,$AQ$3)</f>
        <v>🤴</v>
      </c>
    </row>
    <row r="535" spans="2:41">
      <c r="B535" t="s">
        <v>70</v>
      </c>
      <c r="C535">
        <v>40</v>
      </c>
      <c r="D535" t="s">
        <v>43</v>
      </c>
      <c r="E535" t="s">
        <v>44</v>
      </c>
      <c r="F535">
        <v>580</v>
      </c>
      <c r="G535" t="s">
        <v>37</v>
      </c>
      <c r="H535">
        <v>5</v>
      </c>
      <c r="I535" t="s">
        <v>87</v>
      </c>
      <c r="J535" t="s">
        <v>38</v>
      </c>
      <c r="K535">
        <v>729</v>
      </c>
      <c r="L535">
        <v>4</v>
      </c>
      <c r="M535" t="s">
        <v>46</v>
      </c>
      <c r="N535">
        <v>48</v>
      </c>
      <c r="O535">
        <v>2</v>
      </c>
      <c r="P535">
        <v>3</v>
      </c>
      <c r="Q535" t="s">
        <v>40</v>
      </c>
      <c r="R535" t="s">
        <v>80</v>
      </c>
      <c r="S535">
        <v>1</v>
      </c>
      <c r="T535" t="s">
        <v>48</v>
      </c>
      <c r="U535" t="str" cm="1">
        <f t="array" ref="U535">_xlfn.IFS(
  AND(V535&gt;=1000, V535&lt;2000), "1000-2000",
  AND(V535&gt;=2000, V535&lt;3000), "2000-3000",
  AND(V535&gt;=3000, V535&lt;4000), "3000-4000",
  AND(V535&gt;=4000, V535&lt;5000), "4000-5000",
  AND(V535&gt;=5000, V535&lt;7500), "5000-7500",
  AND(V535&gt;=7500, V535&lt;9000), "7500-9000",
  AND(V535&gt;=9000, V535&lt;11000), "9000-11000",
  AND(V535&gt;=11000, V535&lt;15000), "11000-15000",
  AND(V535&gt;=15000, V535&lt;=20000), "15000-20000",
  TRUE, "Outside Range"
)</f>
        <v>9000-11000</v>
      </c>
      <c r="V535">
        <v>10475</v>
      </c>
      <c r="W535">
        <v>23772</v>
      </c>
      <c r="X535">
        <v>5</v>
      </c>
      <c r="Y535" t="s">
        <v>35</v>
      </c>
      <c r="Z535">
        <v>21</v>
      </c>
      <c r="AA535">
        <v>4</v>
      </c>
      <c r="AB535" t="s">
        <v>80</v>
      </c>
      <c r="AC535">
        <v>3</v>
      </c>
      <c r="AD535">
        <v>1</v>
      </c>
      <c r="AE535">
        <v>20</v>
      </c>
      <c r="AF535">
        <v>2</v>
      </c>
      <c r="AG535">
        <v>3</v>
      </c>
      <c r="AH535">
        <v>18</v>
      </c>
      <c r="AI535">
        <v>13</v>
      </c>
      <c r="AJ535">
        <v>1</v>
      </c>
      <c r="AK535">
        <v>12</v>
      </c>
      <c r="AL535" t="s">
        <v>90</v>
      </c>
      <c r="AM535" t="s">
        <v>75</v>
      </c>
      <c r="AN535" t="s">
        <v>91</v>
      </c>
      <c r="AO535" s="9" t="str">
        <f>IF(Table5[[#This Row],[Gender]]="male",$AQ$4,$AQ$3)</f>
        <v>🤴</v>
      </c>
    </row>
    <row r="536" spans="2:41">
      <c r="B536" t="s">
        <v>77</v>
      </c>
      <c r="C536">
        <v>53</v>
      </c>
      <c r="D536" t="s">
        <v>43</v>
      </c>
      <c r="E536" t="s">
        <v>36</v>
      </c>
      <c r="F536">
        <v>970</v>
      </c>
      <c r="G536" t="s">
        <v>45</v>
      </c>
      <c r="H536">
        <v>7</v>
      </c>
      <c r="I536" t="s">
        <v>89</v>
      </c>
      <c r="J536" t="s">
        <v>38</v>
      </c>
      <c r="K536">
        <v>730</v>
      </c>
      <c r="L536">
        <v>3</v>
      </c>
      <c r="M536" t="s">
        <v>46</v>
      </c>
      <c r="N536">
        <v>59</v>
      </c>
      <c r="O536">
        <v>4</v>
      </c>
      <c r="P536">
        <v>4</v>
      </c>
      <c r="Q536" t="s">
        <v>58</v>
      </c>
      <c r="R536" t="s">
        <v>73</v>
      </c>
      <c r="S536">
        <v>3</v>
      </c>
      <c r="T536" t="s">
        <v>48</v>
      </c>
      <c r="U536" t="str" cm="1">
        <f t="array" ref="U536">_xlfn.IFS(
  AND(V536&gt;=1000, V536&lt;2000), "1000-2000",
  AND(V536&gt;=2000, V536&lt;3000), "2000-3000",
  AND(V536&gt;=3000, V536&lt;4000), "3000-4000",
  AND(V536&gt;=4000, V536&lt;5000), "4000-5000",
  AND(V536&gt;=5000, V536&lt;7500), "5000-7500",
  AND(V536&gt;=7500, V536&lt;9000), "7500-9000",
  AND(V536&gt;=9000, V536&lt;11000), "9000-11000",
  AND(V536&gt;=11000, V536&lt;15000), "11000-15000",
  AND(V536&gt;=15000, V536&lt;=20000), "15000-20000",
  TRUE, "Outside Range"
)</f>
        <v>11000-15000</v>
      </c>
      <c r="V536">
        <v>14814</v>
      </c>
      <c r="W536">
        <v>13514</v>
      </c>
      <c r="X536">
        <v>3</v>
      </c>
      <c r="Y536" t="s">
        <v>43</v>
      </c>
      <c r="Z536">
        <v>19</v>
      </c>
      <c r="AA536">
        <v>3</v>
      </c>
      <c r="AB536" t="s">
        <v>73</v>
      </c>
      <c r="AC536">
        <v>3</v>
      </c>
      <c r="AD536">
        <v>0</v>
      </c>
      <c r="AE536">
        <v>32</v>
      </c>
      <c r="AF536">
        <v>3</v>
      </c>
      <c r="AG536">
        <v>3</v>
      </c>
      <c r="AH536">
        <v>5</v>
      </c>
      <c r="AI536">
        <v>1</v>
      </c>
      <c r="AJ536">
        <v>1</v>
      </c>
      <c r="AK536">
        <v>3</v>
      </c>
      <c r="AL536" t="s">
        <v>74</v>
      </c>
      <c r="AM536" t="s">
        <v>75</v>
      </c>
      <c r="AN536" t="s">
        <v>95</v>
      </c>
      <c r="AO536" s="9" t="str">
        <f>IF(Table5[[#This Row],[Gender]]="male",$AQ$4,$AQ$3)</f>
        <v>🤴</v>
      </c>
    </row>
    <row r="537" spans="2:41">
      <c r="B537" t="s">
        <v>70</v>
      </c>
      <c r="C537">
        <v>41</v>
      </c>
      <c r="D537" t="s">
        <v>43</v>
      </c>
      <c r="E537" t="s">
        <v>36</v>
      </c>
      <c r="F537">
        <v>427</v>
      </c>
      <c r="G537" t="s">
        <v>61</v>
      </c>
      <c r="H537">
        <v>10</v>
      </c>
      <c r="I537" t="s">
        <v>87</v>
      </c>
      <c r="J537" t="s">
        <v>61</v>
      </c>
      <c r="K537">
        <v>731</v>
      </c>
      <c r="L537">
        <v>2</v>
      </c>
      <c r="M537" t="s">
        <v>46</v>
      </c>
      <c r="N537">
        <v>73</v>
      </c>
      <c r="O537">
        <v>2</v>
      </c>
      <c r="P537">
        <v>5</v>
      </c>
      <c r="Q537" t="s">
        <v>56</v>
      </c>
      <c r="R537" t="s">
        <v>72</v>
      </c>
      <c r="S537">
        <v>4</v>
      </c>
      <c r="T537" t="s">
        <v>52</v>
      </c>
      <c r="U537" t="str" cm="1">
        <f t="array" ref="U537">_xlfn.IFS(
  AND(V537&gt;=1000, V537&lt;2000), "1000-2000",
  AND(V537&gt;=2000, V537&lt;3000), "2000-3000",
  AND(V537&gt;=3000, V537&lt;4000), "3000-4000",
  AND(V537&gt;=4000, V537&lt;5000), "4000-5000",
  AND(V537&gt;=5000, V537&lt;7500), "5000-7500",
  AND(V537&gt;=7500, V537&lt;9000), "7500-9000",
  AND(V537&gt;=9000, V537&lt;11000), "9000-11000",
  AND(V537&gt;=11000, V537&lt;15000), "11000-15000",
  AND(V537&gt;=15000, V537&lt;=20000), "15000-20000",
  TRUE, "Outside Range"
)</f>
        <v>15000-20000</v>
      </c>
      <c r="V537">
        <v>19141</v>
      </c>
      <c r="W537">
        <v>8861</v>
      </c>
      <c r="X537">
        <v>3</v>
      </c>
      <c r="Y537" t="s">
        <v>43</v>
      </c>
      <c r="Z537">
        <v>15</v>
      </c>
      <c r="AA537">
        <v>3</v>
      </c>
      <c r="AB537" t="s">
        <v>73</v>
      </c>
      <c r="AC537">
        <v>2</v>
      </c>
      <c r="AD537">
        <v>3</v>
      </c>
      <c r="AE537">
        <v>23</v>
      </c>
      <c r="AF537">
        <v>2</v>
      </c>
      <c r="AG537">
        <v>2</v>
      </c>
      <c r="AH537">
        <v>21</v>
      </c>
      <c r="AI537">
        <v>6</v>
      </c>
      <c r="AJ537">
        <v>12</v>
      </c>
      <c r="AK537">
        <v>6</v>
      </c>
      <c r="AL537" t="s">
        <v>74</v>
      </c>
      <c r="AM537" t="s">
        <v>75</v>
      </c>
      <c r="AN537" t="s">
        <v>96</v>
      </c>
      <c r="AO537" s="9" t="str">
        <f>IF(Table5[[#This Row],[Gender]]="male",$AQ$4,$AQ$3)</f>
        <v>🤴</v>
      </c>
    </row>
    <row r="538" spans="2:41">
      <c r="B538" t="s">
        <v>88</v>
      </c>
      <c r="C538">
        <v>60</v>
      </c>
      <c r="D538" t="s">
        <v>43</v>
      </c>
      <c r="E538" t="s">
        <v>36</v>
      </c>
      <c r="F538">
        <v>1179</v>
      </c>
      <c r="G538" t="s">
        <v>37</v>
      </c>
      <c r="H538">
        <v>16</v>
      </c>
      <c r="I538" t="s">
        <v>87</v>
      </c>
      <c r="J538" t="s">
        <v>59</v>
      </c>
      <c r="K538">
        <v>732</v>
      </c>
      <c r="L538">
        <v>1</v>
      </c>
      <c r="M538" t="s">
        <v>46</v>
      </c>
      <c r="N538">
        <v>84</v>
      </c>
      <c r="O538">
        <v>3</v>
      </c>
      <c r="P538">
        <v>2</v>
      </c>
      <c r="Q538" t="s">
        <v>40</v>
      </c>
      <c r="R538" t="s">
        <v>80</v>
      </c>
      <c r="S538">
        <v>1</v>
      </c>
      <c r="T538" t="s">
        <v>41</v>
      </c>
      <c r="U538" t="str" cm="1">
        <f t="array" ref="U538">_xlfn.IFS(
  AND(V538&gt;=1000, V538&lt;2000), "1000-2000",
  AND(V538&gt;=2000, V538&lt;3000), "2000-3000",
  AND(V538&gt;=3000, V538&lt;4000), "3000-4000",
  AND(V538&gt;=4000, V538&lt;5000), "4000-5000",
  AND(V538&gt;=5000, V538&lt;7500), "5000-7500",
  AND(V538&gt;=7500, V538&lt;9000), "7500-9000",
  AND(V538&gt;=9000, V538&lt;11000), "9000-11000",
  AND(V538&gt;=11000, V538&lt;15000), "11000-15000",
  AND(V538&gt;=15000, V538&lt;=20000), "15000-20000",
  TRUE, "Outside Range"
)</f>
        <v>5000-7500</v>
      </c>
      <c r="V538">
        <v>5405</v>
      </c>
      <c r="W538">
        <v>11924</v>
      </c>
      <c r="X538">
        <v>8</v>
      </c>
      <c r="Y538" t="s">
        <v>43</v>
      </c>
      <c r="Z538">
        <v>14</v>
      </c>
      <c r="AA538">
        <v>3</v>
      </c>
      <c r="AB538" t="s">
        <v>73</v>
      </c>
      <c r="AC538">
        <v>4</v>
      </c>
      <c r="AD538">
        <v>0</v>
      </c>
      <c r="AE538">
        <v>10</v>
      </c>
      <c r="AF538">
        <v>1</v>
      </c>
      <c r="AG538">
        <v>3</v>
      </c>
      <c r="AH538">
        <v>2</v>
      </c>
      <c r="AI538">
        <v>2</v>
      </c>
      <c r="AJ538">
        <v>2</v>
      </c>
      <c r="AK538">
        <v>2</v>
      </c>
      <c r="AL538" t="s">
        <v>90</v>
      </c>
      <c r="AM538" t="s">
        <v>93</v>
      </c>
      <c r="AN538" t="s">
        <v>76</v>
      </c>
      <c r="AO538" s="9" t="str">
        <f>IF(Table5[[#This Row],[Gender]]="male",$AQ$4,$AQ$3)</f>
        <v>🤴</v>
      </c>
    </row>
    <row r="539" spans="2:41">
      <c r="B539" t="s">
        <v>86</v>
      </c>
      <c r="C539">
        <v>27</v>
      </c>
      <c r="D539" t="s">
        <v>43</v>
      </c>
      <c r="E539" t="s">
        <v>44</v>
      </c>
      <c r="F539">
        <v>294</v>
      </c>
      <c r="G539" t="s">
        <v>45</v>
      </c>
      <c r="H539">
        <v>10</v>
      </c>
      <c r="I539" t="s">
        <v>71</v>
      </c>
      <c r="J539" t="s">
        <v>38</v>
      </c>
      <c r="K539">
        <v>733</v>
      </c>
      <c r="L539">
        <v>4</v>
      </c>
      <c r="M539" t="s">
        <v>46</v>
      </c>
      <c r="N539">
        <v>32</v>
      </c>
      <c r="O539">
        <v>3</v>
      </c>
      <c r="P539">
        <v>3</v>
      </c>
      <c r="Q539" t="s">
        <v>53</v>
      </c>
      <c r="R539" t="s">
        <v>80</v>
      </c>
      <c r="S539">
        <v>1</v>
      </c>
      <c r="T539" t="s">
        <v>52</v>
      </c>
      <c r="U539" t="str" cm="1">
        <f t="array" ref="U539">_xlfn.IFS(
  AND(V539&gt;=1000, V539&lt;2000), "1000-2000",
  AND(V539&gt;=2000, V539&lt;3000), "2000-3000",
  AND(V539&gt;=3000, V539&lt;4000), "3000-4000",
  AND(V539&gt;=4000, V539&lt;5000), "4000-5000",
  AND(V539&gt;=5000, V539&lt;7500), "5000-7500",
  AND(V539&gt;=7500, V539&lt;9000), "7500-9000",
  AND(V539&gt;=9000, V539&lt;11000), "9000-11000",
  AND(V539&gt;=11000, V539&lt;15000), "11000-15000",
  AND(V539&gt;=15000, V539&lt;=20000), "15000-20000",
  TRUE, "Outside Range"
)</f>
        <v>7500-9000</v>
      </c>
      <c r="V539">
        <v>8793</v>
      </c>
      <c r="W539">
        <v>4809</v>
      </c>
      <c r="X539">
        <v>1</v>
      </c>
      <c r="Y539" t="s">
        <v>43</v>
      </c>
      <c r="Z539">
        <v>21</v>
      </c>
      <c r="AA539">
        <v>4</v>
      </c>
      <c r="AB539" t="s">
        <v>80</v>
      </c>
      <c r="AC539">
        <v>3</v>
      </c>
      <c r="AD539">
        <v>2</v>
      </c>
      <c r="AE539">
        <v>9</v>
      </c>
      <c r="AF539">
        <v>4</v>
      </c>
      <c r="AG539">
        <v>2</v>
      </c>
      <c r="AH539">
        <v>9</v>
      </c>
      <c r="AI539">
        <v>7</v>
      </c>
      <c r="AJ539">
        <v>1</v>
      </c>
      <c r="AK539">
        <v>7</v>
      </c>
      <c r="AL539" t="s">
        <v>90</v>
      </c>
      <c r="AM539" t="s">
        <v>75</v>
      </c>
      <c r="AN539" t="s">
        <v>76</v>
      </c>
      <c r="AO539" s="9" t="str">
        <f>IF(Table5[[#This Row],[Gender]]="male",$AQ$4,$AQ$3)</f>
        <v>🤴</v>
      </c>
    </row>
    <row r="540" spans="2:41">
      <c r="B540" t="s">
        <v>70</v>
      </c>
      <c r="C540">
        <v>41</v>
      </c>
      <c r="D540" t="s">
        <v>43</v>
      </c>
      <c r="E540" t="s">
        <v>36</v>
      </c>
      <c r="F540">
        <v>314</v>
      </c>
      <c r="G540" t="s">
        <v>61</v>
      </c>
      <c r="H540">
        <v>1</v>
      </c>
      <c r="I540" t="s">
        <v>89</v>
      </c>
      <c r="J540" t="s">
        <v>61</v>
      </c>
      <c r="K540">
        <v>734</v>
      </c>
      <c r="L540">
        <v>4</v>
      </c>
      <c r="M540" t="s">
        <v>46</v>
      </c>
      <c r="N540">
        <v>59</v>
      </c>
      <c r="O540">
        <v>2</v>
      </c>
      <c r="P540">
        <v>5</v>
      </c>
      <c r="Q540" t="s">
        <v>56</v>
      </c>
      <c r="R540" t="s">
        <v>73</v>
      </c>
      <c r="S540">
        <v>3</v>
      </c>
      <c r="T540" t="s">
        <v>48</v>
      </c>
      <c r="U540" t="str" cm="1">
        <f t="array" ref="U540">_xlfn.IFS(
  AND(V540&gt;=1000, V540&lt;2000), "1000-2000",
  AND(V540&gt;=2000, V540&lt;3000), "2000-3000",
  AND(V540&gt;=3000, V540&lt;4000), "3000-4000",
  AND(V540&gt;=4000, V540&lt;5000), "4000-5000",
  AND(V540&gt;=5000, V540&lt;7500), "5000-7500",
  AND(V540&gt;=7500, V540&lt;9000), "7500-9000",
  AND(V540&gt;=9000, V540&lt;11000), "9000-11000",
  AND(V540&gt;=11000, V540&lt;15000), "11000-15000",
  AND(V540&gt;=15000, V540&lt;=20000), "15000-20000",
  TRUE, "Outside Range"
)</f>
        <v>15000-20000</v>
      </c>
      <c r="V540">
        <v>19189</v>
      </c>
      <c r="W540">
        <v>19562</v>
      </c>
      <c r="X540">
        <v>1</v>
      </c>
      <c r="Y540" t="s">
        <v>43</v>
      </c>
      <c r="Z540">
        <v>12</v>
      </c>
      <c r="AA540">
        <v>3</v>
      </c>
      <c r="AB540" t="s">
        <v>73</v>
      </c>
      <c r="AC540">
        <v>2</v>
      </c>
      <c r="AD540">
        <v>1</v>
      </c>
      <c r="AE540">
        <v>22</v>
      </c>
      <c r="AF540">
        <v>3</v>
      </c>
      <c r="AG540">
        <v>3</v>
      </c>
      <c r="AH540">
        <v>22</v>
      </c>
      <c r="AI540">
        <v>7</v>
      </c>
      <c r="AJ540">
        <v>2</v>
      </c>
      <c r="AK540">
        <v>10</v>
      </c>
      <c r="AL540" t="s">
        <v>74</v>
      </c>
      <c r="AM540" t="s">
        <v>75</v>
      </c>
      <c r="AN540" t="s">
        <v>96</v>
      </c>
      <c r="AO540" s="9" t="str">
        <f>IF(Table5[[#This Row],[Gender]]="male",$AQ$4,$AQ$3)</f>
        <v>🤴</v>
      </c>
    </row>
    <row r="541" spans="2:41">
      <c r="B541" t="s">
        <v>77</v>
      </c>
      <c r="C541">
        <v>50</v>
      </c>
      <c r="D541" t="s">
        <v>43</v>
      </c>
      <c r="E541" t="s">
        <v>36</v>
      </c>
      <c r="F541">
        <v>316</v>
      </c>
      <c r="G541" t="s">
        <v>37</v>
      </c>
      <c r="H541">
        <v>8</v>
      </c>
      <c r="I541" t="s">
        <v>87</v>
      </c>
      <c r="J541" t="s">
        <v>59</v>
      </c>
      <c r="K541">
        <v>738</v>
      </c>
      <c r="L541">
        <v>4</v>
      </c>
      <c r="M541" t="s">
        <v>46</v>
      </c>
      <c r="N541">
        <v>54</v>
      </c>
      <c r="O541">
        <v>3</v>
      </c>
      <c r="P541">
        <v>1</v>
      </c>
      <c r="Q541" t="s">
        <v>57</v>
      </c>
      <c r="R541" t="s">
        <v>79</v>
      </c>
      <c r="S541">
        <v>2</v>
      </c>
      <c r="T541" t="s">
        <v>48</v>
      </c>
      <c r="U541" t="str" cm="1">
        <f t="array" ref="U541">_xlfn.IFS(
  AND(V541&gt;=1000, V541&lt;2000), "1000-2000",
  AND(V541&gt;=2000, V541&lt;3000), "2000-3000",
  AND(V541&gt;=3000, V541&lt;4000), "3000-4000",
  AND(V541&gt;=4000, V541&lt;5000), "4000-5000",
  AND(V541&gt;=5000, V541&lt;7500), "5000-7500",
  AND(V541&gt;=7500, V541&lt;9000), "7500-9000",
  AND(V541&gt;=9000, V541&lt;11000), "9000-11000",
  AND(V541&gt;=11000, V541&lt;15000), "11000-15000",
  AND(V541&gt;=15000, V541&lt;=20000), "15000-20000",
  TRUE, "Outside Range"
)</f>
        <v>3000-4000</v>
      </c>
      <c r="V541">
        <v>3875</v>
      </c>
      <c r="W541">
        <v>9983</v>
      </c>
      <c r="X541">
        <v>7</v>
      </c>
      <c r="Y541" t="s">
        <v>43</v>
      </c>
      <c r="Z541">
        <v>15</v>
      </c>
      <c r="AA541">
        <v>3</v>
      </c>
      <c r="AB541" t="s">
        <v>73</v>
      </c>
      <c r="AC541">
        <v>4</v>
      </c>
      <c r="AD541">
        <v>1</v>
      </c>
      <c r="AE541">
        <v>4</v>
      </c>
      <c r="AF541">
        <v>2</v>
      </c>
      <c r="AG541">
        <v>3</v>
      </c>
      <c r="AH541">
        <v>2</v>
      </c>
      <c r="AI541">
        <v>2</v>
      </c>
      <c r="AJ541">
        <v>2</v>
      </c>
      <c r="AK541">
        <v>2</v>
      </c>
      <c r="AL541" t="s">
        <v>81</v>
      </c>
      <c r="AM541" t="s">
        <v>75</v>
      </c>
      <c r="AN541" t="s">
        <v>76</v>
      </c>
      <c r="AO541" s="9" t="str">
        <f>IF(Table5[[#This Row],[Gender]]="male",$AQ$4,$AQ$3)</f>
        <v>🤴</v>
      </c>
    </row>
    <row r="542" spans="2:41">
      <c r="B542" t="s">
        <v>86</v>
      </c>
      <c r="C542">
        <v>28</v>
      </c>
      <c r="D542" t="s">
        <v>35</v>
      </c>
      <c r="E542" t="s">
        <v>36</v>
      </c>
      <c r="F542">
        <v>654</v>
      </c>
      <c r="G542" t="s">
        <v>45</v>
      </c>
      <c r="H542">
        <v>1</v>
      </c>
      <c r="I542" t="s">
        <v>71</v>
      </c>
      <c r="J542" t="s">
        <v>38</v>
      </c>
      <c r="K542">
        <v>741</v>
      </c>
      <c r="L542">
        <v>1</v>
      </c>
      <c r="M542" t="s">
        <v>39</v>
      </c>
      <c r="N542">
        <v>67</v>
      </c>
      <c r="O542">
        <v>1</v>
      </c>
      <c r="P542">
        <v>1</v>
      </c>
      <c r="Q542" t="s">
        <v>47</v>
      </c>
      <c r="R542" t="s">
        <v>79</v>
      </c>
      <c r="S542">
        <v>2</v>
      </c>
      <c r="T542" t="s">
        <v>41</v>
      </c>
      <c r="U542" t="str" cm="1">
        <f t="array" ref="U542">_xlfn.IFS(
  AND(V542&gt;=1000, V542&lt;2000), "1000-2000",
  AND(V542&gt;=2000, V542&lt;3000), "2000-3000",
  AND(V542&gt;=3000, V542&lt;4000), "3000-4000",
  AND(V542&gt;=4000, V542&lt;5000), "4000-5000",
  AND(V542&gt;=5000, V542&lt;7500), "5000-7500",
  AND(V542&gt;=7500, V542&lt;9000), "7500-9000",
  AND(V542&gt;=9000, V542&lt;11000), "9000-11000",
  AND(V542&gt;=11000, V542&lt;15000), "11000-15000",
  AND(V542&gt;=15000, V542&lt;=20000), "15000-20000",
  TRUE, "Outside Range"
)</f>
        <v>2000-3000</v>
      </c>
      <c r="V542">
        <v>2216</v>
      </c>
      <c r="W542">
        <v>3872</v>
      </c>
      <c r="X542">
        <v>7</v>
      </c>
      <c r="Y542" t="s">
        <v>35</v>
      </c>
      <c r="Z542">
        <v>13</v>
      </c>
      <c r="AA542">
        <v>3</v>
      </c>
      <c r="AB542" t="s">
        <v>73</v>
      </c>
      <c r="AC542">
        <v>4</v>
      </c>
      <c r="AD542">
        <v>0</v>
      </c>
      <c r="AE542">
        <v>10</v>
      </c>
      <c r="AF542">
        <v>4</v>
      </c>
      <c r="AG542">
        <v>3</v>
      </c>
      <c r="AH542">
        <v>7</v>
      </c>
      <c r="AI542">
        <v>7</v>
      </c>
      <c r="AJ542">
        <v>3</v>
      </c>
      <c r="AK542">
        <v>7</v>
      </c>
      <c r="AL542" t="s">
        <v>81</v>
      </c>
      <c r="AM542" t="s">
        <v>75</v>
      </c>
      <c r="AN542" t="s">
        <v>76</v>
      </c>
      <c r="AO542" s="9" t="str">
        <f>IF(Table5[[#This Row],[Gender]]="male",$AQ$4,$AQ$3)</f>
        <v>👩</v>
      </c>
    </row>
    <row r="543" spans="2:41">
      <c r="B543" t="s">
        <v>70</v>
      </c>
      <c r="C543">
        <v>36</v>
      </c>
      <c r="D543" t="s">
        <v>43</v>
      </c>
      <c r="E543" t="s">
        <v>55</v>
      </c>
      <c r="F543">
        <v>427</v>
      </c>
      <c r="G543" t="s">
        <v>45</v>
      </c>
      <c r="H543">
        <v>8</v>
      </c>
      <c r="I543" t="s">
        <v>89</v>
      </c>
      <c r="J543" t="s">
        <v>38</v>
      </c>
      <c r="K543">
        <v>742</v>
      </c>
      <c r="L543">
        <v>1</v>
      </c>
      <c r="M543" t="s">
        <v>39</v>
      </c>
      <c r="N543">
        <v>63</v>
      </c>
      <c r="O543">
        <v>4</v>
      </c>
      <c r="P543">
        <v>3</v>
      </c>
      <c r="Q543" t="s">
        <v>58</v>
      </c>
      <c r="R543" t="s">
        <v>80</v>
      </c>
      <c r="S543">
        <v>1</v>
      </c>
      <c r="T543" t="s">
        <v>48</v>
      </c>
      <c r="U543" t="str" cm="1">
        <f t="array" ref="U543">_xlfn.IFS(
  AND(V543&gt;=1000, V543&lt;2000), "1000-2000",
  AND(V543&gt;=2000, V543&lt;3000), "2000-3000",
  AND(V543&gt;=3000, V543&lt;4000), "3000-4000",
  AND(V543&gt;=4000, V543&lt;5000), "4000-5000",
  AND(V543&gt;=5000, V543&lt;7500), "5000-7500",
  AND(V543&gt;=7500, V543&lt;9000), "7500-9000",
  AND(V543&gt;=9000, V543&lt;11000), "9000-11000",
  AND(V543&gt;=11000, V543&lt;15000), "11000-15000",
  AND(V543&gt;=15000, V543&lt;=20000), "15000-20000",
  TRUE, "Outside Range"
)</f>
        <v>11000-15000</v>
      </c>
      <c r="V543">
        <v>11713</v>
      </c>
      <c r="W543">
        <v>20335</v>
      </c>
      <c r="X543">
        <v>9</v>
      </c>
      <c r="Y543" t="s">
        <v>43</v>
      </c>
      <c r="Z543">
        <v>14</v>
      </c>
      <c r="AA543">
        <v>3</v>
      </c>
      <c r="AB543" t="s">
        <v>73</v>
      </c>
      <c r="AC543">
        <v>1</v>
      </c>
      <c r="AD543">
        <v>1</v>
      </c>
      <c r="AE543">
        <v>10</v>
      </c>
      <c r="AF543">
        <v>2</v>
      </c>
      <c r="AG543">
        <v>3</v>
      </c>
      <c r="AH543">
        <v>8</v>
      </c>
      <c r="AI543">
        <v>7</v>
      </c>
      <c r="AJ543">
        <v>0</v>
      </c>
      <c r="AK543">
        <v>5</v>
      </c>
      <c r="AL543" t="s">
        <v>90</v>
      </c>
      <c r="AM543" t="s">
        <v>75</v>
      </c>
      <c r="AN543" t="s">
        <v>76</v>
      </c>
      <c r="AO543" s="9" t="str">
        <f>IF(Table5[[#This Row],[Gender]]="male",$AQ$4,$AQ$3)</f>
        <v>👩</v>
      </c>
    </row>
    <row r="544" spans="2:41">
      <c r="B544" t="s">
        <v>70</v>
      </c>
      <c r="C544">
        <v>38</v>
      </c>
      <c r="D544" t="s">
        <v>43</v>
      </c>
      <c r="E544" t="s">
        <v>36</v>
      </c>
      <c r="F544">
        <v>168</v>
      </c>
      <c r="G544" t="s">
        <v>45</v>
      </c>
      <c r="H544">
        <v>1</v>
      </c>
      <c r="I544" t="s">
        <v>89</v>
      </c>
      <c r="J544" t="s">
        <v>38</v>
      </c>
      <c r="K544">
        <v>743</v>
      </c>
      <c r="L544">
        <v>3</v>
      </c>
      <c r="M544" t="s">
        <v>39</v>
      </c>
      <c r="N544">
        <v>81</v>
      </c>
      <c r="O544">
        <v>3</v>
      </c>
      <c r="P544">
        <v>3</v>
      </c>
      <c r="Q544" t="s">
        <v>53</v>
      </c>
      <c r="R544" t="s">
        <v>73</v>
      </c>
      <c r="S544">
        <v>3</v>
      </c>
      <c r="T544" t="s">
        <v>41</v>
      </c>
      <c r="U544" t="str" cm="1">
        <f t="array" ref="U544">_xlfn.IFS(
  AND(V544&gt;=1000, V544&lt;2000), "1000-2000",
  AND(V544&gt;=2000, V544&lt;3000), "2000-3000",
  AND(V544&gt;=3000, V544&lt;4000), "3000-4000",
  AND(V544&gt;=4000, V544&lt;5000), "4000-5000",
  AND(V544&gt;=5000, V544&lt;7500), "5000-7500",
  AND(V544&gt;=7500, V544&lt;9000), "7500-9000",
  AND(V544&gt;=9000, V544&lt;11000), "9000-11000",
  AND(V544&gt;=11000, V544&lt;15000), "11000-15000",
  AND(V544&gt;=15000, V544&lt;=20000), "15000-20000",
  TRUE, "Outside Range"
)</f>
        <v>7500-9000</v>
      </c>
      <c r="V544">
        <v>7861</v>
      </c>
      <c r="W544">
        <v>15397</v>
      </c>
      <c r="X544">
        <v>4</v>
      </c>
      <c r="Y544" t="s">
        <v>35</v>
      </c>
      <c r="Z544">
        <v>14</v>
      </c>
      <c r="AA544">
        <v>3</v>
      </c>
      <c r="AB544" t="s">
        <v>73</v>
      </c>
      <c r="AC544">
        <v>4</v>
      </c>
      <c r="AD544">
        <v>0</v>
      </c>
      <c r="AE544">
        <v>10</v>
      </c>
      <c r="AF544">
        <v>4</v>
      </c>
      <c r="AG544">
        <v>4</v>
      </c>
      <c r="AH544">
        <v>1</v>
      </c>
      <c r="AI544">
        <v>0</v>
      </c>
      <c r="AJ544">
        <v>0</v>
      </c>
      <c r="AK544">
        <v>0</v>
      </c>
      <c r="AL544" t="s">
        <v>74</v>
      </c>
      <c r="AM544" t="s">
        <v>75</v>
      </c>
      <c r="AN544" t="s">
        <v>76</v>
      </c>
      <c r="AO544" s="9" t="str">
        <f>IF(Table5[[#This Row],[Gender]]="male",$AQ$4,$AQ$3)</f>
        <v>👩</v>
      </c>
    </row>
    <row r="545" spans="2:41">
      <c r="B545" t="s">
        <v>70</v>
      </c>
      <c r="C545">
        <v>44</v>
      </c>
      <c r="D545" t="s">
        <v>43</v>
      </c>
      <c r="E545" t="s">
        <v>55</v>
      </c>
      <c r="F545">
        <v>381</v>
      </c>
      <c r="G545" t="s">
        <v>45</v>
      </c>
      <c r="H545">
        <v>24</v>
      </c>
      <c r="I545" t="s">
        <v>89</v>
      </c>
      <c r="J545" t="s">
        <v>51</v>
      </c>
      <c r="K545">
        <v>744</v>
      </c>
      <c r="L545">
        <v>1</v>
      </c>
      <c r="M545" t="s">
        <v>46</v>
      </c>
      <c r="N545">
        <v>49</v>
      </c>
      <c r="O545">
        <v>1</v>
      </c>
      <c r="P545">
        <v>1</v>
      </c>
      <c r="Q545" t="s">
        <v>50</v>
      </c>
      <c r="R545" t="s">
        <v>73</v>
      </c>
      <c r="S545">
        <v>3</v>
      </c>
      <c r="T545" t="s">
        <v>41</v>
      </c>
      <c r="U545" t="str" cm="1">
        <f t="array" ref="U545">_xlfn.IFS(
  AND(V545&gt;=1000, V545&lt;2000), "1000-2000",
  AND(V545&gt;=2000, V545&lt;3000), "2000-3000",
  AND(V545&gt;=3000, V545&lt;4000), "3000-4000",
  AND(V545&gt;=4000, V545&lt;5000), "4000-5000",
  AND(V545&gt;=5000, V545&lt;7500), "5000-7500",
  AND(V545&gt;=7500, V545&lt;9000), "7500-9000",
  AND(V545&gt;=9000, V545&lt;11000), "9000-11000",
  AND(V545&gt;=11000, V545&lt;15000), "11000-15000",
  AND(V545&gt;=15000, V545&lt;=20000), "15000-20000",
  TRUE, "Outside Range"
)</f>
        <v>3000-4000</v>
      </c>
      <c r="V545">
        <v>3708</v>
      </c>
      <c r="W545">
        <v>2104</v>
      </c>
      <c r="X545">
        <v>2</v>
      </c>
      <c r="Y545" t="s">
        <v>43</v>
      </c>
      <c r="Z545">
        <v>14</v>
      </c>
      <c r="AA545">
        <v>3</v>
      </c>
      <c r="AB545" t="s">
        <v>73</v>
      </c>
      <c r="AC545">
        <v>3</v>
      </c>
      <c r="AD545">
        <v>0</v>
      </c>
      <c r="AE545">
        <v>9</v>
      </c>
      <c r="AF545">
        <v>5</v>
      </c>
      <c r="AG545">
        <v>3</v>
      </c>
      <c r="AH545">
        <v>5</v>
      </c>
      <c r="AI545">
        <v>2</v>
      </c>
      <c r="AJ545">
        <v>1</v>
      </c>
      <c r="AK545">
        <v>4</v>
      </c>
      <c r="AL545" t="s">
        <v>74</v>
      </c>
      <c r="AM545" t="s">
        <v>92</v>
      </c>
      <c r="AN545" t="s">
        <v>76</v>
      </c>
      <c r="AO545" s="9" t="str">
        <f>IF(Table5[[#This Row],[Gender]]="male",$AQ$4,$AQ$3)</f>
        <v>🤴</v>
      </c>
    </row>
    <row r="546" spans="2:41">
      <c r="B546" t="s">
        <v>77</v>
      </c>
      <c r="C546">
        <v>47</v>
      </c>
      <c r="D546" t="s">
        <v>43</v>
      </c>
      <c r="E546" t="s">
        <v>44</v>
      </c>
      <c r="F546">
        <v>217</v>
      </c>
      <c r="G546" t="s">
        <v>37</v>
      </c>
      <c r="H546">
        <v>3</v>
      </c>
      <c r="I546" t="s">
        <v>89</v>
      </c>
      <c r="J546" t="s">
        <v>51</v>
      </c>
      <c r="K546">
        <v>746</v>
      </c>
      <c r="L546">
        <v>4</v>
      </c>
      <c r="M546" t="s">
        <v>39</v>
      </c>
      <c r="N546">
        <v>49</v>
      </c>
      <c r="O546">
        <v>3</v>
      </c>
      <c r="P546">
        <v>4</v>
      </c>
      <c r="Q546" t="s">
        <v>40</v>
      </c>
      <c r="R546" t="s">
        <v>73</v>
      </c>
      <c r="S546">
        <v>3</v>
      </c>
      <c r="T546" t="s">
        <v>52</v>
      </c>
      <c r="U546" t="str" cm="1">
        <f t="array" ref="U546">_xlfn.IFS(
  AND(V546&gt;=1000, V546&lt;2000), "1000-2000",
  AND(V546&gt;=2000, V546&lt;3000), "2000-3000",
  AND(V546&gt;=3000, V546&lt;4000), "3000-4000",
  AND(V546&gt;=4000, V546&lt;5000), "4000-5000",
  AND(V546&gt;=5000, V546&lt;7500), "5000-7500",
  AND(V546&gt;=7500, V546&lt;9000), "7500-9000",
  AND(V546&gt;=9000, V546&lt;11000), "9000-11000",
  AND(V546&gt;=11000, V546&lt;15000), "11000-15000",
  AND(V546&gt;=15000, V546&lt;=20000), "15000-20000",
  TRUE, "Outside Range"
)</f>
        <v>11000-15000</v>
      </c>
      <c r="V546">
        <v>13770</v>
      </c>
      <c r="W546">
        <v>10225</v>
      </c>
      <c r="X546">
        <v>9</v>
      </c>
      <c r="Y546" t="s">
        <v>35</v>
      </c>
      <c r="Z546">
        <v>12</v>
      </c>
      <c r="AA546">
        <v>3</v>
      </c>
      <c r="AB546" t="s">
        <v>73</v>
      </c>
      <c r="AC546">
        <v>4</v>
      </c>
      <c r="AD546">
        <v>2</v>
      </c>
      <c r="AE546">
        <v>28</v>
      </c>
      <c r="AF546">
        <v>2</v>
      </c>
      <c r="AG546">
        <v>2</v>
      </c>
      <c r="AH546">
        <v>22</v>
      </c>
      <c r="AI546">
        <v>2</v>
      </c>
      <c r="AJ546">
        <v>11</v>
      </c>
      <c r="AK546">
        <v>13</v>
      </c>
      <c r="AL546" t="s">
        <v>74</v>
      </c>
      <c r="AM546" t="s">
        <v>75</v>
      </c>
      <c r="AN546" t="s">
        <v>96</v>
      </c>
      <c r="AO546" s="9" t="str">
        <f>IF(Table5[[#This Row],[Gender]]="male",$AQ$4,$AQ$3)</f>
        <v>👩</v>
      </c>
    </row>
    <row r="547" spans="2:41">
      <c r="B547" t="s">
        <v>86</v>
      </c>
      <c r="C547">
        <v>30</v>
      </c>
      <c r="D547" t="s">
        <v>43</v>
      </c>
      <c r="E547" t="s">
        <v>36</v>
      </c>
      <c r="F547">
        <v>501</v>
      </c>
      <c r="G547" t="s">
        <v>37</v>
      </c>
      <c r="H547">
        <v>27</v>
      </c>
      <c r="I547" t="s">
        <v>97</v>
      </c>
      <c r="J547" t="s">
        <v>59</v>
      </c>
      <c r="K547">
        <v>747</v>
      </c>
      <c r="L547">
        <v>3</v>
      </c>
      <c r="M547" t="s">
        <v>46</v>
      </c>
      <c r="N547">
        <v>99</v>
      </c>
      <c r="O547">
        <v>3</v>
      </c>
      <c r="P547">
        <v>2</v>
      </c>
      <c r="Q547" t="s">
        <v>40</v>
      </c>
      <c r="R547" t="s">
        <v>72</v>
      </c>
      <c r="S547">
        <v>4</v>
      </c>
      <c r="T547" t="s">
        <v>52</v>
      </c>
      <c r="U547" t="str" cm="1">
        <f t="array" ref="U547">_xlfn.IFS(
  AND(V547&gt;=1000, V547&lt;2000), "1000-2000",
  AND(V547&gt;=2000, V547&lt;3000), "2000-3000",
  AND(V547&gt;=3000, V547&lt;4000), "3000-4000",
  AND(V547&gt;=4000, V547&lt;5000), "4000-5000",
  AND(V547&gt;=5000, V547&lt;7500), "5000-7500",
  AND(V547&gt;=7500, V547&lt;9000), "7500-9000",
  AND(V547&gt;=9000, V547&lt;11000), "9000-11000",
  AND(V547&gt;=11000, V547&lt;15000), "11000-15000",
  AND(V547&gt;=15000, V547&lt;=20000), "15000-20000",
  TRUE, "Outside Range"
)</f>
        <v>5000-7500</v>
      </c>
      <c r="V547">
        <v>5304</v>
      </c>
      <c r="W547">
        <v>25275</v>
      </c>
      <c r="X547">
        <v>7</v>
      </c>
      <c r="Y547" t="s">
        <v>43</v>
      </c>
      <c r="Z547">
        <v>23</v>
      </c>
      <c r="AA547">
        <v>4</v>
      </c>
      <c r="AB547" t="s">
        <v>80</v>
      </c>
      <c r="AC547">
        <v>4</v>
      </c>
      <c r="AD547">
        <v>1</v>
      </c>
      <c r="AE547">
        <v>10</v>
      </c>
      <c r="AF547">
        <v>2</v>
      </c>
      <c r="AG547">
        <v>2</v>
      </c>
      <c r="AH547">
        <v>8</v>
      </c>
      <c r="AI547">
        <v>7</v>
      </c>
      <c r="AJ547">
        <v>7</v>
      </c>
      <c r="AK547">
        <v>7</v>
      </c>
      <c r="AL547" t="s">
        <v>74</v>
      </c>
      <c r="AM547" t="s">
        <v>92</v>
      </c>
      <c r="AN547" t="s">
        <v>76</v>
      </c>
      <c r="AO547" s="9" t="str">
        <f>IF(Table5[[#This Row],[Gender]]="male",$AQ$4,$AQ$3)</f>
        <v>🤴</v>
      </c>
    </row>
    <row r="548" spans="2:41">
      <c r="B548" t="s">
        <v>86</v>
      </c>
      <c r="C548">
        <v>29</v>
      </c>
      <c r="D548" t="s">
        <v>43</v>
      </c>
      <c r="E548" t="s">
        <v>36</v>
      </c>
      <c r="F548">
        <v>1396</v>
      </c>
      <c r="G548" t="s">
        <v>37</v>
      </c>
      <c r="H548">
        <v>10</v>
      </c>
      <c r="I548" t="s">
        <v>89</v>
      </c>
      <c r="J548" t="s">
        <v>38</v>
      </c>
      <c r="K548">
        <v>749</v>
      </c>
      <c r="L548">
        <v>3</v>
      </c>
      <c r="M548" t="s">
        <v>46</v>
      </c>
      <c r="N548">
        <v>99</v>
      </c>
      <c r="O548">
        <v>3</v>
      </c>
      <c r="P548">
        <v>1</v>
      </c>
      <c r="Q548" t="s">
        <v>57</v>
      </c>
      <c r="R548" t="s">
        <v>73</v>
      </c>
      <c r="S548">
        <v>3</v>
      </c>
      <c r="T548" t="s">
        <v>41</v>
      </c>
      <c r="U548" t="str" cm="1">
        <f t="array" ref="U548">_xlfn.IFS(
  AND(V548&gt;=1000, V548&lt;2000), "1000-2000",
  AND(V548&gt;=2000, V548&lt;3000), "2000-3000",
  AND(V548&gt;=3000, V548&lt;4000), "3000-4000",
  AND(V548&gt;=4000, V548&lt;5000), "4000-5000",
  AND(V548&gt;=5000, V548&lt;7500), "5000-7500",
  AND(V548&gt;=7500, V548&lt;9000), "7500-9000",
  AND(V548&gt;=9000, V548&lt;11000), "9000-11000",
  AND(V548&gt;=11000, V548&lt;15000), "11000-15000",
  AND(V548&gt;=15000, V548&lt;=20000), "15000-20000",
  TRUE, "Outside Range"
)</f>
        <v>2000-3000</v>
      </c>
      <c r="V548">
        <v>2642</v>
      </c>
      <c r="W548">
        <v>2755</v>
      </c>
      <c r="X548">
        <v>1</v>
      </c>
      <c r="Y548" t="s">
        <v>43</v>
      </c>
      <c r="Z548">
        <v>11</v>
      </c>
      <c r="AA548">
        <v>3</v>
      </c>
      <c r="AB548" t="s">
        <v>73</v>
      </c>
      <c r="AC548">
        <v>3</v>
      </c>
      <c r="AD548">
        <v>0</v>
      </c>
      <c r="AE548">
        <v>1</v>
      </c>
      <c r="AF548">
        <v>6</v>
      </c>
      <c r="AG548">
        <v>3</v>
      </c>
      <c r="AH548">
        <v>1</v>
      </c>
      <c r="AI548">
        <v>0</v>
      </c>
      <c r="AJ548">
        <v>0</v>
      </c>
      <c r="AK548">
        <v>0</v>
      </c>
      <c r="AL548" t="s">
        <v>74</v>
      </c>
      <c r="AM548" t="s">
        <v>75</v>
      </c>
      <c r="AN548" t="s">
        <v>76</v>
      </c>
      <c r="AO548" s="9" t="str">
        <f>IF(Table5[[#This Row],[Gender]]="male",$AQ$4,$AQ$3)</f>
        <v>🤴</v>
      </c>
    </row>
    <row r="549" spans="2:41">
      <c r="B549" t="s">
        <v>70</v>
      </c>
      <c r="C549">
        <v>42</v>
      </c>
      <c r="D549" t="s">
        <v>35</v>
      </c>
      <c r="E549" t="s">
        <v>44</v>
      </c>
      <c r="F549">
        <v>933</v>
      </c>
      <c r="G549" t="s">
        <v>45</v>
      </c>
      <c r="H549">
        <v>19</v>
      </c>
      <c r="I549" t="s">
        <v>89</v>
      </c>
      <c r="J549" t="s">
        <v>51</v>
      </c>
      <c r="K549">
        <v>752</v>
      </c>
      <c r="L549">
        <v>3</v>
      </c>
      <c r="M549" t="s">
        <v>46</v>
      </c>
      <c r="N549">
        <v>57</v>
      </c>
      <c r="O549">
        <v>4</v>
      </c>
      <c r="P549">
        <v>1</v>
      </c>
      <c r="Q549" t="s">
        <v>47</v>
      </c>
      <c r="R549" t="s">
        <v>73</v>
      </c>
      <c r="S549">
        <v>3</v>
      </c>
      <c r="T549" t="s">
        <v>52</v>
      </c>
      <c r="U549" t="str" cm="1">
        <f t="array" ref="U549">_xlfn.IFS(
  AND(V549&gt;=1000, V549&lt;2000), "1000-2000",
  AND(V549&gt;=2000, V549&lt;3000), "2000-3000",
  AND(V549&gt;=3000, V549&lt;4000), "3000-4000",
  AND(V549&gt;=4000, V549&lt;5000), "4000-5000",
  AND(V549&gt;=5000, V549&lt;7500), "5000-7500",
  AND(V549&gt;=7500, V549&lt;9000), "7500-9000",
  AND(V549&gt;=9000, V549&lt;11000), "9000-11000",
  AND(V549&gt;=11000, V549&lt;15000), "11000-15000",
  AND(V549&gt;=15000, V549&lt;=20000), "15000-20000",
  TRUE, "Outside Range"
)</f>
        <v>2000-3000</v>
      </c>
      <c r="V549">
        <v>2759</v>
      </c>
      <c r="W549">
        <v>20366</v>
      </c>
      <c r="X549">
        <v>6</v>
      </c>
      <c r="Y549" t="s">
        <v>35</v>
      </c>
      <c r="Z549">
        <v>12</v>
      </c>
      <c r="AA549">
        <v>3</v>
      </c>
      <c r="AB549" t="s">
        <v>73</v>
      </c>
      <c r="AC549">
        <v>4</v>
      </c>
      <c r="AD549">
        <v>0</v>
      </c>
      <c r="AE549">
        <v>7</v>
      </c>
      <c r="AF549">
        <v>2</v>
      </c>
      <c r="AG549">
        <v>3</v>
      </c>
      <c r="AH549">
        <v>2</v>
      </c>
      <c r="AI549">
        <v>2</v>
      </c>
      <c r="AJ549">
        <v>2</v>
      </c>
      <c r="AK549">
        <v>2</v>
      </c>
      <c r="AL549" t="s">
        <v>74</v>
      </c>
      <c r="AM549" t="s">
        <v>93</v>
      </c>
      <c r="AN549" t="s">
        <v>76</v>
      </c>
      <c r="AO549" s="9" t="str">
        <f>IF(Table5[[#This Row],[Gender]]="male",$AQ$4,$AQ$3)</f>
        <v>🤴</v>
      </c>
    </row>
    <row r="550" spans="2:41">
      <c r="B550" t="s">
        <v>70</v>
      </c>
      <c r="C550">
        <v>43</v>
      </c>
      <c r="D550" t="s">
        <v>43</v>
      </c>
      <c r="E550" t="s">
        <v>44</v>
      </c>
      <c r="F550">
        <v>775</v>
      </c>
      <c r="G550" t="s">
        <v>37</v>
      </c>
      <c r="H550">
        <v>15</v>
      </c>
      <c r="I550" t="s">
        <v>89</v>
      </c>
      <c r="J550" t="s">
        <v>38</v>
      </c>
      <c r="K550">
        <v>754</v>
      </c>
      <c r="L550">
        <v>4</v>
      </c>
      <c r="M550" t="s">
        <v>46</v>
      </c>
      <c r="N550">
        <v>47</v>
      </c>
      <c r="O550">
        <v>2</v>
      </c>
      <c r="P550">
        <v>2</v>
      </c>
      <c r="Q550" t="s">
        <v>40</v>
      </c>
      <c r="R550" t="s">
        <v>72</v>
      </c>
      <c r="S550">
        <v>4</v>
      </c>
      <c r="T550" t="s">
        <v>48</v>
      </c>
      <c r="U550" t="str" cm="1">
        <f t="array" ref="U550">_xlfn.IFS(
  AND(V550&gt;=1000, V550&lt;2000), "1000-2000",
  AND(V550&gt;=2000, V550&lt;3000), "2000-3000",
  AND(V550&gt;=3000, V550&lt;4000), "3000-4000",
  AND(V550&gt;=4000, V550&lt;5000), "4000-5000",
  AND(V550&gt;=5000, V550&lt;7500), "5000-7500",
  AND(V550&gt;=7500, V550&lt;9000), "7500-9000",
  AND(V550&gt;=9000, V550&lt;11000), "9000-11000",
  AND(V550&gt;=11000, V550&lt;15000), "11000-15000",
  AND(V550&gt;=15000, V550&lt;=20000), "15000-20000",
  TRUE, "Outside Range"
)</f>
        <v>5000-7500</v>
      </c>
      <c r="V550">
        <v>6804</v>
      </c>
      <c r="W550">
        <v>23683</v>
      </c>
      <c r="X550">
        <v>3</v>
      </c>
      <c r="Y550" t="s">
        <v>43</v>
      </c>
      <c r="Z550">
        <v>18</v>
      </c>
      <c r="AA550">
        <v>3</v>
      </c>
      <c r="AB550" t="s">
        <v>73</v>
      </c>
      <c r="AC550">
        <v>3</v>
      </c>
      <c r="AD550">
        <v>1</v>
      </c>
      <c r="AE550">
        <v>7</v>
      </c>
      <c r="AF550">
        <v>5</v>
      </c>
      <c r="AG550">
        <v>3</v>
      </c>
      <c r="AH550">
        <v>2</v>
      </c>
      <c r="AI550">
        <v>2</v>
      </c>
      <c r="AJ550">
        <v>2</v>
      </c>
      <c r="AK550">
        <v>2</v>
      </c>
      <c r="AL550" t="s">
        <v>74</v>
      </c>
      <c r="AM550" t="s">
        <v>93</v>
      </c>
      <c r="AN550" t="s">
        <v>76</v>
      </c>
      <c r="AO550" s="9" t="str">
        <f>IF(Table5[[#This Row],[Gender]]="male",$AQ$4,$AQ$3)</f>
        <v>🤴</v>
      </c>
    </row>
    <row r="551" spans="2:41">
      <c r="B551" t="s">
        <v>86</v>
      </c>
      <c r="C551">
        <v>34</v>
      </c>
      <c r="D551" t="s">
        <v>43</v>
      </c>
      <c r="E551" t="s">
        <v>36</v>
      </c>
      <c r="F551">
        <v>970</v>
      </c>
      <c r="G551" t="s">
        <v>45</v>
      </c>
      <c r="H551">
        <v>8</v>
      </c>
      <c r="I551" t="s">
        <v>71</v>
      </c>
      <c r="J551" t="s">
        <v>51</v>
      </c>
      <c r="K551">
        <v>757</v>
      </c>
      <c r="L551">
        <v>2</v>
      </c>
      <c r="M551" t="s">
        <v>39</v>
      </c>
      <c r="N551">
        <v>96</v>
      </c>
      <c r="O551">
        <v>3</v>
      </c>
      <c r="P551">
        <v>2</v>
      </c>
      <c r="Q551" t="s">
        <v>54</v>
      </c>
      <c r="R551" t="s">
        <v>73</v>
      </c>
      <c r="S551">
        <v>3</v>
      </c>
      <c r="T551" t="s">
        <v>41</v>
      </c>
      <c r="U551" t="str" cm="1">
        <f t="array" ref="U551">_xlfn.IFS(
  AND(V551&gt;=1000, V551&lt;2000), "1000-2000",
  AND(V551&gt;=2000, V551&lt;3000), "2000-3000",
  AND(V551&gt;=3000, V551&lt;4000), "3000-4000",
  AND(V551&gt;=4000, V551&lt;5000), "4000-5000",
  AND(V551&gt;=5000, V551&lt;7500), "5000-7500",
  AND(V551&gt;=7500, V551&lt;9000), "7500-9000",
  AND(V551&gt;=9000, V551&lt;11000), "9000-11000",
  AND(V551&gt;=11000, V551&lt;15000), "11000-15000",
  AND(V551&gt;=15000, V551&lt;=20000), "15000-20000",
  TRUE, "Outside Range"
)</f>
        <v>5000-7500</v>
      </c>
      <c r="V551">
        <v>6142</v>
      </c>
      <c r="W551">
        <v>7360</v>
      </c>
      <c r="X551">
        <v>3</v>
      </c>
      <c r="Y551" t="s">
        <v>43</v>
      </c>
      <c r="Z551">
        <v>11</v>
      </c>
      <c r="AA551">
        <v>3</v>
      </c>
      <c r="AB551" t="s">
        <v>73</v>
      </c>
      <c r="AC551">
        <v>4</v>
      </c>
      <c r="AD551">
        <v>0</v>
      </c>
      <c r="AE551">
        <v>10</v>
      </c>
      <c r="AF551">
        <v>2</v>
      </c>
      <c r="AG551">
        <v>3</v>
      </c>
      <c r="AH551">
        <v>5</v>
      </c>
      <c r="AI551">
        <v>1</v>
      </c>
      <c r="AJ551">
        <v>4</v>
      </c>
      <c r="AK551">
        <v>3</v>
      </c>
      <c r="AL551" t="s">
        <v>74</v>
      </c>
      <c r="AM551" t="s">
        <v>75</v>
      </c>
      <c r="AN551" t="s">
        <v>76</v>
      </c>
      <c r="AO551" s="9" t="str">
        <f>IF(Table5[[#This Row],[Gender]]="male",$AQ$4,$AQ$3)</f>
        <v>👩</v>
      </c>
    </row>
    <row r="552" spans="2:41">
      <c r="B552" t="s">
        <v>94</v>
      </c>
      <c r="C552">
        <v>23</v>
      </c>
      <c r="D552" t="s">
        <v>43</v>
      </c>
      <c r="E552" t="s">
        <v>36</v>
      </c>
      <c r="F552">
        <v>650</v>
      </c>
      <c r="G552" t="s">
        <v>45</v>
      </c>
      <c r="H552">
        <v>9</v>
      </c>
      <c r="I552" t="s">
        <v>78</v>
      </c>
      <c r="J552" t="s">
        <v>51</v>
      </c>
      <c r="K552">
        <v>758</v>
      </c>
      <c r="L552">
        <v>2</v>
      </c>
      <c r="M552" t="s">
        <v>46</v>
      </c>
      <c r="N552">
        <v>37</v>
      </c>
      <c r="O552">
        <v>3</v>
      </c>
      <c r="P552">
        <v>1</v>
      </c>
      <c r="Q552" t="s">
        <v>50</v>
      </c>
      <c r="R552" t="s">
        <v>80</v>
      </c>
      <c r="S552">
        <v>1</v>
      </c>
      <c r="T552" t="s">
        <v>48</v>
      </c>
      <c r="U552" t="str" cm="1">
        <f t="array" ref="U552">_xlfn.IFS(
  AND(V552&gt;=1000, V552&lt;2000), "1000-2000",
  AND(V552&gt;=2000, V552&lt;3000), "2000-3000",
  AND(V552&gt;=3000, V552&lt;4000), "3000-4000",
  AND(V552&gt;=4000, V552&lt;5000), "4000-5000",
  AND(V552&gt;=5000, V552&lt;7500), "5000-7500",
  AND(V552&gt;=7500, V552&lt;9000), "7500-9000",
  AND(V552&gt;=9000, V552&lt;11000), "9000-11000",
  AND(V552&gt;=11000, V552&lt;15000), "11000-15000",
  AND(V552&gt;=15000, V552&lt;=20000), "15000-20000",
  TRUE, "Outside Range"
)</f>
        <v>2000-3000</v>
      </c>
      <c r="V552">
        <v>2500</v>
      </c>
      <c r="W552">
        <v>4344</v>
      </c>
      <c r="X552">
        <v>1</v>
      </c>
      <c r="Y552" t="s">
        <v>43</v>
      </c>
      <c r="Z552">
        <v>14</v>
      </c>
      <c r="AA552">
        <v>3</v>
      </c>
      <c r="AB552" t="s">
        <v>73</v>
      </c>
      <c r="AC552">
        <v>4</v>
      </c>
      <c r="AD552">
        <v>1</v>
      </c>
      <c r="AE552">
        <v>5</v>
      </c>
      <c r="AF552">
        <v>2</v>
      </c>
      <c r="AG552">
        <v>4</v>
      </c>
      <c r="AH552">
        <v>4</v>
      </c>
      <c r="AI552">
        <v>3</v>
      </c>
      <c r="AJ552">
        <v>0</v>
      </c>
      <c r="AK552">
        <v>2</v>
      </c>
      <c r="AL552" t="s">
        <v>90</v>
      </c>
      <c r="AM552" t="s">
        <v>75</v>
      </c>
      <c r="AN552" t="s">
        <v>76</v>
      </c>
      <c r="AO552" s="9" t="str">
        <f>IF(Table5[[#This Row],[Gender]]="male",$AQ$4,$AQ$3)</f>
        <v>🤴</v>
      </c>
    </row>
    <row r="553" spans="2:41">
      <c r="B553" t="s">
        <v>70</v>
      </c>
      <c r="C553">
        <v>39</v>
      </c>
      <c r="D553" t="s">
        <v>43</v>
      </c>
      <c r="E553" t="s">
        <v>36</v>
      </c>
      <c r="F553">
        <v>141</v>
      </c>
      <c r="G553" t="s">
        <v>61</v>
      </c>
      <c r="H553">
        <v>3</v>
      </c>
      <c r="I553" t="s">
        <v>89</v>
      </c>
      <c r="J553" t="s">
        <v>61</v>
      </c>
      <c r="K553">
        <v>760</v>
      </c>
      <c r="L553">
        <v>3</v>
      </c>
      <c r="M553" t="s">
        <v>39</v>
      </c>
      <c r="N553">
        <v>44</v>
      </c>
      <c r="O553">
        <v>4</v>
      </c>
      <c r="P553">
        <v>2</v>
      </c>
      <c r="Q553" t="s">
        <v>61</v>
      </c>
      <c r="R553" t="s">
        <v>79</v>
      </c>
      <c r="S553">
        <v>2</v>
      </c>
      <c r="T553" t="s">
        <v>48</v>
      </c>
      <c r="U553" t="str" cm="1">
        <f t="array" ref="U553">_xlfn.IFS(
  AND(V553&gt;=1000, V553&lt;2000), "1000-2000",
  AND(V553&gt;=2000, V553&lt;3000), "2000-3000",
  AND(V553&gt;=3000, V553&lt;4000), "3000-4000",
  AND(V553&gt;=4000, V553&lt;5000), "4000-5000",
  AND(V553&gt;=5000, V553&lt;7500), "5000-7500",
  AND(V553&gt;=7500, V553&lt;9000), "7500-9000",
  AND(V553&gt;=9000, V553&lt;11000), "9000-11000",
  AND(V553&gt;=11000, V553&lt;15000), "11000-15000",
  AND(V553&gt;=15000, V553&lt;=20000), "15000-20000",
  TRUE, "Outside Range"
)</f>
        <v>5000-7500</v>
      </c>
      <c r="V553">
        <v>6389</v>
      </c>
      <c r="W553">
        <v>18767</v>
      </c>
      <c r="X553">
        <v>9</v>
      </c>
      <c r="Y553" t="s">
        <v>43</v>
      </c>
      <c r="Z553">
        <v>15</v>
      </c>
      <c r="AA553">
        <v>3</v>
      </c>
      <c r="AB553" t="s">
        <v>73</v>
      </c>
      <c r="AC553">
        <v>3</v>
      </c>
      <c r="AD553">
        <v>1</v>
      </c>
      <c r="AE553">
        <v>12</v>
      </c>
      <c r="AF553">
        <v>3</v>
      </c>
      <c r="AG553">
        <v>1</v>
      </c>
      <c r="AH553">
        <v>8</v>
      </c>
      <c r="AI553">
        <v>3</v>
      </c>
      <c r="AJ553">
        <v>3</v>
      </c>
      <c r="AK553">
        <v>6</v>
      </c>
      <c r="AL553" t="s">
        <v>81</v>
      </c>
      <c r="AM553" t="s">
        <v>75</v>
      </c>
      <c r="AN553" t="s">
        <v>91</v>
      </c>
      <c r="AO553" s="9" t="str">
        <f>IF(Table5[[#This Row],[Gender]]="male",$AQ$4,$AQ$3)</f>
        <v>👩</v>
      </c>
    </row>
    <row r="554" spans="2:41">
      <c r="B554" t="s">
        <v>88</v>
      </c>
      <c r="C554">
        <v>56</v>
      </c>
      <c r="D554" t="s">
        <v>43</v>
      </c>
      <c r="E554" t="s">
        <v>36</v>
      </c>
      <c r="F554">
        <v>832</v>
      </c>
      <c r="G554" t="s">
        <v>45</v>
      </c>
      <c r="H554">
        <v>9</v>
      </c>
      <c r="I554" t="s">
        <v>89</v>
      </c>
      <c r="J554" t="s">
        <v>51</v>
      </c>
      <c r="K554">
        <v>762</v>
      </c>
      <c r="L554">
        <v>3</v>
      </c>
      <c r="M554" t="s">
        <v>46</v>
      </c>
      <c r="N554">
        <v>81</v>
      </c>
      <c r="O554">
        <v>3</v>
      </c>
      <c r="P554">
        <v>4</v>
      </c>
      <c r="Q554" t="s">
        <v>54</v>
      </c>
      <c r="R554" t="s">
        <v>72</v>
      </c>
      <c r="S554">
        <v>4</v>
      </c>
      <c r="T554" t="s">
        <v>48</v>
      </c>
      <c r="U554" t="str" cm="1">
        <f t="array" ref="U554">_xlfn.IFS(
  AND(V554&gt;=1000, V554&lt;2000), "1000-2000",
  AND(V554&gt;=2000, V554&lt;3000), "2000-3000",
  AND(V554&gt;=3000, V554&lt;4000), "3000-4000",
  AND(V554&gt;=4000, V554&lt;5000), "4000-5000",
  AND(V554&gt;=5000, V554&lt;7500), "5000-7500",
  AND(V554&gt;=7500, V554&lt;9000), "7500-9000",
  AND(V554&gt;=9000, V554&lt;11000), "9000-11000",
  AND(V554&gt;=11000, V554&lt;15000), "11000-15000",
  AND(V554&gt;=15000, V554&lt;=20000), "15000-20000",
  TRUE, "Outside Range"
)</f>
        <v>11000-15000</v>
      </c>
      <c r="V554">
        <v>11103</v>
      </c>
      <c r="W554">
        <v>20420</v>
      </c>
      <c r="X554">
        <v>7</v>
      </c>
      <c r="Y554" t="s">
        <v>43</v>
      </c>
      <c r="Z554">
        <v>11</v>
      </c>
      <c r="AA554">
        <v>3</v>
      </c>
      <c r="AB554" t="s">
        <v>73</v>
      </c>
      <c r="AC554">
        <v>3</v>
      </c>
      <c r="AD554">
        <v>0</v>
      </c>
      <c r="AE554">
        <v>30</v>
      </c>
      <c r="AF554">
        <v>1</v>
      </c>
      <c r="AG554">
        <v>2</v>
      </c>
      <c r="AH554">
        <v>10</v>
      </c>
      <c r="AI554">
        <v>7</v>
      </c>
      <c r="AJ554">
        <v>1</v>
      </c>
      <c r="AK554">
        <v>1</v>
      </c>
      <c r="AL554" t="s">
        <v>74</v>
      </c>
      <c r="AM554" t="s">
        <v>75</v>
      </c>
      <c r="AN554" t="s">
        <v>96</v>
      </c>
      <c r="AO554" s="9" t="str">
        <f>IF(Table5[[#This Row],[Gender]]="male",$AQ$4,$AQ$3)</f>
        <v>🤴</v>
      </c>
    </row>
    <row r="555" spans="2:41">
      <c r="B555" t="s">
        <v>70</v>
      </c>
      <c r="C555">
        <v>40</v>
      </c>
      <c r="D555" t="s">
        <v>43</v>
      </c>
      <c r="E555" t="s">
        <v>36</v>
      </c>
      <c r="F555">
        <v>804</v>
      </c>
      <c r="G555" t="s">
        <v>45</v>
      </c>
      <c r="H555">
        <v>2</v>
      </c>
      <c r="I555" t="s">
        <v>78</v>
      </c>
      <c r="J555" t="s">
        <v>51</v>
      </c>
      <c r="K555">
        <v>763</v>
      </c>
      <c r="L555">
        <v>4</v>
      </c>
      <c r="M555" t="s">
        <v>39</v>
      </c>
      <c r="N555">
        <v>86</v>
      </c>
      <c r="O555">
        <v>2</v>
      </c>
      <c r="P555">
        <v>1</v>
      </c>
      <c r="Q555" t="s">
        <v>47</v>
      </c>
      <c r="R555" t="s">
        <v>72</v>
      </c>
      <c r="S555">
        <v>4</v>
      </c>
      <c r="T555" t="s">
        <v>41</v>
      </c>
      <c r="U555" t="str" cm="1">
        <f t="array" ref="U555">_xlfn.IFS(
  AND(V555&gt;=1000, V555&lt;2000), "1000-2000",
  AND(V555&gt;=2000, V555&lt;3000), "2000-3000",
  AND(V555&gt;=3000, V555&lt;4000), "3000-4000",
  AND(V555&gt;=4000, V555&lt;5000), "4000-5000",
  AND(V555&gt;=5000, V555&lt;7500), "5000-7500",
  AND(V555&gt;=7500, V555&lt;9000), "7500-9000",
  AND(V555&gt;=9000, V555&lt;11000), "9000-11000",
  AND(V555&gt;=11000, V555&lt;15000), "11000-15000",
  AND(V555&gt;=15000, V555&lt;=20000), "15000-20000",
  TRUE, "Outside Range"
)</f>
        <v>2000-3000</v>
      </c>
      <c r="V555">
        <v>2342</v>
      </c>
      <c r="W555">
        <v>22929</v>
      </c>
      <c r="X555">
        <v>0</v>
      </c>
      <c r="Y555" t="s">
        <v>35</v>
      </c>
      <c r="Z555">
        <v>20</v>
      </c>
      <c r="AA555">
        <v>4</v>
      </c>
      <c r="AB555" t="s">
        <v>80</v>
      </c>
      <c r="AC555">
        <v>4</v>
      </c>
      <c r="AD555">
        <v>0</v>
      </c>
      <c r="AE555">
        <v>5</v>
      </c>
      <c r="AF555">
        <v>2</v>
      </c>
      <c r="AG555">
        <v>2</v>
      </c>
      <c r="AH555">
        <v>4</v>
      </c>
      <c r="AI555">
        <v>2</v>
      </c>
      <c r="AJ555">
        <v>2</v>
      </c>
      <c r="AK555">
        <v>3</v>
      </c>
      <c r="AL555" t="s">
        <v>74</v>
      </c>
      <c r="AM555" t="s">
        <v>75</v>
      </c>
      <c r="AN555" t="s">
        <v>76</v>
      </c>
      <c r="AO555" s="9" t="str">
        <f>IF(Table5[[#This Row],[Gender]]="male",$AQ$4,$AQ$3)</f>
        <v>👩</v>
      </c>
    </row>
    <row r="556" spans="2:41">
      <c r="B556" t="s">
        <v>86</v>
      </c>
      <c r="C556">
        <v>27</v>
      </c>
      <c r="D556" t="s">
        <v>43</v>
      </c>
      <c r="E556" t="s">
        <v>36</v>
      </c>
      <c r="F556">
        <v>975</v>
      </c>
      <c r="G556" t="s">
        <v>45</v>
      </c>
      <c r="H556">
        <v>7</v>
      </c>
      <c r="I556" t="s">
        <v>89</v>
      </c>
      <c r="J556" t="s">
        <v>51</v>
      </c>
      <c r="K556">
        <v>764</v>
      </c>
      <c r="L556">
        <v>4</v>
      </c>
      <c r="M556" t="s">
        <v>39</v>
      </c>
      <c r="N556">
        <v>55</v>
      </c>
      <c r="O556">
        <v>2</v>
      </c>
      <c r="P556">
        <v>2</v>
      </c>
      <c r="Q556" t="s">
        <v>54</v>
      </c>
      <c r="R556" t="s">
        <v>80</v>
      </c>
      <c r="S556">
        <v>1</v>
      </c>
      <c r="T556" t="s">
        <v>41</v>
      </c>
      <c r="U556" t="str" cm="1">
        <f t="array" ref="U556">_xlfn.IFS(
  AND(V556&gt;=1000, V556&lt;2000), "1000-2000",
  AND(V556&gt;=2000, V556&lt;3000), "2000-3000",
  AND(V556&gt;=3000, V556&lt;4000), "3000-4000",
  AND(V556&gt;=4000, V556&lt;5000), "4000-5000",
  AND(V556&gt;=5000, V556&lt;7500), "5000-7500",
  AND(V556&gt;=7500, V556&lt;9000), "7500-9000",
  AND(V556&gt;=9000, V556&lt;11000), "9000-11000",
  AND(V556&gt;=11000, V556&lt;15000), "11000-15000",
  AND(V556&gt;=15000, V556&lt;=20000), "15000-20000",
  TRUE, "Outside Range"
)</f>
        <v>5000-7500</v>
      </c>
      <c r="V556">
        <v>6811</v>
      </c>
      <c r="W556">
        <v>23398</v>
      </c>
      <c r="X556">
        <v>8</v>
      </c>
      <c r="Y556" t="s">
        <v>43</v>
      </c>
      <c r="Z556">
        <v>19</v>
      </c>
      <c r="AA556">
        <v>3</v>
      </c>
      <c r="AB556" t="s">
        <v>73</v>
      </c>
      <c r="AC556">
        <v>1</v>
      </c>
      <c r="AD556">
        <v>0</v>
      </c>
      <c r="AE556">
        <v>9</v>
      </c>
      <c r="AF556">
        <v>2</v>
      </c>
      <c r="AG556">
        <v>1</v>
      </c>
      <c r="AH556">
        <v>7</v>
      </c>
      <c r="AI556">
        <v>6</v>
      </c>
      <c r="AJ556">
        <v>0</v>
      </c>
      <c r="AK556">
        <v>7</v>
      </c>
      <c r="AL556" t="s">
        <v>90</v>
      </c>
      <c r="AM556" t="s">
        <v>75</v>
      </c>
      <c r="AN556" t="s">
        <v>76</v>
      </c>
      <c r="AO556" s="9" t="str">
        <f>IF(Table5[[#This Row],[Gender]]="male",$AQ$4,$AQ$3)</f>
        <v>👩</v>
      </c>
    </row>
    <row r="557" spans="2:41">
      <c r="B557" t="s">
        <v>86</v>
      </c>
      <c r="C557">
        <v>29</v>
      </c>
      <c r="D557" t="s">
        <v>43</v>
      </c>
      <c r="E557" t="s">
        <v>36</v>
      </c>
      <c r="F557">
        <v>1090</v>
      </c>
      <c r="G557" t="s">
        <v>37</v>
      </c>
      <c r="H557">
        <v>10</v>
      </c>
      <c r="I557" t="s">
        <v>89</v>
      </c>
      <c r="J557" t="s">
        <v>59</v>
      </c>
      <c r="K557">
        <v>766</v>
      </c>
      <c r="L557">
        <v>4</v>
      </c>
      <c r="M557" t="s">
        <v>46</v>
      </c>
      <c r="N557">
        <v>83</v>
      </c>
      <c r="O557">
        <v>3</v>
      </c>
      <c r="P557">
        <v>1</v>
      </c>
      <c r="Q557" t="s">
        <v>57</v>
      </c>
      <c r="R557" t="s">
        <v>79</v>
      </c>
      <c r="S557">
        <v>2</v>
      </c>
      <c r="T557" t="s">
        <v>52</v>
      </c>
      <c r="U557" t="str" cm="1">
        <f t="array" ref="U557">_xlfn.IFS(
  AND(V557&gt;=1000, V557&lt;2000), "1000-2000",
  AND(V557&gt;=2000, V557&lt;3000), "2000-3000",
  AND(V557&gt;=3000, V557&lt;4000), "3000-4000",
  AND(V557&gt;=4000, V557&lt;5000), "4000-5000",
  AND(V557&gt;=5000, V557&lt;7500), "5000-7500",
  AND(V557&gt;=7500, V557&lt;9000), "7500-9000",
  AND(V557&gt;=9000, V557&lt;11000), "9000-11000",
  AND(V557&gt;=11000, V557&lt;15000), "11000-15000",
  AND(V557&gt;=15000, V557&lt;=20000), "15000-20000",
  TRUE, "Outside Range"
)</f>
        <v>2000-3000</v>
      </c>
      <c r="V557">
        <v>2297</v>
      </c>
      <c r="W557">
        <v>17967</v>
      </c>
      <c r="X557">
        <v>1</v>
      </c>
      <c r="Y557" t="s">
        <v>43</v>
      </c>
      <c r="Z557">
        <v>14</v>
      </c>
      <c r="AA557">
        <v>3</v>
      </c>
      <c r="AB557" t="s">
        <v>73</v>
      </c>
      <c r="AC557">
        <v>4</v>
      </c>
      <c r="AD557">
        <v>2</v>
      </c>
      <c r="AE557">
        <v>2</v>
      </c>
      <c r="AF557">
        <v>2</v>
      </c>
      <c r="AG557">
        <v>3</v>
      </c>
      <c r="AH557">
        <v>2</v>
      </c>
      <c r="AI557">
        <v>2</v>
      </c>
      <c r="AJ557">
        <v>2</v>
      </c>
      <c r="AK557">
        <v>2</v>
      </c>
      <c r="AL557" t="s">
        <v>81</v>
      </c>
      <c r="AM557" t="s">
        <v>75</v>
      </c>
      <c r="AN557" t="s">
        <v>76</v>
      </c>
      <c r="AO557" s="9" t="str">
        <f>IF(Table5[[#This Row],[Gender]]="male",$AQ$4,$AQ$3)</f>
        <v>🤴</v>
      </c>
    </row>
    <row r="558" spans="2:41">
      <c r="B558" t="s">
        <v>77</v>
      </c>
      <c r="C558">
        <v>53</v>
      </c>
      <c r="D558" t="s">
        <v>43</v>
      </c>
      <c r="E558" t="s">
        <v>36</v>
      </c>
      <c r="F558">
        <v>346</v>
      </c>
      <c r="G558" t="s">
        <v>45</v>
      </c>
      <c r="H558">
        <v>6</v>
      </c>
      <c r="I558" t="s">
        <v>89</v>
      </c>
      <c r="J558" t="s">
        <v>38</v>
      </c>
      <c r="K558">
        <v>769</v>
      </c>
      <c r="L558">
        <v>4</v>
      </c>
      <c r="M558" t="s">
        <v>46</v>
      </c>
      <c r="N558">
        <v>86</v>
      </c>
      <c r="O558">
        <v>3</v>
      </c>
      <c r="P558">
        <v>2</v>
      </c>
      <c r="Q558" t="s">
        <v>50</v>
      </c>
      <c r="R558" t="s">
        <v>72</v>
      </c>
      <c r="S558">
        <v>4</v>
      </c>
      <c r="T558" t="s">
        <v>41</v>
      </c>
      <c r="U558" t="str" cm="1">
        <f t="array" ref="U558">_xlfn.IFS(
  AND(V558&gt;=1000, V558&lt;2000), "1000-2000",
  AND(V558&gt;=2000, V558&lt;3000), "2000-3000",
  AND(V558&gt;=3000, V558&lt;4000), "3000-4000",
  AND(V558&gt;=4000, V558&lt;5000), "4000-5000",
  AND(V558&gt;=5000, V558&lt;7500), "5000-7500",
  AND(V558&gt;=7500, V558&lt;9000), "7500-9000",
  AND(V558&gt;=9000, V558&lt;11000), "9000-11000",
  AND(V558&gt;=11000, V558&lt;15000), "11000-15000",
  AND(V558&gt;=15000, V558&lt;=20000), "15000-20000",
  TRUE, "Outside Range"
)</f>
        <v>2000-3000</v>
      </c>
      <c r="V558">
        <v>2450</v>
      </c>
      <c r="W558">
        <v>10919</v>
      </c>
      <c r="X558">
        <v>2</v>
      </c>
      <c r="Y558" t="s">
        <v>43</v>
      </c>
      <c r="Z558">
        <v>17</v>
      </c>
      <c r="AA558">
        <v>3</v>
      </c>
      <c r="AB558" t="s">
        <v>73</v>
      </c>
      <c r="AC558">
        <v>4</v>
      </c>
      <c r="AD558">
        <v>0</v>
      </c>
      <c r="AE558">
        <v>19</v>
      </c>
      <c r="AF558">
        <v>4</v>
      </c>
      <c r="AG558">
        <v>3</v>
      </c>
      <c r="AH558">
        <v>2</v>
      </c>
      <c r="AI558">
        <v>2</v>
      </c>
      <c r="AJ558">
        <v>2</v>
      </c>
      <c r="AK558">
        <v>2</v>
      </c>
      <c r="AL558" t="s">
        <v>74</v>
      </c>
      <c r="AM558" t="s">
        <v>75</v>
      </c>
      <c r="AN558" t="s">
        <v>91</v>
      </c>
      <c r="AO558" s="9" t="str">
        <f>IF(Table5[[#This Row],[Gender]]="male",$AQ$4,$AQ$3)</f>
        <v>🤴</v>
      </c>
    </row>
    <row r="559" spans="2:41">
      <c r="B559" t="s">
        <v>86</v>
      </c>
      <c r="C559">
        <v>35</v>
      </c>
      <c r="D559" t="s">
        <v>43</v>
      </c>
      <c r="E559" t="s">
        <v>55</v>
      </c>
      <c r="F559">
        <v>1225</v>
      </c>
      <c r="G559" t="s">
        <v>45</v>
      </c>
      <c r="H559">
        <v>2</v>
      </c>
      <c r="I559" t="s">
        <v>87</v>
      </c>
      <c r="J559" t="s">
        <v>38</v>
      </c>
      <c r="K559">
        <v>771</v>
      </c>
      <c r="L559">
        <v>4</v>
      </c>
      <c r="M559" t="s">
        <v>39</v>
      </c>
      <c r="N559">
        <v>61</v>
      </c>
      <c r="O559">
        <v>3</v>
      </c>
      <c r="P559">
        <v>2</v>
      </c>
      <c r="Q559" t="s">
        <v>54</v>
      </c>
      <c r="R559" t="s">
        <v>80</v>
      </c>
      <c r="S559">
        <v>1</v>
      </c>
      <c r="T559" t="s">
        <v>52</v>
      </c>
      <c r="U559" t="str" cm="1">
        <f t="array" ref="U559">_xlfn.IFS(
  AND(V559&gt;=1000, V559&lt;2000), "1000-2000",
  AND(V559&gt;=2000, V559&lt;3000), "2000-3000",
  AND(V559&gt;=3000, V559&lt;4000), "3000-4000",
  AND(V559&gt;=4000, V559&lt;5000), "4000-5000",
  AND(V559&gt;=5000, V559&lt;7500), "5000-7500",
  AND(V559&gt;=7500, V559&lt;9000), "7500-9000",
  AND(V559&gt;=9000, V559&lt;11000), "9000-11000",
  AND(V559&gt;=11000, V559&lt;15000), "11000-15000",
  AND(V559&gt;=15000, V559&lt;=20000), "15000-20000",
  TRUE, "Outside Range"
)</f>
        <v>5000-7500</v>
      </c>
      <c r="V559">
        <v>5093</v>
      </c>
      <c r="W559">
        <v>4761</v>
      </c>
      <c r="X559">
        <v>2</v>
      </c>
      <c r="Y559" t="s">
        <v>43</v>
      </c>
      <c r="Z559">
        <v>11</v>
      </c>
      <c r="AA559">
        <v>3</v>
      </c>
      <c r="AB559" t="s">
        <v>73</v>
      </c>
      <c r="AC559">
        <v>1</v>
      </c>
      <c r="AD559">
        <v>1</v>
      </c>
      <c r="AE559">
        <v>16</v>
      </c>
      <c r="AF559">
        <v>2</v>
      </c>
      <c r="AG559">
        <v>4</v>
      </c>
      <c r="AH559">
        <v>1</v>
      </c>
      <c r="AI559">
        <v>0</v>
      </c>
      <c r="AJ559">
        <v>0</v>
      </c>
      <c r="AK559">
        <v>0</v>
      </c>
      <c r="AL559" t="s">
        <v>90</v>
      </c>
      <c r="AM559" t="s">
        <v>75</v>
      </c>
      <c r="AN559" t="s">
        <v>91</v>
      </c>
      <c r="AO559" s="9" t="str">
        <f>IF(Table5[[#This Row],[Gender]]="male",$AQ$4,$AQ$3)</f>
        <v>👩</v>
      </c>
    </row>
    <row r="560" spans="2:41">
      <c r="B560" t="s">
        <v>86</v>
      </c>
      <c r="C560">
        <v>32</v>
      </c>
      <c r="D560" t="s">
        <v>43</v>
      </c>
      <c r="E560" t="s">
        <v>44</v>
      </c>
      <c r="F560">
        <v>430</v>
      </c>
      <c r="G560" t="s">
        <v>45</v>
      </c>
      <c r="H560">
        <v>24</v>
      </c>
      <c r="I560" t="s">
        <v>87</v>
      </c>
      <c r="J560" t="s">
        <v>38</v>
      </c>
      <c r="K560">
        <v>772</v>
      </c>
      <c r="L560">
        <v>1</v>
      </c>
      <c r="M560" t="s">
        <v>46</v>
      </c>
      <c r="N560">
        <v>80</v>
      </c>
      <c r="O560">
        <v>3</v>
      </c>
      <c r="P560">
        <v>2</v>
      </c>
      <c r="Q560" t="s">
        <v>50</v>
      </c>
      <c r="R560" t="s">
        <v>72</v>
      </c>
      <c r="S560">
        <v>4</v>
      </c>
      <c r="T560" t="s">
        <v>48</v>
      </c>
      <c r="U560" t="str" cm="1">
        <f t="array" ref="U560">_xlfn.IFS(
  AND(V560&gt;=1000, V560&lt;2000), "1000-2000",
  AND(V560&gt;=2000, V560&lt;3000), "2000-3000",
  AND(V560&gt;=3000, V560&lt;4000), "3000-4000",
  AND(V560&gt;=4000, V560&lt;5000), "4000-5000",
  AND(V560&gt;=5000, V560&lt;7500), "5000-7500",
  AND(V560&gt;=7500, V560&lt;9000), "7500-9000",
  AND(V560&gt;=9000, V560&lt;11000), "9000-11000",
  AND(V560&gt;=11000, V560&lt;15000), "11000-15000",
  AND(V560&gt;=15000, V560&lt;=20000), "15000-20000",
  TRUE, "Outside Range"
)</f>
        <v>5000-7500</v>
      </c>
      <c r="V560">
        <v>5309</v>
      </c>
      <c r="W560">
        <v>21146</v>
      </c>
      <c r="X560">
        <v>1</v>
      </c>
      <c r="Y560" t="s">
        <v>43</v>
      </c>
      <c r="Z560">
        <v>15</v>
      </c>
      <c r="AA560">
        <v>3</v>
      </c>
      <c r="AB560" t="s">
        <v>73</v>
      </c>
      <c r="AC560">
        <v>4</v>
      </c>
      <c r="AD560">
        <v>2</v>
      </c>
      <c r="AE560">
        <v>10</v>
      </c>
      <c r="AF560">
        <v>2</v>
      </c>
      <c r="AG560">
        <v>3</v>
      </c>
      <c r="AH560">
        <v>10</v>
      </c>
      <c r="AI560">
        <v>8</v>
      </c>
      <c r="AJ560">
        <v>4</v>
      </c>
      <c r="AK560">
        <v>7</v>
      </c>
      <c r="AL560" t="s">
        <v>74</v>
      </c>
      <c r="AM560" t="s">
        <v>92</v>
      </c>
      <c r="AN560" t="s">
        <v>76</v>
      </c>
      <c r="AO560" s="9" t="str">
        <f>IF(Table5[[#This Row],[Gender]]="male",$AQ$4,$AQ$3)</f>
        <v>🤴</v>
      </c>
    </row>
    <row r="561" spans="2:41">
      <c r="B561" t="s">
        <v>70</v>
      </c>
      <c r="C561">
        <v>38</v>
      </c>
      <c r="D561" t="s">
        <v>43</v>
      </c>
      <c r="E561" t="s">
        <v>36</v>
      </c>
      <c r="F561">
        <v>268</v>
      </c>
      <c r="G561" t="s">
        <v>45</v>
      </c>
      <c r="H561">
        <v>2</v>
      </c>
      <c r="I561" t="s">
        <v>97</v>
      </c>
      <c r="J561" t="s">
        <v>51</v>
      </c>
      <c r="K561">
        <v>773</v>
      </c>
      <c r="L561">
        <v>4</v>
      </c>
      <c r="M561" t="s">
        <v>46</v>
      </c>
      <c r="N561">
        <v>92</v>
      </c>
      <c r="O561">
        <v>3</v>
      </c>
      <c r="P561">
        <v>1</v>
      </c>
      <c r="Q561" t="s">
        <v>47</v>
      </c>
      <c r="R561" t="s">
        <v>73</v>
      </c>
      <c r="S561">
        <v>3</v>
      </c>
      <c r="T561" t="s">
        <v>48</v>
      </c>
      <c r="U561" t="str" cm="1">
        <f t="array" ref="U561">_xlfn.IFS(
  AND(V561&gt;=1000, V561&lt;2000), "1000-2000",
  AND(V561&gt;=2000, V561&lt;3000), "2000-3000",
  AND(V561&gt;=3000, V561&lt;4000), "3000-4000",
  AND(V561&gt;=4000, V561&lt;5000), "4000-5000",
  AND(V561&gt;=5000, V561&lt;7500), "5000-7500",
  AND(V561&gt;=7500, V561&lt;9000), "7500-9000",
  AND(V561&gt;=9000, V561&lt;11000), "9000-11000",
  AND(V561&gt;=11000, V561&lt;15000), "11000-15000",
  AND(V561&gt;=15000, V561&lt;=20000), "15000-20000",
  TRUE, "Outside Range"
)</f>
        <v>3000-4000</v>
      </c>
      <c r="V561">
        <v>3057</v>
      </c>
      <c r="W561">
        <v>20471</v>
      </c>
      <c r="X561">
        <v>6</v>
      </c>
      <c r="Y561" t="s">
        <v>35</v>
      </c>
      <c r="Z561">
        <v>13</v>
      </c>
      <c r="AA561">
        <v>3</v>
      </c>
      <c r="AB561" t="s">
        <v>73</v>
      </c>
      <c r="AC561">
        <v>2</v>
      </c>
      <c r="AD561">
        <v>1</v>
      </c>
      <c r="AE561">
        <v>6</v>
      </c>
      <c r="AF561">
        <v>0</v>
      </c>
      <c r="AG561">
        <v>1</v>
      </c>
      <c r="AH561">
        <v>1</v>
      </c>
      <c r="AI561">
        <v>0</v>
      </c>
      <c r="AJ561">
        <v>0</v>
      </c>
      <c r="AK561">
        <v>1</v>
      </c>
      <c r="AL561" t="s">
        <v>74</v>
      </c>
      <c r="AM561" t="s">
        <v>75</v>
      </c>
      <c r="AN561" t="s">
        <v>76</v>
      </c>
      <c r="AO561" s="9" t="str">
        <f>IF(Table5[[#This Row],[Gender]]="male",$AQ$4,$AQ$3)</f>
        <v>🤴</v>
      </c>
    </row>
    <row r="562" spans="2:41">
      <c r="B562" t="s">
        <v>86</v>
      </c>
      <c r="C562">
        <v>34</v>
      </c>
      <c r="D562" t="s">
        <v>43</v>
      </c>
      <c r="E562" t="s">
        <v>36</v>
      </c>
      <c r="F562">
        <v>167</v>
      </c>
      <c r="G562" t="s">
        <v>45</v>
      </c>
      <c r="H562">
        <v>8</v>
      </c>
      <c r="I562" t="s">
        <v>97</v>
      </c>
      <c r="J562" t="s">
        <v>38</v>
      </c>
      <c r="K562">
        <v>775</v>
      </c>
      <c r="L562">
        <v>2</v>
      </c>
      <c r="M562" t="s">
        <v>39</v>
      </c>
      <c r="N562">
        <v>32</v>
      </c>
      <c r="O562">
        <v>3</v>
      </c>
      <c r="P562">
        <v>2</v>
      </c>
      <c r="Q562" t="s">
        <v>53</v>
      </c>
      <c r="R562" t="s">
        <v>80</v>
      </c>
      <c r="S562">
        <v>1</v>
      </c>
      <c r="T562" t="s">
        <v>52</v>
      </c>
      <c r="U562" t="str" cm="1">
        <f t="array" ref="U562">_xlfn.IFS(
  AND(V562&gt;=1000, V562&lt;2000), "1000-2000",
  AND(V562&gt;=2000, V562&lt;3000), "2000-3000",
  AND(V562&gt;=3000, V562&lt;4000), "3000-4000",
  AND(V562&gt;=4000, V562&lt;5000), "4000-5000",
  AND(V562&gt;=5000, V562&lt;7500), "5000-7500",
  AND(V562&gt;=7500, V562&lt;9000), "7500-9000",
  AND(V562&gt;=9000, V562&lt;11000), "9000-11000",
  AND(V562&gt;=11000, V562&lt;15000), "11000-15000",
  AND(V562&gt;=15000, V562&lt;=20000), "15000-20000",
  TRUE, "Outside Range"
)</f>
        <v>5000-7500</v>
      </c>
      <c r="V562">
        <v>5121</v>
      </c>
      <c r="W562">
        <v>4187</v>
      </c>
      <c r="X562">
        <v>3</v>
      </c>
      <c r="Y562" t="s">
        <v>43</v>
      </c>
      <c r="Z562">
        <v>14</v>
      </c>
      <c r="AA562">
        <v>3</v>
      </c>
      <c r="AB562" t="s">
        <v>73</v>
      </c>
      <c r="AC562">
        <v>3</v>
      </c>
      <c r="AD562">
        <v>1</v>
      </c>
      <c r="AE562">
        <v>7</v>
      </c>
      <c r="AF562">
        <v>3</v>
      </c>
      <c r="AG562">
        <v>3</v>
      </c>
      <c r="AH562">
        <v>0</v>
      </c>
      <c r="AI562">
        <v>0</v>
      </c>
      <c r="AJ562">
        <v>0</v>
      </c>
      <c r="AK562">
        <v>0</v>
      </c>
      <c r="AL562" t="s">
        <v>90</v>
      </c>
      <c r="AM562" t="s">
        <v>75</v>
      </c>
      <c r="AN562" t="s">
        <v>76</v>
      </c>
      <c r="AO562" s="9" t="str">
        <f>IF(Table5[[#This Row],[Gender]]="male",$AQ$4,$AQ$3)</f>
        <v>👩</v>
      </c>
    </row>
    <row r="563" spans="2:41">
      <c r="B563" t="s">
        <v>77</v>
      </c>
      <c r="C563">
        <v>52</v>
      </c>
      <c r="D563" t="s">
        <v>43</v>
      </c>
      <c r="E563" t="s">
        <v>36</v>
      </c>
      <c r="F563">
        <v>621</v>
      </c>
      <c r="G563" t="s">
        <v>37</v>
      </c>
      <c r="H563">
        <v>3</v>
      </c>
      <c r="I563" t="s">
        <v>87</v>
      </c>
      <c r="J563" t="s">
        <v>59</v>
      </c>
      <c r="K563">
        <v>776</v>
      </c>
      <c r="L563">
        <v>3</v>
      </c>
      <c r="M563" t="s">
        <v>46</v>
      </c>
      <c r="N563">
        <v>31</v>
      </c>
      <c r="O563">
        <v>2</v>
      </c>
      <c r="P563">
        <v>4</v>
      </c>
      <c r="Q563" t="s">
        <v>56</v>
      </c>
      <c r="R563" t="s">
        <v>80</v>
      </c>
      <c r="S563">
        <v>1</v>
      </c>
      <c r="T563" t="s">
        <v>48</v>
      </c>
      <c r="U563" t="str" cm="1">
        <f t="array" ref="U563">_xlfn.IFS(
  AND(V563&gt;=1000, V563&lt;2000), "1000-2000",
  AND(V563&gt;=2000, V563&lt;3000), "2000-3000",
  AND(V563&gt;=3000, V563&lt;4000), "3000-4000",
  AND(V563&gt;=4000, V563&lt;5000), "4000-5000",
  AND(V563&gt;=5000, V563&lt;7500), "5000-7500",
  AND(V563&gt;=7500, V563&lt;9000), "7500-9000",
  AND(V563&gt;=9000, V563&lt;11000), "9000-11000",
  AND(V563&gt;=11000, V563&lt;15000), "11000-15000",
  AND(V563&gt;=15000, V563&lt;=20000), "15000-20000",
  TRUE, "Outside Range"
)</f>
        <v>15000-20000</v>
      </c>
      <c r="V563">
        <v>16856</v>
      </c>
      <c r="W563">
        <v>10084</v>
      </c>
      <c r="X563">
        <v>1</v>
      </c>
      <c r="Y563" t="s">
        <v>43</v>
      </c>
      <c r="Z563">
        <v>11</v>
      </c>
      <c r="AA563">
        <v>3</v>
      </c>
      <c r="AB563" t="s">
        <v>73</v>
      </c>
      <c r="AC563">
        <v>1</v>
      </c>
      <c r="AD563">
        <v>0</v>
      </c>
      <c r="AE563">
        <v>34</v>
      </c>
      <c r="AF563">
        <v>3</v>
      </c>
      <c r="AG563">
        <v>4</v>
      </c>
      <c r="AH563">
        <v>34</v>
      </c>
      <c r="AI563">
        <v>6</v>
      </c>
      <c r="AJ563">
        <v>1</v>
      </c>
      <c r="AK563">
        <v>16</v>
      </c>
      <c r="AL563" t="s">
        <v>90</v>
      </c>
      <c r="AM563" t="s">
        <v>75</v>
      </c>
      <c r="AN563" t="s">
        <v>95</v>
      </c>
      <c r="AO563" s="9" t="str">
        <f>IF(Table5[[#This Row],[Gender]]="male",$AQ$4,$AQ$3)</f>
        <v>🤴</v>
      </c>
    </row>
    <row r="564" spans="2:41">
      <c r="B564" t="s">
        <v>86</v>
      </c>
      <c r="C564">
        <v>33</v>
      </c>
      <c r="D564" t="s">
        <v>35</v>
      </c>
      <c r="E564" t="s">
        <v>36</v>
      </c>
      <c r="F564">
        <v>527</v>
      </c>
      <c r="G564" t="s">
        <v>45</v>
      </c>
      <c r="H564">
        <v>1</v>
      </c>
      <c r="I564" t="s">
        <v>87</v>
      </c>
      <c r="J564" t="s">
        <v>49</v>
      </c>
      <c r="K564">
        <v>780</v>
      </c>
      <c r="L564">
        <v>4</v>
      </c>
      <c r="M564" t="s">
        <v>46</v>
      </c>
      <c r="N564">
        <v>63</v>
      </c>
      <c r="O564">
        <v>3</v>
      </c>
      <c r="P564">
        <v>1</v>
      </c>
      <c r="Q564" t="s">
        <v>47</v>
      </c>
      <c r="R564" t="s">
        <v>72</v>
      </c>
      <c r="S564">
        <v>4</v>
      </c>
      <c r="T564" t="s">
        <v>41</v>
      </c>
      <c r="U564" t="str" cm="1">
        <f t="array" ref="U564">_xlfn.IFS(
  AND(V564&gt;=1000, V564&lt;2000), "1000-2000",
  AND(V564&gt;=2000, V564&lt;3000), "2000-3000",
  AND(V564&gt;=3000, V564&lt;4000), "3000-4000",
  AND(V564&gt;=4000, V564&lt;5000), "4000-5000",
  AND(V564&gt;=5000, V564&lt;7500), "5000-7500",
  AND(V564&gt;=7500, V564&lt;9000), "7500-9000",
  AND(V564&gt;=9000, V564&lt;11000), "9000-11000",
  AND(V564&gt;=11000, V564&lt;15000), "11000-15000",
  AND(V564&gt;=15000, V564&lt;=20000), "15000-20000",
  TRUE, "Outside Range"
)</f>
        <v>2000-3000</v>
      </c>
      <c r="V564">
        <v>2686</v>
      </c>
      <c r="W564">
        <v>5207</v>
      </c>
      <c r="X564">
        <v>1</v>
      </c>
      <c r="Y564" t="s">
        <v>35</v>
      </c>
      <c r="Z564">
        <v>13</v>
      </c>
      <c r="AA564">
        <v>3</v>
      </c>
      <c r="AB564" t="s">
        <v>73</v>
      </c>
      <c r="AC564">
        <v>3</v>
      </c>
      <c r="AD564">
        <v>0</v>
      </c>
      <c r="AE564">
        <v>10</v>
      </c>
      <c r="AF564">
        <v>2</v>
      </c>
      <c r="AG564">
        <v>2</v>
      </c>
      <c r="AH564">
        <v>10</v>
      </c>
      <c r="AI564">
        <v>9</v>
      </c>
      <c r="AJ564">
        <v>7</v>
      </c>
      <c r="AK564">
        <v>8</v>
      </c>
      <c r="AL564" t="s">
        <v>74</v>
      </c>
      <c r="AM564" t="s">
        <v>75</v>
      </c>
      <c r="AN564" t="s">
        <v>76</v>
      </c>
      <c r="AO564" s="9" t="str">
        <f>IF(Table5[[#This Row],[Gender]]="male",$AQ$4,$AQ$3)</f>
        <v>🤴</v>
      </c>
    </row>
    <row r="565" spans="2:41">
      <c r="B565" t="s">
        <v>94</v>
      </c>
      <c r="C565">
        <v>25</v>
      </c>
      <c r="D565" t="s">
        <v>43</v>
      </c>
      <c r="E565" t="s">
        <v>36</v>
      </c>
      <c r="F565">
        <v>883</v>
      </c>
      <c r="G565" t="s">
        <v>37</v>
      </c>
      <c r="H565">
        <v>26</v>
      </c>
      <c r="I565" t="s">
        <v>78</v>
      </c>
      <c r="J565" t="s">
        <v>51</v>
      </c>
      <c r="K565">
        <v>781</v>
      </c>
      <c r="L565">
        <v>3</v>
      </c>
      <c r="M565" t="s">
        <v>39</v>
      </c>
      <c r="N565">
        <v>32</v>
      </c>
      <c r="O565">
        <v>3</v>
      </c>
      <c r="P565">
        <v>2</v>
      </c>
      <c r="Q565" t="s">
        <v>40</v>
      </c>
      <c r="R565" t="s">
        <v>72</v>
      </c>
      <c r="S565">
        <v>4</v>
      </c>
      <c r="T565" t="s">
        <v>41</v>
      </c>
      <c r="U565" t="str" cm="1">
        <f t="array" ref="U565">_xlfn.IFS(
  AND(V565&gt;=1000, V565&lt;2000), "1000-2000",
  AND(V565&gt;=2000, V565&lt;3000), "2000-3000",
  AND(V565&gt;=3000, V565&lt;4000), "3000-4000",
  AND(V565&gt;=4000, V565&lt;5000), "4000-5000",
  AND(V565&gt;=5000, V565&lt;7500), "5000-7500",
  AND(V565&gt;=7500, V565&lt;9000), "7500-9000",
  AND(V565&gt;=9000, V565&lt;11000), "9000-11000",
  AND(V565&gt;=11000, V565&lt;15000), "11000-15000",
  AND(V565&gt;=15000, V565&lt;=20000), "15000-20000",
  TRUE, "Outside Range"
)</f>
        <v>5000-7500</v>
      </c>
      <c r="V565">
        <v>6180</v>
      </c>
      <c r="W565">
        <v>22807</v>
      </c>
      <c r="X565">
        <v>1</v>
      </c>
      <c r="Y565" t="s">
        <v>43</v>
      </c>
      <c r="Z565">
        <v>23</v>
      </c>
      <c r="AA565">
        <v>4</v>
      </c>
      <c r="AB565" t="s">
        <v>80</v>
      </c>
      <c r="AC565">
        <v>2</v>
      </c>
      <c r="AD565">
        <v>0</v>
      </c>
      <c r="AE565">
        <v>6</v>
      </c>
      <c r="AF565">
        <v>5</v>
      </c>
      <c r="AG565">
        <v>2</v>
      </c>
      <c r="AH565">
        <v>6</v>
      </c>
      <c r="AI565">
        <v>5</v>
      </c>
      <c r="AJ565">
        <v>1</v>
      </c>
      <c r="AK565">
        <v>4</v>
      </c>
      <c r="AL565" t="s">
        <v>74</v>
      </c>
      <c r="AM565" t="s">
        <v>92</v>
      </c>
      <c r="AN565" t="s">
        <v>76</v>
      </c>
      <c r="AO565" s="9" t="str">
        <f>IF(Table5[[#This Row],[Gender]]="male",$AQ$4,$AQ$3)</f>
        <v>👩</v>
      </c>
    </row>
    <row r="566" spans="2:41">
      <c r="B566" t="s">
        <v>70</v>
      </c>
      <c r="C566">
        <v>45</v>
      </c>
      <c r="D566" t="s">
        <v>43</v>
      </c>
      <c r="E566" t="s">
        <v>36</v>
      </c>
      <c r="F566">
        <v>954</v>
      </c>
      <c r="G566" t="s">
        <v>37</v>
      </c>
      <c r="H566">
        <v>2</v>
      </c>
      <c r="I566" t="s">
        <v>71</v>
      </c>
      <c r="J566" t="s">
        <v>60</v>
      </c>
      <c r="K566">
        <v>783</v>
      </c>
      <c r="L566">
        <v>2</v>
      </c>
      <c r="M566" t="s">
        <v>46</v>
      </c>
      <c r="N566">
        <v>46</v>
      </c>
      <c r="O566">
        <v>1</v>
      </c>
      <c r="P566">
        <v>2</v>
      </c>
      <c r="Q566" t="s">
        <v>57</v>
      </c>
      <c r="R566" t="s">
        <v>73</v>
      </c>
      <c r="S566">
        <v>3</v>
      </c>
      <c r="T566" t="s">
        <v>41</v>
      </c>
      <c r="U566" t="str" cm="1">
        <f t="array" ref="U566">_xlfn.IFS(
  AND(V566&gt;=1000, V566&lt;2000), "1000-2000",
  AND(V566&gt;=2000, V566&lt;3000), "2000-3000",
  AND(V566&gt;=3000, V566&lt;4000), "3000-4000",
  AND(V566&gt;=4000, V566&lt;5000), "4000-5000",
  AND(V566&gt;=5000, V566&lt;7500), "5000-7500",
  AND(V566&gt;=7500, V566&lt;9000), "7500-9000",
  AND(V566&gt;=9000, V566&lt;11000), "9000-11000",
  AND(V566&gt;=11000, V566&lt;15000), "11000-15000",
  AND(V566&gt;=15000, V566&lt;=20000), "15000-20000",
  TRUE, "Outside Range"
)</f>
        <v>5000-7500</v>
      </c>
      <c r="V566">
        <v>6632</v>
      </c>
      <c r="W566">
        <v>12388</v>
      </c>
      <c r="X566">
        <v>0</v>
      </c>
      <c r="Y566" t="s">
        <v>43</v>
      </c>
      <c r="Z566">
        <v>13</v>
      </c>
      <c r="AA566">
        <v>3</v>
      </c>
      <c r="AB566" t="s">
        <v>73</v>
      </c>
      <c r="AC566">
        <v>1</v>
      </c>
      <c r="AD566">
        <v>0</v>
      </c>
      <c r="AE566">
        <v>9</v>
      </c>
      <c r="AF566">
        <v>3</v>
      </c>
      <c r="AG566">
        <v>3</v>
      </c>
      <c r="AH566">
        <v>8</v>
      </c>
      <c r="AI566">
        <v>7</v>
      </c>
      <c r="AJ566">
        <v>3</v>
      </c>
      <c r="AK566">
        <v>1</v>
      </c>
      <c r="AL566" t="s">
        <v>74</v>
      </c>
      <c r="AM566" t="s">
        <v>75</v>
      </c>
      <c r="AN566" t="s">
        <v>76</v>
      </c>
      <c r="AO566" s="9" t="str">
        <f>IF(Table5[[#This Row],[Gender]]="male",$AQ$4,$AQ$3)</f>
        <v>🤴</v>
      </c>
    </row>
    <row r="567" spans="2:41">
      <c r="B567" t="s">
        <v>94</v>
      </c>
      <c r="C567">
        <v>23</v>
      </c>
      <c r="D567" t="s">
        <v>43</v>
      </c>
      <c r="E567" t="s">
        <v>36</v>
      </c>
      <c r="F567">
        <v>310</v>
      </c>
      <c r="G567" t="s">
        <v>45</v>
      </c>
      <c r="H567">
        <v>10</v>
      </c>
      <c r="I567" t="s">
        <v>78</v>
      </c>
      <c r="J567" t="s">
        <v>51</v>
      </c>
      <c r="K567">
        <v>784</v>
      </c>
      <c r="L567">
        <v>1</v>
      </c>
      <c r="M567" t="s">
        <v>46</v>
      </c>
      <c r="N567">
        <v>79</v>
      </c>
      <c r="O567">
        <v>4</v>
      </c>
      <c r="P567">
        <v>1</v>
      </c>
      <c r="Q567" t="s">
        <v>47</v>
      </c>
      <c r="R567" t="s">
        <v>73</v>
      </c>
      <c r="S567">
        <v>3</v>
      </c>
      <c r="T567" t="s">
        <v>41</v>
      </c>
      <c r="U567" t="str" cm="1">
        <f t="array" ref="U567">_xlfn.IFS(
  AND(V567&gt;=1000, V567&lt;2000), "1000-2000",
  AND(V567&gt;=2000, V567&lt;3000), "2000-3000",
  AND(V567&gt;=3000, V567&lt;4000), "3000-4000",
  AND(V567&gt;=4000, V567&lt;5000), "4000-5000",
  AND(V567&gt;=5000, V567&lt;7500), "5000-7500",
  AND(V567&gt;=7500, V567&lt;9000), "7500-9000",
  AND(V567&gt;=9000, V567&lt;11000), "9000-11000",
  AND(V567&gt;=11000, V567&lt;15000), "11000-15000",
  AND(V567&gt;=15000, V567&lt;=20000), "15000-20000",
  TRUE, "Outside Range"
)</f>
        <v>3000-4000</v>
      </c>
      <c r="V567">
        <v>3505</v>
      </c>
      <c r="W567">
        <v>19630</v>
      </c>
      <c r="X567">
        <v>1</v>
      </c>
      <c r="Y567" t="s">
        <v>43</v>
      </c>
      <c r="Z567">
        <v>18</v>
      </c>
      <c r="AA567">
        <v>3</v>
      </c>
      <c r="AB567" t="s">
        <v>73</v>
      </c>
      <c r="AC567">
        <v>4</v>
      </c>
      <c r="AD567">
        <v>0</v>
      </c>
      <c r="AE567">
        <v>2</v>
      </c>
      <c r="AF567">
        <v>3</v>
      </c>
      <c r="AG567">
        <v>3</v>
      </c>
      <c r="AH567">
        <v>2</v>
      </c>
      <c r="AI567">
        <v>2</v>
      </c>
      <c r="AJ567">
        <v>0</v>
      </c>
      <c r="AK567">
        <v>2</v>
      </c>
      <c r="AL567" t="s">
        <v>74</v>
      </c>
      <c r="AM567" t="s">
        <v>75</v>
      </c>
      <c r="AN567" t="s">
        <v>76</v>
      </c>
      <c r="AO567" s="9" t="str">
        <f>IF(Table5[[#This Row],[Gender]]="male",$AQ$4,$AQ$3)</f>
        <v>🤴</v>
      </c>
    </row>
    <row r="568" spans="2:41">
      <c r="B568" t="s">
        <v>77</v>
      </c>
      <c r="C568">
        <v>47</v>
      </c>
      <c r="D568" t="s">
        <v>35</v>
      </c>
      <c r="E568" t="s">
        <v>44</v>
      </c>
      <c r="F568">
        <v>719</v>
      </c>
      <c r="G568" t="s">
        <v>37</v>
      </c>
      <c r="H568">
        <v>27</v>
      </c>
      <c r="I568" t="s">
        <v>71</v>
      </c>
      <c r="J568" t="s">
        <v>38</v>
      </c>
      <c r="K568">
        <v>785</v>
      </c>
      <c r="L568">
        <v>2</v>
      </c>
      <c r="M568" t="s">
        <v>39</v>
      </c>
      <c r="N568">
        <v>77</v>
      </c>
      <c r="O568">
        <v>4</v>
      </c>
      <c r="P568">
        <v>2</v>
      </c>
      <c r="Q568" t="s">
        <v>40</v>
      </c>
      <c r="R568" t="s">
        <v>73</v>
      </c>
      <c r="S568">
        <v>3</v>
      </c>
      <c r="T568" t="s">
        <v>41</v>
      </c>
      <c r="U568" t="str" cm="1">
        <f t="array" ref="U568">_xlfn.IFS(
  AND(V568&gt;=1000, V568&lt;2000), "1000-2000",
  AND(V568&gt;=2000, V568&lt;3000), "2000-3000",
  AND(V568&gt;=3000, V568&lt;4000), "3000-4000",
  AND(V568&gt;=4000, V568&lt;5000), "4000-5000",
  AND(V568&gt;=5000, V568&lt;7500), "5000-7500",
  AND(V568&gt;=7500, V568&lt;9000), "7500-9000",
  AND(V568&gt;=9000, V568&lt;11000), "9000-11000",
  AND(V568&gt;=11000, V568&lt;15000), "11000-15000",
  AND(V568&gt;=15000, V568&lt;=20000), "15000-20000",
  TRUE, "Outside Range"
)</f>
        <v>5000-7500</v>
      </c>
      <c r="V568">
        <v>6397</v>
      </c>
      <c r="W568">
        <v>10339</v>
      </c>
      <c r="X568">
        <v>4</v>
      </c>
      <c r="Y568" t="s">
        <v>35</v>
      </c>
      <c r="Z568">
        <v>12</v>
      </c>
      <c r="AA568">
        <v>3</v>
      </c>
      <c r="AB568" t="s">
        <v>73</v>
      </c>
      <c r="AC568">
        <v>4</v>
      </c>
      <c r="AD568">
        <v>0</v>
      </c>
      <c r="AE568">
        <v>8</v>
      </c>
      <c r="AF568">
        <v>2</v>
      </c>
      <c r="AG568">
        <v>3</v>
      </c>
      <c r="AH568">
        <v>5</v>
      </c>
      <c r="AI568">
        <v>4</v>
      </c>
      <c r="AJ568">
        <v>1</v>
      </c>
      <c r="AK568">
        <v>3</v>
      </c>
      <c r="AL568" t="s">
        <v>74</v>
      </c>
      <c r="AM568" t="s">
        <v>92</v>
      </c>
      <c r="AN568" t="s">
        <v>76</v>
      </c>
      <c r="AO568" s="9" t="str">
        <f>IF(Table5[[#This Row],[Gender]]="male",$AQ$4,$AQ$3)</f>
        <v>👩</v>
      </c>
    </row>
    <row r="569" spans="2:41">
      <c r="B569" t="s">
        <v>86</v>
      </c>
      <c r="C569">
        <v>34</v>
      </c>
      <c r="D569" t="s">
        <v>43</v>
      </c>
      <c r="E569" t="s">
        <v>36</v>
      </c>
      <c r="F569">
        <v>304</v>
      </c>
      <c r="G569" t="s">
        <v>37</v>
      </c>
      <c r="H569">
        <v>2</v>
      </c>
      <c r="I569" t="s">
        <v>89</v>
      </c>
      <c r="J569" t="s">
        <v>49</v>
      </c>
      <c r="K569">
        <v>786</v>
      </c>
      <c r="L569">
        <v>4</v>
      </c>
      <c r="M569" t="s">
        <v>46</v>
      </c>
      <c r="N569">
        <v>60</v>
      </c>
      <c r="O569">
        <v>3</v>
      </c>
      <c r="P569">
        <v>2</v>
      </c>
      <c r="Q569" t="s">
        <v>40</v>
      </c>
      <c r="R569" t="s">
        <v>72</v>
      </c>
      <c r="S569">
        <v>4</v>
      </c>
      <c r="T569" t="s">
        <v>41</v>
      </c>
      <c r="U569" t="str" cm="1">
        <f t="array" ref="U569">_xlfn.IFS(
  AND(V569&gt;=1000, V569&lt;2000), "1000-2000",
  AND(V569&gt;=2000, V569&lt;3000), "2000-3000",
  AND(V569&gt;=3000, V569&lt;4000), "3000-4000",
  AND(V569&gt;=4000, V569&lt;5000), "4000-5000",
  AND(V569&gt;=5000, V569&lt;7500), "5000-7500",
  AND(V569&gt;=7500, V569&lt;9000), "7500-9000",
  AND(V569&gt;=9000, V569&lt;11000), "9000-11000",
  AND(V569&gt;=11000, V569&lt;15000), "11000-15000",
  AND(V569&gt;=15000, V569&lt;=20000), "15000-20000",
  TRUE, "Outside Range"
)</f>
        <v>5000-7500</v>
      </c>
      <c r="V569">
        <v>6274</v>
      </c>
      <c r="W569">
        <v>18686</v>
      </c>
      <c r="X569">
        <v>1</v>
      </c>
      <c r="Y569" t="s">
        <v>43</v>
      </c>
      <c r="Z569">
        <v>22</v>
      </c>
      <c r="AA569">
        <v>4</v>
      </c>
      <c r="AB569" t="s">
        <v>80</v>
      </c>
      <c r="AC569">
        <v>3</v>
      </c>
      <c r="AD569">
        <v>0</v>
      </c>
      <c r="AE569">
        <v>6</v>
      </c>
      <c r="AF569">
        <v>5</v>
      </c>
      <c r="AG569">
        <v>3</v>
      </c>
      <c r="AH569">
        <v>6</v>
      </c>
      <c r="AI569">
        <v>5</v>
      </c>
      <c r="AJ569">
        <v>1</v>
      </c>
      <c r="AK569">
        <v>4</v>
      </c>
      <c r="AL569" t="s">
        <v>74</v>
      </c>
      <c r="AM569" t="s">
        <v>75</v>
      </c>
      <c r="AN569" t="s">
        <v>76</v>
      </c>
      <c r="AO569" s="9" t="str">
        <f>IF(Table5[[#This Row],[Gender]]="male",$AQ$4,$AQ$3)</f>
        <v>🤴</v>
      </c>
    </row>
    <row r="570" spans="2:41">
      <c r="B570" t="s">
        <v>77</v>
      </c>
      <c r="C570">
        <v>55</v>
      </c>
      <c r="D570" t="s">
        <v>35</v>
      </c>
      <c r="E570" t="s">
        <v>36</v>
      </c>
      <c r="F570">
        <v>725</v>
      </c>
      <c r="G570" t="s">
        <v>45</v>
      </c>
      <c r="H570">
        <v>2</v>
      </c>
      <c r="I570" t="s">
        <v>89</v>
      </c>
      <c r="J570" t="s">
        <v>51</v>
      </c>
      <c r="K570">
        <v>787</v>
      </c>
      <c r="L570">
        <v>4</v>
      </c>
      <c r="M570" t="s">
        <v>46</v>
      </c>
      <c r="N570">
        <v>78</v>
      </c>
      <c r="O570">
        <v>3</v>
      </c>
      <c r="P570">
        <v>5</v>
      </c>
      <c r="Q570" t="s">
        <v>56</v>
      </c>
      <c r="R570" t="s">
        <v>80</v>
      </c>
      <c r="S570">
        <v>1</v>
      </c>
      <c r="T570" t="s">
        <v>48</v>
      </c>
      <c r="U570" t="str" cm="1">
        <f t="array" ref="U570">_xlfn.IFS(
  AND(V570&gt;=1000, V570&lt;2000), "1000-2000",
  AND(V570&gt;=2000, V570&lt;3000), "2000-3000",
  AND(V570&gt;=3000, V570&lt;4000), "3000-4000",
  AND(V570&gt;=4000, V570&lt;5000), "4000-5000",
  AND(V570&gt;=5000, V570&lt;7500), "5000-7500",
  AND(V570&gt;=7500, V570&lt;9000), "7500-9000",
  AND(V570&gt;=9000, V570&lt;11000), "9000-11000",
  AND(V570&gt;=11000, V570&lt;15000), "11000-15000",
  AND(V570&gt;=15000, V570&lt;=20000), "15000-20000",
  TRUE, "Outside Range"
)</f>
        <v>15000-20000</v>
      </c>
      <c r="V570">
        <v>19859</v>
      </c>
      <c r="W570">
        <v>21199</v>
      </c>
      <c r="X570">
        <v>5</v>
      </c>
      <c r="Y570" t="s">
        <v>35</v>
      </c>
      <c r="Z570">
        <v>13</v>
      </c>
      <c r="AA570">
        <v>3</v>
      </c>
      <c r="AB570" t="s">
        <v>73</v>
      </c>
      <c r="AC570">
        <v>4</v>
      </c>
      <c r="AD570">
        <v>1</v>
      </c>
      <c r="AE570">
        <v>24</v>
      </c>
      <c r="AF570">
        <v>2</v>
      </c>
      <c r="AG570">
        <v>3</v>
      </c>
      <c r="AH570">
        <v>5</v>
      </c>
      <c r="AI570">
        <v>2</v>
      </c>
      <c r="AJ570">
        <v>1</v>
      </c>
      <c r="AK570">
        <v>4</v>
      </c>
      <c r="AL570" t="s">
        <v>90</v>
      </c>
      <c r="AM570" t="s">
        <v>75</v>
      </c>
      <c r="AN570" t="s">
        <v>96</v>
      </c>
      <c r="AO570" s="9" t="str">
        <f>IF(Table5[[#This Row],[Gender]]="male",$AQ$4,$AQ$3)</f>
        <v>🤴</v>
      </c>
    </row>
    <row r="571" spans="2:41">
      <c r="B571" t="s">
        <v>70</v>
      </c>
      <c r="C571">
        <v>36</v>
      </c>
      <c r="D571" t="s">
        <v>43</v>
      </c>
      <c r="E571" t="s">
        <v>55</v>
      </c>
      <c r="F571">
        <v>1434</v>
      </c>
      <c r="G571" t="s">
        <v>37</v>
      </c>
      <c r="H571">
        <v>8</v>
      </c>
      <c r="I571" t="s">
        <v>87</v>
      </c>
      <c r="J571" t="s">
        <v>38</v>
      </c>
      <c r="K571">
        <v>789</v>
      </c>
      <c r="L571">
        <v>1</v>
      </c>
      <c r="M571" t="s">
        <v>46</v>
      </c>
      <c r="N571">
        <v>76</v>
      </c>
      <c r="O571">
        <v>2</v>
      </c>
      <c r="P571">
        <v>3</v>
      </c>
      <c r="Q571" t="s">
        <v>40</v>
      </c>
      <c r="R571" t="s">
        <v>80</v>
      </c>
      <c r="S571">
        <v>1</v>
      </c>
      <c r="T571" t="s">
        <v>41</v>
      </c>
      <c r="U571" t="str" cm="1">
        <f t="array" ref="U571">_xlfn.IFS(
  AND(V571&gt;=1000, V571&lt;2000), "1000-2000",
  AND(V571&gt;=2000, V571&lt;3000), "2000-3000",
  AND(V571&gt;=3000, V571&lt;4000), "3000-4000",
  AND(V571&gt;=4000, V571&lt;5000), "4000-5000",
  AND(V571&gt;=5000, V571&lt;7500), "5000-7500",
  AND(V571&gt;=7500, V571&lt;9000), "7500-9000",
  AND(V571&gt;=9000, V571&lt;11000), "9000-11000",
  AND(V571&gt;=11000, V571&lt;15000), "11000-15000",
  AND(V571&gt;=15000, V571&lt;=20000), "15000-20000",
  TRUE, "Outside Range"
)</f>
        <v>7500-9000</v>
      </c>
      <c r="V571">
        <v>7587</v>
      </c>
      <c r="W571">
        <v>14229</v>
      </c>
      <c r="X571">
        <v>1</v>
      </c>
      <c r="Y571" t="s">
        <v>43</v>
      </c>
      <c r="Z571">
        <v>15</v>
      </c>
      <c r="AA571">
        <v>3</v>
      </c>
      <c r="AB571" t="s">
        <v>73</v>
      </c>
      <c r="AC571">
        <v>2</v>
      </c>
      <c r="AD571">
        <v>0</v>
      </c>
      <c r="AE571">
        <v>10</v>
      </c>
      <c r="AF571">
        <v>1</v>
      </c>
      <c r="AG571">
        <v>3</v>
      </c>
      <c r="AH571">
        <v>10</v>
      </c>
      <c r="AI571">
        <v>7</v>
      </c>
      <c r="AJ571">
        <v>0</v>
      </c>
      <c r="AK571">
        <v>9</v>
      </c>
      <c r="AL571" t="s">
        <v>90</v>
      </c>
      <c r="AM571" t="s">
        <v>75</v>
      </c>
      <c r="AN571" t="s">
        <v>76</v>
      </c>
      <c r="AO571" s="9" t="str">
        <f>IF(Table5[[#This Row],[Gender]]="male",$AQ$4,$AQ$3)</f>
        <v>🤴</v>
      </c>
    </row>
    <row r="572" spans="2:41">
      <c r="B572" t="s">
        <v>77</v>
      </c>
      <c r="C572">
        <v>52</v>
      </c>
      <c r="D572" t="s">
        <v>43</v>
      </c>
      <c r="E572" t="s">
        <v>55</v>
      </c>
      <c r="F572">
        <v>715</v>
      </c>
      <c r="G572" t="s">
        <v>45</v>
      </c>
      <c r="H572">
        <v>19</v>
      </c>
      <c r="I572" t="s">
        <v>87</v>
      </c>
      <c r="J572" t="s">
        <v>51</v>
      </c>
      <c r="K572">
        <v>791</v>
      </c>
      <c r="L572">
        <v>4</v>
      </c>
      <c r="M572" t="s">
        <v>46</v>
      </c>
      <c r="N572">
        <v>41</v>
      </c>
      <c r="O572">
        <v>3</v>
      </c>
      <c r="P572">
        <v>1</v>
      </c>
      <c r="Q572" t="s">
        <v>47</v>
      </c>
      <c r="R572" t="s">
        <v>72</v>
      </c>
      <c r="S572">
        <v>4</v>
      </c>
      <c r="T572" t="s">
        <v>48</v>
      </c>
      <c r="U572" t="str" cm="1">
        <f t="array" ref="U572">_xlfn.IFS(
  AND(V572&gt;=1000, V572&lt;2000), "1000-2000",
  AND(V572&gt;=2000, V572&lt;3000), "2000-3000",
  AND(V572&gt;=3000, V572&lt;4000), "3000-4000",
  AND(V572&gt;=4000, V572&lt;5000), "4000-5000",
  AND(V572&gt;=5000, V572&lt;7500), "5000-7500",
  AND(V572&gt;=7500, V572&lt;9000), "7500-9000",
  AND(V572&gt;=9000, V572&lt;11000), "9000-11000",
  AND(V572&gt;=11000, V572&lt;15000), "11000-15000",
  AND(V572&gt;=15000, V572&lt;=20000), "15000-20000",
  TRUE, "Outside Range"
)</f>
        <v>4000-5000</v>
      </c>
      <c r="V572">
        <v>4258</v>
      </c>
      <c r="W572">
        <v>26589</v>
      </c>
      <c r="X572">
        <v>0</v>
      </c>
      <c r="Y572" t="s">
        <v>43</v>
      </c>
      <c r="Z572">
        <v>18</v>
      </c>
      <c r="AA572">
        <v>3</v>
      </c>
      <c r="AB572" t="s">
        <v>73</v>
      </c>
      <c r="AC572">
        <v>1</v>
      </c>
      <c r="AD572">
        <v>1</v>
      </c>
      <c r="AE572">
        <v>5</v>
      </c>
      <c r="AF572">
        <v>3</v>
      </c>
      <c r="AG572">
        <v>3</v>
      </c>
      <c r="AH572">
        <v>4</v>
      </c>
      <c r="AI572">
        <v>3</v>
      </c>
      <c r="AJ572">
        <v>1</v>
      </c>
      <c r="AK572">
        <v>2</v>
      </c>
      <c r="AL572" t="s">
        <v>74</v>
      </c>
      <c r="AM572" t="s">
        <v>93</v>
      </c>
      <c r="AN572" t="s">
        <v>76</v>
      </c>
      <c r="AO572" s="9" t="str">
        <f>IF(Table5[[#This Row],[Gender]]="male",$AQ$4,$AQ$3)</f>
        <v>🤴</v>
      </c>
    </row>
    <row r="573" spans="2:41">
      <c r="B573" t="s">
        <v>86</v>
      </c>
      <c r="C573">
        <v>26</v>
      </c>
      <c r="D573" t="s">
        <v>43</v>
      </c>
      <c r="E573" t="s">
        <v>44</v>
      </c>
      <c r="F573">
        <v>575</v>
      </c>
      <c r="G573" t="s">
        <v>45</v>
      </c>
      <c r="H573">
        <v>1</v>
      </c>
      <c r="I573" t="s">
        <v>71</v>
      </c>
      <c r="J573" t="s">
        <v>38</v>
      </c>
      <c r="K573">
        <v>792</v>
      </c>
      <c r="L573">
        <v>1</v>
      </c>
      <c r="M573" t="s">
        <v>39</v>
      </c>
      <c r="N573">
        <v>71</v>
      </c>
      <c r="O573">
        <v>1</v>
      </c>
      <c r="P573">
        <v>1</v>
      </c>
      <c r="Q573" t="s">
        <v>50</v>
      </c>
      <c r="R573" t="s">
        <v>72</v>
      </c>
      <c r="S573">
        <v>4</v>
      </c>
      <c r="T573" t="s">
        <v>52</v>
      </c>
      <c r="U573" t="str" cm="1">
        <f t="array" ref="U573">_xlfn.IFS(
  AND(V573&gt;=1000, V573&lt;2000), "1000-2000",
  AND(V573&gt;=2000, V573&lt;3000), "2000-3000",
  AND(V573&gt;=3000, V573&lt;4000), "3000-4000",
  AND(V573&gt;=4000, V573&lt;5000), "4000-5000",
  AND(V573&gt;=5000, V573&lt;7500), "5000-7500",
  AND(V573&gt;=7500, V573&lt;9000), "7500-9000",
  AND(V573&gt;=9000, V573&lt;11000), "9000-11000",
  AND(V573&gt;=11000, V573&lt;15000), "11000-15000",
  AND(V573&gt;=15000, V573&lt;=20000), "15000-20000",
  TRUE, "Outside Range"
)</f>
        <v>4000-5000</v>
      </c>
      <c r="V573">
        <v>4364</v>
      </c>
      <c r="W573">
        <v>5288</v>
      </c>
      <c r="X573">
        <v>3</v>
      </c>
      <c r="Y573" t="s">
        <v>43</v>
      </c>
      <c r="Z573">
        <v>14</v>
      </c>
      <c r="AA573">
        <v>3</v>
      </c>
      <c r="AB573" t="s">
        <v>73</v>
      </c>
      <c r="AC573">
        <v>1</v>
      </c>
      <c r="AD573">
        <v>1</v>
      </c>
      <c r="AE573">
        <v>5</v>
      </c>
      <c r="AF573">
        <v>2</v>
      </c>
      <c r="AG573">
        <v>3</v>
      </c>
      <c r="AH573">
        <v>2</v>
      </c>
      <c r="AI573">
        <v>2</v>
      </c>
      <c r="AJ573">
        <v>2</v>
      </c>
      <c r="AK573">
        <v>0</v>
      </c>
      <c r="AL573" t="s">
        <v>74</v>
      </c>
      <c r="AM573" t="s">
        <v>75</v>
      </c>
      <c r="AN573" t="s">
        <v>76</v>
      </c>
      <c r="AO573" s="9" t="str">
        <f>IF(Table5[[#This Row],[Gender]]="male",$AQ$4,$AQ$3)</f>
        <v>👩</v>
      </c>
    </row>
    <row r="574" spans="2:41">
      <c r="B574" t="s">
        <v>86</v>
      </c>
      <c r="C574">
        <v>29</v>
      </c>
      <c r="D574" t="s">
        <v>43</v>
      </c>
      <c r="E574" t="s">
        <v>36</v>
      </c>
      <c r="F574">
        <v>657</v>
      </c>
      <c r="G574" t="s">
        <v>45</v>
      </c>
      <c r="H574">
        <v>27</v>
      </c>
      <c r="I574" t="s">
        <v>89</v>
      </c>
      <c r="J574" t="s">
        <v>51</v>
      </c>
      <c r="K574">
        <v>793</v>
      </c>
      <c r="L574">
        <v>2</v>
      </c>
      <c r="M574" t="s">
        <v>39</v>
      </c>
      <c r="N574">
        <v>66</v>
      </c>
      <c r="O574">
        <v>3</v>
      </c>
      <c r="P574">
        <v>2</v>
      </c>
      <c r="Q574" t="s">
        <v>54</v>
      </c>
      <c r="R574" t="s">
        <v>73</v>
      </c>
      <c r="S574">
        <v>3</v>
      </c>
      <c r="T574" t="s">
        <v>48</v>
      </c>
      <c r="U574" t="str" cm="1">
        <f t="array" ref="U574">_xlfn.IFS(
  AND(V574&gt;=1000, V574&lt;2000), "1000-2000",
  AND(V574&gt;=2000, V574&lt;3000), "2000-3000",
  AND(V574&gt;=3000, V574&lt;4000), "3000-4000",
  AND(V574&gt;=4000, V574&lt;5000), "4000-5000",
  AND(V574&gt;=5000, V574&lt;7500), "5000-7500",
  AND(V574&gt;=7500, V574&lt;9000), "7500-9000",
  AND(V574&gt;=9000, V574&lt;11000), "9000-11000",
  AND(V574&gt;=11000, V574&lt;15000), "11000-15000",
  AND(V574&gt;=15000, V574&lt;=20000), "15000-20000",
  TRUE, "Outside Range"
)</f>
        <v>4000-5000</v>
      </c>
      <c r="V574">
        <v>4335</v>
      </c>
      <c r="W574">
        <v>25549</v>
      </c>
      <c r="X574">
        <v>4</v>
      </c>
      <c r="Y574" t="s">
        <v>43</v>
      </c>
      <c r="Z574">
        <v>12</v>
      </c>
      <c r="AA574">
        <v>3</v>
      </c>
      <c r="AB574" t="s">
        <v>73</v>
      </c>
      <c r="AC574">
        <v>1</v>
      </c>
      <c r="AD574">
        <v>1</v>
      </c>
      <c r="AE574">
        <v>11</v>
      </c>
      <c r="AF574">
        <v>3</v>
      </c>
      <c r="AG574">
        <v>2</v>
      </c>
      <c r="AH574">
        <v>8</v>
      </c>
      <c r="AI574">
        <v>7</v>
      </c>
      <c r="AJ574">
        <v>1</v>
      </c>
      <c r="AK574">
        <v>1</v>
      </c>
      <c r="AL574" t="s">
        <v>74</v>
      </c>
      <c r="AM574" t="s">
        <v>92</v>
      </c>
      <c r="AN574" t="s">
        <v>91</v>
      </c>
      <c r="AO574" s="9" t="str">
        <f>IF(Table5[[#This Row],[Gender]]="male",$AQ$4,$AQ$3)</f>
        <v>👩</v>
      </c>
    </row>
    <row r="575" spans="2:41">
      <c r="B575" t="s">
        <v>86</v>
      </c>
      <c r="C575">
        <v>26</v>
      </c>
      <c r="D575" t="s">
        <v>35</v>
      </c>
      <c r="E575" t="s">
        <v>36</v>
      </c>
      <c r="F575">
        <v>1146</v>
      </c>
      <c r="G575" t="s">
        <v>37</v>
      </c>
      <c r="H575">
        <v>8</v>
      </c>
      <c r="I575" t="s">
        <v>89</v>
      </c>
      <c r="J575" t="s">
        <v>60</v>
      </c>
      <c r="K575">
        <v>796</v>
      </c>
      <c r="L575">
        <v>4</v>
      </c>
      <c r="M575" t="s">
        <v>46</v>
      </c>
      <c r="N575">
        <v>38</v>
      </c>
      <c r="O575">
        <v>2</v>
      </c>
      <c r="P575">
        <v>2</v>
      </c>
      <c r="Q575" t="s">
        <v>40</v>
      </c>
      <c r="R575" t="s">
        <v>80</v>
      </c>
      <c r="S575">
        <v>1</v>
      </c>
      <c r="T575" t="s">
        <v>41</v>
      </c>
      <c r="U575" t="str" cm="1">
        <f t="array" ref="U575">_xlfn.IFS(
  AND(V575&gt;=1000, V575&lt;2000), "1000-2000",
  AND(V575&gt;=2000, V575&lt;3000), "2000-3000",
  AND(V575&gt;=3000, V575&lt;4000), "3000-4000",
  AND(V575&gt;=4000, V575&lt;5000), "4000-5000",
  AND(V575&gt;=5000, V575&lt;7500), "5000-7500",
  AND(V575&gt;=7500, V575&lt;9000), "7500-9000",
  AND(V575&gt;=9000, V575&lt;11000), "9000-11000",
  AND(V575&gt;=11000, V575&lt;15000), "11000-15000",
  AND(V575&gt;=15000, V575&lt;=20000), "15000-20000",
  TRUE, "Outside Range"
)</f>
        <v>5000-7500</v>
      </c>
      <c r="V575">
        <v>5326</v>
      </c>
      <c r="W575">
        <v>3064</v>
      </c>
      <c r="X575">
        <v>6</v>
      </c>
      <c r="Y575" t="s">
        <v>43</v>
      </c>
      <c r="Z575">
        <v>17</v>
      </c>
      <c r="AA575">
        <v>3</v>
      </c>
      <c r="AB575" t="s">
        <v>73</v>
      </c>
      <c r="AC575">
        <v>3</v>
      </c>
      <c r="AD575">
        <v>0</v>
      </c>
      <c r="AE575">
        <v>6</v>
      </c>
      <c r="AF575">
        <v>2</v>
      </c>
      <c r="AG575">
        <v>2</v>
      </c>
      <c r="AH575">
        <v>4</v>
      </c>
      <c r="AI575">
        <v>3</v>
      </c>
      <c r="AJ575">
        <v>1</v>
      </c>
      <c r="AK575">
        <v>2</v>
      </c>
      <c r="AL575" t="s">
        <v>90</v>
      </c>
      <c r="AM575" t="s">
        <v>75</v>
      </c>
      <c r="AN575" t="s">
        <v>76</v>
      </c>
      <c r="AO575" s="9" t="str">
        <f>IF(Table5[[#This Row],[Gender]]="male",$AQ$4,$AQ$3)</f>
        <v>🤴</v>
      </c>
    </row>
    <row r="576" spans="2:41">
      <c r="B576" t="s">
        <v>86</v>
      </c>
      <c r="C576">
        <v>34</v>
      </c>
      <c r="D576" t="s">
        <v>43</v>
      </c>
      <c r="E576" t="s">
        <v>36</v>
      </c>
      <c r="F576">
        <v>182</v>
      </c>
      <c r="G576" t="s">
        <v>45</v>
      </c>
      <c r="H576">
        <v>1</v>
      </c>
      <c r="I576" t="s">
        <v>87</v>
      </c>
      <c r="J576" t="s">
        <v>38</v>
      </c>
      <c r="K576">
        <v>797</v>
      </c>
      <c r="L576">
        <v>2</v>
      </c>
      <c r="M576" t="s">
        <v>39</v>
      </c>
      <c r="N576">
        <v>72</v>
      </c>
      <c r="O576">
        <v>4</v>
      </c>
      <c r="P576">
        <v>1</v>
      </c>
      <c r="Q576" t="s">
        <v>47</v>
      </c>
      <c r="R576" t="s">
        <v>72</v>
      </c>
      <c r="S576">
        <v>4</v>
      </c>
      <c r="T576" t="s">
        <v>41</v>
      </c>
      <c r="U576" t="str" cm="1">
        <f t="array" ref="U576">_xlfn.IFS(
  AND(V576&gt;=1000, V576&lt;2000), "1000-2000",
  AND(V576&gt;=2000, V576&lt;3000), "2000-3000",
  AND(V576&gt;=3000, V576&lt;4000), "3000-4000",
  AND(V576&gt;=4000, V576&lt;5000), "4000-5000",
  AND(V576&gt;=5000, V576&lt;7500), "5000-7500",
  AND(V576&gt;=7500, V576&lt;9000), "7500-9000",
  AND(V576&gt;=9000, V576&lt;11000), "9000-11000",
  AND(V576&gt;=11000, V576&lt;15000), "11000-15000",
  AND(V576&gt;=15000, V576&lt;=20000), "15000-20000",
  TRUE, "Outside Range"
)</f>
        <v>3000-4000</v>
      </c>
      <c r="V576">
        <v>3280</v>
      </c>
      <c r="W576">
        <v>13551</v>
      </c>
      <c r="X576">
        <v>2</v>
      </c>
      <c r="Y576" t="s">
        <v>43</v>
      </c>
      <c r="Z576">
        <v>16</v>
      </c>
      <c r="AA576">
        <v>3</v>
      </c>
      <c r="AB576" t="s">
        <v>73</v>
      </c>
      <c r="AC576">
        <v>3</v>
      </c>
      <c r="AD576">
        <v>0</v>
      </c>
      <c r="AE576">
        <v>10</v>
      </c>
      <c r="AF576">
        <v>2</v>
      </c>
      <c r="AG576">
        <v>3</v>
      </c>
      <c r="AH576">
        <v>4</v>
      </c>
      <c r="AI576">
        <v>2</v>
      </c>
      <c r="AJ576">
        <v>1</v>
      </c>
      <c r="AK576">
        <v>3</v>
      </c>
      <c r="AL576" t="s">
        <v>74</v>
      </c>
      <c r="AM576" t="s">
        <v>75</v>
      </c>
      <c r="AN576" t="s">
        <v>76</v>
      </c>
      <c r="AO576" s="9" t="str">
        <f>IF(Table5[[#This Row],[Gender]]="male",$AQ$4,$AQ$3)</f>
        <v>👩</v>
      </c>
    </row>
    <row r="577" spans="2:41">
      <c r="B577" t="s">
        <v>77</v>
      </c>
      <c r="C577">
        <v>54</v>
      </c>
      <c r="D577" t="s">
        <v>43</v>
      </c>
      <c r="E577" t="s">
        <v>36</v>
      </c>
      <c r="F577">
        <v>376</v>
      </c>
      <c r="G577" t="s">
        <v>45</v>
      </c>
      <c r="H577">
        <v>19</v>
      </c>
      <c r="I577" t="s">
        <v>87</v>
      </c>
      <c r="J577" t="s">
        <v>51</v>
      </c>
      <c r="K577">
        <v>799</v>
      </c>
      <c r="L577">
        <v>4</v>
      </c>
      <c r="M577" t="s">
        <v>39</v>
      </c>
      <c r="N577">
        <v>95</v>
      </c>
      <c r="O577">
        <v>3</v>
      </c>
      <c r="P577">
        <v>2</v>
      </c>
      <c r="Q577" t="s">
        <v>53</v>
      </c>
      <c r="R577" t="s">
        <v>80</v>
      </c>
      <c r="S577">
        <v>1</v>
      </c>
      <c r="T577" t="s">
        <v>52</v>
      </c>
      <c r="U577" t="str" cm="1">
        <f t="array" ref="U577">_xlfn.IFS(
  AND(V577&gt;=1000, V577&lt;2000), "1000-2000",
  AND(V577&gt;=2000, V577&lt;3000), "2000-3000",
  AND(V577&gt;=3000, V577&lt;4000), "3000-4000",
  AND(V577&gt;=4000, V577&lt;5000), "4000-5000",
  AND(V577&gt;=5000, V577&lt;7500), "5000-7500",
  AND(V577&gt;=7500, V577&lt;9000), "7500-9000",
  AND(V577&gt;=9000, V577&lt;11000), "9000-11000",
  AND(V577&gt;=11000, V577&lt;15000), "11000-15000",
  AND(V577&gt;=15000, V577&lt;=20000), "15000-20000",
  TRUE, "Outside Range"
)</f>
        <v>5000-7500</v>
      </c>
      <c r="V577">
        <v>5485</v>
      </c>
      <c r="W577">
        <v>22670</v>
      </c>
      <c r="X577">
        <v>9</v>
      </c>
      <c r="Y577" t="s">
        <v>35</v>
      </c>
      <c r="Z577">
        <v>11</v>
      </c>
      <c r="AA577">
        <v>3</v>
      </c>
      <c r="AB577" t="s">
        <v>73</v>
      </c>
      <c r="AC577">
        <v>2</v>
      </c>
      <c r="AD577">
        <v>2</v>
      </c>
      <c r="AE577">
        <v>9</v>
      </c>
      <c r="AF577">
        <v>4</v>
      </c>
      <c r="AG577">
        <v>3</v>
      </c>
      <c r="AH577">
        <v>5</v>
      </c>
      <c r="AI577">
        <v>3</v>
      </c>
      <c r="AJ577">
        <v>1</v>
      </c>
      <c r="AK577">
        <v>4</v>
      </c>
      <c r="AL577" t="s">
        <v>90</v>
      </c>
      <c r="AM577" t="s">
        <v>93</v>
      </c>
      <c r="AN577" t="s">
        <v>76</v>
      </c>
      <c r="AO577" s="9" t="str">
        <f>IF(Table5[[#This Row],[Gender]]="male",$AQ$4,$AQ$3)</f>
        <v>👩</v>
      </c>
    </row>
    <row r="578" spans="2:41">
      <c r="B578" t="s">
        <v>86</v>
      </c>
      <c r="C578">
        <v>27</v>
      </c>
      <c r="D578" t="s">
        <v>43</v>
      </c>
      <c r="E578" t="s">
        <v>44</v>
      </c>
      <c r="F578">
        <v>829</v>
      </c>
      <c r="G578" t="s">
        <v>37</v>
      </c>
      <c r="H578">
        <v>8</v>
      </c>
      <c r="I578" t="s">
        <v>78</v>
      </c>
      <c r="J578" t="s">
        <v>59</v>
      </c>
      <c r="K578">
        <v>800</v>
      </c>
      <c r="L578">
        <v>3</v>
      </c>
      <c r="M578" t="s">
        <v>46</v>
      </c>
      <c r="N578">
        <v>84</v>
      </c>
      <c r="O578">
        <v>3</v>
      </c>
      <c r="P578">
        <v>2</v>
      </c>
      <c r="Q578" t="s">
        <v>40</v>
      </c>
      <c r="R578" t="s">
        <v>72</v>
      </c>
      <c r="S578">
        <v>4</v>
      </c>
      <c r="T578" t="s">
        <v>48</v>
      </c>
      <c r="U578" t="str" cm="1">
        <f t="array" ref="U578">_xlfn.IFS(
  AND(V578&gt;=1000, V578&lt;2000), "1000-2000",
  AND(V578&gt;=2000, V578&lt;3000), "2000-3000",
  AND(V578&gt;=3000, V578&lt;4000), "3000-4000",
  AND(V578&gt;=4000, V578&lt;5000), "4000-5000",
  AND(V578&gt;=5000, V578&lt;7500), "5000-7500",
  AND(V578&gt;=7500, V578&lt;9000), "7500-9000",
  AND(V578&gt;=9000, V578&lt;11000), "9000-11000",
  AND(V578&gt;=11000, V578&lt;15000), "11000-15000",
  AND(V578&gt;=15000, V578&lt;=20000), "15000-20000",
  TRUE, "Outside Range"
)</f>
        <v>4000-5000</v>
      </c>
      <c r="V578">
        <v>4342</v>
      </c>
      <c r="W578">
        <v>24008</v>
      </c>
      <c r="X578">
        <v>0</v>
      </c>
      <c r="Y578" t="s">
        <v>43</v>
      </c>
      <c r="Z578">
        <v>19</v>
      </c>
      <c r="AA578">
        <v>3</v>
      </c>
      <c r="AB578" t="s">
        <v>73</v>
      </c>
      <c r="AC578">
        <v>2</v>
      </c>
      <c r="AD578">
        <v>1</v>
      </c>
      <c r="AE578">
        <v>5</v>
      </c>
      <c r="AF578">
        <v>3</v>
      </c>
      <c r="AG578">
        <v>3</v>
      </c>
      <c r="AH578">
        <v>4</v>
      </c>
      <c r="AI578">
        <v>2</v>
      </c>
      <c r="AJ578">
        <v>1</v>
      </c>
      <c r="AK578">
        <v>1</v>
      </c>
      <c r="AL578" t="s">
        <v>74</v>
      </c>
      <c r="AM578" t="s">
        <v>75</v>
      </c>
      <c r="AN578" t="s">
        <v>76</v>
      </c>
      <c r="AO578" s="9" t="str">
        <f>IF(Table5[[#This Row],[Gender]]="male",$AQ$4,$AQ$3)</f>
        <v>🤴</v>
      </c>
    </row>
    <row r="579" spans="2:41">
      <c r="B579" t="s">
        <v>70</v>
      </c>
      <c r="C579">
        <v>37</v>
      </c>
      <c r="D579" t="s">
        <v>43</v>
      </c>
      <c r="E579" t="s">
        <v>36</v>
      </c>
      <c r="F579">
        <v>571</v>
      </c>
      <c r="G579" t="s">
        <v>45</v>
      </c>
      <c r="H579">
        <v>10</v>
      </c>
      <c r="I579" t="s">
        <v>78</v>
      </c>
      <c r="J579" t="s">
        <v>38</v>
      </c>
      <c r="K579">
        <v>802</v>
      </c>
      <c r="L579">
        <v>4</v>
      </c>
      <c r="M579" t="s">
        <v>39</v>
      </c>
      <c r="N579">
        <v>82</v>
      </c>
      <c r="O579">
        <v>3</v>
      </c>
      <c r="P579">
        <v>1</v>
      </c>
      <c r="Q579" t="s">
        <v>47</v>
      </c>
      <c r="R579" t="s">
        <v>80</v>
      </c>
      <c r="S579">
        <v>1</v>
      </c>
      <c r="T579" t="s">
        <v>52</v>
      </c>
      <c r="U579" t="str" cm="1">
        <f t="array" ref="U579">_xlfn.IFS(
  AND(V579&gt;=1000, V579&lt;2000), "1000-2000",
  AND(V579&gt;=2000, V579&lt;3000), "2000-3000",
  AND(V579&gt;=3000, V579&lt;4000), "3000-4000",
  AND(V579&gt;=4000, V579&lt;5000), "4000-5000",
  AND(V579&gt;=5000, V579&lt;7500), "5000-7500",
  AND(V579&gt;=7500, V579&lt;9000), "7500-9000",
  AND(V579&gt;=9000, V579&lt;11000), "9000-11000",
  AND(V579&gt;=11000, V579&lt;15000), "11000-15000",
  AND(V579&gt;=15000, V579&lt;=20000), "15000-20000",
  TRUE, "Outside Range"
)</f>
        <v>2000-3000</v>
      </c>
      <c r="V579">
        <v>2782</v>
      </c>
      <c r="W579">
        <v>19905</v>
      </c>
      <c r="X579">
        <v>0</v>
      </c>
      <c r="Y579" t="s">
        <v>35</v>
      </c>
      <c r="Z579">
        <v>13</v>
      </c>
      <c r="AA579">
        <v>3</v>
      </c>
      <c r="AB579" t="s">
        <v>73</v>
      </c>
      <c r="AC579">
        <v>2</v>
      </c>
      <c r="AD579">
        <v>2</v>
      </c>
      <c r="AE579">
        <v>6</v>
      </c>
      <c r="AF579">
        <v>3</v>
      </c>
      <c r="AG579">
        <v>2</v>
      </c>
      <c r="AH579">
        <v>5</v>
      </c>
      <c r="AI579">
        <v>3</v>
      </c>
      <c r="AJ579">
        <v>4</v>
      </c>
      <c r="AK579">
        <v>3</v>
      </c>
      <c r="AL579" t="s">
        <v>90</v>
      </c>
      <c r="AM579" t="s">
        <v>75</v>
      </c>
      <c r="AN579" t="s">
        <v>76</v>
      </c>
      <c r="AO579" s="9" t="str">
        <f>IF(Table5[[#This Row],[Gender]]="male",$AQ$4,$AQ$3)</f>
        <v>👩</v>
      </c>
    </row>
    <row r="580" spans="2:41">
      <c r="B580" t="s">
        <v>70</v>
      </c>
      <c r="C580">
        <v>38</v>
      </c>
      <c r="D580" t="s">
        <v>43</v>
      </c>
      <c r="E580" t="s">
        <v>44</v>
      </c>
      <c r="F580">
        <v>240</v>
      </c>
      <c r="G580" t="s">
        <v>45</v>
      </c>
      <c r="H580">
        <v>2</v>
      </c>
      <c r="I580" t="s">
        <v>87</v>
      </c>
      <c r="J580" t="s">
        <v>38</v>
      </c>
      <c r="K580">
        <v>803</v>
      </c>
      <c r="L580">
        <v>1</v>
      </c>
      <c r="M580" t="s">
        <v>39</v>
      </c>
      <c r="N580">
        <v>75</v>
      </c>
      <c r="O580">
        <v>4</v>
      </c>
      <c r="P580">
        <v>2</v>
      </c>
      <c r="Q580" t="s">
        <v>53</v>
      </c>
      <c r="R580" t="s">
        <v>80</v>
      </c>
      <c r="S580">
        <v>1</v>
      </c>
      <c r="T580" t="s">
        <v>41</v>
      </c>
      <c r="U580" t="str" cm="1">
        <f t="array" ref="U580">_xlfn.IFS(
  AND(V580&gt;=1000, V580&lt;2000), "1000-2000",
  AND(V580&gt;=2000, V580&lt;3000), "2000-3000",
  AND(V580&gt;=3000, V580&lt;4000), "3000-4000",
  AND(V580&gt;=4000, V580&lt;5000), "4000-5000",
  AND(V580&gt;=5000, V580&lt;7500), "5000-7500",
  AND(V580&gt;=7500, V580&lt;9000), "7500-9000",
  AND(V580&gt;=9000, V580&lt;11000), "9000-11000",
  AND(V580&gt;=11000, V580&lt;15000), "11000-15000",
  AND(V580&gt;=15000, V580&lt;=20000), "15000-20000",
  TRUE, "Outside Range"
)</f>
        <v>5000-7500</v>
      </c>
      <c r="V580">
        <v>5980</v>
      </c>
      <c r="W580">
        <v>26085</v>
      </c>
      <c r="X580">
        <v>6</v>
      </c>
      <c r="Y580" t="s">
        <v>35</v>
      </c>
      <c r="Z580">
        <v>12</v>
      </c>
      <c r="AA580">
        <v>3</v>
      </c>
      <c r="AB580" t="s">
        <v>73</v>
      </c>
      <c r="AC580">
        <v>4</v>
      </c>
      <c r="AD580">
        <v>0</v>
      </c>
      <c r="AE580">
        <v>17</v>
      </c>
      <c r="AF580">
        <v>2</v>
      </c>
      <c r="AG580">
        <v>3</v>
      </c>
      <c r="AH580">
        <v>15</v>
      </c>
      <c r="AI580">
        <v>7</v>
      </c>
      <c r="AJ580">
        <v>4</v>
      </c>
      <c r="AK580">
        <v>12</v>
      </c>
      <c r="AL580" t="s">
        <v>90</v>
      </c>
      <c r="AM580" t="s">
        <v>75</v>
      </c>
      <c r="AN580" t="s">
        <v>91</v>
      </c>
      <c r="AO580" s="9" t="str">
        <f>IF(Table5[[#This Row],[Gender]]="male",$AQ$4,$AQ$3)</f>
        <v>👩</v>
      </c>
    </row>
    <row r="581" spans="2:41">
      <c r="B581" t="s">
        <v>86</v>
      </c>
      <c r="C581">
        <v>34</v>
      </c>
      <c r="D581" t="s">
        <v>43</v>
      </c>
      <c r="E581" t="s">
        <v>36</v>
      </c>
      <c r="F581">
        <v>121</v>
      </c>
      <c r="G581" t="s">
        <v>45</v>
      </c>
      <c r="H581">
        <v>2</v>
      </c>
      <c r="I581" t="s">
        <v>87</v>
      </c>
      <c r="J581" t="s">
        <v>51</v>
      </c>
      <c r="K581">
        <v>804</v>
      </c>
      <c r="L581">
        <v>3</v>
      </c>
      <c r="M581" t="s">
        <v>39</v>
      </c>
      <c r="N581">
        <v>86</v>
      </c>
      <c r="O581">
        <v>2</v>
      </c>
      <c r="P581">
        <v>1</v>
      </c>
      <c r="Q581" t="s">
        <v>47</v>
      </c>
      <c r="R581" t="s">
        <v>80</v>
      </c>
      <c r="S581">
        <v>1</v>
      </c>
      <c r="T581" t="s">
        <v>41</v>
      </c>
      <c r="U581" t="str" cm="1">
        <f t="array" ref="U581">_xlfn.IFS(
  AND(V581&gt;=1000, V581&lt;2000), "1000-2000",
  AND(V581&gt;=2000, V581&lt;3000), "2000-3000",
  AND(V581&gt;=3000, V581&lt;4000), "3000-4000",
  AND(V581&gt;=4000, V581&lt;5000), "4000-5000",
  AND(V581&gt;=5000, V581&lt;7500), "5000-7500",
  AND(V581&gt;=7500, V581&lt;9000), "7500-9000",
  AND(V581&gt;=9000, V581&lt;11000), "9000-11000",
  AND(V581&gt;=11000, V581&lt;15000), "11000-15000",
  AND(V581&gt;=15000, V581&lt;=20000), "15000-20000",
  TRUE, "Outside Range"
)</f>
        <v>4000-5000</v>
      </c>
      <c r="V581">
        <v>4381</v>
      </c>
      <c r="W581">
        <v>7530</v>
      </c>
      <c r="X581">
        <v>1</v>
      </c>
      <c r="Y581" t="s">
        <v>43</v>
      </c>
      <c r="Z581">
        <v>11</v>
      </c>
      <c r="AA581">
        <v>3</v>
      </c>
      <c r="AB581" t="s">
        <v>73</v>
      </c>
      <c r="AC581">
        <v>3</v>
      </c>
      <c r="AD581">
        <v>0</v>
      </c>
      <c r="AE581">
        <v>6</v>
      </c>
      <c r="AF581">
        <v>3</v>
      </c>
      <c r="AG581">
        <v>3</v>
      </c>
      <c r="AH581">
        <v>6</v>
      </c>
      <c r="AI581">
        <v>5</v>
      </c>
      <c r="AJ581">
        <v>1</v>
      </c>
      <c r="AK581">
        <v>3</v>
      </c>
      <c r="AL581" t="s">
        <v>90</v>
      </c>
      <c r="AM581" t="s">
        <v>75</v>
      </c>
      <c r="AN581" t="s">
        <v>76</v>
      </c>
      <c r="AO581" s="9" t="str">
        <f>IF(Table5[[#This Row],[Gender]]="male",$AQ$4,$AQ$3)</f>
        <v>👩</v>
      </c>
    </row>
    <row r="582" spans="2:41">
      <c r="B582" t="s">
        <v>86</v>
      </c>
      <c r="C582">
        <v>35</v>
      </c>
      <c r="D582" t="s">
        <v>43</v>
      </c>
      <c r="E582" t="s">
        <v>36</v>
      </c>
      <c r="F582">
        <v>384</v>
      </c>
      <c r="G582" t="s">
        <v>37</v>
      </c>
      <c r="H582">
        <v>8</v>
      </c>
      <c r="I582" t="s">
        <v>87</v>
      </c>
      <c r="J582" t="s">
        <v>38</v>
      </c>
      <c r="K582">
        <v>805</v>
      </c>
      <c r="L582">
        <v>1</v>
      </c>
      <c r="M582" t="s">
        <v>39</v>
      </c>
      <c r="N582">
        <v>72</v>
      </c>
      <c r="O582">
        <v>3</v>
      </c>
      <c r="P582">
        <v>1</v>
      </c>
      <c r="Q582" t="s">
        <v>57</v>
      </c>
      <c r="R582" t="s">
        <v>72</v>
      </c>
      <c r="S582">
        <v>4</v>
      </c>
      <c r="T582" t="s">
        <v>48</v>
      </c>
      <c r="U582" t="str" cm="1">
        <f t="array" ref="U582">_xlfn.IFS(
  AND(V582&gt;=1000, V582&lt;2000), "1000-2000",
  AND(V582&gt;=2000, V582&lt;3000), "2000-3000",
  AND(V582&gt;=3000, V582&lt;4000), "3000-4000",
  AND(V582&gt;=4000, V582&lt;5000), "4000-5000",
  AND(V582&gt;=5000, V582&lt;7500), "5000-7500",
  AND(V582&gt;=7500, V582&lt;9000), "7500-9000",
  AND(V582&gt;=9000, V582&lt;11000), "9000-11000",
  AND(V582&gt;=11000, V582&lt;15000), "11000-15000",
  AND(V582&gt;=15000, V582&lt;=20000), "15000-20000",
  TRUE, "Outside Range"
)</f>
        <v>2000-3000</v>
      </c>
      <c r="V582">
        <v>2572</v>
      </c>
      <c r="W582">
        <v>20317</v>
      </c>
      <c r="X582">
        <v>1</v>
      </c>
      <c r="Y582" t="s">
        <v>43</v>
      </c>
      <c r="Z582">
        <v>16</v>
      </c>
      <c r="AA582">
        <v>3</v>
      </c>
      <c r="AB582" t="s">
        <v>73</v>
      </c>
      <c r="AC582">
        <v>2</v>
      </c>
      <c r="AD582">
        <v>1</v>
      </c>
      <c r="AE582">
        <v>3</v>
      </c>
      <c r="AF582">
        <v>1</v>
      </c>
      <c r="AG582">
        <v>2</v>
      </c>
      <c r="AH582">
        <v>3</v>
      </c>
      <c r="AI582">
        <v>2</v>
      </c>
      <c r="AJ582">
        <v>0</v>
      </c>
      <c r="AK582">
        <v>2</v>
      </c>
      <c r="AL582" t="s">
        <v>74</v>
      </c>
      <c r="AM582" t="s">
        <v>75</v>
      </c>
      <c r="AN582" t="s">
        <v>76</v>
      </c>
      <c r="AO582" s="9" t="str">
        <f>IF(Table5[[#This Row],[Gender]]="male",$AQ$4,$AQ$3)</f>
        <v>👩</v>
      </c>
    </row>
    <row r="583" spans="2:41">
      <c r="B583" t="s">
        <v>86</v>
      </c>
      <c r="C583">
        <v>30</v>
      </c>
      <c r="D583" t="s">
        <v>43</v>
      </c>
      <c r="E583" t="s">
        <v>36</v>
      </c>
      <c r="F583">
        <v>921</v>
      </c>
      <c r="G583" t="s">
        <v>45</v>
      </c>
      <c r="H583">
        <v>1</v>
      </c>
      <c r="I583" t="s">
        <v>89</v>
      </c>
      <c r="J583" t="s">
        <v>38</v>
      </c>
      <c r="K583">
        <v>806</v>
      </c>
      <c r="L583">
        <v>4</v>
      </c>
      <c r="M583" t="s">
        <v>46</v>
      </c>
      <c r="N583">
        <v>38</v>
      </c>
      <c r="O583">
        <v>1</v>
      </c>
      <c r="P583">
        <v>1</v>
      </c>
      <c r="Q583" t="s">
        <v>50</v>
      </c>
      <c r="R583" t="s">
        <v>73</v>
      </c>
      <c r="S583">
        <v>3</v>
      </c>
      <c r="T583" t="s">
        <v>48</v>
      </c>
      <c r="U583" t="str" cm="1">
        <f t="array" ref="U583">_xlfn.IFS(
  AND(V583&gt;=1000, V583&lt;2000), "1000-2000",
  AND(V583&gt;=2000, V583&lt;3000), "2000-3000",
  AND(V583&gt;=3000, V583&lt;4000), "3000-4000",
  AND(V583&gt;=4000, V583&lt;5000), "4000-5000",
  AND(V583&gt;=5000, V583&lt;7500), "5000-7500",
  AND(V583&gt;=7500, V583&lt;9000), "7500-9000",
  AND(V583&gt;=9000, V583&lt;11000), "9000-11000",
  AND(V583&gt;=11000, V583&lt;15000), "11000-15000",
  AND(V583&gt;=15000, V583&lt;=20000), "15000-20000",
  TRUE, "Outside Range"
)</f>
        <v>3000-4000</v>
      </c>
      <c r="V583">
        <v>3833</v>
      </c>
      <c r="W583">
        <v>24375</v>
      </c>
      <c r="X583">
        <v>3</v>
      </c>
      <c r="Y583" t="s">
        <v>43</v>
      </c>
      <c r="Z583">
        <v>21</v>
      </c>
      <c r="AA583">
        <v>4</v>
      </c>
      <c r="AB583" t="s">
        <v>80</v>
      </c>
      <c r="AC583">
        <v>3</v>
      </c>
      <c r="AD583">
        <v>2</v>
      </c>
      <c r="AE583">
        <v>7</v>
      </c>
      <c r="AF583">
        <v>2</v>
      </c>
      <c r="AG583">
        <v>3</v>
      </c>
      <c r="AH583">
        <v>2</v>
      </c>
      <c r="AI583">
        <v>2</v>
      </c>
      <c r="AJ583">
        <v>0</v>
      </c>
      <c r="AK583">
        <v>2</v>
      </c>
      <c r="AL583" t="s">
        <v>74</v>
      </c>
      <c r="AM583" t="s">
        <v>75</v>
      </c>
      <c r="AN583" t="s">
        <v>76</v>
      </c>
      <c r="AO583" s="9" t="str">
        <f>IF(Table5[[#This Row],[Gender]]="male",$AQ$4,$AQ$3)</f>
        <v>🤴</v>
      </c>
    </row>
    <row r="584" spans="2:41">
      <c r="B584" t="s">
        <v>70</v>
      </c>
      <c r="C584">
        <v>40</v>
      </c>
      <c r="D584" t="s">
        <v>43</v>
      </c>
      <c r="E584" t="s">
        <v>44</v>
      </c>
      <c r="F584">
        <v>791</v>
      </c>
      <c r="G584" t="s">
        <v>45</v>
      </c>
      <c r="H584">
        <v>2</v>
      </c>
      <c r="I584" t="s">
        <v>71</v>
      </c>
      <c r="J584" t="s">
        <v>51</v>
      </c>
      <c r="K584">
        <v>807</v>
      </c>
      <c r="L584">
        <v>3</v>
      </c>
      <c r="M584" t="s">
        <v>39</v>
      </c>
      <c r="N584">
        <v>38</v>
      </c>
      <c r="O584">
        <v>4</v>
      </c>
      <c r="P584">
        <v>2</v>
      </c>
      <c r="Q584" t="s">
        <v>54</v>
      </c>
      <c r="R584" t="s">
        <v>79</v>
      </c>
      <c r="S584">
        <v>2</v>
      </c>
      <c r="T584" t="s">
        <v>48</v>
      </c>
      <c r="U584" t="str" cm="1">
        <f t="array" ref="U584">_xlfn.IFS(
  AND(V584&gt;=1000, V584&lt;2000), "1000-2000",
  AND(V584&gt;=2000, V584&lt;3000), "2000-3000",
  AND(V584&gt;=3000, V584&lt;4000), "3000-4000",
  AND(V584&gt;=4000, V584&lt;5000), "4000-5000",
  AND(V584&gt;=5000, V584&lt;7500), "5000-7500",
  AND(V584&gt;=7500, V584&lt;9000), "7500-9000",
  AND(V584&gt;=9000, V584&lt;11000), "9000-11000",
  AND(V584&gt;=11000, V584&lt;15000), "11000-15000",
  AND(V584&gt;=15000, V584&lt;=20000), "15000-20000",
  TRUE, "Outside Range"
)</f>
        <v>4000-5000</v>
      </c>
      <c r="V584">
        <v>4244</v>
      </c>
      <c r="W584">
        <v>9931</v>
      </c>
      <c r="X584">
        <v>1</v>
      </c>
      <c r="Y584" t="s">
        <v>43</v>
      </c>
      <c r="Z584">
        <v>24</v>
      </c>
      <c r="AA584">
        <v>4</v>
      </c>
      <c r="AB584" t="s">
        <v>80</v>
      </c>
      <c r="AC584">
        <v>4</v>
      </c>
      <c r="AD584">
        <v>1</v>
      </c>
      <c r="AE584">
        <v>8</v>
      </c>
      <c r="AF584">
        <v>2</v>
      </c>
      <c r="AG584">
        <v>3</v>
      </c>
      <c r="AH584">
        <v>8</v>
      </c>
      <c r="AI584">
        <v>7</v>
      </c>
      <c r="AJ584">
        <v>3</v>
      </c>
      <c r="AK584">
        <v>7</v>
      </c>
      <c r="AL584" t="s">
        <v>81</v>
      </c>
      <c r="AM584" t="s">
        <v>75</v>
      </c>
      <c r="AN584" t="s">
        <v>76</v>
      </c>
      <c r="AO584" s="9" t="str">
        <f>IF(Table5[[#This Row],[Gender]]="male",$AQ$4,$AQ$3)</f>
        <v>👩</v>
      </c>
    </row>
    <row r="585" spans="2:41">
      <c r="B585" t="s">
        <v>86</v>
      </c>
      <c r="C585">
        <v>34</v>
      </c>
      <c r="D585" t="s">
        <v>43</v>
      </c>
      <c r="E585" t="s">
        <v>36</v>
      </c>
      <c r="F585">
        <v>1111</v>
      </c>
      <c r="G585" t="s">
        <v>37</v>
      </c>
      <c r="H585">
        <v>8</v>
      </c>
      <c r="I585" t="s">
        <v>71</v>
      </c>
      <c r="J585" t="s">
        <v>38</v>
      </c>
      <c r="K585">
        <v>808</v>
      </c>
      <c r="L585">
        <v>3</v>
      </c>
      <c r="M585" t="s">
        <v>39</v>
      </c>
      <c r="N585">
        <v>93</v>
      </c>
      <c r="O585">
        <v>3</v>
      </c>
      <c r="P585">
        <v>2</v>
      </c>
      <c r="Q585" t="s">
        <v>40</v>
      </c>
      <c r="R585" t="s">
        <v>80</v>
      </c>
      <c r="S585">
        <v>1</v>
      </c>
      <c r="T585" t="s">
        <v>48</v>
      </c>
      <c r="U585" t="str" cm="1">
        <f t="array" ref="U585">_xlfn.IFS(
  AND(V585&gt;=1000, V585&lt;2000), "1000-2000",
  AND(V585&gt;=2000, V585&lt;3000), "2000-3000",
  AND(V585&gt;=3000, V585&lt;4000), "3000-4000",
  AND(V585&gt;=4000, V585&lt;5000), "4000-5000",
  AND(V585&gt;=5000, V585&lt;7500), "5000-7500",
  AND(V585&gt;=7500, V585&lt;9000), "7500-9000",
  AND(V585&gt;=9000, V585&lt;11000), "9000-11000",
  AND(V585&gt;=11000, V585&lt;15000), "11000-15000",
  AND(V585&gt;=15000, V585&lt;=20000), "15000-20000",
  TRUE, "Outside Range"
)</f>
        <v>5000-7500</v>
      </c>
      <c r="V585">
        <v>6500</v>
      </c>
      <c r="W585">
        <v>13305</v>
      </c>
      <c r="X585">
        <v>5</v>
      </c>
      <c r="Y585" t="s">
        <v>43</v>
      </c>
      <c r="Z585">
        <v>17</v>
      </c>
      <c r="AA585">
        <v>3</v>
      </c>
      <c r="AB585" t="s">
        <v>73</v>
      </c>
      <c r="AC585">
        <v>2</v>
      </c>
      <c r="AD585">
        <v>1</v>
      </c>
      <c r="AE585">
        <v>6</v>
      </c>
      <c r="AF585">
        <v>1</v>
      </c>
      <c r="AG585">
        <v>3</v>
      </c>
      <c r="AH585">
        <v>3</v>
      </c>
      <c r="AI585">
        <v>2</v>
      </c>
      <c r="AJ585">
        <v>1</v>
      </c>
      <c r="AK585">
        <v>2</v>
      </c>
      <c r="AL585" t="s">
        <v>90</v>
      </c>
      <c r="AM585" t="s">
        <v>75</v>
      </c>
      <c r="AN585" t="s">
        <v>76</v>
      </c>
      <c r="AO585" s="9" t="str">
        <f>IF(Table5[[#This Row],[Gender]]="male",$AQ$4,$AQ$3)</f>
        <v>👩</v>
      </c>
    </row>
    <row r="586" spans="2:41">
      <c r="B586" t="s">
        <v>70</v>
      </c>
      <c r="C586">
        <v>42</v>
      </c>
      <c r="D586" t="s">
        <v>43</v>
      </c>
      <c r="E586" t="s">
        <v>44</v>
      </c>
      <c r="F586">
        <v>570</v>
      </c>
      <c r="G586" t="s">
        <v>45</v>
      </c>
      <c r="H586">
        <v>8</v>
      </c>
      <c r="I586" t="s">
        <v>89</v>
      </c>
      <c r="J586" t="s">
        <v>38</v>
      </c>
      <c r="K586">
        <v>809</v>
      </c>
      <c r="L586">
        <v>2</v>
      </c>
      <c r="M586" t="s">
        <v>46</v>
      </c>
      <c r="N586">
        <v>66</v>
      </c>
      <c r="O586">
        <v>3</v>
      </c>
      <c r="P586">
        <v>5</v>
      </c>
      <c r="Q586" t="s">
        <v>56</v>
      </c>
      <c r="R586" t="s">
        <v>72</v>
      </c>
      <c r="S586">
        <v>4</v>
      </c>
      <c r="T586" t="s">
        <v>52</v>
      </c>
      <c r="U586" t="str" cm="1">
        <f t="array" ref="U586">_xlfn.IFS(
  AND(V586&gt;=1000, V586&lt;2000), "1000-2000",
  AND(V586&gt;=2000, V586&lt;3000), "2000-3000",
  AND(V586&gt;=3000, V586&lt;4000), "3000-4000",
  AND(V586&gt;=4000, V586&lt;5000), "4000-5000",
  AND(V586&gt;=5000, V586&lt;7500), "5000-7500",
  AND(V586&gt;=7500, V586&lt;9000), "7500-9000",
  AND(V586&gt;=9000, V586&lt;11000), "9000-11000",
  AND(V586&gt;=11000, V586&lt;15000), "11000-15000",
  AND(V586&gt;=15000, V586&lt;=20000), "15000-20000",
  TRUE, "Outside Range"
)</f>
        <v>15000-20000</v>
      </c>
      <c r="V586">
        <v>18430</v>
      </c>
      <c r="W586">
        <v>16225</v>
      </c>
      <c r="X586">
        <v>1</v>
      </c>
      <c r="Y586" t="s">
        <v>43</v>
      </c>
      <c r="Z586">
        <v>13</v>
      </c>
      <c r="AA586">
        <v>3</v>
      </c>
      <c r="AB586" t="s">
        <v>73</v>
      </c>
      <c r="AC586">
        <v>2</v>
      </c>
      <c r="AD586">
        <v>1</v>
      </c>
      <c r="AE586">
        <v>24</v>
      </c>
      <c r="AF586">
        <v>4</v>
      </c>
      <c r="AG586">
        <v>2</v>
      </c>
      <c r="AH586">
        <v>24</v>
      </c>
      <c r="AI586">
        <v>7</v>
      </c>
      <c r="AJ586">
        <v>14</v>
      </c>
      <c r="AK586">
        <v>9</v>
      </c>
      <c r="AL586" t="s">
        <v>74</v>
      </c>
      <c r="AM586" t="s">
        <v>75</v>
      </c>
      <c r="AN586" t="s">
        <v>96</v>
      </c>
      <c r="AO586" s="9" t="str">
        <f>IF(Table5[[#This Row],[Gender]]="male",$AQ$4,$AQ$3)</f>
        <v>🤴</v>
      </c>
    </row>
    <row r="587" spans="2:41">
      <c r="B587" t="s">
        <v>94</v>
      </c>
      <c r="C587">
        <v>23</v>
      </c>
      <c r="D587" t="s">
        <v>35</v>
      </c>
      <c r="E587" t="s">
        <v>36</v>
      </c>
      <c r="F587">
        <v>1243</v>
      </c>
      <c r="G587" t="s">
        <v>45</v>
      </c>
      <c r="H587">
        <v>6</v>
      </c>
      <c r="I587" t="s">
        <v>89</v>
      </c>
      <c r="J587" t="s">
        <v>38</v>
      </c>
      <c r="K587">
        <v>811</v>
      </c>
      <c r="L587">
        <v>3</v>
      </c>
      <c r="M587" t="s">
        <v>46</v>
      </c>
      <c r="N587">
        <v>63</v>
      </c>
      <c r="O587">
        <v>4</v>
      </c>
      <c r="P587">
        <v>1</v>
      </c>
      <c r="Q587" t="s">
        <v>50</v>
      </c>
      <c r="R587" t="s">
        <v>80</v>
      </c>
      <c r="S587">
        <v>1</v>
      </c>
      <c r="T587" t="s">
        <v>48</v>
      </c>
      <c r="U587" t="str" cm="1">
        <f t="array" ref="U587">_xlfn.IFS(
  AND(V587&gt;=1000, V587&lt;2000), "1000-2000",
  AND(V587&gt;=2000, V587&lt;3000), "2000-3000",
  AND(V587&gt;=3000, V587&lt;4000), "3000-4000",
  AND(V587&gt;=4000, V587&lt;5000), "4000-5000",
  AND(V587&gt;=5000, V587&lt;7500), "5000-7500",
  AND(V587&gt;=7500, V587&lt;9000), "7500-9000",
  AND(V587&gt;=9000, V587&lt;11000), "9000-11000",
  AND(V587&gt;=11000, V587&lt;15000), "11000-15000",
  AND(V587&gt;=15000, V587&lt;=20000), "15000-20000",
  TRUE, "Outside Range"
)</f>
        <v>1000-2000</v>
      </c>
      <c r="V587">
        <v>1601</v>
      </c>
      <c r="W587">
        <v>3445</v>
      </c>
      <c r="X587">
        <v>1</v>
      </c>
      <c r="Y587" t="s">
        <v>35</v>
      </c>
      <c r="Z587">
        <v>21</v>
      </c>
      <c r="AA587">
        <v>4</v>
      </c>
      <c r="AB587" t="s">
        <v>80</v>
      </c>
      <c r="AC587">
        <v>3</v>
      </c>
      <c r="AD587">
        <v>2</v>
      </c>
      <c r="AE587">
        <v>1</v>
      </c>
      <c r="AF587">
        <v>2</v>
      </c>
      <c r="AG587">
        <v>3</v>
      </c>
      <c r="AH587">
        <v>0</v>
      </c>
      <c r="AI587">
        <v>0</v>
      </c>
      <c r="AJ587">
        <v>0</v>
      </c>
      <c r="AK587">
        <v>0</v>
      </c>
      <c r="AL587" t="s">
        <v>90</v>
      </c>
      <c r="AM587" t="s">
        <v>75</v>
      </c>
      <c r="AN587" t="s">
        <v>76</v>
      </c>
      <c r="AO587" s="9" t="str">
        <f>IF(Table5[[#This Row],[Gender]]="male",$AQ$4,$AQ$3)</f>
        <v>🤴</v>
      </c>
    </row>
    <row r="588" spans="2:41">
      <c r="B588" t="s">
        <v>94</v>
      </c>
      <c r="C588">
        <v>24</v>
      </c>
      <c r="D588" t="s">
        <v>43</v>
      </c>
      <c r="E588" t="s">
        <v>55</v>
      </c>
      <c r="F588">
        <v>1092</v>
      </c>
      <c r="G588" t="s">
        <v>45</v>
      </c>
      <c r="H588">
        <v>9</v>
      </c>
      <c r="I588" t="s">
        <v>89</v>
      </c>
      <c r="J588" t="s">
        <v>38</v>
      </c>
      <c r="K588">
        <v>812</v>
      </c>
      <c r="L588">
        <v>3</v>
      </c>
      <c r="M588" t="s">
        <v>46</v>
      </c>
      <c r="N588">
        <v>60</v>
      </c>
      <c r="O588">
        <v>2</v>
      </c>
      <c r="P588">
        <v>1</v>
      </c>
      <c r="Q588" t="s">
        <v>50</v>
      </c>
      <c r="R588" t="s">
        <v>79</v>
      </c>
      <c r="S588">
        <v>2</v>
      </c>
      <c r="T588" t="s">
        <v>52</v>
      </c>
      <c r="U588" t="str" cm="1">
        <f t="array" ref="U588">_xlfn.IFS(
  AND(V588&gt;=1000, V588&lt;2000), "1000-2000",
  AND(V588&gt;=2000, V588&lt;3000), "2000-3000",
  AND(V588&gt;=3000, V588&lt;4000), "3000-4000",
  AND(V588&gt;=4000, V588&lt;5000), "4000-5000",
  AND(V588&gt;=5000, V588&lt;7500), "5000-7500",
  AND(V588&gt;=7500, V588&lt;9000), "7500-9000",
  AND(V588&gt;=9000, V588&lt;11000), "9000-11000",
  AND(V588&gt;=11000, V588&lt;15000), "11000-15000",
  AND(V588&gt;=15000, V588&lt;=20000), "15000-20000",
  TRUE, "Outside Range"
)</f>
        <v>2000-3000</v>
      </c>
      <c r="V588">
        <v>2694</v>
      </c>
      <c r="W588">
        <v>26551</v>
      </c>
      <c r="X588">
        <v>1</v>
      </c>
      <c r="Y588" t="s">
        <v>43</v>
      </c>
      <c r="Z588">
        <v>11</v>
      </c>
      <c r="AA588">
        <v>3</v>
      </c>
      <c r="AB588" t="s">
        <v>73</v>
      </c>
      <c r="AC588">
        <v>3</v>
      </c>
      <c r="AD588">
        <v>3</v>
      </c>
      <c r="AE588">
        <v>1</v>
      </c>
      <c r="AF588">
        <v>4</v>
      </c>
      <c r="AG588">
        <v>3</v>
      </c>
      <c r="AH588">
        <v>1</v>
      </c>
      <c r="AI588">
        <v>0</v>
      </c>
      <c r="AJ588">
        <v>0</v>
      </c>
      <c r="AK588">
        <v>0</v>
      </c>
      <c r="AL588" t="s">
        <v>81</v>
      </c>
      <c r="AM588" t="s">
        <v>75</v>
      </c>
      <c r="AN588" t="s">
        <v>76</v>
      </c>
      <c r="AO588" s="9" t="str">
        <f>IF(Table5[[#This Row],[Gender]]="male",$AQ$4,$AQ$3)</f>
        <v>🤴</v>
      </c>
    </row>
    <row r="589" spans="2:41">
      <c r="B589" t="s">
        <v>77</v>
      </c>
      <c r="C589">
        <v>52</v>
      </c>
      <c r="D589" t="s">
        <v>43</v>
      </c>
      <c r="E589" t="s">
        <v>36</v>
      </c>
      <c r="F589">
        <v>1325</v>
      </c>
      <c r="G589" t="s">
        <v>45</v>
      </c>
      <c r="H589">
        <v>11</v>
      </c>
      <c r="I589" t="s">
        <v>87</v>
      </c>
      <c r="J589" t="s">
        <v>38</v>
      </c>
      <c r="K589">
        <v>813</v>
      </c>
      <c r="L589">
        <v>4</v>
      </c>
      <c r="M589" t="s">
        <v>39</v>
      </c>
      <c r="N589">
        <v>82</v>
      </c>
      <c r="O589">
        <v>3</v>
      </c>
      <c r="P589">
        <v>2</v>
      </c>
      <c r="Q589" t="s">
        <v>50</v>
      </c>
      <c r="R589" t="s">
        <v>73</v>
      </c>
      <c r="S589">
        <v>3</v>
      </c>
      <c r="T589" t="s">
        <v>48</v>
      </c>
      <c r="U589" t="str" cm="1">
        <f t="array" ref="U589">_xlfn.IFS(
  AND(V589&gt;=1000, V589&lt;2000), "1000-2000",
  AND(V589&gt;=2000, V589&lt;3000), "2000-3000",
  AND(V589&gt;=3000, V589&lt;4000), "3000-4000",
  AND(V589&gt;=4000, V589&lt;5000), "4000-5000",
  AND(V589&gt;=5000, V589&lt;7500), "5000-7500",
  AND(V589&gt;=7500, V589&lt;9000), "7500-9000",
  AND(V589&gt;=9000, V589&lt;11000), "9000-11000",
  AND(V589&gt;=11000, V589&lt;15000), "11000-15000",
  AND(V589&gt;=15000, V589&lt;=20000), "15000-20000",
  TRUE, "Outside Range"
)</f>
        <v>3000-4000</v>
      </c>
      <c r="V589">
        <v>3149</v>
      </c>
      <c r="W589">
        <v>21821</v>
      </c>
      <c r="X589">
        <v>8</v>
      </c>
      <c r="Y589" t="s">
        <v>43</v>
      </c>
      <c r="Z589">
        <v>20</v>
      </c>
      <c r="AA589">
        <v>4</v>
      </c>
      <c r="AB589" t="s">
        <v>80</v>
      </c>
      <c r="AC589">
        <v>2</v>
      </c>
      <c r="AD589">
        <v>1</v>
      </c>
      <c r="AE589">
        <v>9</v>
      </c>
      <c r="AF589">
        <v>3</v>
      </c>
      <c r="AG589">
        <v>3</v>
      </c>
      <c r="AH589">
        <v>5</v>
      </c>
      <c r="AI589">
        <v>2</v>
      </c>
      <c r="AJ589">
        <v>1</v>
      </c>
      <c r="AK589">
        <v>4</v>
      </c>
      <c r="AL589" t="s">
        <v>74</v>
      </c>
      <c r="AM589" t="s">
        <v>93</v>
      </c>
      <c r="AN589" t="s">
        <v>76</v>
      </c>
      <c r="AO589" s="9" t="str">
        <f>IF(Table5[[#This Row],[Gender]]="male",$AQ$4,$AQ$3)</f>
        <v>👩</v>
      </c>
    </row>
    <row r="590" spans="2:41">
      <c r="B590" t="s">
        <v>77</v>
      </c>
      <c r="C590">
        <v>50</v>
      </c>
      <c r="D590" t="s">
        <v>43</v>
      </c>
      <c r="E590" t="s">
        <v>36</v>
      </c>
      <c r="F590">
        <v>691</v>
      </c>
      <c r="G590" t="s">
        <v>45</v>
      </c>
      <c r="H590">
        <v>2</v>
      </c>
      <c r="I590" t="s">
        <v>89</v>
      </c>
      <c r="J590" t="s">
        <v>51</v>
      </c>
      <c r="K590">
        <v>815</v>
      </c>
      <c r="L590">
        <v>3</v>
      </c>
      <c r="M590" t="s">
        <v>46</v>
      </c>
      <c r="N590">
        <v>64</v>
      </c>
      <c r="O590">
        <v>3</v>
      </c>
      <c r="P590">
        <v>4</v>
      </c>
      <c r="Q590" t="s">
        <v>58</v>
      </c>
      <c r="R590" t="s">
        <v>73</v>
      </c>
      <c r="S590">
        <v>3</v>
      </c>
      <c r="T590" t="s">
        <v>48</v>
      </c>
      <c r="U590" t="str" cm="1">
        <f t="array" ref="U590">_xlfn.IFS(
  AND(V590&gt;=1000, V590&lt;2000), "1000-2000",
  AND(V590&gt;=2000, V590&lt;3000), "2000-3000",
  AND(V590&gt;=3000, V590&lt;4000), "3000-4000",
  AND(V590&gt;=4000, V590&lt;5000), "4000-5000",
  AND(V590&gt;=5000, V590&lt;7500), "5000-7500",
  AND(V590&gt;=7500, V590&lt;9000), "7500-9000",
  AND(V590&gt;=9000, V590&lt;11000), "9000-11000",
  AND(V590&gt;=11000, V590&lt;15000), "11000-15000",
  AND(V590&gt;=15000, V590&lt;=20000), "15000-20000",
  TRUE, "Outside Range"
)</f>
        <v>15000-20000</v>
      </c>
      <c r="V590">
        <v>17639</v>
      </c>
      <c r="W590">
        <v>6881</v>
      </c>
      <c r="X590">
        <v>5</v>
      </c>
      <c r="Y590" t="s">
        <v>43</v>
      </c>
      <c r="Z590">
        <v>16</v>
      </c>
      <c r="AA590">
        <v>3</v>
      </c>
      <c r="AB590" t="s">
        <v>73</v>
      </c>
      <c r="AC590">
        <v>4</v>
      </c>
      <c r="AD590">
        <v>0</v>
      </c>
      <c r="AE590">
        <v>30</v>
      </c>
      <c r="AF590">
        <v>3</v>
      </c>
      <c r="AG590">
        <v>3</v>
      </c>
      <c r="AH590">
        <v>4</v>
      </c>
      <c r="AI590">
        <v>3</v>
      </c>
      <c r="AJ590">
        <v>0</v>
      </c>
      <c r="AK590">
        <v>3</v>
      </c>
      <c r="AL590" t="s">
        <v>74</v>
      </c>
      <c r="AM590" t="s">
        <v>75</v>
      </c>
      <c r="AN590" t="s">
        <v>96</v>
      </c>
      <c r="AO590" s="9" t="str">
        <f>IF(Table5[[#This Row],[Gender]]="male",$AQ$4,$AQ$3)</f>
        <v>🤴</v>
      </c>
    </row>
    <row r="591" spans="2:41">
      <c r="B591" t="s">
        <v>86</v>
      </c>
      <c r="C591">
        <v>29</v>
      </c>
      <c r="D591" t="s">
        <v>35</v>
      </c>
      <c r="E591" t="s">
        <v>36</v>
      </c>
      <c r="F591">
        <v>805</v>
      </c>
      <c r="G591" t="s">
        <v>45</v>
      </c>
      <c r="H591">
        <v>1</v>
      </c>
      <c r="I591" t="s">
        <v>71</v>
      </c>
      <c r="J591" t="s">
        <v>38</v>
      </c>
      <c r="K591">
        <v>816</v>
      </c>
      <c r="L591">
        <v>2</v>
      </c>
      <c r="M591" t="s">
        <v>39</v>
      </c>
      <c r="N591">
        <v>36</v>
      </c>
      <c r="O591">
        <v>2</v>
      </c>
      <c r="P591">
        <v>1</v>
      </c>
      <c r="Q591" t="s">
        <v>50</v>
      </c>
      <c r="R591" t="s">
        <v>80</v>
      </c>
      <c r="S591">
        <v>1</v>
      </c>
      <c r="T591" t="s">
        <v>48</v>
      </c>
      <c r="U591" t="str" cm="1">
        <f t="array" ref="U591">_xlfn.IFS(
  AND(V591&gt;=1000, V591&lt;2000), "1000-2000",
  AND(V591&gt;=2000, V591&lt;3000), "2000-3000",
  AND(V591&gt;=3000, V591&lt;4000), "3000-4000",
  AND(V591&gt;=4000, V591&lt;5000), "4000-5000",
  AND(V591&gt;=5000, V591&lt;7500), "5000-7500",
  AND(V591&gt;=7500, V591&lt;9000), "7500-9000",
  AND(V591&gt;=9000, V591&lt;11000), "9000-11000",
  AND(V591&gt;=11000, V591&lt;15000), "11000-15000",
  AND(V591&gt;=15000, V591&lt;=20000), "15000-20000",
  TRUE, "Outside Range"
)</f>
        <v>2000-3000</v>
      </c>
      <c r="V591">
        <v>2319</v>
      </c>
      <c r="W591">
        <v>6689</v>
      </c>
      <c r="X591">
        <v>1</v>
      </c>
      <c r="Y591" t="s">
        <v>35</v>
      </c>
      <c r="Z591">
        <v>11</v>
      </c>
      <c r="AA591">
        <v>3</v>
      </c>
      <c r="AB591" t="s">
        <v>73</v>
      </c>
      <c r="AC591">
        <v>4</v>
      </c>
      <c r="AD591">
        <v>1</v>
      </c>
      <c r="AE591">
        <v>1</v>
      </c>
      <c r="AF591">
        <v>1</v>
      </c>
      <c r="AG591">
        <v>3</v>
      </c>
      <c r="AH591">
        <v>1</v>
      </c>
      <c r="AI591">
        <v>0</v>
      </c>
      <c r="AJ591">
        <v>0</v>
      </c>
      <c r="AK591">
        <v>0</v>
      </c>
      <c r="AL591" t="s">
        <v>90</v>
      </c>
      <c r="AM591" t="s">
        <v>75</v>
      </c>
      <c r="AN591" t="s">
        <v>76</v>
      </c>
      <c r="AO591" s="9" t="str">
        <f>IF(Table5[[#This Row],[Gender]]="male",$AQ$4,$AQ$3)</f>
        <v>👩</v>
      </c>
    </row>
    <row r="592" spans="2:41">
      <c r="B592" t="s">
        <v>86</v>
      </c>
      <c r="C592">
        <v>33</v>
      </c>
      <c r="D592" t="s">
        <v>43</v>
      </c>
      <c r="E592" t="s">
        <v>36</v>
      </c>
      <c r="F592">
        <v>213</v>
      </c>
      <c r="G592" t="s">
        <v>45</v>
      </c>
      <c r="H592">
        <v>7</v>
      </c>
      <c r="I592" t="s">
        <v>89</v>
      </c>
      <c r="J592" t="s">
        <v>51</v>
      </c>
      <c r="K592">
        <v>817</v>
      </c>
      <c r="L592">
        <v>3</v>
      </c>
      <c r="M592" t="s">
        <v>46</v>
      </c>
      <c r="N592">
        <v>49</v>
      </c>
      <c r="O592">
        <v>3</v>
      </c>
      <c r="P592">
        <v>3</v>
      </c>
      <c r="Q592" t="s">
        <v>58</v>
      </c>
      <c r="R592" t="s">
        <v>73</v>
      </c>
      <c r="S592">
        <v>3</v>
      </c>
      <c r="T592" t="s">
        <v>48</v>
      </c>
      <c r="U592" t="str" cm="1">
        <f t="array" ref="U592">_xlfn.IFS(
  AND(V592&gt;=1000, V592&lt;2000), "1000-2000",
  AND(V592&gt;=2000, V592&lt;3000), "2000-3000",
  AND(V592&gt;=3000, V592&lt;4000), "3000-4000",
  AND(V592&gt;=4000, V592&lt;5000), "4000-5000",
  AND(V592&gt;=5000, V592&lt;7500), "5000-7500",
  AND(V592&gt;=7500, V592&lt;9000), "7500-9000",
  AND(V592&gt;=9000, V592&lt;11000), "9000-11000",
  AND(V592&gt;=11000, V592&lt;15000), "11000-15000",
  AND(V592&gt;=15000, V592&lt;=20000), "15000-20000",
  TRUE, "Outside Range"
)</f>
        <v>11000-15000</v>
      </c>
      <c r="V592">
        <v>11691</v>
      </c>
      <c r="W592">
        <v>25995</v>
      </c>
      <c r="X592">
        <v>0</v>
      </c>
      <c r="Y592" t="s">
        <v>43</v>
      </c>
      <c r="Z592">
        <v>11</v>
      </c>
      <c r="AA592">
        <v>3</v>
      </c>
      <c r="AB592" t="s">
        <v>73</v>
      </c>
      <c r="AC592">
        <v>4</v>
      </c>
      <c r="AD592">
        <v>0</v>
      </c>
      <c r="AE592">
        <v>14</v>
      </c>
      <c r="AF592">
        <v>3</v>
      </c>
      <c r="AG592">
        <v>4</v>
      </c>
      <c r="AH592">
        <v>13</v>
      </c>
      <c r="AI592">
        <v>9</v>
      </c>
      <c r="AJ592">
        <v>3</v>
      </c>
      <c r="AK592">
        <v>7</v>
      </c>
      <c r="AL592" t="s">
        <v>74</v>
      </c>
      <c r="AM592" t="s">
        <v>75</v>
      </c>
      <c r="AN592" t="s">
        <v>91</v>
      </c>
      <c r="AO592" s="9" t="str">
        <f>IF(Table5[[#This Row],[Gender]]="male",$AQ$4,$AQ$3)</f>
        <v>🤴</v>
      </c>
    </row>
    <row r="593" spans="2:41">
      <c r="B593" t="s">
        <v>86</v>
      </c>
      <c r="C593">
        <v>33</v>
      </c>
      <c r="D593" t="s">
        <v>35</v>
      </c>
      <c r="E593" t="s">
        <v>36</v>
      </c>
      <c r="F593">
        <v>118</v>
      </c>
      <c r="G593" t="s">
        <v>37</v>
      </c>
      <c r="H593">
        <v>16</v>
      </c>
      <c r="I593" t="s">
        <v>89</v>
      </c>
      <c r="J593" t="s">
        <v>59</v>
      </c>
      <c r="K593">
        <v>819</v>
      </c>
      <c r="L593">
        <v>1</v>
      </c>
      <c r="M593" t="s">
        <v>39</v>
      </c>
      <c r="N593">
        <v>69</v>
      </c>
      <c r="O593">
        <v>3</v>
      </c>
      <c r="P593">
        <v>2</v>
      </c>
      <c r="Q593" t="s">
        <v>40</v>
      </c>
      <c r="R593" t="s">
        <v>80</v>
      </c>
      <c r="S593">
        <v>1</v>
      </c>
      <c r="T593" t="s">
        <v>41</v>
      </c>
      <c r="U593" t="str" cm="1">
        <f t="array" ref="U593">_xlfn.IFS(
  AND(V593&gt;=1000, V593&lt;2000), "1000-2000",
  AND(V593&gt;=2000, V593&lt;3000), "2000-3000",
  AND(V593&gt;=3000, V593&lt;4000), "3000-4000",
  AND(V593&gt;=4000, V593&lt;5000), "4000-5000",
  AND(V593&gt;=5000, V593&lt;7500), "5000-7500",
  AND(V593&gt;=7500, V593&lt;9000), "7500-9000",
  AND(V593&gt;=9000, V593&lt;11000), "9000-11000",
  AND(V593&gt;=11000, V593&lt;15000), "11000-15000",
  AND(V593&gt;=15000, V593&lt;=20000), "15000-20000",
  TRUE, "Outside Range"
)</f>
        <v>5000-7500</v>
      </c>
      <c r="V593">
        <v>5324</v>
      </c>
      <c r="W593">
        <v>26507</v>
      </c>
      <c r="X593">
        <v>5</v>
      </c>
      <c r="Y593" t="s">
        <v>43</v>
      </c>
      <c r="Z593">
        <v>15</v>
      </c>
      <c r="AA593">
        <v>3</v>
      </c>
      <c r="AB593" t="s">
        <v>73</v>
      </c>
      <c r="AC593">
        <v>3</v>
      </c>
      <c r="AD593">
        <v>0</v>
      </c>
      <c r="AE593">
        <v>6</v>
      </c>
      <c r="AF593">
        <v>3</v>
      </c>
      <c r="AG593">
        <v>3</v>
      </c>
      <c r="AH593">
        <v>3</v>
      </c>
      <c r="AI593">
        <v>2</v>
      </c>
      <c r="AJ593">
        <v>0</v>
      </c>
      <c r="AK593">
        <v>2</v>
      </c>
      <c r="AL593" t="s">
        <v>90</v>
      </c>
      <c r="AM593" t="s">
        <v>93</v>
      </c>
      <c r="AN593" t="s">
        <v>76</v>
      </c>
      <c r="AO593" s="9" t="str">
        <f>IF(Table5[[#This Row],[Gender]]="male",$AQ$4,$AQ$3)</f>
        <v>👩</v>
      </c>
    </row>
    <row r="594" spans="2:41">
      <c r="B594" t="s">
        <v>77</v>
      </c>
      <c r="C594">
        <v>47</v>
      </c>
      <c r="D594" t="s">
        <v>43</v>
      </c>
      <c r="E594" t="s">
        <v>36</v>
      </c>
      <c r="F594">
        <v>202</v>
      </c>
      <c r="G594" t="s">
        <v>45</v>
      </c>
      <c r="H594">
        <v>2</v>
      </c>
      <c r="I594" t="s">
        <v>71</v>
      </c>
      <c r="J594" t="s">
        <v>49</v>
      </c>
      <c r="K594">
        <v>820</v>
      </c>
      <c r="L594">
        <v>3</v>
      </c>
      <c r="M594" t="s">
        <v>39</v>
      </c>
      <c r="N594">
        <v>33</v>
      </c>
      <c r="O594">
        <v>3</v>
      </c>
      <c r="P594">
        <v>4</v>
      </c>
      <c r="Q594" t="s">
        <v>56</v>
      </c>
      <c r="R594" t="s">
        <v>72</v>
      </c>
      <c r="S594">
        <v>4</v>
      </c>
      <c r="T594" t="s">
        <v>48</v>
      </c>
      <c r="U594" t="str" cm="1">
        <f t="array" ref="U594">_xlfn.IFS(
  AND(V594&gt;=1000, V594&lt;2000), "1000-2000",
  AND(V594&gt;=2000, V594&lt;3000), "2000-3000",
  AND(V594&gt;=3000, V594&lt;4000), "3000-4000",
  AND(V594&gt;=4000, V594&lt;5000), "4000-5000",
  AND(V594&gt;=5000, V594&lt;7500), "5000-7500",
  AND(V594&gt;=7500, V594&lt;9000), "7500-9000",
  AND(V594&gt;=9000, V594&lt;11000), "9000-11000",
  AND(V594&gt;=11000, V594&lt;15000), "11000-15000",
  AND(V594&gt;=15000, V594&lt;=20000), "15000-20000",
  TRUE, "Outside Range"
)</f>
        <v>15000-20000</v>
      </c>
      <c r="V594">
        <v>16752</v>
      </c>
      <c r="W594">
        <v>12982</v>
      </c>
      <c r="X594">
        <v>1</v>
      </c>
      <c r="Y594" t="s">
        <v>35</v>
      </c>
      <c r="Z594">
        <v>11</v>
      </c>
      <c r="AA594">
        <v>3</v>
      </c>
      <c r="AB594" t="s">
        <v>73</v>
      </c>
      <c r="AC594">
        <v>3</v>
      </c>
      <c r="AD594">
        <v>1</v>
      </c>
      <c r="AE594">
        <v>26</v>
      </c>
      <c r="AF594">
        <v>3</v>
      </c>
      <c r="AG594">
        <v>2</v>
      </c>
      <c r="AH594">
        <v>26</v>
      </c>
      <c r="AI594">
        <v>14</v>
      </c>
      <c r="AJ594">
        <v>3</v>
      </c>
      <c r="AK594">
        <v>0</v>
      </c>
      <c r="AL594" t="s">
        <v>74</v>
      </c>
      <c r="AM594" t="s">
        <v>75</v>
      </c>
      <c r="AN594" t="s">
        <v>96</v>
      </c>
      <c r="AO594" s="9" t="str">
        <f>IF(Table5[[#This Row],[Gender]]="male",$AQ$4,$AQ$3)</f>
        <v>👩</v>
      </c>
    </row>
    <row r="595" spans="2:41">
      <c r="B595" t="s">
        <v>70</v>
      </c>
      <c r="C595">
        <v>36</v>
      </c>
      <c r="D595" t="s">
        <v>43</v>
      </c>
      <c r="E595" t="s">
        <v>36</v>
      </c>
      <c r="F595">
        <v>676</v>
      </c>
      <c r="G595" t="s">
        <v>45</v>
      </c>
      <c r="H595">
        <v>1</v>
      </c>
      <c r="I595" t="s">
        <v>89</v>
      </c>
      <c r="J595" t="s">
        <v>49</v>
      </c>
      <c r="K595">
        <v>823</v>
      </c>
      <c r="L595">
        <v>3</v>
      </c>
      <c r="M595" t="s">
        <v>39</v>
      </c>
      <c r="N595">
        <v>35</v>
      </c>
      <c r="O595">
        <v>3</v>
      </c>
      <c r="P595">
        <v>2</v>
      </c>
      <c r="Q595" t="s">
        <v>53</v>
      </c>
      <c r="R595" t="s">
        <v>79</v>
      </c>
      <c r="S595">
        <v>2</v>
      </c>
      <c r="T595" t="s">
        <v>48</v>
      </c>
      <c r="U595" t="str" cm="1">
        <f t="array" ref="U595">_xlfn.IFS(
  AND(V595&gt;=1000, V595&lt;2000), "1000-2000",
  AND(V595&gt;=2000, V595&lt;3000), "2000-3000",
  AND(V595&gt;=3000, V595&lt;4000), "3000-4000",
  AND(V595&gt;=4000, V595&lt;5000), "4000-5000",
  AND(V595&gt;=5000, V595&lt;7500), "5000-7500",
  AND(V595&gt;=7500, V595&lt;9000), "7500-9000",
  AND(V595&gt;=9000, V595&lt;11000), "9000-11000",
  AND(V595&gt;=11000, V595&lt;15000), "11000-15000",
  AND(V595&gt;=15000, V595&lt;=20000), "15000-20000",
  TRUE, "Outside Range"
)</f>
        <v>5000-7500</v>
      </c>
      <c r="V595">
        <v>5228</v>
      </c>
      <c r="W595">
        <v>23361</v>
      </c>
      <c r="X595">
        <v>0</v>
      </c>
      <c r="Y595" t="s">
        <v>43</v>
      </c>
      <c r="Z595">
        <v>15</v>
      </c>
      <c r="AA595">
        <v>3</v>
      </c>
      <c r="AB595" t="s">
        <v>73</v>
      </c>
      <c r="AC595">
        <v>1</v>
      </c>
      <c r="AD595">
        <v>1</v>
      </c>
      <c r="AE595">
        <v>10</v>
      </c>
      <c r="AF595">
        <v>2</v>
      </c>
      <c r="AG595">
        <v>3</v>
      </c>
      <c r="AH595">
        <v>9</v>
      </c>
      <c r="AI595">
        <v>7</v>
      </c>
      <c r="AJ595">
        <v>0</v>
      </c>
      <c r="AK595">
        <v>5</v>
      </c>
      <c r="AL595" t="s">
        <v>81</v>
      </c>
      <c r="AM595" t="s">
        <v>75</v>
      </c>
      <c r="AN595" t="s">
        <v>76</v>
      </c>
      <c r="AO595" s="9" t="str">
        <f>IF(Table5[[#This Row],[Gender]]="male",$AQ$4,$AQ$3)</f>
        <v>👩</v>
      </c>
    </row>
    <row r="596" spans="2:41">
      <c r="B596" t="s">
        <v>86</v>
      </c>
      <c r="C596">
        <v>29</v>
      </c>
      <c r="D596" t="s">
        <v>43</v>
      </c>
      <c r="E596" t="s">
        <v>36</v>
      </c>
      <c r="F596">
        <v>1252</v>
      </c>
      <c r="G596" t="s">
        <v>45</v>
      </c>
      <c r="H596">
        <v>23</v>
      </c>
      <c r="I596" t="s">
        <v>71</v>
      </c>
      <c r="J596" t="s">
        <v>38</v>
      </c>
      <c r="K596">
        <v>824</v>
      </c>
      <c r="L596">
        <v>3</v>
      </c>
      <c r="M596" t="s">
        <v>46</v>
      </c>
      <c r="N596">
        <v>81</v>
      </c>
      <c r="O596">
        <v>4</v>
      </c>
      <c r="P596">
        <v>1</v>
      </c>
      <c r="Q596" t="s">
        <v>47</v>
      </c>
      <c r="R596" t="s">
        <v>73</v>
      </c>
      <c r="S596">
        <v>3</v>
      </c>
      <c r="T596" t="s">
        <v>48</v>
      </c>
      <c r="U596" t="str" cm="1">
        <f t="array" ref="U596">_xlfn.IFS(
  AND(V596&gt;=1000, V596&lt;2000), "1000-2000",
  AND(V596&gt;=2000, V596&lt;3000), "2000-3000",
  AND(V596&gt;=3000, V596&lt;4000), "3000-4000",
  AND(V596&gt;=4000, V596&lt;5000), "4000-5000",
  AND(V596&gt;=5000, V596&lt;7500), "5000-7500",
  AND(V596&gt;=7500, V596&lt;9000), "7500-9000",
  AND(V596&gt;=9000, V596&lt;11000), "9000-11000",
  AND(V596&gt;=11000, V596&lt;15000), "11000-15000",
  AND(V596&gt;=15000, V596&lt;=20000), "15000-20000",
  TRUE, "Outside Range"
)</f>
        <v>2000-3000</v>
      </c>
      <c r="V596">
        <v>2700</v>
      </c>
      <c r="W596">
        <v>23779</v>
      </c>
      <c r="X596">
        <v>1</v>
      </c>
      <c r="Y596" t="s">
        <v>43</v>
      </c>
      <c r="Z596">
        <v>24</v>
      </c>
      <c r="AA596">
        <v>4</v>
      </c>
      <c r="AB596" t="s">
        <v>80</v>
      </c>
      <c r="AC596">
        <v>3</v>
      </c>
      <c r="AD596">
        <v>1</v>
      </c>
      <c r="AE596">
        <v>10</v>
      </c>
      <c r="AF596">
        <v>3</v>
      </c>
      <c r="AG596">
        <v>3</v>
      </c>
      <c r="AH596">
        <v>10</v>
      </c>
      <c r="AI596">
        <v>7</v>
      </c>
      <c r="AJ596">
        <v>0</v>
      </c>
      <c r="AK596">
        <v>7</v>
      </c>
      <c r="AL596" t="s">
        <v>74</v>
      </c>
      <c r="AM596" t="s">
        <v>92</v>
      </c>
      <c r="AN596" t="s">
        <v>76</v>
      </c>
      <c r="AO596" s="9" t="str">
        <f>IF(Table5[[#This Row],[Gender]]="male",$AQ$4,$AQ$3)</f>
        <v>🤴</v>
      </c>
    </row>
    <row r="597" spans="2:41">
      <c r="B597" t="s">
        <v>88</v>
      </c>
      <c r="C597">
        <v>58</v>
      </c>
      <c r="D597" t="s">
        <v>35</v>
      </c>
      <c r="E597" t="s">
        <v>36</v>
      </c>
      <c r="F597">
        <v>286</v>
      </c>
      <c r="G597" t="s">
        <v>45</v>
      </c>
      <c r="H597">
        <v>2</v>
      </c>
      <c r="I597" t="s">
        <v>87</v>
      </c>
      <c r="J597" t="s">
        <v>38</v>
      </c>
      <c r="K597">
        <v>825</v>
      </c>
      <c r="L597">
        <v>4</v>
      </c>
      <c r="M597" t="s">
        <v>46</v>
      </c>
      <c r="N597">
        <v>31</v>
      </c>
      <c r="O597">
        <v>3</v>
      </c>
      <c r="P597">
        <v>5</v>
      </c>
      <c r="Q597" t="s">
        <v>58</v>
      </c>
      <c r="R597" t="s">
        <v>79</v>
      </c>
      <c r="S597">
        <v>2</v>
      </c>
      <c r="T597" t="s">
        <v>41</v>
      </c>
      <c r="U597" t="str" cm="1">
        <f t="array" ref="U597">_xlfn.IFS(
  AND(V597&gt;=1000, V597&lt;2000), "1000-2000",
  AND(V597&gt;=2000, V597&lt;3000), "2000-3000",
  AND(V597&gt;=3000, V597&lt;4000), "3000-4000",
  AND(V597&gt;=4000, V597&lt;5000), "4000-5000",
  AND(V597&gt;=5000, V597&lt;7500), "5000-7500",
  AND(V597&gt;=7500, V597&lt;9000), "7500-9000",
  AND(V597&gt;=9000, V597&lt;11000), "9000-11000",
  AND(V597&gt;=11000, V597&lt;15000), "11000-15000",
  AND(V597&gt;=15000, V597&lt;=20000), "15000-20000",
  TRUE, "Outside Range"
)</f>
        <v>15000-20000</v>
      </c>
      <c r="V597">
        <v>19246</v>
      </c>
      <c r="W597">
        <v>25761</v>
      </c>
      <c r="X597">
        <v>7</v>
      </c>
      <c r="Y597" t="s">
        <v>35</v>
      </c>
      <c r="Z597">
        <v>12</v>
      </c>
      <c r="AA597">
        <v>3</v>
      </c>
      <c r="AB597" t="s">
        <v>73</v>
      </c>
      <c r="AC597">
        <v>4</v>
      </c>
      <c r="AD597">
        <v>0</v>
      </c>
      <c r="AE597">
        <v>40</v>
      </c>
      <c r="AF597">
        <v>2</v>
      </c>
      <c r="AG597">
        <v>3</v>
      </c>
      <c r="AH597">
        <v>31</v>
      </c>
      <c r="AI597">
        <v>15</v>
      </c>
      <c r="AJ597">
        <v>13</v>
      </c>
      <c r="AK597">
        <v>8</v>
      </c>
      <c r="AL597" t="s">
        <v>81</v>
      </c>
      <c r="AM597" t="s">
        <v>75</v>
      </c>
      <c r="AN597" t="s">
        <v>95</v>
      </c>
      <c r="AO597" s="9" t="str">
        <f>IF(Table5[[#This Row],[Gender]]="male",$AQ$4,$AQ$3)</f>
        <v>🤴</v>
      </c>
    </row>
    <row r="598" spans="2:41">
      <c r="B598" t="s">
        <v>86</v>
      </c>
      <c r="C598">
        <v>35</v>
      </c>
      <c r="D598" t="s">
        <v>43</v>
      </c>
      <c r="E598" t="s">
        <v>36</v>
      </c>
      <c r="F598">
        <v>1258</v>
      </c>
      <c r="G598" t="s">
        <v>45</v>
      </c>
      <c r="H598">
        <v>1</v>
      </c>
      <c r="I598" t="s">
        <v>87</v>
      </c>
      <c r="J598" t="s">
        <v>38</v>
      </c>
      <c r="K598">
        <v>826</v>
      </c>
      <c r="L598">
        <v>4</v>
      </c>
      <c r="M598" t="s">
        <v>39</v>
      </c>
      <c r="N598">
        <v>40</v>
      </c>
      <c r="O598">
        <v>4</v>
      </c>
      <c r="P598">
        <v>1</v>
      </c>
      <c r="Q598" t="s">
        <v>47</v>
      </c>
      <c r="R598" t="s">
        <v>73</v>
      </c>
      <c r="S598">
        <v>3</v>
      </c>
      <c r="T598" t="s">
        <v>41</v>
      </c>
      <c r="U598" t="str" cm="1">
        <f t="array" ref="U598">_xlfn.IFS(
  AND(V598&gt;=1000, V598&lt;2000), "1000-2000",
  AND(V598&gt;=2000, V598&lt;3000), "2000-3000",
  AND(V598&gt;=3000, V598&lt;4000), "3000-4000",
  AND(V598&gt;=4000, V598&lt;5000), "4000-5000",
  AND(V598&gt;=5000, V598&lt;7500), "5000-7500",
  AND(V598&gt;=7500, V598&lt;9000), "7500-9000",
  AND(V598&gt;=9000, V598&lt;11000), "9000-11000",
  AND(V598&gt;=11000, V598&lt;15000), "11000-15000",
  AND(V598&gt;=15000, V598&lt;=20000), "15000-20000",
  TRUE, "Outside Range"
)</f>
        <v>2000-3000</v>
      </c>
      <c r="V598">
        <v>2506</v>
      </c>
      <c r="W598">
        <v>13301</v>
      </c>
      <c r="X598">
        <v>3</v>
      </c>
      <c r="Y598" t="s">
        <v>43</v>
      </c>
      <c r="Z598">
        <v>13</v>
      </c>
      <c r="AA598">
        <v>3</v>
      </c>
      <c r="AB598" t="s">
        <v>73</v>
      </c>
      <c r="AC598">
        <v>3</v>
      </c>
      <c r="AD598">
        <v>0</v>
      </c>
      <c r="AE598">
        <v>7</v>
      </c>
      <c r="AF598">
        <v>0</v>
      </c>
      <c r="AG598">
        <v>3</v>
      </c>
      <c r="AH598">
        <v>2</v>
      </c>
      <c r="AI598">
        <v>2</v>
      </c>
      <c r="AJ598">
        <v>2</v>
      </c>
      <c r="AK598">
        <v>2</v>
      </c>
      <c r="AL598" t="s">
        <v>74</v>
      </c>
      <c r="AM598" t="s">
        <v>75</v>
      </c>
      <c r="AN598" t="s">
        <v>76</v>
      </c>
      <c r="AO598" s="9" t="str">
        <f>IF(Table5[[#This Row],[Gender]]="male",$AQ$4,$AQ$3)</f>
        <v>👩</v>
      </c>
    </row>
    <row r="599" spans="2:41">
      <c r="B599" t="s">
        <v>70</v>
      </c>
      <c r="C599">
        <v>42</v>
      </c>
      <c r="D599" t="s">
        <v>43</v>
      </c>
      <c r="E599" t="s">
        <v>36</v>
      </c>
      <c r="F599">
        <v>932</v>
      </c>
      <c r="G599" t="s">
        <v>45</v>
      </c>
      <c r="H599">
        <v>1</v>
      </c>
      <c r="I599" t="s">
        <v>71</v>
      </c>
      <c r="J599" t="s">
        <v>38</v>
      </c>
      <c r="K599">
        <v>827</v>
      </c>
      <c r="L599">
        <v>4</v>
      </c>
      <c r="M599" t="s">
        <v>39</v>
      </c>
      <c r="N599">
        <v>43</v>
      </c>
      <c r="O599">
        <v>2</v>
      </c>
      <c r="P599">
        <v>2</v>
      </c>
      <c r="Q599" t="s">
        <v>53</v>
      </c>
      <c r="R599" t="s">
        <v>72</v>
      </c>
      <c r="S599">
        <v>4</v>
      </c>
      <c r="T599" t="s">
        <v>48</v>
      </c>
      <c r="U599" t="str" cm="1">
        <f t="array" ref="U599">_xlfn.IFS(
  AND(V599&gt;=1000, V599&lt;2000), "1000-2000",
  AND(V599&gt;=2000, V599&lt;3000), "2000-3000",
  AND(V599&gt;=3000, V599&lt;4000), "3000-4000",
  AND(V599&gt;=4000, V599&lt;5000), "4000-5000",
  AND(V599&gt;=5000, V599&lt;7500), "5000-7500",
  AND(V599&gt;=7500, V599&lt;9000), "7500-9000",
  AND(V599&gt;=9000, V599&lt;11000), "9000-11000",
  AND(V599&gt;=11000, V599&lt;15000), "11000-15000",
  AND(V599&gt;=15000, V599&lt;=20000), "15000-20000",
  TRUE, "Outside Range"
)</f>
        <v>5000-7500</v>
      </c>
      <c r="V599">
        <v>6062</v>
      </c>
      <c r="W599">
        <v>4051</v>
      </c>
      <c r="X599">
        <v>9</v>
      </c>
      <c r="Y599" t="s">
        <v>35</v>
      </c>
      <c r="Z599">
        <v>13</v>
      </c>
      <c r="AA599">
        <v>3</v>
      </c>
      <c r="AB599" t="s">
        <v>73</v>
      </c>
      <c r="AC599">
        <v>4</v>
      </c>
      <c r="AD599">
        <v>1</v>
      </c>
      <c r="AE599">
        <v>8</v>
      </c>
      <c r="AF599">
        <v>4</v>
      </c>
      <c r="AG599">
        <v>3</v>
      </c>
      <c r="AH599">
        <v>4</v>
      </c>
      <c r="AI599">
        <v>3</v>
      </c>
      <c r="AJ599">
        <v>0</v>
      </c>
      <c r="AK599">
        <v>2</v>
      </c>
      <c r="AL599" t="s">
        <v>74</v>
      </c>
      <c r="AM599" t="s">
        <v>75</v>
      </c>
      <c r="AN599" t="s">
        <v>76</v>
      </c>
      <c r="AO599" s="9" t="str">
        <f>IF(Table5[[#This Row],[Gender]]="male",$AQ$4,$AQ$3)</f>
        <v>👩</v>
      </c>
    </row>
    <row r="600" spans="2:41">
      <c r="B600" t="s">
        <v>86</v>
      </c>
      <c r="C600">
        <v>28</v>
      </c>
      <c r="D600" t="s">
        <v>35</v>
      </c>
      <c r="E600" t="s">
        <v>36</v>
      </c>
      <c r="F600">
        <v>890</v>
      </c>
      <c r="G600" t="s">
        <v>45</v>
      </c>
      <c r="H600">
        <v>2</v>
      </c>
      <c r="I600" t="s">
        <v>87</v>
      </c>
      <c r="J600" t="s">
        <v>51</v>
      </c>
      <c r="K600">
        <v>828</v>
      </c>
      <c r="L600">
        <v>3</v>
      </c>
      <c r="M600" t="s">
        <v>46</v>
      </c>
      <c r="N600">
        <v>46</v>
      </c>
      <c r="O600">
        <v>3</v>
      </c>
      <c r="P600">
        <v>1</v>
      </c>
      <c r="Q600" t="s">
        <v>47</v>
      </c>
      <c r="R600" t="s">
        <v>73</v>
      </c>
      <c r="S600">
        <v>3</v>
      </c>
      <c r="T600" t="s">
        <v>41</v>
      </c>
      <c r="U600" t="str" cm="1">
        <f t="array" ref="U600">_xlfn.IFS(
  AND(V600&gt;=1000, V600&lt;2000), "1000-2000",
  AND(V600&gt;=2000, V600&lt;3000), "2000-3000",
  AND(V600&gt;=3000, V600&lt;4000), "3000-4000",
  AND(V600&gt;=4000, V600&lt;5000), "4000-5000",
  AND(V600&gt;=5000, V600&lt;7500), "5000-7500",
  AND(V600&gt;=7500, V600&lt;9000), "7500-9000",
  AND(V600&gt;=9000, V600&lt;11000), "9000-11000",
  AND(V600&gt;=11000, V600&lt;15000), "11000-15000",
  AND(V600&gt;=15000, V600&lt;=20000), "15000-20000",
  TRUE, "Outside Range"
)</f>
        <v>4000-5000</v>
      </c>
      <c r="V600">
        <v>4382</v>
      </c>
      <c r="W600">
        <v>16374</v>
      </c>
      <c r="X600">
        <v>6</v>
      </c>
      <c r="Y600" t="s">
        <v>43</v>
      </c>
      <c r="Z600">
        <v>17</v>
      </c>
      <c r="AA600">
        <v>3</v>
      </c>
      <c r="AB600" t="s">
        <v>73</v>
      </c>
      <c r="AC600">
        <v>4</v>
      </c>
      <c r="AD600">
        <v>0</v>
      </c>
      <c r="AE600">
        <v>5</v>
      </c>
      <c r="AF600">
        <v>3</v>
      </c>
      <c r="AG600">
        <v>2</v>
      </c>
      <c r="AH600">
        <v>2</v>
      </c>
      <c r="AI600">
        <v>2</v>
      </c>
      <c r="AJ600">
        <v>2</v>
      </c>
      <c r="AK600">
        <v>1</v>
      </c>
      <c r="AL600" t="s">
        <v>74</v>
      </c>
      <c r="AM600" t="s">
        <v>75</v>
      </c>
      <c r="AN600" t="s">
        <v>76</v>
      </c>
      <c r="AO600" s="9" t="str">
        <f>IF(Table5[[#This Row],[Gender]]="male",$AQ$4,$AQ$3)</f>
        <v>🤴</v>
      </c>
    </row>
    <row r="601" spans="2:41">
      <c r="B601" t="s">
        <v>70</v>
      </c>
      <c r="C601">
        <v>36</v>
      </c>
      <c r="D601" t="s">
        <v>43</v>
      </c>
      <c r="E601" t="s">
        <v>36</v>
      </c>
      <c r="F601">
        <v>1041</v>
      </c>
      <c r="G601" t="s">
        <v>61</v>
      </c>
      <c r="H601">
        <v>13</v>
      </c>
      <c r="I601" t="s">
        <v>89</v>
      </c>
      <c r="J601" t="s">
        <v>61</v>
      </c>
      <c r="K601">
        <v>829</v>
      </c>
      <c r="L601">
        <v>3</v>
      </c>
      <c r="M601" t="s">
        <v>46</v>
      </c>
      <c r="N601">
        <v>36</v>
      </c>
      <c r="O601">
        <v>3</v>
      </c>
      <c r="P601">
        <v>1</v>
      </c>
      <c r="Q601" t="s">
        <v>61</v>
      </c>
      <c r="R601" t="s">
        <v>79</v>
      </c>
      <c r="S601">
        <v>2</v>
      </c>
      <c r="T601" t="s">
        <v>48</v>
      </c>
      <c r="U601" t="str" cm="1">
        <f t="array" ref="U601">_xlfn.IFS(
  AND(V601&gt;=1000, V601&lt;2000), "1000-2000",
  AND(V601&gt;=2000, V601&lt;3000), "2000-3000",
  AND(V601&gt;=3000, V601&lt;4000), "3000-4000",
  AND(V601&gt;=4000, V601&lt;5000), "4000-5000",
  AND(V601&gt;=5000, V601&lt;7500), "5000-7500",
  AND(V601&gt;=7500, V601&lt;9000), "7500-9000",
  AND(V601&gt;=9000, V601&lt;11000), "9000-11000",
  AND(V601&gt;=11000, V601&lt;15000), "11000-15000",
  AND(V601&gt;=15000, V601&lt;=20000), "15000-20000",
  TRUE, "Outside Range"
)</f>
        <v>2000-3000</v>
      </c>
      <c r="V601">
        <v>2143</v>
      </c>
      <c r="W601">
        <v>25527</v>
      </c>
      <c r="X601">
        <v>4</v>
      </c>
      <c r="Y601" t="s">
        <v>43</v>
      </c>
      <c r="Z601">
        <v>13</v>
      </c>
      <c r="AA601">
        <v>3</v>
      </c>
      <c r="AB601" t="s">
        <v>73</v>
      </c>
      <c r="AC601">
        <v>2</v>
      </c>
      <c r="AD601">
        <v>1</v>
      </c>
      <c r="AE601">
        <v>8</v>
      </c>
      <c r="AF601">
        <v>2</v>
      </c>
      <c r="AG601">
        <v>3</v>
      </c>
      <c r="AH601">
        <v>5</v>
      </c>
      <c r="AI601">
        <v>2</v>
      </c>
      <c r="AJ601">
        <v>0</v>
      </c>
      <c r="AK601">
        <v>4</v>
      </c>
      <c r="AL601" t="s">
        <v>81</v>
      </c>
      <c r="AM601" t="s">
        <v>93</v>
      </c>
      <c r="AN601" t="s">
        <v>76</v>
      </c>
      <c r="AO601" s="9" t="str">
        <f>IF(Table5[[#This Row],[Gender]]="male",$AQ$4,$AQ$3)</f>
        <v>🤴</v>
      </c>
    </row>
    <row r="602" spans="2:41">
      <c r="B602" t="s">
        <v>86</v>
      </c>
      <c r="C602">
        <v>32</v>
      </c>
      <c r="D602" t="s">
        <v>43</v>
      </c>
      <c r="E602" t="s">
        <v>36</v>
      </c>
      <c r="F602">
        <v>859</v>
      </c>
      <c r="G602" t="s">
        <v>45</v>
      </c>
      <c r="H602">
        <v>4</v>
      </c>
      <c r="I602" t="s">
        <v>89</v>
      </c>
      <c r="J602" t="s">
        <v>38</v>
      </c>
      <c r="K602">
        <v>830</v>
      </c>
      <c r="L602">
        <v>3</v>
      </c>
      <c r="M602" t="s">
        <v>39</v>
      </c>
      <c r="N602">
        <v>98</v>
      </c>
      <c r="O602">
        <v>2</v>
      </c>
      <c r="P602">
        <v>2</v>
      </c>
      <c r="Q602" t="s">
        <v>53</v>
      </c>
      <c r="R602" t="s">
        <v>73</v>
      </c>
      <c r="S602">
        <v>3</v>
      </c>
      <c r="T602" t="s">
        <v>48</v>
      </c>
      <c r="U602" t="str" cm="1">
        <f t="array" ref="U602">_xlfn.IFS(
  AND(V602&gt;=1000, V602&lt;2000), "1000-2000",
  AND(V602&gt;=2000, V602&lt;3000), "2000-3000",
  AND(V602&gt;=3000, V602&lt;4000), "3000-4000",
  AND(V602&gt;=4000, V602&lt;5000), "4000-5000",
  AND(V602&gt;=5000, V602&lt;7500), "5000-7500",
  AND(V602&gt;=7500, V602&lt;9000), "7500-9000",
  AND(V602&gt;=9000, V602&lt;11000), "9000-11000",
  AND(V602&gt;=11000, V602&lt;15000), "11000-15000",
  AND(V602&gt;=15000, V602&lt;=20000), "15000-20000",
  TRUE, "Outside Range"
)</f>
        <v>5000-7500</v>
      </c>
      <c r="V602">
        <v>6162</v>
      </c>
      <c r="W602">
        <v>19124</v>
      </c>
      <c r="X602">
        <v>1</v>
      </c>
      <c r="Y602" t="s">
        <v>43</v>
      </c>
      <c r="Z602">
        <v>12</v>
      </c>
      <c r="AA602">
        <v>3</v>
      </c>
      <c r="AB602" t="s">
        <v>73</v>
      </c>
      <c r="AC602">
        <v>3</v>
      </c>
      <c r="AD602">
        <v>1</v>
      </c>
      <c r="AE602">
        <v>14</v>
      </c>
      <c r="AF602">
        <v>3</v>
      </c>
      <c r="AG602">
        <v>3</v>
      </c>
      <c r="AH602">
        <v>14</v>
      </c>
      <c r="AI602">
        <v>13</v>
      </c>
      <c r="AJ602">
        <v>6</v>
      </c>
      <c r="AK602">
        <v>8</v>
      </c>
      <c r="AL602" t="s">
        <v>74</v>
      </c>
      <c r="AM602" t="s">
        <v>75</v>
      </c>
      <c r="AN602" t="s">
        <v>91</v>
      </c>
      <c r="AO602" s="9" t="str">
        <f>IF(Table5[[#This Row],[Gender]]="male",$AQ$4,$AQ$3)</f>
        <v>👩</v>
      </c>
    </row>
    <row r="603" spans="2:41">
      <c r="B603" t="s">
        <v>70</v>
      </c>
      <c r="C603">
        <v>40</v>
      </c>
      <c r="D603" t="s">
        <v>43</v>
      </c>
      <c r="E603" t="s">
        <v>44</v>
      </c>
      <c r="F603">
        <v>720</v>
      </c>
      <c r="G603" t="s">
        <v>45</v>
      </c>
      <c r="H603">
        <v>16</v>
      </c>
      <c r="I603" t="s">
        <v>87</v>
      </c>
      <c r="J603" t="s">
        <v>51</v>
      </c>
      <c r="K603">
        <v>832</v>
      </c>
      <c r="L603">
        <v>1</v>
      </c>
      <c r="M603" t="s">
        <v>46</v>
      </c>
      <c r="N603">
        <v>51</v>
      </c>
      <c r="O603">
        <v>2</v>
      </c>
      <c r="P603">
        <v>2</v>
      </c>
      <c r="Q603" t="s">
        <v>50</v>
      </c>
      <c r="R603" t="s">
        <v>73</v>
      </c>
      <c r="S603">
        <v>3</v>
      </c>
      <c r="T603" t="s">
        <v>41</v>
      </c>
      <c r="U603" t="str" cm="1">
        <f t="array" ref="U603">_xlfn.IFS(
  AND(V603&gt;=1000, V603&lt;2000), "1000-2000",
  AND(V603&gt;=2000, V603&lt;3000), "2000-3000",
  AND(V603&gt;=3000, V603&lt;4000), "3000-4000",
  AND(V603&gt;=4000, V603&lt;5000), "4000-5000",
  AND(V603&gt;=5000, V603&lt;7500), "5000-7500",
  AND(V603&gt;=7500, V603&lt;9000), "7500-9000",
  AND(V603&gt;=9000, V603&lt;11000), "9000-11000",
  AND(V603&gt;=11000, V603&lt;15000), "11000-15000",
  AND(V603&gt;=15000, V603&lt;=20000), "15000-20000",
  TRUE, "Outside Range"
)</f>
        <v>5000-7500</v>
      </c>
      <c r="V603">
        <v>5094</v>
      </c>
      <c r="W603">
        <v>11983</v>
      </c>
      <c r="X603">
        <v>6</v>
      </c>
      <c r="Y603" t="s">
        <v>43</v>
      </c>
      <c r="Z603">
        <v>14</v>
      </c>
      <c r="AA603">
        <v>3</v>
      </c>
      <c r="AB603" t="s">
        <v>73</v>
      </c>
      <c r="AC603">
        <v>4</v>
      </c>
      <c r="AD603">
        <v>0</v>
      </c>
      <c r="AE603">
        <v>10</v>
      </c>
      <c r="AF603">
        <v>6</v>
      </c>
      <c r="AG603">
        <v>3</v>
      </c>
      <c r="AH603">
        <v>1</v>
      </c>
      <c r="AI603">
        <v>0</v>
      </c>
      <c r="AJ603">
        <v>0</v>
      </c>
      <c r="AK603">
        <v>0</v>
      </c>
      <c r="AL603" t="s">
        <v>74</v>
      </c>
      <c r="AM603" t="s">
        <v>93</v>
      </c>
      <c r="AN603" t="s">
        <v>76</v>
      </c>
      <c r="AO603" s="9" t="str">
        <f>IF(Table5[[#This Row],[Gender]]="male",$AQ$4,$AQ$3)</f>
        <v>🤴</v>
      </c>
    </row>
    <row r="604" spans="2:41">
      <c r="B604" t="s">
        <v>86</v>
      </c>
      <c r="C604">
        <v>30</v>
      </c>
      <c r="D604" t="s">
        <v>43</v>
      </c>
      <c r="E604" t="s">
        <v>36</v>
      </c>
      <c r="F604">
        <v>946</v>
      </c>
      <c r="G604" t="s">
        <v>45</v>
      </c>
      <c r="H604">
        <v>2</v>
      </c>
      <c r="I604" t="s">
        <v>89</v>
      </c>
      <c r="J604" t="s">
        <v>51</v>
      </c>
      <c r="K604">
        <v>833</v>
      </c>
      <c r="L604">
        <v>3</v>
      </c>
      <c r="M604" t="s">
        <v>39</v>
      </c>
      <c r="N604">
        <v>52</v>
      </c>
      <c r="O604">
        <v>2</v>
      </c>
      <c r="P604">
        <v>2</v>
      </c>
      <c r="Q604" t="s">
        <v>53</v>
      </c>
      <c r="R604" t="s">
        <v>72</v>
      </c>
      <c r="S604">
        <v>4</v>
      </c>
      <c r="T604" t="s">
        <v>41</v>
      </c>
      <c r="U604" t="str" cm="1">
        <f t="array" ref="U604">_xlfn.IFS(
  AND(V604&gt;=1000, V604&lt;2000), "1000-2000",
  AND(V604&gt;=2000, V604&lt;3000), "2000-3000",
  AND(V604&gt;=3000, V604&lt;4000), "3000-4000",
  AND(V604&gt;=4000, V604&lt;5000), "4000-5000",
  AND(V604&gt;=5000, V604&lt;7500), "5000-7500",
  AND(V604&gt;=7500, V604&lt;9000), "7500-9000",
  AND(V604&gt;=9000, V604&lt;11000), "9000-11000",
  AND(V604&gt;=11000, V604&lt;15000), "11000-15000",
  AND(V604&gt;=15000, V604&lt;=20000), "15000-20000",
  TRUE, "Outside Range"
)</f>
        <v>5000-7500</v>
      </c>
      <c r="V604">
        <v>6877</v>
      </c>
      <c r="W604">
        <v>20234</v>
      </c>
      <c r="X604">
        <v>5</v>
      </c>
      <c r="Y604" t="s">
        <v>35</v>
      </c>
      <c r="Z604">
        <v>24</v>
      </c>
      <c r="AA604">
        <v>4</v>
      </c>
      <c r="AB604" t="s">
        <v>80</v>
      </c>
      <c r="AC604">
        <v>2</v>
      </c>
      <c r="AD604">
        <v>0</v>
      </c>
      <c r="AE604">
        <v>12</v>
      </c>
      <c r="AF604">
        <v>4</v>
      </c>
      <c r="AG604">
        <v>2</v>
      </c>
      <c r="AH604">
        <v>0</v>
      </c>
      <c r="AI604">
        <v>0</v>
      </c>
      <c r="AJ604">
        <v>0</v>
      </c>
      <c r="AK604">
        <v>0</v>
      </c>
      <c r="AL604" t="s">
        <v>74</v>
      </c>
      <c r="AM604" t="s">
        <v>75</v>
      </c>
      <c r="AN604" t="s">
        <v>91</v>
      </c>
      <c r="AO604" s="9" t="str">
        <f>IF(Table5[[#This Row],[Gender]]="male",$AQ$4,$AQ$3)</f>
        <v>👩</v>
      </c>
    </row>
    <row r="605" spans="2:41">
      <c r="B605" t="s">
        <v>70</v>
      </c>
      <c r="C605">
        <v>45</v>
      </c>
      <c r="D605" t="s">
        <v>43</v>
      </c>
      <c r="E605" t="s">
        <v>36</v>
      </c>
      <c r="F605">
        <v>252</v>
      </c>
      <c r="G605" t="s">
        <v>45</v>
      </c>
      <c r="H605">
        <v>2</v>
      </c>
      <c r="I605" t="s">
        <v>89</v>
      </c>
      <c r="J605" t="s">
        <v>38</v>
      </c>
      <c r="K605">
        <v>834</v>
      </c>
      <c r="L605">
        <v>2</v>
      </c>
      <c r="M605" t="s">
        <v>39</v>
      </c>
      <c r="N605">
        <v>95</v>
      </c>
      <c r="O605">
        <v>2</v>
      </c>
      <c r="P605">
        <v>1</v>
      </c>
      <c r="Q605" t="s">
        <v>47</v>
      </c>
      <c r="R605" t="s">
        <v>73</v>
      </c>
      <c r="S605">
        <v>3</v>
      </c>
      <c r="T605" t="s">
        <v>41</v>
      </c>
      <c r="U605" t="str" cm="1">
        <f t="array" ref="U605">_xlfn.IFS(
  AND(V605&gt;=1000, V605&lt;2000), "1000-2000",
  AND(V605&gt;=2000, V605&lt;3000), "2000-3000",
  AND(V605&gt;=3000, V605&lt;4000), "3000-4000",
  AND(V605&gt;=4000, V605&lt;5000), "4000-5000",
  AND(V605&gt;=5000, V605&lt;7500), "5000-7500",
  AND(V605&gt;=7500, V605&lt;9000), "7500-9000",
  AND(V605&gt;=9000, V605&lt;11000), "9000-11000",
  AND(V605&gt;=11000, V605&lt;15000), "11000-15000",
  AND(V605&gt;=15000, V605&lt;=20000), "15000-20000",
  TRUE, "Outside Range"
)</f>
        <v>2000-3000</v>
      </c>
      <c r="V605">
        <v>2274</v>
      </c>
      <c r="W605">
        <v>6153</v>
      </c>
      <c r="X605">
        <v>1</v>
      </c>
      <c r="Y605" t="s">
        <v>43</v>
      </c>
      <c r="Z605">
        <v>14</v>
      </c>
      <c r="AA605">
        <v>3</v>
      </c>
      <c r="AB605" t="s">
        <v>73</v>
      </c>
      <c r="AC605">
        <v>4</v>
      </c>
      <c r="AD605">
        <v>0</v>
      </c>
      <c r="AE605">
        <v>1</v>
      </c>
      <c r="AF605">
        <v>3</v>
      </c>
      <c r="AG605">
        <v>3</v>
      </c>
      <c r="AH605">
        <v>1</v>
      </c>
      <c r="AI605">
        <v>0</v>
      </c>
      <c r="AJ605">
        <v>0</v>
      </c>
      <c r="AK605">
        <v>0</v>
      </c>
      <c r="AL605" t="s">
        <v>74</v>
      </c>
      <c r="AM605" t="s">
        <v>75</v>
      </c>
      <c r="AN605" t="s">
        <v>76</v>
      </c>
      <c r="AO605" s="9" t="str">
        <f>IF(Table5[[#This Row],[Gender]]="male",$AQ$4,$AQ$3)</f>
        <v>👩</v>
      </c>
    </row>
    <row r="606" spans="2:41">
      <c r="B606" t="s">
        <v>70</v>
      </c>
      <c r="C606">
        <v>42</v>
      </c>
      <c r="D606" t="s">
        <v>43</v>
      </c>
      <c r="E606" t="s">
        <v>36</v>
      </c>
      <c r="F606">
        <v>933</v>
      </c>
      <c r="G606" t="s">
        <v>45</v>
      </c>
      <c r="H606">
        <v>29</v>
      </c>
      <c r="I606" t="s">
        <v>89</v>
      </c>
      <c r="J606" t="s">
        <v>38</v>
      </c>
      <c r="K606">
        <v>836</v>
      </c>
      <c r="L606">
        <v>2</v>
      </c>
      <c r="M606" t="s">
        <v>46</v>
      </c>
      <c r="N606">
        <v>98</v>
      </c>
      <c r="O606">
        <v>3</v>
      </c>
      <c r="P606">
        <v>2</v>
      </c>
      <c r="Q606" t="s">
        <v>53</v>
      </c>
      <c r="R606" t="s">
        <v>79</v>
      </c>
      <c r="S606">
        <v>2</v>
      </c>
      <c r="T606" t="s">
        <v>48</v>
      </c>
      <c r="U606" t="str" cm="1">
        <f t="array" ref="U606">_xlfn.IFS(
  AND(V606&gt;=1000, V606&lt;2000), "1000-2000",
  AND(V606&gt;=2000, V606&lt;3000), "2000-3000",
  AND(V606&gt;=3000, V606&lt;4000), "3000-4000",
  AND(V606&gt;=4000, V606&lt;5000), "4000-5000",
  AND(V606&gt;=5000, V606&lt;7500), "5000-7500",
  AND(V606&gt;=7500, V606&lt;9000), "7500-9000",
  AND(V606&gt;=9000, V606&lt;11000), "9000-11000",
  AND(V606&gt;=11000, V606&lt;15000), "11000-15000",
  AND(V606&gt;=15000, V606&lt;=20000), "15000-20000",
  TRUE, "Outside Range"
)</f>
        <v>4000-5000</v>
      </c>
      <c r="V606">
        <v>4434</v>
      </c>
      <c r="W606">
        <v>11806</v>
      </c>
      <c r="X606">
        <v>1</v>
      </c>
      <c r="Y606" t="s">
        <v>43</v>
      </c>
      <c r="Z606">
        <v>13</v>
      </c>
      <c r="AA606">
        <v>3</v>
      </c>
      <c r="AB606" t="s">
        <v>73</v>
      </c>
      <c r="AC606">
        <v>4</v>
      </c>
      <c r="AD606">
        <v>1</v>
      </c>
      <c r="AE606">
        <v>10</v>
      </c>
      <c r="AF606">
        <v>3</v>
      </c>
      <c r="AG606">
        <v>2</v>
      </c>
      <c r="AH606">
        <v>9</v>
      </c>
      <c r="AI606">
        <v>8</v>
      </c>
      <c r="AJ606">
        <v>7</v>
      </c>
      <c r="AK606">
        <v>8</v>
      </c>
      <c r="AL606" t="s">
        <v>81</v>
      </c>
      <c r="AM606" t="s">
        <v>92</v>
      </c>
      <c r="AN606" t="s">
        <v>76</v>
      </c>
      <c r="AO606" s="9" t="str">
        <f>IF(Table5[[#This Row],[Gender]]="male",$AQ$4,$AQ$3)</f>
        <v>🤴</v>
      </c>
    </row>
    <row r="607" spans="2:41">
      <c r="B607" t="s">
        <v>70</v>
      </c>
      <c r="C607">
        <v>38</v>
      </c>
      <c r="D607" t="s">
        <v>43</v>
      </c>
      <c r="E607" t="s">
        <v>44</v>
      </c>
      <c r="F607">
        <v>471</v>
      </c>
      <c r="G607" t="s">
        <v>45</v>
      </c>
      <c r="H607">
        <v>12</v>
      </c>
      <c r="I607" t="s">
        <v>89</v>
      </c>
      <c r="J607" t="s">
        <v>38</v>
      </c>
      <c r="K607">
        <v>837</v>
      </c>
      <c r="L607">
        <v>1</v>
      </c>
      <c r="M607" t="s">
        <v>46</v>
      </c>
      <c r="N607">
        <v>45</v>
      </c>
      <c r="O607">
        <v>2</v>
      </c>
      <c r="P607">
        <v>2</v>
      </c>
      <c r="Q607" t="s">
        <v>54</v>
      </c>
      <c r="R607" t="s">
        <v>80</v>
      </c>
      <c r="S607">
        <v>1</v>
      </c>
      <c r="T607" t="s">
        <v>52</v>
      </c>
      <c r="U607" t="str" cm="1">
        <f t="array" ref="U607">_xlfn.IFS(
  AND(V607&gt;=1000, V607&lt;2000), "1000-2000",
  AND(V607&gt;=2000, V607&lt;3000), "2000-3000",
  AND(V607&gt;=3000, V607&lt;4000), "3000-4000",
  AND(V607&gt;=4000, V607&lt;5000), "4000-5000",
  AND(V607&gt;=5000, V607&lt;7500), "5000-7500",
  AND(V607&gt;=7500, V607&lt;9000), "7500-9000",
  AND(V607&gt;=9000, V607&lt;11000), "9000-11000",
  AND(V607&gt;=11000, V607&lt;15000), "11000-15000",
  AND(V607&gt;=15000, V607&lt;=20000), "15000-20000",
  TRUE, "Outside Range"
)</f>
        <v>5000-7500</v>
      </c>
      <c r="V607">
        <v>6288</v>
      </c>
      <c r="W607">
        <v>4284</v>
      </c>
      <c r="X607">
        <v>2</v>
      </c>
      <c r="Y607" t="s">
        <v>43</v>
      </c>
      <c r="Z607">
        <v>15</v>
      </c>
      <c r="AA607">
        <v>3</v>
      </c>
      <c r="AB607" t="s">
        <v>73</v>
      </c>
      <c r="AC607">
        <v>3</v>
      </c>
      <c r="AD607">
        <v>1</v>
      </c>
      <c r="AE607">
        <v>13</v>
      </c>
      <c r="AF607">
        <v>3</v>
      </c>
      <c r="AG607">
        <v>2</v>
      </c>
      <c r="AH607">
        <v>4</v>
      </c>
      <c r="AI607">
        <v>3</v>
      </c>
      <c r="AJ607">
        <v>1</v>
      </c>
      <c r="AK607">
        <v>2</v>
      </c>
      <c r="AL607" t="s">
        <v>90</v>
      </c>
      <c r="AM607" t="s">
        <v>93</v>
      </c>
      <c r="AN607" t="s">
        <v>91</v>
      </c>
      <c r="AO607" s="9" t="str">
        <f>IF(Table5[[#This Row],[Gender]]="male",$AQ$4,$AQ$3)</f>
        <v>🤴</v>
      </c>
    </row>
    <row r="608" spans="2:41">
      <c r="B608" t="s">
        <v>86</v>
      </c>
      <c r="C608">
        <v>34</v>
      </c>
      <c r="D608" t="s">
        <v>43</v>
      </c>
      <c r="E608" t="s">
        <v>44</v>
      </c>
      <c r="F608">
        <v>702</v>
      </c>
      <c r="G608" t="s">
        <v>45</v>
      </c>
      <c r="H608">
        <v>16</v>
      </c>
      <c r="I608" t="s">
        <v>87</v>
      </c>
      <c r="J608" t="s">
        <v>38</v>
      </c>
      <c r="K608">
        <v>838</v>
      </c>
      <c r="L608">
        <v>3</v>
      </c>
      <c r="M608" t="s">
        <v>39</v>
      </c>
      <c r="N608">
        <v>100</v>
      </c>
      <c r="O608">
        <v>2</v>
      </c>
      <c r="P608">
        <v>1</v>
      </c>
      <c r="Q608" t="s">
        <v>47</v>
      </c>
      <c r="R608" t="s">
        <v>72</v>
      </c>
      <c r="S608">
        <v>4</v>
      </c>
      <c r="T608" t="s">
        <v>41</v>
      </c>
      <c r="U608" t="str" cm="1">
        <f t="array" ref="U608">_xlfn.IFS(
  AND(V608&gt;=1000, V608&lt;2000), "1000-2000",
  AND(V608&gt;=2000, V608&lt;3000), "2000-3000",
  AND(V608&gt;=3000, V608&lt;4000), "3000-4000",
  AND(V608&gt;=4000, V608&lt;5000), "4000-5000",
  AND(V608&gt;=5000, V608&lt;7500), "5000-7500",
  AND(V608&gt;=7500, V608&lt;9000), "7500-9000",
  AND(V608&gt;=9000, V608&lt;11000), "9000-11000",
  AND(V608&gt;=11000, V608&lt;15000), "11000-15000",
  AND(V608&gt;=15000, V608&lt;=20000), "15000-20000",
  TRUE, "Outside Range"
)</f>
        <v>2000-3000</v>
      </c>
      <c r="V608">
        <v>2553</v>
      </c>
      <c r="W608">
        <v>8306</v>
      </c>
      <c r="X608">
        <v>1</v>
      </c>
      <c r="Y608" t="s">
        <v>43</v>
      </c>
      <c r="Z608">
        <v>16</v>
      </c>
      <c r="AA608">
        <v>3</v>
      </c>
      <c r="AB608" t="s">
        <v>73</v>
      </c>
      <c r="AC608">
        <v>3</v>
      </c>
      <c r="AD608">
        <v>0</v>
      </c>
      <c r="AE608">
        <v>6</v>
      </c>
      <c r="AF608">
        <v>3</v>
      </c>
      <c r="AG608">
        <v>3</v>
      </c>
      <c r="AH608">
        <v>5</v>
      </c>
      <c r="AI608">
        <v>2</v>
      </c>
      <c r="AJ608">
        <v>1</v>
      </c>
      <c r="AK608">
        <v>3</v>
      </c>
      <c r="AL608" t="s">
        <v>74</v>
      </c>
      <c r="AM608" t="s">
        <v>93</v>
      </c>
      <c r="AN608" t="s">
        <v>76</v>
      </c>
      <c r="AO608" s="9" t="str">
        <f>IF(Table5[[#This Row],[Gender]]="male",$AQ$4,$AQ$3)</f>
        <v>👩</v>
      </c>
    </row>
    <row r="609" spans="2:41">
      <c r="B609" t="s">
        <v>77</v>
      </c>
      <c r="C609">
        <v>49</v>
      </c>
      <c r="D609" t="s">
        <v>35</v>
      </c>
      <c r="E609" t="s">
        <v>36</v>
      </c>
      <c r="F609">
        <v>1184</v>
      </c>
      <c r="G609" t="s">
        <v>37</v>
      </c>
      <c r="H609">
        <v>11</v>
      </c>
      <c r="I609" t="s">
        <v>89</v>
      </c>
      <c r="J609" t="s">
        <v>59</v>
      </c>
      <c r="K609">
        <v>840</v>
      </c>
      <c r="L609">
        <v>3</v>
      </c>
      <c r="M609" t="s">
        <v>39</v>
      </c>
      <c r="N609">
        <v>43</v>
      </c>
      <c r="O609">
        <v>3</v>
      </c>
      <c r="P609">
        <v>3</v>
      </c>
      <c r="Q609" t="s">
        <v>40</v>
      </c>
      <c r="R609" t="s">
        <v>72</v>
      </c>
      <c r="S609">
        <v>4</v>
      </c>
      <c r="T609" t="s">
        <v>48</v>
      </c>
      <c r="U609" t="str" cm="1">
        <f t="array" ref="U609">_xlfn.IFS(
  AND(V609&gt;=1000, V609&lt;2000), "1000-2000",
  AND(V609&gt;=2000, V609&lt;3000), "2000-3000",
  AND(V609&gt;=3000, V609&lt;4000), "3000-4000",
  AND(V609&gt;=4000, V609&lt;5000), "4000-5000",
  AND(V609&gt;=5000, V609&lt;7500), "5000-7500",
  AND(V609&gt;=7500, V609&lt;9000), "7500-9000",
  AND(V609&gt;=9000, V609&lt;11000), "9000-11000",
  AND(V609&gt;=11000, V609&lt;15000), "11000-15000",
  AND(V609&gt;=15000, V609&lt;=20000), "15000-20000",
  TRUE, "Outside Range"
)</f>
        <v>7500-9000</v>
      </c>
      <c r="V609">
        <v>7654</v>
      </c>
      <c r="W609">
        <v>5860</v>
      </c>
      <c r="X609">
        <v>1</v>
      </c>
      <c r="Y609" t="s">
        <v>43</v>
      </c>
      <c r="Z609">
        <v>18</v>
      </c>
      <c r="AA609">
        <v>3</v>
      </c>
      <c r="AB609" t="s">
        <v>73</v>
      </c>
      <c r="AC609">
        <v>1</v>
      </c>
      <c r="AD609">
        <v>2</v>
      </c>
      <c r="AE609">
        <v>9</v>
      </c>
      <c r="AF609">
        <v>3</v>
      </c>
      <c r="AG609">
        <v>4</v>
      </c>
      <c r="AH609">
        <v>9</v>
      </c>
      <c r="AI609">
        <v>8</v>
      </c>
      <c r="AJ609">
        <v>7</v>
      </c>
      <c r="AK609">
        <v>7</v>
      </c>
      <c r="AL609" t="s">
        <v>74</v>
      </c>
      <c r="AM609" t="s">
        <v>93</v>
      </c>
      <c r="AN609" t="s">
        <v>76</v>
      </c>
      <c r="AO609" s="9" t="str">
        <f>IF(Table5[[#This Row],[Gender]]="male",$AQ$4,$AQ$3)</f>
        <v>👩</v>
      </c>
    </row>
    <row r="610" spans="2:41">
      <c r="B610" t="s">
        <v>77</v>
      </c>
      <c r="C610">
        <v>55</v>
      </c>
      <c r="D610" t="s">
        <v>35</v>
      </c>
      <c r="E610" t="s">
        <v>36</v>
      </c>
      <c r="F610">
        <v>436</v>
      </c>
      <c r="G610" t="s">
        <v>37</v>
      </c>
      <c r="H610">
        <v>2</v>
      </c>
      <c r="I610" t="s">
        <v>78</v>
      </c>
      <c r="J610" t="s">
        <v>51</v>
      </c>
      <c r="K610">
        <v>842</v>
      </c>
      <c r="L610">
        <v>3</v>
      </c>
      <c r="M610" t="s">
        <v>46</v>
      </c>
      <c r="N610">
        <v>37</v>
      </c>
      <c r="O610">
        <v>3</v>
      </c>
      <c r="P610">
        <v>2</v>
      </c>
      <c r="Q610" t="s">
        <v>40</v>
      </c>
      <c r="R610" t="s">
        <v>72</v>
      </c>
      <c r="S610">
        <v>4</v>
      </c>
      <c r="T610" t="s">
        <v>41</v>
      </c>
      <c r="U610" t="str" cm="1">
        <f t="array" ref="U610">_xlfn.IFS(
  AND(V610&gt;=1000, V610&lt;2000), "1000-2000",
  AND(V610&gt;=2000, V610&lt;3000), "2000-3000",
  AND(V610&gt;=3000, V610&lt;4000), "3000-4000",
  AND(V610&gt;=4000, V610&lt;5000), "4000-5000",
  AND(V610&gt;=5000, V610&lt;7500), "5000-7500",
  AND(V610&gt;=7500, V610&lt;9000), "7500-9000",
  AND(V610&gt;=9000, V610&lt;11000), "9000-11000",
  AND(V610&gt;=11000, V610&lt;15000), "11000-15000",
  AND(V610&gt;=15000, V610&lt;=20000), "15000-20000",
  TRUE, "Outside Range"
)</f>
        <v>5000-7500</v>
      </c>
      <c r="V610">
        <v>5160</v>
      </c>
      <c r="W610">
        <v>21519</v>
      </c>
      <c r="X610">
        <v>4</v>
      </c>
      <c r="Y610" t="s">
        <v>43</v>
      </c>
      <c r="Z610">
        <v>16</v>
      </c>
      <c r="AA610">
        <v>3</v>
      </c>
      <c r="AB610" t="s">
        <v>73</v>
      </c>
      <c r="AC610">
        <v>3</v>
      </c>
      <c r="AD610">
        <v>0</v>
      </c>
      <c r="AE610">
        <v>12</v>
      </c>
      <c r="AF610">
        <v>3</v>
      </c>
      <c r="AG610">
        <v>2</v>
      </c>
      <c r="AH610">
        <v>9</v>
      </c>
      <c r="AI610">
        <v>7</v>
      </c>
      <c r="AJ610">
        <v>7</v>
      </c>
      <c r="AK610">
        <v>3</v>
      </c>
      <c r="AL610" t="s">
        <v>74</v>
      </c>
      <c r="AM610" t="s">
        <v>75</v>
      </c>
      <c r="AN610" t="s">
        <v>91</v>
      </c>
      <c r="AO610" s="9" t="str">
        <f>IF(Table5[[#This Row],[Gender]]="male",$AQ$4,$AQ$3)</f>
        <v>🤴</v>
      </c>
    </row>
    <row r="611" spans="2:41">
      <c r="B611" t="s">
        <v>70</v>
      </c>
      <c r="C611">
        <v>43</v>
      </c>
      <c r="D611" t="s">
        <v>43</v>
      </c>
      <c r="E611" t="s">
        <v>36</v>
      </c>
      <c r="F611">
        <v>589</v>
      </c>
      <c r="G611" t="s">
        <v>45</v>
      </c>
      <c r="H611">
        <v>14</v>
      </c>
      <c r="I611" t="s">
        <v>71</v>
      </c>
      <c r="J611" t="s">
        <v>38</v>
      </c>
      <c r="K611">
        <v>843</v>
      </c>
      <c r="L611">
        <v>2</v>
      </c>
      <c r="M611" t="s">
        <v>46</v>
      </c>
      <c r="N611">
        <v>94</v>
      </c>
      <c r="O611">
        <v>3</v>
      </c>
      <c r="P611">
        <v>4</v>
      </c>
      <c r="Q611" t="s">
        <v>58</v>
      </c>
      <c r="R611" t="s">
        <v>80</v>
      </c>
      <c r="S611">
        <v>1</v>
      </c>
      <c r="T611" t="s">
        <v>48</v>
      </c>
      <c r="U611" t="str" cm="1">
        <f t="array" ref="U611">_xlfn.IFS(
  AND(V611&gt;=1000, V611&lt;2000), "1000-2000",
  AND(V611&gt;=2000, V611&lt;3000), "2000-3000",
  AND(V611&gt;=3000, V611&lt;4000), "3000-4000",
  AND(V611&gt;=4000, V611&lt;5000), "4000-5000",
  AND(V611&gt;=5000, V611&lt;7500), "5000-7500",
  AND(V611&gt;=7500, V611&lt;9000), "7500-9000",
  AND(V611&gt;=9000, V611&lt;11000), "9000-11000",
  AND(V611&gt;=11000, V611&lt;15000), "11000-15000",
  AND(V611&gt;=15000, V611&lt;=20000), "15000-20000",
  TRUE, "Outside Range"
)</f>
        <v>15000-20000</v>
      </c>
      <c r="V611">
        <v>17159</v>
      </c>
      <c r="W611">
        <v>5200</v>
      </c>
      <c r="X611">
        <v>6</v>
      </c>
      <c r="Y611" t="s">
        <v>43</v>
      </c>
      <c r="Z611">
        <v>24</v>
      </c>
      <c r="AA611">
        <v>4</v>
      </c>
      <c r="AB611" t="s">
        <v>80</v>
      </c>
      <c r="AC611">
        <v>3</v>
      </c>
      <c r="AD611">
        <v>1</v>
      </c>
      <c r="AE611">
        <v>22</v>
      </c>
      <c r="AF611">
        <v>3</v>
      </c>
      <c r="AG611">
        <v>3</v>
      </c>
      <c r="AH611">
        <v>4</v>
      </c>
      <c r="AI611">
        <v>1</v>
      </c>
      <c r="AJ611">
        <v>1</v>
      </c>
      <c r="AK611">
        <v>0</v>
      </c>
      <c r="AL611" t="s">
        <v>90</v>
      </c>
      <c r="AM611" t="s">
        <v>93</v>
      </c>
      <c r="AN611" t="s">
        <v>96</v>
      </c>
      <c r="AO611" s="9" t="str">
        <f>IF(Table5[[#This Row],[Gender]]="male",$AQ$4,$AQ$3)</f>
        <v>🤴</v>
      </c>
    </row>
    <row r="612" spans="2:41">
      <c r="B612" t="s">
        <v>86</v>
      </c>
      <c r="C612">
        <v>27</v>
      </c>
      <c r="D612" t="s">
        <v>43</v>
      </c>
      <c r="E612" t="s">
        <v>36</v>
      </c>
      <c r="F612">
        <v>269</v>
      </c>
      <c r="G612" t="s">
        <v>45</v>
      </c>
      <c r="H612">
        <v>5</v>
      </c>
      <c r="I612" t="s">
        <v>78</v>
      </c>
      <c r="J612" t="s">
        <v>60</v>
      </c>
      <c r="K612">
        <v>844</v>
      </c>
      <c r="L612">
        <v>3</v>
      </c>
      <c r="M612" t="s">
        <v>46</v>
      </c>
      <c r="N612">
        <v>42</v>
      </c>
      <c r="O612">
        <v>2</v>
      </c>
      <c r="P612">
        <v>3</v>
      </c>
      <c r="Q612" t="s">
        <v>58</v>
      </c>
      <c r="R612" t="s">
        <v>72</v>
      </c>
      <c r="S612">
        <v>4</v>
      </c>
      <c r="T612" t="s">
        <v>52</v>
      </c>
      <c r="U612" t="str" cm="1">
        <f t="array" ref="U612">_xlfn.IFS(
  AND(V612&gt;=1000, V612&lt;2000), "1000-2000",
  AND(V612&gt;=2000, V612&lt;3000), "2000-3000",
  AND(V612&gt;=3000, V612&lt;4000), "3000-4000",
  AND(V612&gt;=4000, V612&lt;5000), "4000-5000",
  AND(V612&gt;=5000, V612&lt;7500), "5000-7500",
  AND(V612&gt;=7500, V612&lt;9000), "7500-9000",
  AND(V612&gt;=9000, V612&lt;11000), "9000-11000",
  AND(V612&gt;=11000, V612&lt;15000), "11000-15000",
  AND(V612&gt;=15000, V612&lt;=20000), "15000-20000",
  TRUE, "Outside Range"
)</f>
        <v>11000-15000</v>
      </c>
      <c r="V612">
        <v>12808</v>
      </c>
      <c r="W612">
        <v>8842</v>
      </c>
      <c r="X612">
        <v>1</v>
      </c>
      <c r="Y612" t="s">
        <v>35</v>
      </c>
      <c r="Z612">
        <v>16</v>
      </c>
      <c r="AA612">
        <v>3</v>
      </c>
      <c r="AB612" t="s">
        <v>73</v>
      </c>
      <c r="AC612">
        <v>2</v>
      </c>
      <c r="AD612">
        <v>1</v>
      </c>
      <c r="AE612">
        <v>9</v>
      </c>
      <c r="AF612">
        <v>3</v>
      </c>
      <c r="AG612">
        <v>3</v>
      </c>
      <c r="AH612">
        <v>9</v>
      </c>
      <c r="AI612">
        <v>8</v>
      </c>
      <c r="AJ612">
        <v>0</v>
      </c>
      <c r="AK612">
        <v>8</v>
      </c>
      <c r="AL612" t="s">
        <v>74</v>
      </c>
      <c r="AM612" t="s">
        <v>75</v>
      </c>
      <c r="AN612" t="s">
        <v>76</v>
      </c>
      <c r="AO612" s="9" t="str">
        <f>IF(Table5[[#This Row],[Gender]]="male",$AQ$4,$AQ$3)</f>
        <v>🤴</v>
      </c>
    </row>
    <row r="613" spans="2:41">
      <c r="B613" t="s">
        <v>86</v>
      </c>
      <c r="C613">
        <v>35</v>
      </c>
      <c r="D613" t="s">
        <v>43</v>
      </c>
      <c r="E613" t="s">
        <v>36</v>
      </c>
      <c r="F613">
        <v>950</v>
      </c>
      <c r="G613" t="s">
        <v>45</v>
      </c>
      <c r="H613">
        <v>7</v>
      </c>
      <c r="I613" t="s">
        <v>89</v>
      </c>
      <c r="J613" t="s">
        <v>49</v>
      </c>
      <c r="K613">
        <v>845</v>
      </c>
      <c r="L613">
        <v>3</v>
      </c>
      <c r="M613" t="s">
        <v>46</v>
      </c>
      <c r="N613">
        <v>59</v>
      </c>
      <c r="O613">
        <v>3</v>
      </c>
      <c r="P613">
        <v>3</v>
      </c>
      <c r="Q613" t="s">
        <v>53</v>
      </c>
      <c r="R613" t="s">
        <v>73</v>
      </c>
      <c r="S613">
        <v>3</v>
      </c>
      <c r="T613" t="s">
        <v>41</v>
      </c>
      <c r="U613" t="str" cm="1">
        <f t="array" ref="U613">_xlfn.IFS(
  AND(V613&gt;=1000, V613&lt;2000), "1000-2000",
  AND(V613&gt;=2000, V613&lt;3000), "2000-3000",
  AND(V613&gt;=3000, V613&lt;4000), "3000-4000",
  AND(V613&gt;=4000, V613&lt;5000), "4000-5000",
  AND(V613&gt;=5000, V613&lt;7500), "5000-7500",
  AND(V613&gt;=7500, V613&lt;9000), "7500-9000",
  AND(V613&gt;=9000, V613&lt;11000), "9000-11000",
  AND(V613&gt;=11000, V613&lt;15000), "11000-15000",
  AND(V613&gt;=15000, V613&lt;=20000), "15000-20000",
  TRUE, "Outside Range"
)</f>
        <v>9000-11000</v>
      </c>
      <c r="V613">
        <v>10221</v>
      </c>
      <c r="W613">
        <v>18869</v>
      </c>
      <c r="X613">
        <v>3</v>
      </c>
      <c r="Y613" t="s">
        <v>43</v>
      </c>
      <c r="Z613">
        <v>21</v>
      </c>
      <c r="AA613">
        <v>4</v>
      </c>
      <c r="AB613" t="s">
        <v>80</v>
      </c>
      <c r="AC613">
        <v>2</v>
      </c>
      <c r="AD613">
        <v>0</v>
      </c>
      <c r="AE613">
        <v>17</v>
      </c>
      <c r="AF613">
        <v>3</v>
      </c>
      <c r="AG613">
        <v>4</v>
      </c>
      <c r="AH613">
        <v>8</v>
      </c>
      <c r="AI613">
        <v>5</v>
      </c>
      <c r="AJ613">
        <v>1</v>
      </c>
      <c r="AK613">
        <v>6</v>
      </c>
      <c r="AL613" t="s">
        <v>74</v>
      </c>
      <c r="AM613" t="s">
        <v>75</v>
      </c>
      <c r="AN613" t="s">
        <v>91</v>
      </c>
      <c r="AO613" s="9" t="str">
        <f>IF(Table5[[#This Row],[Gender]]="male",$AQ$4,$AQ$3)</f>
        <v>🤴</v>
      </c>
    </row>
    <row r="614" spans="2:41">
      <c r="B614" t="s">
        <v>86</v>
      </c>
      <c r="C614">
        <v>28</v>
      </c>
      <c r="D614" t="s">
        <v>43</v>
      </c>
      <c r="E614" t="s">
        <v>36</v>
      </c>
      <c r="F614">
        <v>760</v>
      </c>
      <c r="G614" t="s">
        <v>37</v>
      </c>
      <c r="H614">
        <v>2</v>
      </c>
      <c r="I614" t="s">
        <v>87</v>
      </c>
      <c r="J614" t="s">
        <v>59</v>
      </c>
      <c r="K614">
        <v>846</v>
      </c>
      <c r="L614">
        <v>2</v>
      </c>
      <c r="M614" t="s">
        <v>39</v>
      </c>
      <c r="N614">
        <v>81</v>
      </c>
      <c r="O614">
        <v>3</v>
      </c>
      <c r="P614">
        <v>2</v>
      </c>
      <c r="Q614" t="s">
        <v>40</v>
      </c>
      <c r="R614" t="s">
        <v>79</v>
      </c>
      <c r="S614">
        <v>2</v>
      </c>
      <c r="T614" t="s">
        <v>48</v>
      </c>
      <c r="U614" t="str" cm="1">
        <f t="array" ref="U614">_xlfn.IFS(
  AND(V614&gt;=1000, V614&lt;2000), "1000-2000",
  AND(V614&gt;=2000, V614&lt;3000), "2000-3000",
  AND(V614&gt;=3000, V614&lt;4000), "3000-4000",
  AND(V614&gt;=4000, V614&lt;5000), "4000-5000",
  AND(V614&gt;=5000, V614&lt;7500), "5000-7500",
  AND(V614&gt;=7500, V614&lt;9000), "7500-9000",
  AND(V614&gt;=9000, V614&lt;11000), "9000-11000",
  AND(V614&gt;=11000, V614&lt;15000), "11000-15000",
  AND(V614&gt;=15000, V614&lt;=20000), "15000-20000",
  TRUE, "Outside Range"
)</f>
        <v>4000-5000</v>
      </c>
      <c r="V614">
        <v>4779</v>
      </c>
      <c r="W614">
        <v>3698</v>
      </c>
      <c r="X614">
        <v>1</v>
      </c>
      <c r="Y614" t="s">
        <v>35</v>
      </c>
      <c r="Z614">
        <v>20</v>
      </c>
      <c r="AA614">
        <v>4</v>
      </c>
      <c r="AB614" t="s">
        <v>80</v>
      </c>
      <c r="AC614">
        <v>1</v>
      </c>
      <c r="AD614">
        <v>0</v>
      </c>
      <c r="AE614">
        <v>8</v>
      </c>
      <c r="AF614">
        <v>2</v>
      </c>
      <c r="AG614">
        <v>3</v>
      </c>
      <c r="AH614">
        <v>8</v>
      </c>
      <c r="AI614">
        <v>7</v>
      </c>
      <c r="AJ614">
        <v>7</v>
      </c>
      <c r="AK614">
        <v>5</v>
      </c>
      <c r="AL614" t="s">
        <v>81</v>
      </c>
      <c r="AM614" t="s">
        <v>75</v>
      </c>
      <c r="AN614" t="s">
        <v>76</v>
      </c>
      <c r="AO614" s="9" t="str">
        <f>IF(Table5[[#This Row],[Gender]]="male",$AQ$4,$AQ$3)</f>
        <v>👩</v>
      </c>
    </row>
    <row r="615" spans="2:41">
      <c r="B615" t="s">
        <v>86</v>
      </c>
      <c r="C615">
        <v>34</v>
      </c>
      <c r="D615" t="s">
        <v>43</v>
      </c>
      <c r="E615" t="s">
        <v>36</v>
      </c>
      <c r="F615">
        <v>829</v>
      </c>
      <c r="G615" t="s">
        <v>61</v>
      </c>
      <c r="H615">
        <v>3</v>
      </c>
      <c r="I615" t="s">
        <v>71</v>
      </c>
      <c r="J615" t="s">
        <v>61</v>
      </c>
      <c r="K615">
        <v>847</v>
      </c>
      <c r="L615">
        <v>3</v>
      </c>
      <c r="M615" t="s">
        <v>46</v>
      </c>
      <c r="N615">
        <v>88</v>
      </c>
      <c r="O615">
        <v>3</v>
      </c>
      <c r="P615">
        <v>1</v>
      </c>
      <c r="Q615" t="s">
        <v>61</v>
      </c>
      <c r="R615" t="s">
        <v>72</v>
      </c>
      <c r="S615">
        <v>4</v>
      </c>
      <c r="T615" t="s">
        <v>48</v>
      </c>
      <c r="U615" t="str" cm="1">
        <f t="array" ref="U615">_xlfn.IFS(
  AND(V615&gt;=1000, V615&lt;2000), "1000-2000",
  AND(V615&gt;=2000, V615&lt;3000), "2000-3000",
  AND(V615&gt;=3000, V615&lt;4000), "3000-4000",
  AND(V615&gt;=4000, V615&lt;5000), "4000-5000",
  AND(V615&gt;=5000, V615&lt;7500), "5000-7500",
  AND(V615&gt;=7500, V615&lt;9000), "7500-9000",
  AND(V615&gt;=9000, V615&lt;11000), "9000-11000",
  AND(V615&gt;=11000, V615&lt;15000), "11000-15000",
  AND(V615&gt;=15000, V615&lt;=20000), "15000-20000",
  TRUE, "Outside Range"
)</f>
        <v>3000-4000</v>
      </c>
      <c r="V615">
        <v>3737</v>
      </c>
      <c r="W615">
        <v>2243</v>
      </c>
      <c r="X615">
        <v>0</v>
      </c>
      <c r="Y615" t="s">
        <v>43</v>
      </c>
      <c r="Z615">
        <v>19</v>
      </c>
      <c r="AA615">
        <v>3</v>
      </c>
      <c r="AB615" t="s">
        <v>73</v>
      </c>
      <c r="AC615">
        <v>3</v>
      </c>
      <c r="AD615">
        <v>1</v>
      </c>
      <c r="AE615">
        <v>4</v>
      </c>
      <c r="AF615">
        <v>1</v>
      </c>
      <c r="AG615">
        <v>1</v>
      </c>
      <c r="AH615">
        <v>3</v>
      </c>
      <c r="AI615">
        <v>2</v>
      </c>
      <c r="AJ615">
        <v>0</v>
      </c>
      <c r="AK615">
        <v>2</v>
      </c>
      <c r="AL615" t="s">
        <v>74</v>
      </c>
      <c r="AM615" t="s">
        <v>75</v>
      </c>
      <c r="AN615" t="s">
        <v>76</v>
      </c>
      <c r="AO615" s="9" t="str">
        <f>IF(Table5[[#This Row],[Gender]]="male",$AQ$4,$AQ$3)</f>
        <v>🤴</v>
      </c>
    </row>
    <row r="616" spans="2:41">
      <c r="B616" t="s">
        <v>86</v>
      </c>
      <c r="C616">
        <v>26</v>
      </c>
      <c r="D616" t="s">
        <v>35</v>
      </c>
      <c r="E616" t="s">
        <v>44</v>
      </c>
      <c r="F616">
        <v>887</v>
      </c>
      <c r="G616" t="s">
        <v>45</v>
      </c>
      <c r="H616">
        <v>5</v>
      </c>
      <c r="I616" t="s">
        <v>71</v>
      </c>
      <c r="J616" t="s">
        <v>51</v>
      </c>
      <c r="K616">
        <v>848</v>
      </c>
      <c r="L616">
        <v>3</v>
      </c>
      <c r="M616" t="s">
        <v>39</v>
      </c>
      <c r="N616">
        <v>88</v>
      </c>
      <c r="O616">
        <v>2</v>
      </c>
      <c r="P616">
        <v>1</v>
      </c>
      <c r="Q616" t="s">
        <v>47</v>
      </c>
      <c r="R616" t="s">
        <v>73</v>
      </c>
      <c r="S616">
        <v>3</v>
      </c>
      <c r="T616" t="s">
        <v>48</v>
      </c>
      <c r="U616" t="str" cm="1">
        <f t="array" ref="U616">_xlfn.IFS(
  AND(V616&gt;=1000, V616&lt;2000), "1000-2000",
  AND(V616&gt;=2000, V616&lt;3000), "2000-3000",
  AND(V616&gt;=3000, V616&lt;4000), "3000-4000",
  AND(V616&gt;=4000, V616&lt;5000), "4000-5000",
  AND(V616&gt;=5000, V616&lt;7500), "5000-7500",
  AND(V616&gt;=7500, V616&lt;9000), "7500-9000",
  AND(V616&gt;=9000, V616&lt;11000), "9000-11000",
  AND(V616&gt;=11000, V616&lt;15000), "11000-15000",
  AND(V616&gt;=15000, V616&lt;=20000), "15000-20000",
  TRUE, "Outside Range"
)</f>
        <v>2000-3000</v>
      </c>
      <c r="V616">
        <v>2366</v>
      </c>
      <c r="W616">
        <v>20898</v>
      </c>
      <c r="X616">
        <v>1</v>
      </c>
      <c r="Y616" t="s">
        <v>35</v>
      </c>
      <c r="Z616">
        <v>14</v>
      </c>
      <c r="AA616">
        <v>3</v>
      </c>
      <c r="AB616" t="s">
        <v>73</v>
      </c>
      <c r="AC616">
        <v>1</v>
      </c>
      <c r="AD616">
        <v>1</v>
      </c>
      <c r="AE616">
        <v>8</v>
      </c>
      <c r="AF616">
        <v>2</v>
      </c>
      <c r="AG616">
        <v>3</v>
      </c>
      <c r="AH616">
        <v>8</v>
      </c>
      <c r="AI616">
        <v>7</v>
      </c>
      <c r="AJ616">
        <v>1</v>
      </c>
      <c r="AK616">
        <v>7</v>
      </c>
      <c r="AL616" t="s">
        <v>74</v>
      </c>
      <c r="AM616" t="s">
        <v>75</v>
      </c>
      <c r="AN616" t="s">
        <v>76</v>
      </c>
      <c r="AO616" s="9" t="str">
        <f>IF(Table5[[#This Row],[Gender]]="male",$AQ$4,$AQ$3)</f>
        <v>👩</v>
      </c>
    </row>
    <row r="617" spans="2:41">
      <c r="B617" t="s">
        <v>86</v>
      </c>
      <c r="C617">
        <v>27</v>
      </c>
      <c r="D617" t="s">
        <v>43</v>
      </c>
      <c r="E617" t="s">
        <v>55</v>
      </c>
      <c r="F617">
        <v>443</v>
      </c>
      <c r="G617" t="s">
        <v>45</v>
      </c>
      <c r="H617">
        <v>3</v>
      </c>
      <c r="I617" t="s">
        <v>89</v>
      </c>
      <c r="J617" t="s">
        <v>51</v>
      </c>
      <c r="K617">
        <v>850</v>
      </c>
      <c r="L617">
        <v>4</v>
      </c>
      <c r="M617" t="s">
        <v>46</v>
      </c>
      <c r="N617">
        <v>50</v>
      </c>
      <c r="O617">
        <v>3</v>
      </c>
      <c r="P617">
        <v>1</v>
      </c>
      <c r="Q617" t="s">
        <v>47</v>
      </c>
      <c r="R617" t="s">
        <v>72</v>
      </c>
      <c r="S617">
        <v>4</v>
      </c>
      <c r="T617" t="s">
        <v>48</v>
      </c>
      <c r="U617" t="str" cm="1">
        <f t="array" ref="U617">_xlfn.IFS(
  AND(V617&gt;=1000, V617&lt;2000), "1000-2000",
  AND(V617&gt;=2000, V617&lt;3000), "2000-3000",
  AND(V617&gt;=3000, V617&lt;4000), "3000-4000",
  AND(V617&gt;=4000, V617&lt;5000), "4000-5000",
  AND(V617&gt;=5000, V617&lt;7500), "5000-7500",
  AND(V617&gt;=7500, V617&lt;9000), "7500-9000",
  AND(V617&gt;=9000, V617&lt;11000), "9000-11000",
  AND(V617&gt;=11000, V617&lt;15000), "11000-15000",
  AND(V617&gt;=15000, V617&lt;=20000), "15000-20000",
  TRUE, "Outside Range"
)</f>
        <v>1000-2000</v>
      </c>
      <c r="V617">
        <v>1706</v>
      </c>
      <c r="W617">
        <v>16571</v>
      </c>
      <c r="X617">
        <v>1</v>
      </c>
      <c r="Y617" t="s">
        <v>43</v>
      </c>
      <c r="Z617">
        <v>11</v>
      </c>
      <c r="AA617">
        <v>3</v>
      </c>
      <c r="AB617" t="s">
        <v>73</v>
      </c>
      <c r="AC617">
        <v>3</v>
      </c>
      <c r="AD617">
        <v>3</v>
      </c>
      <c r="AE617">
        <v>0</v>
      </c>
      <c r="AF617">
        <v>6</v>
      </c>
      <c r="AG617">
        <v>2</v>
      </c>
      <c r="AH617">
        <v>0</v>
      </c>
      <c r="AI617">
        <v>0</v>
      </c>
      <c r="AJ617">
        <v>0</v>
      </c>
      <c r="AK617">
        <v>0</v>
      </c>
      <c r="AL617" t="s">
        <v>74</v>
      </c>
      <c r="AM617" t="s">
        <v>75</v>
      </c>
      <c r="AN617" t="s">
        <v>76</v>
      </c>
      <c r="AO617" s="9" t="str">
        <f>IF(Table5[[#This Row],[Gender]]="male",$AQ$4,$AQ$3)</f>
        <v>🤴</v>
      </c>
    </row>
    <row r="618" spans="2:41">
      <c r="B618" t="s">
        <v>77</v>
      </c>
      <c r="C618">
        <v>51</v>
      </c>
      <c r="D618" t="s">
        <v>43</v>
      </c>
      <c r="E618" t="s">
        <v>36</v>
      </c>
      <c r="F618">
        <v>1318</v>
      </c>
      <c r="G618" t="s">
        <v>37</v>
      </c>
      <c r="H618">
        <v>26</v>
      </c>
      <c r="I618" t="s">
        <v>87</v>
      </c>
      <c r="J618" t="s">
        <v>59</v>
      </c>
      <c r="K618">
        <v>851</v>
      </c>
      <c r="L618">
        <v>1</v>
      </c>
      <c r="M618" t="s">
        <v>39</v>
      </c>
      <c r="N618">
        <v>66</v>
      </c>
      <c r="O618">
        <v>3</v>
      </c>
      <c r="P618">
        <v>4</v>
      </c>
      <c r="Q618" t="s">
        <v>56</v>
      </c>
      <c r="R618" t="s">
        <v>73</v>
      </c>
      <c r="S618">
        <v>3</v>
      </c>
      <c r="T618" t="s">
        <v>48</v>
      </c>
      <c r="U618" t="str" cm="1">
        <f t="array" ref="U618">_xlfn.IFS(
  AND(V618&gt;=1000, V618&lt;2000), "1000-2000",
  AND(V618&gt;=2000, V618&lt;3000), "2000-3000",
  AND(V618&gt;=3000, V618&lt;4000), "3000-4000",
  AND(V618&gt;=4000, V618&lt;5000), "4000-5000",
  AND(V618&gt;=5000, V618&lt;7500), "5000-7500",
  AND(V618&gt;=7500, V618&lt;9000), "7500-9000",
  AND(V618&gt;=9000, V618&lt;11000), "9000-11000",
  AND(V618&gt;=11000, V618&lt;15000), "11000-15000",
  AND(V618&gt;=15000, V618&lt;=20000), "15000-20000",
  TRUE, "Outside Range"
)</f>
        <v>15000-20000</v>
      </c>
      <c r="V618">
        <v>16307</v>
      </c>
      <c r="W618">
        <v>5594</v>
      </c>
      <c r="X618">
        <v>2</v>
      </c>
      <c r="Y618" t="s">
        <v>43</v>
      </c>
      <c r="Z618">
        <v>14</v>
      </c>
      <c r="AA618">
        <v>3</v>
      </c>
      <c r="AB618" t="s">
        <v>73</v>
      </c>
      <c r="AC618">
        <v>3</v>
      </c>
      <c r="AD618">
        <v>1</v>
      </c>
      <c r="AE618">
        <v>29</v>
      </c>
      <c r="AF618">
        <v>2</v>
      </c>
      <c r="AG618">
        <v>2</v>
      </c>
      <c r="AH618">
        <v>20</v>
      </c>
      <c r="AI618">
        <v>6</v>
      </c>
      <c r="AJ618">
        <v>4</v>
      </c>
      <c r="AK618">
        <v>17</v>
      </c>
      <c r="AL618" t="s">
        <v>74</v>
      </c>
      <c r="AM618" t="s">
        <v>92</v>
      </c>
      <c r="AN618" t="s">
        <v>96</v>
      </c>
      <c r="AO618" s="9" t="str">
        <f>IF(Table5[[#This Row],[Gender]]="male",$AQ$4,$AQ$3)</f>
        <v>👩</v>
      </c>
    </row>
    <row r="619" spans="2:41">
      <c r="B619" t="s">
        <v>70</v>
      </c>
      <c r="C619">
        <v>44</v>
      </c>
      <c r="D619" t="s">
        <v>43</v>
      </c>
      <c r="E619" t="s">
        <v>36</v>
      </c>
      <c r="F619">
        <v>625</v>
      </c>
      <c r="G619" t="s">
        <v>45</v>
      </c>
      <c r="H619">
        <v>4</v>
      </c>
      <c r="I619" t="s">
        <v>89</v>
      </c>
      <c r="J619" t="s">
        <v>51</v>
      </c>
      <c r="K619">
        <v>852</v>
      </c>
      <c r="L619">
        <v>4</v>
      </c>
      <c r="M619" t="s">
        <v>46</v>
      </c>
      <c r="N619">
        <v>50</v>
      </c>
      <c r="O619">
        <v>3</v>
      </c>
      <c r="P619">
        <v>2</v>
      </c>
      <c r="Q619" t="s">
        <v>54</v>
      </c>
      <c r="R619" t="s">
        <v>79</v>
      </c>
      <c r="S619">
        <v>2</v>
      </c>
      <c r="T619" t="s">
        <v>41</v>
      </c>
      <c r="U619" t="str" cm="1">
        <f t="array" ref="U619">_xlfn.IFS(
  AND(V619&gt;=1000, V619&lt;2000), "1000-2000",
  AND(V619&gt;=2000, V619&lt;3000), "2000-3000",
  AND(V619&gt;=3000, V619&lt;4000), "3000-4000",
  AND(V619&gt;=4000, V619&lt;5000), "4000-5000",
  AND(V619&gt;=5000, V619&lt;7500), "5000-7500",
  AND(V619&gt;=7500, V619&lt;9000), "7500-9000",
  AND(V619&gt;=9000, V619&lt;11000), "9000-11000",
  AND(V619&gt;=11000, V619&lt;15000), "11000-15000",
  AND(V619&gt;=15000, V619&lt;=20000), "15000-20000",
  TRUE, "Outside Range"
)</f>
        <v>5000-7500</v>
      </c>
      <c r="V619">
        <v>5933</v>
      </c>
      <c r="W619">
        <v>5197</v>
      </c>
      <c r="X619">
        <v>9</v>
      </c>
      <c r="Y619" t="s">
        <v>43</v>
      </c>
      <c r="Z619">
        <v>12</v>
      </c>
      <c r="AA619">
        <v>3</v>
      </c>
      <c r="AB619" t="s">
        <v>73</v>
      </c>
      <c r="AC619">
        <v>4</v>
      </c>
      <c r="AD619">
        <v>0</v>
      </c>
      <c r="AE619">
        <v>10</v>
      </c>
      <c r="AF619">
        <v>2</v>
      </c>
      <c r="AG619">
        <v>2</v>
      </c>
      <c r="AH619">
        <v>5</v>
      </c>
      <c r="AI619">
        <v>2</v>
      </c>
      <c r="AJ619">
        <v>2</v>
      </c>
      <c r="AK619">
        <v>3</v>
      </c>
      <c r="AL619" t="s">
        <v>81</v>
      </c>
      <c r="AM619" t="s">
        <v>75</v>
      </c>
      <c r="AN619" t="s">
        <v>76</v>
      </c>
      <c r="AO619" s="9" t="str">
        <f>IF(Table5[[#This Row],[Gender]]="male",$AQ$4,$AQ$3)</f>
        <v>🤴</v>
      </c>
    </row>
    <row r="620" spans="2:41">
      <c r="B620" t="s">
        <v>94</v>
      </c>
      <c r="C620">
        <v>25</v>
      </c>
      <c r="D620" t="s">
        <v>43</v>
      </c>
      <c r="E620" t="s">
        <v>36</v>
      </c>
      <c r="F620">
        <v>180</v>
      </c>
      <c r="G620" t="s">
        <v>45</v>
      </c>
      <c r="H620">
        <v>2</v>
      </c>
      <c r="I620" t="s">
        <v>78</v>
      </c>
      <c r="J620" t="s">
        <v>51</v>
      </c>
      <c r="K620">
        <v>854</v>
      </c>
      <c r="L620">
        <v>1</v>
      </c>
      <c r="M620" t="s">
        <v>46</v>
      </c>
      <c r="N620">
        <v>65</v>
      </c>
      <c r="O620">
        <v>4</v>
      </c>
      <c r="P620">
        <v>1</v>
      </c>
      <c r="Q620" t="s">
        <v>47</v>
      </c>
      <c r="R620" t="s">
        <v>80</v>
      </c>
      <c r="S620">
        <v>1</v>
      </c>
      <c r="T620" t="s">
        <v>41</v>
      </c>
      <c r="U620" t="str" cm="1">
        <f t="array" ref="U620">_xlfn.IFS(
  AND(V620&gt;=1000, V620&lt;2000), "1000-2000",
  AND(V620&gt;=2000, V620&lt;3000), "2000-3000",
  AND(V620&gt;=3000, V620&lt;4000), "3000-4000",
  AND(V620&gt;=4000, V620&lt;5000), "4000-5000",
  AND(V620&gt;=5000, V620&lt;7500), "5000-7500",
  AND(V620&gt;=7500, V620&lt;9000), "7500-9000",
  AND(V620&gt;=9000, V620&lt;11000), "9000-11000",
  AND(V620&gt;=11000, V620&lt;15000), "11000-15000",
  AND(V620&gt;=15000, V620&lt;=20000), "15000-20000",
  TRUE, "Outside Range"
)</f>
        <v>3000-4000</v>
      </c>
      <c r="V620">
        <v>3424</v>
      </c>
      <c r="W620">
        <v>21632</v>
      </c>
      <c r="X620">
        <v>7</v>
      </c>
      <c r="Y620" t="s">
        <v>43</v>
      </c>
      <c r="Z620">
        <v>13</v>
      </c>
      <c r="AA620">
        <v>3</v>
      </c>
      <c r="AB620" t="s">
        <v>73</v>
      </c>
      <c r="AC620">
        <v>3</v>
      </c>
      <c r="AD620">
        <v>0</v>
      </c>
      <c r="AE620">
        <v>6</v>
      </c>
      <c r="AF620">
        <v>3</v>
      </c>
      <c r="AG620">
        <v>2</v>
      </c>
      <c r="AH620">
        <v>4</v>
      </c>
      <c r="AI620">
        <v>3</v>
      </c>
      <c r="AJ620">
        <v>0</v>
      </c>
      <c r="AK620">
        <v>1</v>
      </c>
      <c r="AL620" t="s">
        <v>90</v>
      </c>
      <c r="AM620" t="s">
        <v>75</v>
      </c>
      <c r="AN620" t="s">
        <v>76</v>
      </c>
      <c r="AO620" s="9" t="str">
        <f>IF(Table5[[#This Row],[Gender]]="male",$AQ$4,$AQ$3)</f>
        <v>🤴</v>
      </c>
    </row>
    <row r="621" spans="2:41">
      <c r="B621" t="s">
        <v>86</v>
      </c>
      <c r="C621">
        <v>33</v>
      </c>
      <c r="D621" t="s">
        <v>43</v>
      </c>
      <c r="E621" t="s">
        <v>36</v>
      </c>
      <c r="F621">
        <v>586</v>
      </c>
      <c r="G621" t="s">
        <v>37</v>
      </c>
      <c r="H621">
        <v>1</v>
      </c>
      <c r="I621" t="s">
        <v>89</v>
      </c>
      <c r="J621" t="s">
        <v>51</v>
      </c>
      <c r="K621">
        <v>855</v>
      </c>
      <c r="L621">
        <v>1</v>
      </c>
      <c r="M621" t="s">
        <v>46</v>
      </c>
      <c r="N621">
        <v>48</v>
      </c>
      <c r="O621">
        <v>4</v>
      </c>
      <c r="P621">
        <v>2</v>
      </c>
      <c r="Q621" t="s">
        <v>40</v>
      </c>
      <c r="R621" t="s">
        <v>80</v>
      </c>
      <c r="S621">
        <v>1</v>
      </c>
      <c r="T621" t="s">
        <v>52</v>
      </c>
      <c r="U621" t="str" cm="1">
        <f t="array" ref="U621">_xlfn.IFS(
  AND(V621&gt;=1000, V621&lt;2000), "1000-2000",
  AND(V621&gt;=2000, V621&lt;3000), "2000-3000",
  AND(V621&gt;=3000, V621&lt;4000), "3000-4000",
  AND(V621&gt;=4000, V621&lt;5000), "4000-5000",
  AND(V621&gt;=5000, V621&lt;7500), "5000-7500",
  AND(V621&gt;=7500, V621&lt;9000), "7500-9000",
  AND(V621&gt;=9000, V621&lt;11000), "9000-11000",
  AND(V621&gt;=11000, V621&lt;15000), "11000-15000",
  AND(V621&gt;=15000, V621&lt;=20000), "15000-20000",
  TRUE, "Outside Range"
)</f>
        <v>4000-5000</v>
      </c>
      <c r="V621">
        <v>4037</v>
      </c>
      <c r="W621">
        <v>21816</v>
      </c>
      <c r="X621">
        <v>1</v>
      </c>
      <c r="Y621" t="s">
        <v>43</v>
      </c>
      <c r="Z621">
        <v>22</v>
      </c>
      <c r="AA621">
        <v>4</v>
      </c>
      <c r="AB621" t="s">
        <v>80</v>
      </c>
      <c r="AC621">
        <v>1</v>
      </c>
      <c r="AD621">
        <v>1</v>
      </c>
      <c r="AE621">
        <v>9</v>
      </c>
      <c r="AF621">
        <v>5</v>
      </c>
      <c r="AG621">
        <v>3</v>
      </c>
      <c r="AH621">
        <v>9</v>
      </c>
      <c r="AI621">
        <v>8</v>
      </c>
      <c r="AJ621">
        <v>0</v>
      </c>
      <c r="AK621">
        <v>8</v>
      </c>
      <c r="AL621" t="s">
        <v>90</v>
      </c>
      <c r="AM621" t="s">
        <v>75</v>
      </c>
      <c r="AN621" t="s">
        <v>76</v>
      </c>
      <c r="AO621" s="9" t="str">
        <f>IF(Table5[[#This Row],[Gender]]="male",$AQ$4,$AQ$3)</f>
        <v>🤴</v>
      </c>
    </row>
    <row r="622" spans="2:41">
      <c r="B622" t="s">
        <v>86</v>
      </c>
      <c r="C622">
        <v>35</v>
      </c>
      <c r="D622" t="s">
        <v>43</v>
      </c>
      <c r="E622" t="s">
        <v>36</v>
      </c>
      <c r="F622">
        <v>1343</v>
      </c>
      <c r="G622" t="s">
        <v>45</v>
      </c>
      <c r="H622">
        <v>27</v>
      </c>
      <c r="I622" t="s">
        <v>78</v>
      </c>
      <c r="J622" t="s">
        <v>51</v>
      </c>
      <c r="K622">
        <v>856</v>
      </c>
      <c r="L622">
        <v>3</v>
      </c>
      <c r="M622" t="s">
        <v>39</v>
      </c>
      <c r="N622">
        <v>53</v>
      </c>
      <c r="O622">
        <v>2</v>
      </c>
      <c r="P622">
        <v>1</v>
      </c>
      <c r="Q622" t="s">
        <v>47</v>
      </c>
      <c r="R622" t="s">
        <v>80</v>
      </c>
      <c r="S622">
        <v>1</v>
      </c>
      <c r="T622" t="s">
        <v>41</v>
      </c>
      <c r="U622" t="str" cm="1">
        <f t="array" ref="U622">_xlfn.IFS(
  AND(V622&gt;=1000, V622&lt;2000), "1000-2000",
  AND(V622&gt;=2000, V622&lt;3000), "2000-3000",
  AND(V622&gt;=3000, V622&lt;4000), "3000-4000",
  AND(V622&gt;=4000, V622&lt;5000), "4000-5000",
  AND(V622&gt;=5000, V622&lt;7500), "5000-7500",
  AND(V622&gt;=7500, V622&lt;9000), "7500-9000",
  AND(V622&gt;=9000, V622&lt;11000), "9000-11000",
  AND(V622&gt;=11000, V622&lt;15000), "11000-15000",
  AND(V622&gt;=15000, V622&lt;=20000), "15000-20000",
  TRUE, "Outside Range"
)</f>
        <v>2000-3000</v>
      </c>
      <c r="V622">
        <v>2559</v>
      </c>
      <c r="W622">
        <v>17852</v>
      </c>
      <c r="X622">
        <v>1</v>
      </c>
      <c r="Y622" t="s">
        <v>43</v>
      </c>
      <c r="Z622">
        <v>11</v>
      </c>
      <c r="AA622">
        <v>3</v>
      </c>
      <c r="AB622" t="s">
        <v>73</v>
      </c>
      <c r="AC622">
        <v>4</v>
      </c>
      <c r="AD622">
        <v>0</v>
      </c>
      <c r="AE622">
        <v>6</v>
      </c>
      <c r="AF622">
        <v>3</v>
      </c>
      <c r="AG622">
        <v>2</v>
      </c>
      <c r="AH622">
        <v>6</v>
      </c>
      <c r="AI622">
        <v>5</v>
      </c>
      <c r="AJ622">
        <v>1</v>
      </c>
      <c r="AK622">
        <v>1</v>
      </c>
      <c r="AL622" t="s">
        <v>90</v>
      </c>
      <c r="AM622" t="s">
        <v>92</v>
      </c>
      <c r="AN622" t="s">
        <v>76</v>
      </c>
      <c r="AO622" s="9" t="str">
        <f>IF(Table5[[#This Row],[Gender]]="male",$AQ$4,$AQ$3)</f>
        <v>👩</v>
      </c>
    </row>
    <row r="623" spans="2:41">
      <c r="B623" t="s">
        <v>70</v>
      </c>
      <c r="C623">
        <v>36</v>
      </c>
      <c r="D623" t="s">
        <v>43</v>
      </c>
      <c r="E623" t="s">
        <v>36</v>
      </c>
      <c r="F623">
        <v>928</v>
      </c>
      <c r="G623" t="s">
        <v>37</v>
      </c>
      <c r="H623">
        <v>1</v>
      </c>
      <c r="I623" t="s">
        <v>71</v>
      </c>
      <c r="J623" t="s">
        <v>38</v>
      </c>
      <c r="K623">
        <v>857</v>
      </c>
      <c r="L623">
        <v>2</v>
      </c>
      <c r="M623" t="s">
        <v>46</v>
      </c>
      <c r="N623">
        <v>56</v>
      </c>
      <c r="O623">
        <v>3</v>
      </c>
      <c r="P623">
        <v>2</v>
      </c>
      <c r="Q623" t="s">
        <v>40</v>
      </c>
      <c r="R623" t="s">
        <v>72</v>
      </c>
      <c r="S623">
        <v>4</v>
      </c>
      <c r="T623" t="s">
        <v>48</v>
      </c>
      <c r="U623" t="str" cm="1">
        <f t="array" ref="U623">_xlfn.IFS(
  AND(V623&gt;=1000, V623&lt;2000), "1000-2000",
  AND(V623&gt;=2000, V623&lt;3000), "2000-3000",
  AND(V623&gt;=3000, V623&lt;4000), "3000-4000",
  AND(V623&gt;=4000, V623&lt;5000), "4000-5000",
  AND(V623&gt;=5000, V623&lt;7500), "5000-7500",
  AND(V623&gt;=7500, V623&lt;9000), "7500-9000",
  AND(V623&gt;=9000, V623&lt;11000), "9000-11000",
  AND(V623&gt;=11000, V623&lt;15000), "11000-15000",
  AND(V623&gt;=15000, V623&lt;=20000), "15000-20000",
  TRUE, "Outside Range"
)</f>
        <v>5000-7500</v>
      </c>
      <c r="V623">
        <v>6201</v>
      </c>
      <c r="W623">
        <v>2823</v>
      </c>
      <c r="X623">
        <v>1</v>
      </c>
      <c r="Y623" t="s">
        <v>35</v>
      </c>
      <c r="Z623">
        <v>14</v>
      </c>
      <c r="AA623">
        <v>3</v>
      </c>
      <c r="AB623" t="s">
        <v>73</v>
      </c>
      <c r="AC623">
        <v>4</v>
      </c>
      <c r="AD623">
        <v>1</v>
      </c>
      <c r="AE623">
        <v>18</v>
      </c>
      <c r="AF623">
        <v>1</v>
      </c>
      <c r="AG623">
        <v>2</v>
      </c>
      <c r="AH623">
        <v>18</v>
      </c>
      <c r="AI623">
        <v>14</v>
      </c>
      <c r="AJ623">
        <v>4</v>
      </c>
      <c r="AK623">
        <v>11</v>
      </c>
      <c r="AL623" t="s">
        <v>74</v>
      </c>
      <c r="AM623" t="s">
        <v>75</v>
      </c>
      <c r="AN623" t="s">
        <v>91</v>
      </c>
      <c r="AO623" s="9" t="str">
        <f>IF(Table5[[#This Row],[Gender]]="male",$AQ$4,$AQ$3)</f>
        <v>🤴</v>
      </c>
    </row>
    <row r="624" spans="2:41">
      <c r="B624" t="s">
        <v>86</v>
      </c>
      <c r="C624">
        <v>32</v>
      </c>
      <c r="D624" t="s">
        <v>43</v>
      </c>
      <c r="E624" t="s">
        <v>36</v>
      </c>
      <c r="F624">
        <v>117</v>
      </c>
      <c r="G624" t="s">
        <v>37</v>
      </c>
      <c r="H624">
        <v>13</v>
      </c>
      <c r="I624" t="s">
        <v>87</v>
      </c>
      <c r="J624" t="s">
        <v>38</v>
      </c>
      <c r="K624">
        <v>859</v>
      </c>
      <c r="L624">
        <v>2</v>
      </c>
      <c r="M624" t="s">
        <v>46</v>
      </c>
      <c r="N624">
        <v>73</v>
      </c>
      <c r="O624">
        <v>3</v>
      </c>
      <c r="P624">
        <v>2</v>
      </c>
      <c r="Q624" t="s">
        <v>40</v>
      </c>
      <c r="R624" t="s">
        <v>72</v>
      </c>
      <c r="S624">
        <v>4</v>
      </c>
      <c r="T624" t="s">
        <v>52</v>
      </c>
      <c r="U624" t="str" cm="1">
        <f t="array" ref="U624">_xlfn.IFS(
  AND(V624&gt;=1000, V624&lt;2000), "1000-2000",
  AND(V624&gt;=2000, V624&lt;3000), "2000-3000",
  AND(V624&gt;=3000, V624&lt;4000), "3000-4000",
  AND(V624&gt;=4000, V624&lt;5000), "4000-5000",
  AND(V624&gt;=5000, V624&lt;7500), "5000-7500",
  AND(V624&gt;=7500, V624&lt;9000), "7500-9000",
  AND(V624&gt;=9000, V624&lt;11000), "9000-11000",
  AND(V624&gt;=11000, V624&lt;15000), "11000-15000",
  AND(V624&gt;=15000, V624&lt;=20000), "15000-20000",
  TRUE, "Outside Range"
)</f>
        <v>4000-5000</v>
      </c>
      <c r="V624">
        <v>4403</v>
      </c>
      <c r="W624">
        <v>9250</v>
      </c>
      <c r="X624">
        <v>2</v>
      </c>
      <c r="Y624" t="s">
        <v>43</v>
      </c>
      <c r="Z624">
        <v>11</v>
      </c>
      <c r="AA624">
        <v>3</v>
      </c>
      <c r="AB624" t="s">
        <v>73</v>
      </c>
      <c r="AC624">
        <v>3</v>
      </c>
      <c r="AD624">
        <v>1</v>
      </c>
      <c r="AE624">
        <v>8</v>
      </c>
      <c r="AF624">
        <v>3</v>
      </c>
      <c r="AG624">
        <v>2</v>
      </c>
      <c r="AH624">
        <v>5</v>
      </c>
      <c r="AI624">
        <v>2</v>
      </c>
      <c r="AJ624">
        <v>0</v>
      </c>
      <c r="AK624">
        <v>3</v>
      </c>
      <c r="AL624" t="s">
        <v>74</v>
      </c>
      <c r="AM624" t="s">
        <v>93</v>
      </c>
      <c r="AN624" t="s">
        <v>76</v>
      </c>
      <c r="AO624" s="9" t="str">
        <f>IF(Table5[[#This Row],[Gender]]="male",$AQ$4,$AQ$3)</f>
        <v>🤴</v>
      </c>
    </row>
    <row r="625" spans="2:41">
      <c r="B625" t="s">
        <v>86</v>
      </c>
      <c r="C625">
        <v>30</v>
      </c>
      <c r="D625" t="s">
        <v>43</v>
      </c>
      <c r="E625" t="s">
        <v>44</v>
      </c>
      <c r="F625">
        <v>1012</v>
      </c>
      <c r="G625" t="s">
        <v>45</v>
      </c>
      <c r="H625">
        <v>5</v>
      </c>
      <c r="I625" t="s">
        <v>87</v>
      </c>
      <c r="J625" t="s">
        <v>38</v>
      </c>
      <c r="K625">
        <v>861</v>
      </c>
      <c r="L625">
        <v>2</v>
      </c>
      <c r="M625" t="s">
        <v>46</v>
      </c>
      <c r="N625">
        <v>75</v>
      </c>
      <c r="O625">
        <v>2</v>
      </c>
      <c r="P625">
        <v>1</v>
      </c>
      <c r="Q625" t="s">
        <v>47</v>
      </c>
      <c r="R625" t="s">
        <v>72</v>
      </c>
      <c r="S625">
        <v>4</v>
      </c>
      <c r="T625" t="s">
        <v>52</v>
      </c>
      <c r="U625" t="str" cm="1">
        <f t="array" ref="U625">_xlfn.IFS(
  AND(V625&gt;=1000, V625&lt;2000), "1000-2000",
  AND(V625&gt;=2000, V625&lt;3000), "2000-3000",
  AND(V625&gt;=3000, V625&lt;4000), "3000-4000",
  AND(V625&gt;=4000, V625&lt;5000), "4000-5000",
  AND(V625&gt;=5000, V625&lt;7500), "5000-7500",
  AND(V625&gt;=7500, V625&lt;9000), "7500-9000",
  AND(V625&gt;=9000, V625&lt;11000), "9000-11000",
  AND(V625&gt;=11000, V625&lt;15000), "11000-15000",
  AND(V625&gt;=15000, V625&lt;=20000), "15000-20000",
  TRUE, "Outside Range"
)</f>
        <v>3000-4000</v>
      </c>
      <c r="V625">
        <v>3761</v>
      </c>
      <c r="W625">
        <v>2373</v>
      </c>
      <c r="X625">
        <v>9</v>
      </c>
      <c r="Y625" t="s">
        <v>43</v>
      </c>
      <c r="Z625">
        <v>12</v>
      </c>
      <c r="AA625">
        <v>3</v>
      </c>
      <c r="AB625" t="s">
        <v>73</v>
      </c>
      <c r="AC625">
        <v>2</v>
      </c>
      <c r="AD625">
        <v>1</v>
      </c>
      <c r="AE625">
        <v>10</v>
      </c>
      <c r="AF625">
        <v>3</v>
      </c>
      <c r="AG625">
        <v>2</v>
      </c>
      <c r="AH625">
        <v>5</v>
      </c>
      <c r="AI625">
        <v>4</v>
      </c>
      <c r="AJ625">
        <v>0</v>
      </c>
      <c r="AK625">
        <v>3</v>
      </c>
      <c r="AL625" t="s">
        <v>74</v>
      </c>
      <c r="AM625" t="s">
        <v>75</v>
      </c>
      <c r="AN625" t="s">
        <v>76</v>
      </c>
      <c r="AO625" s="9" t="str">
        <f>IF(Table5[[#This Row],[Gender]]="male",$AQ$4,$AQ$3)</f>
        <v>🤴</v>
      </c>
    </row>
    <row r="626" spans="2:41">
      <c r="B626" t="s">
        <v>77</v>
      </c>
      <c r="C626">
        <v>53</v>
      </c>
      <c r="D626" t="s">
        <v>43</v>
      </c>
      <c r="E626" t="s">
        <v>36</v>
      </c>
      <c r="F626">
        <v>661</v>
      </c>
      <c r="G626" t="s">
        <v>37</v>
      </c>
      <c r="H626">
        <v>7</v>
      </c>
      <c r="I626" t="s">
        <v>71</v>
      </c>
      <c r="J626" t="s">
        <v>59</v>
      </c>
      <c r="K626">
        <v>862</v>
      </c>
      <c r="L626">
        <v>1</v>
      </c>
      <c r="M626" t="s">
        <v>39</v>
      </c>
      <c r="N626">
        <v>78</v>
      </c>
      <c r="O626">
        <v>2</v>
      </c>
      <c r="P626">
        <v>3</v>
      </c>
      <c r="Q626" t="s">
        <v>40</v>
      </c>
      <c r="R626" t="s">
        <v>72</v>
      </c>
      <c r="S626">
        <v>4</v>
      </c>
      <c r="T626" t="s">
        <v>48</v>
      </c>
      <c r="U626" t="str" cm="1">
        <f t="array" ref="U626">_xlfn.IFS(
  AND(V626&gt;=1000, V626&lt;2000), "1000-2000",
  AND(V626&gt;=2000, V626&lt;3000), "2000-3000",
  AND(V626&gt;=3000, V626&lt;4000), "3000-4000",
  AND(V626&gt;=4000, V626&lt;5000), "4000-5000",
  AND(V626&gt;=5000, V626&lt;7500), "5000-7500",
  AND(V626&gt;=7500, V626&lt;9000), "7500-9000",
  AND(V626&gt;=9000, V626&lt;11000), "9000-11000",
  AND(V626&gt;=11000, V626&lt;15000), "11000-15000",
  AND(V626&gt;=15000, V626&lt;=20000), "15000-20000",
  TRUE, "Outside Range"
)</f>
        <v>9000-11000</v>
      </c>
      <c r="V626">
        <v>10934</v>
      </c>
      <c r="W626">
        <v>20715</v>
      </c>
      <c r="X626">
        <v>7</v>
      </c>
      <c r="Y626" t="s">
        <v>35</v>
      </c>
      <c r="Z626">
        <v>18</v>
      </c>
      <c r="AA626">
        <v>3</v>
      </c>
      <c r="AB626" t="s">
        <v>73</v>
      </c>
      <c r="AC626">
        <v>4</v>
      </c>
      <c r="AD626">
        <v>1</v>
      </c>
      <c r="AE626">
        <v>35</v>
      </c>
      <c r="AF626">
        <v>3</v>
      </c>
      <c r="AG626">
        <v>3</v>
      </c>
      <c r="AH626">
        <v>5</v>
      </c>
      <c r="AI626">
        <v>2</v>
      </c>
      <c r="AJ626">
        <v>0</v>
      </c>
      <c r="AK626">
        <v>4</v>
      </c>
      <c r="AL626" t="s">
        <v>74</v>
      </c>
      <c r="AM626" t="s">
        <v>75</v>
      </c>
      <c r="AN626" t="s">
        <v>95</v>
      </c>
      <c r="AO626" s="9" t="str">
        <f>IF(Table5[[#This Row],[Gender]]="male",$AQ$4,$AQ$3)</f>
        <v>👩</v>
      </c>
    </row>
    <row r="627" spans="2:41">
      <c r="B627" t="s">
        <v>70</v>
      </c>
      <c r="C627">
        <v>45</v>
      </c>
      <c r="D627" t="s">
        <v>43</v>
      </c>
      <c r="E627" t="s">
        <v>36</v>
      </c>
      <c r="F627">
        <v>930</v>
      </c>
      <c r="G627" t="s">
        <v>37</v>
      </c>
      <c r="H627">
        <v>9</v>
      </c>
      <c r="I627" t="s">
        <v>89</v>
      </c>
      <c r="J627" t="s">
        <v>59</v>
      </c>
      <c r="K627">
        <v>864</v>
      </c>
      <c r="L627">
        <v>4</v>
      </c>
      <c r="M627" t="s">
        <v>46</v>
      </c>
      <c r="N627">
        <v>74</v>
      </c>
      <c r="O627">
        <v>3</v>
      </c>
      <c r="P627">
        <v>3</v>
      </c>
      <c r="Q627" t="s">
        <v>40</v>
      </c>
      <c r="R627" t="s">
        <v>80</v>
      </c>
      <c r="S627">
        <v>1</v>
      </c>
      <c r="T627" t="s">
        <v>52</v>
      </c>
      <c r="U627" t="str" cm="1">
        <f t="array" ref="U627">_xlfn.IFS(
  AND(V627&gt;=1000, V627&lt;2000), "1000-2000",
  AND(V627&gt;=2000, V627&lt;3000), "2000-3000",
  AND(V627&gt;=3000, V627&lt;4000), "3000-4000",
  AND(V627&gt;=4000, V627&lt;5000), "4000-5000",
  AND(V627&gt;=5000, V627&lt;7500), "5000-7500",
  AND(V627&gt;=7500, V627&lt;9000), "7500-9000",
  AND(V627&gt;=9000, V627&lt;11000), "9000-11000",
  AND(V627&gt;=11000, V627&lt;15000), "11000-15000",
  AND(V627&gt;=15000, V627&lt;=20000), "15000-20000",
  TRUE, "Outside Range"
)</f>
        <v>9000-11000</v>
      </c>
      <c r="V627">
        <v>10761</v>
      </c>
      <c r="W627">
        <v>19239</v>
      </c>
      <c r="X627">
        <v>4</v>
      </c>
      <c r="Y627" t="s">
        <v>35</v>
      </c>
      <c r="Z627">
        <v>12</v>
      </c>
      <c r="AA627">
        <v>3</v>
      </c>
      <c r="AB627" t="s">
        <v>73</v>
      </c>
      <c r="AC627">
        <v>3</v>
      </c>
      <c r="AD627">
        <v>1</v>
      </c>
      <c r="AE627">
        <v>18</v>
      </c>
      <c r="AF627">
        <v>2</v>
      </c>
      <c r="AG627">
        <v>3</v>
      </c>
      <c r="AH627">
        <v>5</v>
      </c>
      <c r="AI627">
        <v>4</v>
      </c>
      <c r="AJ627">
        <v>0</v>
      </c>
      <c r="AK627">
        <v>2</v>
      </c>
      <c r="AL627" t="s">
        <v>90</v>
      </c>
      <c r="AM627" t="s">
        <v>75</v>
      </c>
      <c r="AN627" t="s">
        <v>91</v>
      </c>
      <c r="AO627" s="9" t="str">
        <f>IF(Table5[[#This Row],[Gender]]="male",$AQ$4,$AQ$3)</f>
        <v>🤴</v>
      </c>
    </row>
    <row r="628" spans="2:41">
      <c r="B628" t="s">
        <v>86</v>
      </c>
      <c r="C628">
        <v>32</v>
      </c>
      <c r="D628" t="s">
        <v>43</v>
      </c>
      <c r="E628" t="s">
        <v>36</v>
      </c>
      <c r="F628">
        <v>638</v>
      </c>
      <c r="G628" t="s">
        <v>45</v>
      </c>
      <c r="H628">
        <v>8</v>
      </c>
      <c r="I628" t="s">
        <v>71</v>
      </c>
      <c r="J628" t="s">
        <v>51</v>
      </c>
      <c r="K628">
        <v>865</v>
      </c>
      <c r="L628">
        <v>3</v>
      </c>
      <c r="M628" t="s">
        <v>39</v>
      </c>
      <c r="N628">
        <v>91</v>
      </c>
      <c r="O628">
        <v>4</v>
      </c>
      <c r="P628">
        <v>2</v>
      </c>
      <c r="Q628" t="s">
        <v>47</v>
      </c>
      <c r="R628" t="s">
        <v>73</v>
      </c>
      <c r="S628">
        <v>3</v>
      </c>
      <c r="T628" t="s">
        <v>48</v>
      </c>
      <c r="U628" t="str" cm="1">
        <f t="array" ref="U628">_xlfn.IFS(
  AND(V628&gt;=1000, V628&lt;2000), "1000-2000",
  AND(V628&gt;=2000, V628&lt;3000), "2000-3000",
  AND(V628&gt;=3000, V628&lt;4000), "3000-4000",
  AND(V628&gt;=4000, V628&lt;5000), "4000-5000",
  AND(V628&gt;=5000, V628&lt;7500), "5000-7500",
  AND(V628&gt;=7500, V628&lt;9000), "7500-9000",
  AND(V628&gt;=9000, V628&lt;11000), "9000-11000",
  AND(V628&gt;=11000, V628&lt;15000), "11000-15000",
  AND(V628&gt;=15000, V628&lt;=20000), "15000-20000",
  TRUE, "Outside Range"
)</f>
        <v>5000-7500</v>
      </c>
      <c r="V628">
        <v>5175</v>
      </c>
      <c r="W628">
        <v>22162</v>
      </c>
      <c r="X628">
        <v>5</v>
      </c>
      <c r="Y628" t="s">
        <v>43</v>
      </c>
      <c r="Z628">
        <v>12</v>
      </c>
      <c r="AA628">
        <v>3</v>
      </c>
      <c r="AB628" t="s">
        <v>73</v>
      </c>
      <c r="AC628">
        <v>3</v>
      </c>
      <c r="AD628">
        <v>1</v>
      </c>
      <c r="AE628">
        <v>9</v>
      </c>
      <c r="AF628">
        <v>3</v>
      </c>
      <c r="AG628">
        <v>2</v>
      </c>
      <c r="AH628">
        <v>5</v>
      </c>
      <c r="AI628">
        <v>3</v>
      </c>
      <c r="AJ628">
        <v>1</v>
      </c>
      <c r="AK628">
        <v>3</v>
      </c>
      <c r="AL628" t="s">
        <v>74</v>
      </c>
      <c r="AM628" t="s">
        <v>75</v>
      </c>
      <c r="AN628" t="s">
        <v>76</v>
      </c>
      <c r="AO628" s="9" t="str">
        <f>IF(Table5[[#This Row],[Gender]]="male",$AQ$4,$AQ$3)</f>
        <v>👩</v>
      </c>
    </row>
    <row r="629" spans="2:41">
      <c r="B629" t="s">
        <v>77</v>
      </c>
      <c r="C629">
        <v>52</v>
      </c>
      <c r="D629" t="s">
        <v>43</v>
      </c>
      <c r="E629" t="s">
        <v>44</v>
      </c>
      <c r="F629">
        <v>890</v>
      </c>
      <c r="G629" t="s">
        <v>45</v>
      </c>
      <c r="H629">
        <v>25</v>
      </c>
      <c r="I629" t="s">
        <v>87</v>
      </c>
      <c r="J629" t="s">
        <v>51</v>
      </c>
      <c r="K629">
        <v>867</v>
      </c>
      <c r="L629">
        <v>3</v>
      </c>
      <c r="M629" t="s">
        <v>39</v>
      </c>
      <c r="N629">
        <v>81</v>
      </c>
      <c r="O629">
        <v>2</v>
      </c>
      <c r="P629">
        <v>4</v>
      </c>
      <c r="Q629" t="s">
        <v>53</v>
      </c>
      <c r="R629" t="s">
        <v>72</v>
      </c>
      <c r="S629">
        <v>4</v>
      </c>
      <c r="T629" t="s">
        <v>48</v>
      </c>
      <c r="U629" t="str" cm="1">
        <f t="array" ref="U629">_xlfn.IFS(
  AND(V629&gt;=1000, V629&lt;2000), "1000-2000",
  AND(V629&gt;=2000, V629&lt;3000), "2000-3000",
  AND(V629&gt;=3000, V629&lt;4000), "3000-4000",
  AND(V629&gt;=4000, V629&lt;5000), "4000-5000",
  AND(V629&gt;=5000, V629&lt;7500), "5000-7500",
  AND(V629&gt;=7500, V629&lt;9000), "7500-9000",
  AND(V629&gt;=9000, V629&lt;11000), "9000-11000",
  AND(V629&gt;=11000, V629&lt;15000), "11000-15000",
  AND(V629&gt;=15000, V629&lt;=20000), "15000-20000",
  TRUE, "Outside Range"
)</f>
        <v>11000-15000</v>
      </c>
      <c r="V629">
        <v>13826</v>
      </c>
      <c r="W629">
        <v>19028</v>
      </c>
      <c r="X629">
        <v>3</v>
      </c>
      <c r="Y629" t="s">
        <v>43</v>
      </c>
      <c r="Z629">
        <v>22</v>
      </c>
      <c r="AA629">
        <v>4</v>
      </c>
      <c r="AB629" t="s">
        <v>80</v>
      </c>
      <c r="AC629">
        <v>3</v>
      </c>
      <c r="AD629">
        <v>0</v>
      </c>
      <c r="AE629">
        <v>31</v>
      </c>
      <c r="AF629">
        <v>3</v>
      </c>
      <c r="AG629">
        <v>3</v>
      </c>
      <c r="AH629">
        <v>9</v>
      </c>
      <c r="AI629">
        <v>8</v>
      </c>
      <c r="AJ629">
        <v>0</v>
      </c>
      <c r="AK629">
        <v>0</v>
      </c>
      <c r="AL629" t="s">
        <v>74</v>
      </c>
      <c r="AM629" t="s">
        <v>92</v>
      </c>
      <c r="AN629" t="s">
        <v>95</v>
      </c>
      <c r="AO629" s="9" t="str">
        <f>IF(Table5[[#This Row],[Gender]]="male",$AQ$4,$AQ$3)</f>
        <v>👩</v>
      </c>
    </row>
    <row r="630" spans="2:41">
      <c r="B630" t="s">
        <v>70</v>
      </c>
      <c r="C630">
        <v>37</v>
      </c>
      <c r="D630" t="s">
        <v>43</v>
      </c>
      <c r="E630" t="s">
        <v>36</v>
      </c>
      <c r="F630">
        <v>342</v>
      </c>
      <c r="G630" t="s">
        <v>37</v>
      </c>
      <c r="H630">
        <v>16</v>
      </c>
      <c r="I630" t="s">
        <v>87</v>
      </c>
      <c r="J630" t="s">
        <v>59</v>
      </c>
      <c r="K630">
        <v>868</v>
      </c>
      <c r="L630">
        <v>4</v>
      </c>
      <c r="M630" t="s">
        <v>46</v>
      </c>
      <c r="N630">
        <v>66</v>
      </c>
      <c r="O630">
        <v>2</v>
      </c>
      <c r="P630">
        <v>2</v>
      </c>
      <c r="Q630" t="s">
        <v>40</v>
      </c>
      <c r="R630" t="s">
        <v>73</v>
      </c>
      <c r="S630">
        <v>3</v>
      </c>
      <c r="T630" t="s">
        <v>52</v>
      </c>
      <c r="U630" t="str" cm="1">
        <f t="array" ref="U630">_xlfn.IFS(
  AND(V630&gt;=1000, V630&lt;2000), "1000-2000",
  AND(V630&gt;=2000, V630&lt;3000), "2000-3000",
  AND(V630&gt;=3000, V630&lt;4000), "3000-4000",
  AND(V630&gt;=4000, V630&lt;5000), "4000-5000",
  AND(V630&gt;=5000, V630&lt;7500), "5000-7500",
  AND(V630&gt;=7500, V630&lt;9000), "7500-9000",
  AND(V630&gt;=9000, V630&lt;11000), "9000-11000",
  AND(V630&gt;=11000, V630&lt;15000), "11000-15000",
  AND(V630&gt;=15000, V630&lt;=20000), "15000-20000",
  TRUE, "Outside Range"
)</f>
        <v>5000-7500</v>
      </c>
      <c r="V630">
        <v>6334</v>
      </c>
      <c r="W630">
        <v>24558</v>
      </c>
      <c r="X630">
        <v>4</v>
      </c>
      <c r="Y630" t="s">
        <v>43</v>
      </c>
      <c r="Z630">
        <v>19</v>
      </c>
      <c r="AA630">
        <v>3</v>
      </c>
      <c r="AB630" t="s">
        <v>73</v>
      </c>
      <c r="AC630">
        <v>4</v>
      </c>
      <c r="AD630">
        <v>2</v>
      </c>
      <c r="AE630">
        <v>9</v>
      </c>
      <c r="AF630">
        <v>2</v>
      </c>
      <c r="AG630">
        <v>3</v>
      </c>
      <c r="AH630">
        <v>1</v>
      </c>
      <c r="AI630">
        <v>0</v>
      </c>
      <c r="AJ630">
        <v>0</v>
      </c>
      <c r="AK630">
        <v>0</v>
      </c>
      <c r="AL630" t="s">
        <v>74</v>
      </c>
      <c r="AM630" t="s">
        <v>93</v>
      </c>
      <c r="AN630" t="s">
        <v>76</v>
      </c>
      <c r="AO630" s="9" t="str">
        <f>IF(Table5[[#This Row],[Gender]]="male",$AQ$4,$AQ$3)</f>
        <v>🤴</v>
      </c>
    </row>
    <row r="631" spans="2:41">
      <c r="B631" t="s">
        <v>86</v>
      </c>
      <c r="C631">
        <v>28</v>
      </c>
      <c r="D631" t="s">
        <v>43</v>
      </c>
      <c r="E631" t="s">
        <v>36</v>
      </c>
      <c r="F631">
        <v>1169</v>
      </c>
      <c r="G631" t="s">
        <v>61</v>
      </c>
      <c r="H631">
        <v>8</v>
      </c>
      <c r="I631" t="s">
        <v>71</v>
      </c>
      <c r="J631" t="s">
        <v>51</v>
      </c>
      <c r="K631">
        <v>869</v>
      </c>
      <c r="L631">
        <v>2</v>
      </c>
      <c r="M631" t="s">
        <v>46</v>
      </c>
      <c r="N631">
        <v>63</v>
      </c>
      <c r="O631">
        <v>2</v>
      </c>
      <c r="P631">
        <v>1</v>
      </c>
      <c r="Q631" t="s">
        <v>61</v>
      </c>
      <c r="R631" t="s">
        <v>72</v>
      </c>
      <c r="S631">
        <v>4</v>
      </c>
      <c r="T631" t="s">
        <v>52</v>
      </c>
      <c r="U631" t="str" cm="1">
        <f t="array" ref="U631">_xlfn.IFS(
  AND(V631&gt;=1000, V631&lt;2000), "1000-2000",
  AND(V631&gt;=2000, V631&lt;3000), "2000-3000",
  AND(V631&gt;=3000, V631&lt;4000), "3000-4000",
  AND(V631&gt;=4000, V631&lt;5000), "4000-5000",
  AND(V631&gt;=5000, V631&lt;7500), "5000-7500",
  AND(V631&gt;=7500, V631&lt;9000), "7500-9000",
  AND(V631&gt;=9000, V631&lt;11000), "9000-11000",
  AND(V631&gt;=11000, V631&lt;15000), "11000-15000",
  AND(V631&gt;=15000, V631&lt;=20000), "15000-20000",
  TRUE, "Outside Range"
)</f>
        <v>4000-5000</v>
      </c>
      <c r="V631">
        <v>4936</v>
      </c>
      <c r="W631">
        <v>23965</v>
      </c>
      <c r="X631">
        <v>1</v>
      </c>
      <c r="Y631" t="s">
        <v>43</v>
      </c>
      <c r="Z631">
        <v>13</v>
      </c>
      <c r="AA631">
        <v>3</v>
      </c>
      <c r="AB631" t="s">
        <v>73</v>
      </c>
      <c r="AC631">
        <v>4</v>
      </c>
      <c r="AD631">
        <v>1</v>
      </c>
      <c r="AE631">
        <v>6</v>
      </c>
      <c r="AF631">
        <v>6</v>
      </c>
      <c r="AG631">
        <v>3</v>
      </c>
      <c r="AH631">
        <v>5</v>
      </c>
      <c r="AI631">
        <v>1</v>
      </c>
      <c r="AJ631">
        <v>0</v>
      </c>
      <c r="AK631">
        <v>4</v>
      </c>
      <c r="AL631" t="s">
        <v>74</v>
      </c>
      <c r="AM631" t="s">
        <v>75</v>
      </c>
      <c r="AN631" t="s">
        <v>76</v>
      </c>
      <c r="AO631" s="9" t="str">
        <f>IF(Table5[[#This Row],[Gender]]="male",$AQ$4,$AQ$3)</f>
        <v>🤴</v>
      </c>
    </row>
    <row r="632" spans="2:41">
      <c r="B632" t="s">
        <v>94</v>
      </c>
      <c r="C632">
        <v>22</v>
      </c>
      <c r="D632" t="s">
        <v>43</v>
      </c>
      <c r="E632" t="s">
        <v>36</v>
      </c>
      <c r="F632">
        <v>1230</v>
      </c>
      <c r="G632" t="s">
        <v>45</v>
      </c>
      <c r="H632">
        <v>1</v>
      </c>
      <c r="I632" t="s">
        <v>71</v>
      </c>
      <c r="J632" t="s">
        <v>38</v>
      </c>
      <c r="K632">
        <v>872</v>
      </c>
      <c r="L632">
        <v>4</v>
      </c>
      <c r="M632" t="s">
        <v>46</v>
      </c>
      <c r="N632">
        <v>33</v>
      </c>
      <c r="O632">
        <v>2</v>
      </c>
      <c r="P632">
        <v>2</v>
      </c>
      <c r="Q632" t="s">
        <v>53</v>
      </c>
      <c r="R632" t="s">
        <v>72</v>
      </c>
      <c r="S632">
        <v>4</v>
      </c>
      <c r="T632" t="s">
        <v>48</v>
      </c>
      <c r="U632" t="str" cm="1">
        <f t="array" ref="U632">_xlfn.IFS(
  AND(V632&gt;=1000, V632&lt;2000), "1000-2000",
  AND(V632&gt;=2000, V632&lt;3000), "2000-3000",
  AND(V632&gt;=3000, V632&lt;4000), "3000-4000",
  AND(V632&gt;=4000, V632&lt;5000), "4000-5000",
  AND(V632&gt;=5000, V632&lt;7500), "5000-7500",
  AND(V632&gt;=7500, V632&lt;9000), "7500-9000",
  AND(V632&gt;=9000, V632&lt;11000), "9000-11000",
  AND(V632&gt;=11000, V632&lt;15000), "11000-15000",
  AND(V632&gt;=15000, V632&lt;=20000), "15000-20000",
  TRUE, "Outside Range"
)</f>
        <v>4000-5000</v>
      </c>
      <c r="V632">
        <v>4775</v>
      </c>
      <c r="W632">
        <v>19146</v>
      </c>
      <c r="X632">
        <v>6</v>
      </c>
      <c r="Y632" t="s">
        <v>43</v>
      </c>
      <c r="Z632">
        <v>22</v>
      </c>
      <c r="AA632">
        <v>4</v>
      </c>
      <c r="AB632" t="s">
        <v>80</v>
      </c>
      <c r="AC632">
        <v>1</v>
      </c>
      <c r="AD632">
        <v>2</v>
      </c>
      <c r="AE632">
        <v>4</v>
      </c>
      <c r="AF632">
        <v>2</v>
      </c>
      <c r="AG632">
        <v>1</v>
      </c>
      <c r="AH632">
        <v>2</v>
      </c>
      <c r="AI632">
        <v>2</v>
      </c>
      <c r="AJ632">
        <v>2</v>
      </c>
      <c r="AK632">
        <v>2</v>
      </c>
      <c r="AL632" t="s">
        <v>74</v>
      </c>
      <c r="AM632" t="s">
        <v>75</v>
      </c>
      <c r="AN632" t="s">
        <v>76</v>
      </c>
      <c r="AO632" s="9" t="str">
        <f>IF(Table5[[#This Row],[Gender]]="male",$AQ$4,$AQ$3)</f>
        <v>🤴</v>
      </c>
    </row>
    <row r="633" spans="2:41">
      <c r="B633" t="s">
        <v>70</v>
      </c>
      <c r="C633">
        <v>44</v>
      </c>
      <c r="D633" t="s">
        <v>43</v>
      </c>
      <c r="E633" t="s">
        <v>36</v>
      </c>
      <c r="F633">
        <v>986</v>
      </c>
      <c r="G633" t="s">
        <v>45</v>
      </c>
      <c r="H633">
        <v>8</v>
      </c>
      <c r="I633" t="s">
        <v>87</v>
      </c>
      <c r="J633" t="s">
        <v>38</v>
      </c>
      <c r="K633">
        <v>874</v>
      </c>
      <c r="L633">
        <v>1</v>
      </c>
      <c r="M633" t="s">
        <v>46</v>
      </c>
      <c r="N633">
        <v>62</v>
      </c>
      <c r="O633">
        <v>4</v>
      </c>
      <c r="P633">
        <v>1</v>
      </c>
      <c r="Q633" t="s">
        <v>50</v>
      </c>
      <c r="R633" t="s">
        <v>72</v>
      </c>
      <c r="S633">
        <v>4</v>
      </c>
      <c r="T633" t="s">
        <v>48</v>
      </c>
      <c r="U633" t="str" cm="1">
        <f t="array" ref="U633">_xlfn.IFS(
  AND(V633&gt;=1000, V633&lt;2000), "1000-2000",
  AND(V633&gt;=2000, V633&lt;3000), "2000-3000",
  AND(V633&gt;=3000, V633&lt;4000), "3000-4000",
  AND(V633&gt;=4000, V633&lt;5000), "4000-5000",
  AND(V633&gt;=5000, V633&lt;7500), "5000-7500",
  AND(V633&gt;=7500, V633&lt;9000), "7500-9000",
  AND(V633&gt;=9000, V633&lt;11000), "9000-11000",
  AND(V633&gt;=11000, V633&lt;15000), "11000-15000",
  AND(V633&gt;=15000, V633&lt;=20000), "15000-20000",
  TRUE, "Outside Range"
)</f>
        <v>2000-3000</v>
      </c>
      <c r="V633">
        <v>2818</v>
      </c>
      <c r="W633">
        <v>5044</v>
      </c>
      <c r="X633">
        <v>2</v>
      </c>
      <c r="Y633" t="s">
        <v>35</v>
      </c>
      <c r="Z633">
        <v>24</v>
      </c>
      <c r="AA633">
        <v>4</v>
      </c>
      <c r="AB633" t="s">
        <v>80</v>
      </c>
      <c r="AC633">
        <v>3</v>
      </c>
      <c r="AD633">
        <v>1</v>
      </c>
      <c r="AE633">
        <v>10</v>
      </c>
      <c r="AF633">
        <v>2</v>
      </c>
      <c r="AG633">
        <v>2</v>
      </c>
      <c r="AH633">
        <v>3</v>
      </c>
      <c r="AI633">
        <v>2</v>
      </c>
      <c r="AJ633">
        <v>0</v>
      </c>
      <c r="AK633">
        <v>2</v>
      </c>
      <c r="AL633" t="s">
        <v>74</v>
      </c>
      <c r="AM633" t="s">
        <v>75</v>
      </c>
      <c r="AN633" t="s">
        <v>76</v>
      </c>
      <c r="AO633" s="9" t="str">
        <f>IF(Table5[[#This Row],[Gender]]="male",$AQ$4,$AQ$3)</f>
        <v>🤴</v>
      </c>
    </row>
    <row r="634" spans="2:41">
      <c r="B634" t="s">
        <v>70</v>
      </c>
      <c r="C634">
        <v>42</v>
      </c>
      <c r="D634" t="s">
        <v>43</v>
      </c>
      <c r="E634" t="s">
        <v>44</v>
      </c>
      <c r="F634">
        <v>1271</v>
      </c>
      <c r="G634" t="s">
        <v>45</v>
      </c>
      <c r="H634">
        <v>2</v>
      </c>
      <c r="I634" t="s">
        <v>78</v>
      </c>
      <c r="J634" t="s">
        <v>51</v>
      </c>
      <c r="K634">
        <v>875</v>
      </c>
      <c r="L634">
        <v>2</v>
      </c>
      <c r="M634" t="s">
        <v>46</v>
      </c>
      <c r="N634">
        <v>35</v>
      </c>
      <c r="O634">
        <v>3</v>
      </c>
      <c r="P634">
        <v>1</v>
      </c>
      <c r="Q634" t="s">
        <v>47</v>
      </c>
      <c r="R634" t="s">
        <v>72</v>
      </c>
      <c r="S634">
        <v>4</v>
      </c>
      <c r="T634" t="s">
        <v>41</v>
      </c>
      <c r="U634" t="str" cm="1">
        <f t="array" ref="U634">_xlfn.IFS(
  AND(V634&gt;=1000, V634&lt;2000), "1000-2000",
  AND(V634&gt;=2000, V634&lt;3000), "2000-3000",
  AND(V634&gt;=3000, V634&lt;4000), "3000-4000",
  AND(V634&gt;=4000, V634&lt;5000), "4000-5000",
  AND(V634&gt;=5000, V634&lt;7500), "5000-7500",
  AND(V634&gt;=7500, V634&lt;9000), "7500-9000",
  AND(V634&gt;=9000, V634&lt;11000), "9000-11000",
  AND(V634&gt;=11000, V634&lt;15000), "11000-15000",
  AND(V634&gt;=15000, V634&lt;=20000), "15000-20000",
  TRUE, "Outside Range"
)</f>
        <v>2000-3000</v>
      </c>
      <c r="V634">
        <v>2515</v>
      </c>
      <c r="W634">
        <v>9068</v>
      </c>
      <c r="X634">
        <v>5</v>
      </c>
      <c r="Y634" t="s">
        <v>35</v>
      </c>
      <c r="Z634">
        <v>14</v>
      </c>
      <c r="AA634">
        <v>3</v>
      </c>
      <c r="AB634" t="s">
        <v>73</v>
      </c>
      <c r="AC634">
        <v>4</v>
      </c>
      <c r="AD634">
        <v>0</v>
      </c>
      <c r="AE634">
        <v>8</v>
      </c>
      <c r="AF634">
        <v>2</v>
      </c>
      <c r="AG634">
        <v>3</v>
      </c>
      <c r="AH634">
        <v>2</v>
      </c>
      <c r="AI634">
        <v>1</v>
      </c>
      <c r="AJ634">
        <v>2</v>
      </c>
      <c r="AK634">
        <v>2</v>
      </c>
      <c r="AL634" t="s">
        <v>74</v>
      </c>
      <c r="AM634" t="s">
        <v>75</v>
      </c>
      <c r="AN634" t="s">
        <v>76</v>
      </c>
      <c r="AO634" s="9" t="str">
        <f>IF(Table5[[#This Row],[Gender]]="male",$AQ$4,$AQ$3)</f>
        <v>🤴</v>
      </c>
    </row>
    <row r="635" spans="2:41">
      <c r="B635" t="s">
        <v>70</v>
      </c>
      <c r="C635">
        <v>36</v>
      </c>
      <c r="D635" t="s">
        <v>43</v>
      </c>
      <c r="E635" t="s">
        <v>36</v>
      </c>
      <c r="F635">
        <v>1278</v>
      </c>
      <c r="G635" t="s">
        <v>61</v>
      </c>
      <c r="H635">
        <v>8</v>
      </c>
      <c r="I635" t="s">
        <v>89</v>
      </c>
      <c r="J635" t="s">
        <v>38</v>
      </c>
      <c r="K635">
        <v>878</v>
      </c>
      <c r="L635">
        <v>1</v>
      </c>
      <c r="M635" t="s">
        <v>46</v>
      </c>
      <c r="N635">
        <v>77</v>
      </c>
      <c r="O635">
        <v>2</v>
      </c>
      <c r="P635">
        <v>1</v>
      </c>
      <c r="Q635" t="s">
        <v>61</v>
      </c>
      <c r="R635" t="s">
        <v>80</v>
      </c>
      <c r="S635">
        <v>1</v>
      </c>
      <c r="T635" t="s">
        <v>48</v>
      </c>
      <c r="U635" t="str" cm="1">
        <f t="array" ref="U635">_xlfn.IFS(
  AND(V635&gt;=1000, V635&lt;2000), "1000-2000",
  AND(V635&gt;=2000, V635&lt;3000), "2000-3000",
  AND(V635&gt;=3000, V635&lt;4000), "3000-4000",
  AND(V635&gt;=4000, V635&lt;5000), "4000-5000",
  AND(V635&gt;=5000, V635&lt;7500), "5000-7500",
  AND(V635&gt;=7500, V635&lt;9000), "7500-9000",
  AND(V635&gt;=9000, V635&lt;11000), "9000-11000",
  AND(V635&gt;=11000, V635&lt;15000), "11000-15000",
  AND(V635&gt;=15000, V635&lt;=20000), "15000-20000",
  TRUE, "Outside Range"
)</f>
        <v>2000-3000</v>
      </c>
      <c r="V635">
        <v>2342</v>
      </c>
      <c r="W635">
        <v>8635</v>
      </c>
      <c r="X635">
        <v>0</v>
      </c>
      <c r="Y635" t="s">
        <v>43</v>
      </c>
      <c r="Z635">
        <v>21</v>
      </c>
      <c r="AA635">
        <v>4</v>
      </c>
      <c r="AB635" t="s">
        <v>80</v>
      </c>
      <c r="AC635">
        <v>3</v>
      </c>
      <c r="AD635">
        <v>0</v>
      </c>
      <c r="AE635">
        <v>6</v>
      </c>
      <c r="AF635">
        <v>3</v>
      </c>
      <c r="AG635">
        <v>3</v>
      </c>
      <c r="AH635">
        <v>5</v>
      </c>
      <c r="AI635">
        <v>4</v>
      </c>
      <c r="AJ635">
        <v>0</v>
      </c>
      <c r="AK635">
        <v>3</v>
      </c>
      <c r="AL635" t="s">
        <v>90</v>
      </c>
      <c r="AM635" t="s">
        <v>75</v>
      </c>
      <c r="AN635" t="s">
        <v>76</v>
      </c>
      <c r="AO635" s="9" t="str">
        <f>IF(Table5[[#This Row],[Gender]]="male",$AQ$4,$AQ$3)</f>
        <v>🤴</v>
      </c>
    </row>
    <row r="636" spans="2:41">
      <c r="B636" t="s">
        <v>94</v>
      </c>
      <c r="C636">
        <v>25</v>
      </c>
      <c r="D636" t="s">
        <v>43</v>
      </c>
      <c r="E636" t="s">
        <v>36</v>
      </c>
      <c r="F636">
        <v>141</v>
      </c>
      <c r="G636" t="s">
        <v>37</v>
      </c>
      <c r="H636">
        <v>3</v>
      </c>
      <c r="I636" t="s">
        <v>78</v>
      </c>
      <c r="J636" t="s">
        <v>49</v>
      </c>
      <c r="K636">
        <v>879</v>
      </c>
      <c r="L636">
        <v>3</v>
      </c>
      <c r="M636" t="s">
        <v>46</v>
      </c>
      <c r="N636">
        <v>98</v>
      </c>
      <c r="O636">
        <v>3</v>
      </c>
      <c r="P636">
        <v>2</v>
      </c>
      <c r="Q636" t="s">
        <v>40</v>
      </c>
      <c r="R636" t="s">
        <v>80</v>
      </c>
      <c r="S636">
        <v>1</v>
      </c>
      <c r="T636" t="s">
        <v>48</v>
      </c>
      <c r="U636" t="str" cm="1">
        <f t="array" ref="U636">_xlfn.IFS(
  AND(V636&gt;=1000, V636&lt;2000), "1000-2000",
  AND(V636&gt;=2000, V636&lt;3000), "2000-3000",
  AND(V636&gt;=3000, V636&lt;4000), "3000-4000",
  AND(V636&gt;=4000, V636&lt;5000), "4000-5000",
  AND(V636&gt;=5000, V636&lt;7500), "5000-7500",
  AND(V636&gt;=7500, V636&lt;9000), "7500-9000",
  AND(V636&gt;=9000, V636&lt;11000), "9000-11000",
  AND(V636&gt;=11000, V636&lt;15000), "11000-15000",
  AND(V636&gt;=15000, V636&lt;=20000), "15000-20000",
  TRUE, "Outside Range"
)</f>
        <v>4000-5000</v>
      </c>
      <c r="V636">
        <v>4194</v>
      </c>
      <c r="W636">
        <v>14363</v>
      </c>
      <c r="X636">
        <v>1</v>
      </c>
      <c r="Y636" t="s">
        <v>35</v>
      </c>
      <c r="Z636">
        <v>18</v>
      </c>
      <c r="AA636">
        <v>3</v>
      </c>
      <c r="AB636" t="s">
        <v>73</v>
      </c>
      <c r="AC636">
        <v>4</v>
      </c>
      <c r="AD636">
        <v>0</v>
      </c>
      <c r="AE636">
        <v>5</v>
      </c>
      <c r="AF636">
        <v>3</v>
      </c>
      <c r="AG636">
        <v>3</v>
      </c>
      <c r="AH636">
        <v>5</v>
      </c>
      <c r="AI636">
        <v>3</v>
      </c>
      <c r="AJ636">
        <v>0</v>
      </c>
      <c r="AK636">
        <v>3</v>
      </c>
      <c r="AL636" t="s">
        <v>90</v>
      </c>
      <c r="AM636" t="s">
        <v>75</v>
      </c>
      <c r="AN636" t="s">
        <v>76</v>
      </c>
      <c r="AO636" s="9" t="str">
        <f>IF(Table5[[#This Row],[Gender]]="male",$AQ$4,$AQ$3)</f>
        <v>🤴</v>
      </c>
    </row>
    <row r="637" spans="2:41">
      <c r="B637" t="s">
        <v>86</v>
      </c>
      <c r="C637">
        <v>35</v>
      </c>
      <c r="D637" t="s">
        <v>43</v>
      </c>
      <c r="E637" t="s">
        <v>36</v>
      </c>
      <c r="F637">
        <v>607</v>
      </c>
      <c r="G637" t="s">
        <v>45</v>
      </c>
      <c r="H637">
        <v>9</v>
      </c>
      <c r="I637" t="s">
        <v>89</v>
      </c>
      <c r="J637" t="s">
        <v>38</v>
      </c>
      <c r="K637">
        <v>880</v>
      </c>
      <c r="L637">
        <v>4</v>
      </c>
      <c r="M637" t="s">
        <v>39</v>
      </c>
      <c r="N637">
        <v>66</v>
      </c>
      <c r="O637">
        <v>2</v>
      </c>
      <c r="P637">
        <v>3</v>
      </c>
      <c r="Q637" t="s">
        <v>53</v>
      </c>
      <c r="R637" t="s">
        <v>73</v>
      </c>
      <c r="S637">
        <v>3</v>
      </c>
      <c r="T637" t="s">
        <v>48</v>
      </c>
      <c r="U637" t="str" cm="1">
        <f t="array" ref="U637">_xlfn.IFS(
  AND(V637&gt;=1000, V637&lt;2000), "1000-2000",
  AND(V637&gt;=2000, V637&lt;3000), "2000-3000",
  AND(V637&gt;=3000, V637&lt;4000), "3000-4000",
  AND(V637&gt;=4000, V637&lt;5000), "4000-5000",
  AND(V637&gt;=5000, V637&lt;7500), "5000-7500",
  AND(V637&gt;=7500, V637&lt;9000), "7500-9000",
  AND(V637&gt;=9000, V637&lt;11000), "9000-11000",
  AND(V637&gt;=11000, V637&lt;15000), "11000-15000",
  AND(V637&gt;=15000, V637&lt;=20000), "15000-20000",
  TRUE, "Outside Range"
)</f>
        <v>9000-11000</v>
      </c>
      <c r="V637">
        <v>10685</v>
      </c>
      <c r="W637">
        <v>23457</v>
      </c>
      <c r="X637">
        <v>1</v>
      </c>
      <c r="Y637" t="s">
        <v>35</v>
      </c>
      <c r="Z637">
        <v>20</v>
      </c>
      <c r="AA637">
        <v>4</v>
      </c>
      <c r="AB637" t="s">
        <v>80</v>
      </c>
      <c r="AC637">
        <v>2</v>
      </c>
      <c r="AD637">
        <v>1</v>
      </c>
      <c r="AE637">
        <v>17</v>
      </c>
      <c r="AF637">
        <v>2</v>
      </c>
      <c r="AG637">
        <v>3</v>
      </c>
      <c r="AH637">
        <v>17</v>
      </c>
      <c r="AI637">
        <v>14</v>
      </c>
      <c r="AJ637">
        <v>5</v>
      </c>
      <c r="AK637">
        <v>15</v>
      </c>
      <c r="AL637" t="s">
        <v>74</v>
      </c>
      <c r="AM637" t="s">
        <v>75</v>
      </c>
      <c r="AN637" t="s">
        <v>91</v>
      </c>
      <c r="AO637" s="9" t="str">
        <f>IF(Table5[[#This Row],[Gender]]="male",$AQ$4,$AQ$3)</f>
        <v>👩</v>
      </c>
    </row>
    <row r="638" spans="2:41">
      <c r="B638" t="s">
        <v>86</v>
      </c>
      <c r="C638">
        <v>35</v>
      </c>
      <c r="D638" t="s">
        <v>35</v>
      </c>
      <c r="E638" t="s">
        <v>44</v>
      </c>
      <c r="F638">
        <v>130</v>
      </c>
      <c r="G638" t="s">
        <v>45</v>
      </c>
      <c r="H638">
        <v>25</v>
      </c>
      <c r="I638" t="s">
        <v>87</v>
      </c>
      <c r="J638" t="s">
        <v>38</v>
      </c>
      <c r="K638">
        <v>881</v>
      </c>
      <c r="L638">
        <v>4</v>
      </c>
      <c r="M638" t="s">
        <v>39</v>
      </c>
      <c r="N638">
        <v>96</v>
      </c>
      <c r="O638">
        <v>3</v>
      </c>
      <c r="P638">
        <v>1</v>
      </c>
      <c r="Q638" t="s">
        <v>47</v>
      </c>
      <c r="R638" t="s">
        <v>79</v>
      </c>
      <c r="S638">
        <v>2</v>
      </c>
      <c r="T638" t="s">
        <v>52</v>
      </c>
      <c r="U638" t="str" cm="1">
        <f t="array" ref="U638">_xlfn.IFS(
  AND(V638&gt;=1000, V638&lt;2000), "1000-2000",
  AND(V638&gt;=2000, V638&lt;3000), "2000-3000",
  AND(V638&gt;=3000, V638&lt;4000), "3000-4000",
  AND(V638&gt;=4000, V638&lt;5000), "4000-5000",
  AND(V638&gt;=5000, V638&lt;7500), "5000-7500",
  AND(V638&gt;=7500, V638&lt;9000), "7500-9000",
  AND(V638&gt;=9000, V638&lt;11000), "9000-11000",
  AND(V638&gt;=11000, V638&lt;15000), "11000-15000",
  AND(V638&gt;=15000, V638&lt;=20000), "15000-20000",
  TRUE, "Outside Range"
)</f>
        <v>2000-3000</v>
      </c>
      <c r="V638">
        <v>2022</v>
      </c>
      <c r="W638">
        <v>16612</v>
      </c>
      <c r="X638">
        <v>1</v>
      </c>
      <c r="Y638" t="s">
        <v>35</v>
      </c>
      <c r="Z638">
        <v>19</v>
      </c>
      <c r="AA638">
        <v>3</v>
      </c>
      <c r="AB638" t="s">
        <v>73</v>
      </c>
      <c r="AC638">
        <v>1</v>
      </c>
      <c r="AD638">
        <v>1</v>
      </c>
      <c r="AE638">
        <v>10</v>
      </c>
      <c r="AF638">
        <v>3</v>
      </c>
      <c r="AG638">
        <v>2</v>
      </c>
      <c r="AH638">
        <v>10</v>
      </c>
      <c r="AI638">
        <v>2</v>
      </c>
      <c r="AJ638">
        <v>7</v>
      </c>
      <c r="AK638">
        <v>8</v>
      </c>
      <c r="AL638" t="s">
        <v>81</v>
      </c>
      <c r="AM638" t="s">
        <v>92</v>
      </c>
      <c r="AN638" t="s">
        <v>76</v>
      </c>
      <c r="AO638" s="9" t="str">
        <f>IF(Table5[[#This Row],[Gender]]="male",$AQ$4,$AQ$3)</f>
        <v>👩</v>
      </c>
    </row>
    <row r="639" spans="2:41">
      <c r="B639" t="s">
        <v>86</v>
      </c>
      <c r="C639">
        <v>32</v>
      </c>
      <c r="D639" t="s">
        <v>43</v>
      </c>
      <c r="E639" t="s">
        <v>55</v>
      </c>
      <c r="F639">
        <v>300</v>
      </c>
      <c r="G639" t="s">
        <v>45</v>
      </c>
      <c r="H639">
        <v>1</v>
      </c>
      <c r="I639" t="s">
        <v>89</v>
      </c>
      <c r="J639" t="s">
        <v>38</v>
      </c>
      <c r="K639">
        <v>882</v>
      </c>
      <c r="L639">
        <v>4</v>
      </c>
      <c r="M639" t="s">
        <v>46</v>
      </c>
      <c r="N639">
        <v>61</v>
      </c>
      <c r="O639">
        <v>3</v>
      </c>
      <c r="P639">
        <v>1</v>
      </c>
      <c r="Q639" t="s">
        <v>50</v>
      </c>
      <c r="R639" t="s">
        <v>72</v>
      </c>
      <c r="S639">
        <v>4</v>
      </c>
      <c r="T639" t="s">
        <v>52</v>
      </c>
      <c r="U639" t="str" cm="1">
        <f t="array" ref="U639">_xlfn.IFS(
  AND(V639&gt;=1000, V639&lt;2000), "1000-2000",
  AND(V639&gt;=2000, V639&lt;3000), "2000-3000",
  AND(V639&gt;=3000, V639&lt;4000), "3000-4000",
  AND(V639&gt;=4000, V639&lt;5000), "4000-5000",
  AND(V639&gt;=5000, V639&lt;7500), "5000-7500",
  AND(V639&gt;=7500, V639&lt;9000), "7500-9000",
  AND(V639&gt;=9000, V639&lt;11000), "9000-11000",
  AND(V639&gt;=11000, V639&lt;15000), "11000-15000",
  AND(V639&gt;=15000, V639&lt;=20000), "15000-20000",
  TRUE, "Outside Range"
)</f>
        <v>2000-3000</v>
      </c>
      <c r="V639">
        <v>2314</v>
      </c>
      <c r="W639">
        <v>9148</v>
      </c>
      <c r="X639">
        <v>0</v>
      </c>
      <c r="Y639" t="s">
        <v>43</v>
      </c>
      <c r="Z639">
        <v>12</v>
      </c>
      <c r="AA639">
        <v>3</v>
      </c>
      <c r="AB639" t="s">
        <v>73</v>
      </c>
      <c r="AC639">
        <v>2</v>
      </c>
      <c r="AD639">
        <v>1</v>
      </c>
      <c r="AE639">
        <v>4</v>
      </c>
      <c r="AF639">
        <v>2</v>
      </c>
      <c r="AG639">
        <v>3</v>
      </c>
      <c r="AH639">
        <v>3</v>
      </c>
      <c r="AI639">
        <v>0</v>
      </c>
      <c r="AJ639">
        <v>0</v>
      </c>
      <c r="AK639">
        <v>2</v>
      </c>
      <c r="AL639" t="s">
        <v>74</v>
      </c>
      <c r="AM639" t="s">
        <v>75</v>
      </c>
      <c r="AN639" t="s">
        <v>76</v>
      </c>
      <c r="AO639" s="9" t="str">
        <f>IF(Table5[[#This Row],[Gender]]="male",$AQ$4,$AQ$3)</f>
        <v>🤴</v>
      </c>
    </row>
    <row r="640" spans="2:41">
      <c r="B640" t="s">
        <v>94</v>
      </c>
      <c r="C640">
        <v>25</v>
      </c>
      <c r="D640" t="s">
        <v>43</v>
      </c>
      <c r="E640" t="s">
        <v>36</v>
      </c>
      <c r="F640">
        <v>583</v>
      </c>
      <c r="G640" t="s">
        <v>37</v>
      </c>
      <c r="H640">
        <v>4</v>
      </c>
      <c r="I640" t="s">
        <v>78</v>
      </c>
      <c r="J640" t="s">
        <v>59</v>
      </c>
      <c r="K640">
        <v>885</v>
      </c>
      <c r="L640">
        <v>3</v>
      </c>
      <c r="M640" t="s">
        <v>46</v>
      </c>
      <c r="N640">
        <v>87</v>
      </c>
      <c r="O640">
        <v>2</v>
      </c>
      <c r="P640">
        <v>2</v>
      </c>
      <c r="Q640" t="s">
        <v>40</v>
      </c>
      <c r="R640" t="s">
        <v>80</v>
      </c>
      <c r="S640">
        <v>1</v>
      </c>
      <c r="T640" t="s">
        <v>48</v>
      </c>
      <c r="U640" t="str" cm="1">
        <f t="array" ref="U640">_xlfn.IFS(
  AND(V640&gt;=1000, V640&lt;2000), "1000-2000",
  AND(V640&gt;=2000, V640&lt;3000), "2000-3000",
  AND(V640&gt;=3000, V640&lt;4000), "3000-4000",
  AND(V640&gt;=4000, V640&lt;5000), "4000-5000",
  AND(V640&gt;=5000, V640&lt;7500), "5000-7500",
  AND(V640&gt;=7500, V640&lt;9000), "7500-9000",
  AND(V640&gt;=9000, V640&lt;11000), "9000-11000",
  AND(V640&gt;=11000, V640&lt;15000), "11000-15000",
  AND(V640&gt;=15000, V640&lt;=20000), "15000-20000",
  TRUE, "Outside Range"
)</f>
        <v>4000-5000</v>
      </c>
      <c r="V640">
        <v>4256</v>
      </c>
      <c r="W640">
        <v>18154</v>
      </c>
      <c r="X640">
        <v>1</v>
      </c>
      <c r="Y640" t="s">
        <v>43</v>
      </c>
      <c r="Z640">
        <v>12</v>
      </c>
      <c r="AA640">
        <v>3</v>
      </c>
      <c r="AB640" t="s">
        <v>73</v>
      </c>
      <c r="AC640">
        <v>1</v>
      </c>
      <c r="AD640">
        <v>0</v>
      </c>
      <c r="AE640">
        <v>5</v>
      </c>
      <c r="AF640">
        <v>1</v>
      </c>
      <c r="AG640">
        <v>4</v>
      </c>
      <c r="AH640">
        <v>5</v>
      </c>
      <c r="AI640">
        <v>2</v>
      </c>
      <c r="AJ640">
        <v>0</v>
      </c>
      <c r="AK640">
        <v>3</v>
      </c>
      <c r="AL640" t="s">
        <v>90</v>
      </c>
      <c r="AM640" t="s">
        <v>75</v>
      </c>
      <c r="AN640" t="s">
        <v>76</v>
      </c>
      <c r="AO640" s="9" t="str">
        <f>IF(Table5[[#This Row],[Gender]]="male",$AQ$4,$AQ$3)</f>
        <v>🤴</v>
      </c>
    </row>
    <row r="641" spans="2:41">
      <c r="B641" t="s">
        <v>77</v>
      </c>
      <c r="C641">
        <v>49</v>
      </c>
      <c r="D641" t="s">
        <v>43</v>
      </c>
      <c r="E641" t="s">
        <v>36</v>
      </c>
      <c r="F641">
        <v>1418</v>
      </c>
      <c r="G641" t="s">
        <v>45</v>
      </c>
      <c r="H641">
        <v>1</v>
      </c>
      <c r="I641" t="s">
        <v>89</v>
      </c>
      <c r="J641" t="s">
        <v>60</v>
      </c>
      <c r="K641">
        <v>887</v>
      </c>
      <c r="L641">
        <v>3</v>
      </c>
      <c r="M641" t="s">
        <v>39</v>
      </c>
      <c r="N641">
        <v>36</v>
      </c>
      <c r="O641">
        <v>3</v>
      </c>
      <c r="P641">
        <v>1</v>
      </c>
      <c r="Q641" t="s">
        <v>47</v>
      </c>
      <c r="R641" t="s">
        <v>80</v>
      </c>
      <c r="S641">
        <v>1</v>
      </c>
      <c r="T641" t="s">
        <v>48</v>
      </c>
      <c r="U641" t="str" cm="1">
        <f t="array" ref="U641">_xlfn.IFS(
  AND(V641&gt;=1000, V641&lt;2000), "1000-2000",
  AND(V641&gt;=2000, V641&lt;3000), "2000-3000",
  AND(V641&gt;=3000, V641&lt;4000), "3000-4000",
  AND(V641&gt;=4000, V641&lt;5000), "4000-5000",
  AND(V641&gt;=5000, V641&lt;7500), "5000-7500",
  AND(V641&gt;=7500, V641&lt;9000), "7500-9000",
  AND(V641&gt;=9000, V641&lt;11000), "9000-11000",
  AND(V641&gt;=11000, V641&lt;15000), "11000-15000",
  AND(V641&gt;=15000, V641&lt;=20000), "15000-20000",
  TRUE, "Outside Range"
)</f>
        <v>3000-4000</v>
      </c>
      <c r="V641">
        <v>3580</v>
      </c>
      <c r="W641">
        <v>10554</v>
      </c>
      <c r="X641">
        <v>2</v>
      </c>
      <c r="Y641" t="s">
        <v>43</v>
      </c>
      <c r="Z641">
        <v>16</v>
      </c>
      <c r="AA641">
        <v>3</v>
      </c>
      <c r="AB641" t="s">
        <v>73</v>
      </c>
      <c r="AC641">
        <v>2</v>
      </c>
      <c r="AD641">
        <v>1</v>
      </c>
      <c r="AE641">
        <v>7</v>
      </c>
      <c r="AF641">
        <v>2</v>
      </c>
      <c r="AG641">
        <v>3</v>
      </c>
      <c r="AH641">
        <v>4</v>
      </c>
      <c r="AI641">
        <v>2</v>
      </c>
      <c r="AJ641">
        <v>0</v>
      </c>
      <c r="AK641">
        <v>2</v>
      </c>
      <c r="AL641" t="s">
        <v>90</v>
      </c>
      <c r="AM641" t="s">
        <v>75</v>
      </c>
      <c r="AN641" t="s">
        <v>76</v>
      </c>
      <c r="AO641" s="9" t="str">
        <f>IF(Table5[[#This Row],[Gender]]="male",$AQ$4,$AQ$3)</f>
        <v>👩</v>
      </c>
    </row>
    <row r="642" spans="2:41">
      <c r="B642" t="s">
        <v>94</v>
      </c>
      <c r="C642">
        <v>24</v>
      </c>
      <c r="D642" t="s">
        <v>43</v>
      </c>
      <c r="E642" t="s">
        <v>55</v>
      </c>
      <c r="F642">
        <v>1269</v>
      </c>
      <c r="G642" t="s">
        <v>45</v>
      </c>
      <c r="H642">
        <v>4</v>
      </c>
      <c r="I642" t="s">
        <v>78</v>
      </c>
      <c r="J642" t="s">
        <v>38</v>
      </c>
      <c r="K642">
        <v>888</v>
      </c>
      <c r="L642">
        <v>1</v>
      </c>
      <c r="M642" t="s">
        <v>46</v>
      </c>
      <c r="N642">
        <v>46</v>
      </c>
      <c r="O642">
        <v>2</v>
      </c>
      <c r="P642">
        <v>1</v>
      </c>
      <c r="Q642" t="s">
        <v>50</v>
      </c>
      <c r="R642" t="s">
        <v>72</v>
      </c>
      <c r="S642">
        <v>4</v>
      </c>
      <c r="T642" t="s">
        <v>48</v>
      </c>
      <c r="U642" t="str" cm="1">
        <f t="array" ref="U642">_xlfn.IFS(
  AND(V642&gt;=1000, V642&lt;2000), "1000-2000",
  AND(V642&gt;=2000, V642&lt;3000), "2000-3000",
  AND(V642&gt;=3000, V642&lt;4000), "3000-4000",
  AND(V642&gt;=4000, V642&lt;5000), "4000-5000",
  AND(V642&gt;=5000, V642&lt;7500), "5000-7500",
  AND(V642&gt;=7500, V642&lt;9000), "7500-9000",
  AND(V642&gt;=9000, V642&lt;11000), "9000-11000",
  AND(V642&gt;=11000, V642&lt;15000), "11000-15000",
  AND(V642&gt;=15000, V642&lt;=20000), "15000-20000",
  TRUE, "Outside Range"
)</f>
        <v>3000-4000</v>
      </c>
      <c r="V642">
        <v>3162</v>
      </c>
      <c r="W642">
        <v>10778</v>
      </c>
      <c r="X642">
        <v>0</v>
      </c>
      <c r="Y642" t="s">
        <v>43</v>
      </c>
      <c r="Z642">
        <v>17</v>
      </c>
      <c r="AA642">
        <v>3</v>
      </c>
      <c r="AB642" t="s">
        <v>73</v>
      </c>
      <c r="AC642">
        <v>4</v>
      </c>
      <c r="AD642">
        <v>0</v>
      </c>
      <c r="AE642">
        <v>6</v>
      </c>
      <c r="AF642">
        <v>2</v>
      </c>
      <c r="AG642">
        <v>2</v>
      </c>
      <c r="AH642">
        <v>5</v>
      </c>
      <c r="AI642">
        <v>2</v>
      </c>
      <c r="AJ642">
        <v>3</v>
      </c>
      <c r="AK642">
        <v>4</v>
      </c>
      <c r="AL642" t="s">
        <v>74</v>
      </c>
      <c r="AM642" t="s">
        <v>75</v>
      </c>
      <c r="AN642" t="s">
        <v>76</v>
      </c>
      <c r="AO642" s="9" t="str">
        <f>IF(Table5[[#This Row],[Gender]]="male",$AQ$4,$AQ$3)</f>
        <v>🤴</v>
      </c>
    </row>
    <row r="643" spans="2:41">
      <c r="B643" t="s">
        <v>86</v>
      </c>
      <c r="C643">
        <v>32</v>
      </c>
      <c r="D643" t="s">
        <v>43</v>
      </c>
      <c r="E643" t="s">
        <v>44</v>
      </c>
      <c r="F643">
        <v>379</v>
      </c>
      <c r="G643" t="s">
        <v>37</v>
      </c>
      <c r="H643">
        <v>5</v>
      </c>
      <c r="I643" t="s">
        <v>71</v>
      </c>
      <c r="J643" t="s">
        <v>38</v>
      </c>
      <c r="K643">
        <v>889</v>
      </c>
      <c r="L643">
        <v>2</v>
      </c>
      <c r="M643" t="s">
        <v>46</v>
      </c>
      <c r="N643">
        <v>48</v>
      </c>
      <c r="O643">
        <v>3</v>
      </c>
      <c r="P643">
        <v>2</v>
      </c>
      <c r="Q643" t="s">
        <v>40</v>
      </c>
      <c r="R643" t="s">
        <v>79</v>
      </c>
      <c r="S643">
        <v>2</v>
      </c>
      <c r="T643" t="s">
        <v>48</v>
      </c>
      <c r="U643" t="str" cm="1">
        <f t="array" ref="U643">_xlfn.IFS(
  AND(V643&gt;=1000, V643&lt;2000), "1000-2000",
  AND(V643&gt;=2000, V643&lt;3000), "2000-3000",
  AND(V643&gt;=3000, V643&lt;4000), "3000-4000",
  AND(V643&gt;=4000, V643&lt;5000), "4000-5000",
  AND(V643&gt;=5000, V643&lt;7500), "5000-7500",
  AND(V643&gt;=7500, V643&lt;9000), "7500-9000",
  AND(V643&gt;=9000, V643&lt;11000), "9000-11000",
  AND(V643&gt;=11000, V643&lt;15000), "11000-15000",
  AND(V643&gt;=15000, V643&lt;=20000), "15000-20000",
  TRUE, "Outside Range"
)</f>
        <v>5000-7500</v>
      </c>
      <c r="V643">
        <v>6524</v>
      </c>
      <c r="W643">
        <v>8891</v>
      </c>
      <c r="X643">
        <v>1</v>
      </c>
      <c r="Y643" t="s">
        <v>43</v>
      </c>
      <c r="Z643">
        <v>14</v>
      </c>
      <c r="AA643">
        <v>3</v>
      </c>
      <c r="AB643" t="s">
        <v>73</v>
      </c>
      <c r="AC643">
        <v>4</v>
      </c>
      <c r="AD643">
        <v>1</v>
      </c>
      <c r="AE643">
        <v>10</v>
      </c>
      <c r="AF643">
        <v>3</v>
      </c>
      <c r="AG643">
        <v>3</v>
      </c>
      <c r="AH643">
        <v>10</v>
      </c>
      <c r="AI643">
        <v>8</v>
      </c>
      <c r="AJ643">
        <v>5</v>
      </c>
      <c r="AK643">
        <v>3</v>
      </c>
      <c r="AL643" t="s">
        <v>81</v>
      </c>
      <c r="AM643" t="s">
        <v>75</v>
      </c>
      <c r="AN643" t="s">
        <v>76</v>
      </c>
      <c r="AO643" s="9" t="str">
        <f>IF(Table5[[#This Row],[Gender]]="male",$AQ$4,$AQ$3)</f>
        <v>🤴</v>
      </c>
    </row>
    <row r="644" spans="2:41">
      <c r="B644" t="s">
        <v>70</v>
      </c>
      <c r="C644">
        <v>38</v>
      </c>
      <c r="D644" t="s">
        <v>43</v>
      </c>
      <c r="E644" t="s">
        <v>36</v>
      </c>
      <c r="F644">
        <v>395</v>
      </c>
      <c r="G644" t="s">
        <v>37</v>
      </c>
      <c r="H644">
        <v>9</v>
      </c>
      <c r="I644" t="s">
        <v>89</v>
      </c>
      <c r="J644" t="s">
        <v>59</v>
      </c>
      <c r="K644">
        <v>893</v>
      </c>
      <c r="L644">
        <v>2</v>
      </c>
      <c r="M644" t="s">
        <v>46</v>
      </c>
      <c r="N644">
        <v>98</v>
      </c>
      <c r="O644">
        <v>2</v>
      </c>
      <c r="P644">
        <v>1</v>
      </c>
      <c r="Q644" t="s">
        <v>57</v>
      </c>
      <c r="R644" t="s">
        <v>79</v>
      </c>
      <c r="S644">
        <v>2</v>
      </c>
      <c r="T644" t="s">
        <v>48</v>
      </c>
      <c r="U644" t="str" cm="1">
        <f t="array" ref="U644">_xlfn.IFS(
  AND(V644&gt;=1000, V644&lt;2000), "1000-2000",
  AND(V644&gt;=2000, V644&lt;3000), "2000-3000",
  AND(V644&gt;=3000, V644&lt;4000), "3000-4000",
  AND(V644&gt;=4000, V644&lt;5000), "4000-5000",
  AND(V644&gt;=5000, V644&lt;7500), "5000-7500",
  AND(V644&gt;=7500, V644&lt;9000), "7500-9000",
  AND(V644&gt;=9000, V644&lt;11000), "9000-11000",
  AND(V644&gt;=11000, V644&lt;15000), "11000-15000",
  AND(V644&gt;=15000, V644&lt;=20000), "15000-20000",
  TRUE, "Outside Range"
)</f>
        <v>2000-3000</v>
      </c>
      <c r="V644">
        <v>2899</v>
      </c>
      <c r="W644">
        <v>12102</v>
      </c>
      <c r="X644">
        <v>0</v>
      </c>
      <c r="Y644" t="s">
        <v>43</v>
      </c>
      <c r="Z644">
        <v>19</v>
      </c>
      <c r="AA644">
        <v>3</v>
      </c>
      <c r="AB644" t="s">
        <v>73</v>
      </c>
      <c r="AC644">
        <v>4</v>
      </c>
      <c r="AD644">
        <v>1</v>
      </c>
      <c r="AE644">
        <v>3</v>
      </c>
      <c r="AF644">
        <v>3</v>
      </c>
      <c r="AG644">
        <v>3</v>
      </c>
      <c r="AH644">
        <v>2</v>
      </c>
      <c r="AI644">
        <v>2</v>
      </c>
      <c r="AJ644">
        <v>1</v>
      </c>
      <c r="AK644">
        <v>2</v>
      </c>
      <c r="AL644" t="s">
        <v>81</v>
      </c>
      <c r="AM644" t="s">
        <v>75</v>
      </c>
      <c r="AN644" t="s">
        <v>76</v>
      </c>
      <c r="AO644" s="9" t="str">
        <f>IF(Table5[[#This Row],[Gender]]="male",$AQ$4,$AQ$3)</f>
        <v>🤴</v>
      </c>
    </row>
    <row r="645" spans="2:41">
      <c r="B645" t="s">
        <v>70</v>
      </c>
      <c r="C645">
        <v>42</v>
      </c>
      <c r="D645" t="s">
        <v>43</v>
      </c>
      <c r="E645" t="s">
        <v>36</v>
      </c>
      <c r="F645">
        <v>1265</v>
      </c>
      <c r="G645" t="s">
        <v>45</v>
      </c>
      <c r="H645">
        <v>3</v>
      </c>
      <c r="I645" t="s">
        <v>89</v>
      </c>
      <c r="J645" t="s">
        <v>38</v>
      </c>
      <c r="K645">
        <v>894</v>
      </c>
      <c r="L645">
        <v>3</v>
      </c>
      <c r="M645" t="s">
        <v>39</v>
      </c>
      <c r="N645">
        <v>95</v>
      </c>
      <c r="O645">
        <v>4</v>
      </c>
      <c r="P645">
        <v>2</v>
      </c>
      <c r="Q645" t="s">
        <v>50</v>
      </c>
      <c r="R645" t="s">
        <v>72</v>
      </c>
      <c r="S645">
        <v>4</v>
      </c>
      <c r="T645" t="s">
        <v>48</v>
      </c>
      <c r="U645" t="str" cm="1">
        <f t="array" ref="U645">_xlfn.IFS(
  AND(V645&gt;=1000, V645&lt;2000), "1000-2000",
  AND(V645&gt;=2000, V645&lt;3000), "2000-3000",
  AND(V645&gt;=3000, V645&lt;4000), "3000-4000",
  AND(V645&gt;=4000, V645&lt;5000), "4000-5000",
  AND(V645&gt;=5000, V645&lt;7500), "5000-7500",
  AND(V645&gt;=7500, V645&lt;9000), "7500-9000",
  AND(V645&gt;=9000, V645&lt;11000), "9000-11000",
  AND(V645&gt;=11000, V645&lt;15000), "11000-15000",
  AND(V645&gt;=15000, V645&lt;=20000), "15000-20000",
  TRUE, "Outside Range"
)</f>
        <v>5000-7500</v>
      </c>
      <c r="V645">
        <v>5231</v>
      </c>
      <c r="W645">
        <v>23726</v>
      </c>
      <c r="X645">
        <v>2</v>
      </c>
      <c r="Y645" t="s">
        <v>35</v>
      </c>
      <c r="Z645">
        <v>13</v>
      </c>
      <c r="AA645">
        <v>3</v>
      </c>
      <c r="AB645" t="s">
        <v>73</v>
      </c>
      <c r="AC645">
        <v>2</v>
      </c>
      <c r="AD645">
        <v>1</v>
      </c>
      <c r="AE645">
        <v>17</v>
      </c>
      <c r="AF645">
        <v>1</v>
      </c>
      <c r="AG645">
        <v>2</v>
      </c>
      <c r="AH645">
        <v>5</v>
      </c>
      <c r="AI645">
        <v>3</v>
      </c>
      <c r="AJ645">
        <v>1</v>
      </c>
      <c r="AK645">
        <v>3</v>
      </c>
      <c r="AL645" t="s">
        <v>74</v>
      </c>
      <c r="AM645" t="s">
        <v>75</v>
      </c>
      <c r="AN645" t="s">
        <v>91</v>
      </c>
      <c r="AO645" s="9" t="str">
        <f>IF(Table5[[#This Row],[Gender]]="male",$AQ$4,$AQ$3)</f>
        <v>👩</v>
      </c>
    </row>
    <row r="646" spans="2:41">
      <c r="B646" t="s">
        <v>86</v>
      </c>
      <c r="C646">
        <v>31</v>
      </c>
      <c r="D646" t="s">
        <v>43</v>
      </c>
      <c r="E646" t="s">
        <v>36</v>
      </c>
      <c r="F646">
        <v>1222</v>
      </c>
      <c r="G646" t="s">
        <v>45</v>
      </c>
      <c r="H646">
        <v>11</v>
      </c>
      <c r="I646" t="s">
        <v>87</v>
      </c>
      <c r="J646" t="s">
        <v>38</v>
      </c>
      <c r="K646">
        <v>895</v>
      </c>
      <c r="L646">
        <v>4</v>
      </c>
      <c r="M646" t="s">
        <v>46</v>
      </c>
      <c r="N646">
        <v>48</v>
      </c>
      <c r="O646">
        <v>3</v>
      </c>
      <c r="P646">
        <v>1</v>
      </c>
      <c r="Q646" t="s">
        <v>47</v>
      </c>
      <c r="R646" t="s">
        <v>72</v>
      </c>
      <c r="S646">
        <v>4</v>
      </c>
      <c r="T646" t="s">
        <v>48</v>
      </c>
      <c r="U646" t="str" cm="1">
        <f t="array" ref="U646">_xlfn.IFS(
  AND(V646&gt;=1000, V646&lt;2000), "1000-2000",
  AND(V646&gt;=2000, V646&lt;3000), "2000-3000",
  AND(V646&gt;=3000, V646&lt;4000), "3000-4000",
  AND(V646&gt;=4000, V646&lt;5000), "4000-5000",
  AND(V646&gt;=5000, V646&lt;7500), "5000-7500",
  AND(V646&gt;=7500, V646&lt;9000), "7500-9000",
  AND(V646&gt;=9000, V646&lt;11000), "9000-11000",
  AND(V646&gt;=11000, V646&lt;15000), "11000-15000",
  AND(V646&gt;=15000, V646&lt;=20000), "15000-20000",
  TRUE, "Outside Range"
)</f>
        <v>2000-3000</v>
      </c>
      <c r="V646">
        <v>2356</v>
      </c>
      <c r="W646">
        <v>14871</v>
      </c>
      <c r="X646">
        <v>3</v>
      </c>
      <c r="Y646" t="s">
        <v>35</v>
      </c>
      <c r="Z646">
        <v>19</v>
      </c>
      <c r="AA646">
        <v>3</v>
      </c>
      <c r="AB646" t="s">
        <v>73</v>
      </c>
      <c r="AC646">
        <v>2</v>
      </c>
      <c r="AD646">
        <v>1</v>
      </c>
      <c r="AE646">
        <v>8</v>
      </c>
      <c r="AF646">
        <v>2</v>
      </c>
      <c r="AG646">
        <v>3</v>
      </c>
      <c r="AH646">
        <v>6</v>
      </c>
      <c r="AI646">
        <v>4</v>
      </c>
      <c r="AJ646">
        <v>0</v>
      </c>
      <c r="AK646">
        <v>2</v>
      </c>
      <c r="AL646" t="s">
        <v>74</v>
      </c>
      <c r="AM646" t="s">
        <v>93</v>
      </c>
      <c r="AN646" t="s">
        <v>76</v>
      </c>
      <c r="AO646" s="9" t="str">
        <f>IF(Table5[[#This Row],[Gender]]="male",$AQ$4,$AQ$3)</f>
        <v>🤴</v>
      </c>
    </row>
    <row r="647" spans="2:41">
      <c r="B647" t="s">
        <v>86</v>
      </c>
      <c r="C647">
        <v>29</v>
      </c>
      <c r="D647" t="s">
        <v>35</v>
      </c>
      <c r="E647" t="s">
        <v>36</v>
      </c>
      <c r="F647">
        <v>341</v>
      </c>
      <c r="G647" t="s">
        <v>37</v>
      </c>
      <c r="H647">
        <v>1</v>
      </c>
      <c r="I647" t="s">
        <v>89</v>
      </c>
      <c r="J647" t="s">
        <v>51</v>
      </c>
      <c r="K647">
        <v>896</v>
      </c>
      <c r="L647">
        <v>2</v>
      </c>
      <c r="M647" t="s">
        <v>39</v>
      </c>
      <c r="N647">
        <v>48</v>
      </c>
      <c r="O647">
        <v>2</v>
      </c>
      <c r="P647">
        <v>1</v>
      </c>
      <c r="Q647" t="s">
        <v>57</v>
      </c>
      <c r="R647" t="s">
        <v>73</v>
      </c>
      <c r="S647">
        <v>3</v>
      </c>
      <c r="T647" t="s">
        <v>52</v>
      </c>
      <c r="U647" t="str" cm="1">
        <f t="array" ref="U647">_xlfn.IFS(
  AND(V647&gt;=1000, V647&lt;2000), "1000-2000",
  AND(V647&gt;=2000, V647&lt;3000), "2000-3000",
  AND(V647&gt;=3000, V647&lt;4000), "3000-4000",
  AND(V647&gt;=4000, V647&lt;5000), "4000-5000",
  AND(V647&gt;=5000, V647&lt;7500), "5000-7500",
  AND(V647&gt;=7500, V647&lt;9000), "7500-9000",
  AND(V647&gt;=9000, V647&lt;11000), "9000-11000",
  AND(V647&gt;=11000, V647&lt;15000), "11000-15000",
  AND(V647&gt;=15000, V647&lt;=20000), "15000-20000",
  TRUE, "Outside Range"
)</f>
        <v>2000-3000</v>
      </c>
      <c r="V647">
        <v>2800</v>
      </c>
      <c r="W647">
        <v>23522</v>
      </c>
      <c r="X647">
        <v>6</v>
      </c>
      <c r="Y647" t="s">
        <v>35</v>
      </c>
      <c r="Z647">
        <v>19</v>
      </c>
      <c r="AA647">
        <v>3</v>
      </c>
      <c r="AB647" t="s">
        <v>73</v>
      </c>
      <c r="AC647">
        <v>3</v>
      </c>
      <c r="AD647">
        <v>3</v>
      </c>
      <c r="AE647">
        <v>5</v>
      </c>
      <c r="AF647">
        <v>3</v>
      </c>
      <c r="AG647">
        <v>3</v>
      </c>
      <c r="AH647">
        <v>3</v>
      </c>
      <c r="AI647">
        <v>2</v>
      </c>
      <c r="AJ647">
        <v>0</v>
      </c>
      <c r="AK647">
        <v>2</v>
      </c>
      <c r="AL647" t="s">
        <v>74</v>
      </c>
      <c r="AM647" t="s">
        <v>75</v>
      </c>
      <c r="AN647" t="s">
        <v>76</v>
      </c>
      <c r="AO647" s="9" t="str">
        <f>IF(Table5[[#This Row],[Gender]]="male",$AQ$4,$AQ$3)</f>
        <v>👩</v>
      </c>
    </row>
    <row r="648" spans="2:41">
      <c r="B648" t="s">
        <v>77</v>
      </c>
      <c r="C648">
        <v>53</v>
      </c>
      <c r="D648" t="s">
        <v>43</v>
      </c>
      <c r="E648" t="s">
        <v>36</v>
      </c>
      <c r="F648">
        <v>868</v>
      </c>
      <c r="G648" t="s">
        <v>37</v>
      </c>
      <c r="H648">
        <v>8</v>
      </c>
      <c r="I648" t="s">
        <v>89</v>
      </c>
      <c r="J648" t="s">
        <v>59</v>
      </c>
      <c r="K648">
        <v>897</v>
      </c>
      <c r="L648">
        <v>1</v>
      </c>
      <c r="M648" t="s">
        <v>46</v>
      </c>
      <c r="N648">
        <v>73</v>
      </c>
      <c r="O648">
        <v>3</v>
      </c>
      <c r="P648">
        <v>4</v>
      </c>
      <c r="Q648" t="s">
        <v>40</v>
      </c>
      <c r="R648" t="s">
        <v>72</v>
      </c>
      <c r="S648">
        <v>4</v>
      </c>
      <c r="T648" t="s">
        <v>48</v>
      </c>
      <c r="U648" t="str" cm="1">
        <f t="array" ref="U648">_xlfn.IFS(
  AND(V648&gt;=1000, V648&lt;2000), "1000-2000",
  AND(V648&gt;=2000, V648&lt;3000), "2000-3000",
  AND(V648&gt;=3000, V648&lt;4000), "3000-4000",
  AND(V648&gt;=4000, V648&lt;5000), "4000-5000",
  AND(V648&gt;=5000, V648&lt;7500), "5000-7500",
  AND(V648&gt;=7500, V648&lt;9000), "7500-9000",
  AND(V648&gt;=9000, V648&lt;11000), "9000-11000",
  AND(V648&gt;=11000, V648&lt;15000), "11000-15000",
  AND(V648&gt;=15000, V648&lt;=20000), "15000-20000",
  TRUE, "Outside Range"
)</f>
        <v>11000-15000</v>
      </c>
      <c r="V648">
        <v>11836</v>
      </c>
      <c r="W648">
        <v>22789</v>
      </c>
      <c r="X648">
        <v>5</v>
      </c>
      <c r="Y648" t="s">
        <v>43</v>
      </c>
      <c r="Z648">
        <v>14</v>
      </c>
      <c r="AA648">
        <v>3</v>
      </c>
      <c r="AB648" t="s">
        <v>73</v>
      </c>
      <c r="AC648">
        <v>3</v>
      </c>
      <c r="AD648">
        <v>1</v>
      </c>
      <c r="AE648">
        <v>28</v>
      </c>
      <c r="AF648">
        <v>3</v>
      </c>
      <c r="AG648">
        <v>3</v>
      </c>
      <c r="AH648">
        <v>2</v>
      </c>
      <c r="AI648">
        <v>0</v>
      </c>
      <c r="AJ648">
        <v>2</v>
      </c>
      <c r="AK648">
        <v>2</v>
      </c>
      <c r="AL648" t="s">
        <v>74</v>
      </c>
      <c r="AM648" t="s">
        <v>75</v>
      </c>
      <c r="AN648" t="s">
        <v>96</v>
      </c>
      <c r="AO648" s="9" t="str">
        <f>IF(Table5[[#This Row],[Gender]]="male",$AQ$4,$AQ$3)</f>
        <v>🤴</v>
      </c>
    </row>
    <row r="649" spans="2:41">
      <c r="B649" t="s">
        <v>86</v>
      </c>
      <c r="C649">
        <v>35</v>
      </c>
      <c r="D649" t="s">
        <v>43</v>
      </c>
      <c r="E649" t="s">
        <v>36</v>
      </c>
      <c r="F649">
        <v>672</v>
      </c>
      <c r="G649" t="s">
        <v>45</v>
      </c>
      <c r="H649">
        <v>25</v>
      </c>
      <c r="I649" t="s">
        <v>89</v>
      </c>
      <c r="J649" t="s">
        <v>60</v>
      </c>
      <c r="K649">
        <v>899</v>
      </c>
      <c r="L649">
        <v>4</v>
      </c>
      <c r="M649" t="s">
        <v>46</v>
      </c>
      <c r="N649">
        <v>78</v>
      </c>
      <c r="O649">
        <v>2</v>
      </c>
      <c r="P649">
        <v>3</v>
      </c>
      <c r="Q649" t="s">
        <v>53</v>
      </c>
      <c r="R649" t="s">
        <v>79</v>
      </c>
      <c r="S649">
        <v>2</v>
      </c>
      <c r="T649" t="s">
        <v>48</v>
      </c>
      <c r="U649" t="str" cm="1">
        <f t="array" ref="U649">_xlfn.IFS(
  AND(V649&gt;=1000, V649&lt;2000), "1000-2000",
  AND(V649&gt;=2000, V649&lt;3000), "2000-3000",
  AND(V649&gt;=3000, V649&lt;4000), "3000-4000",
  AND(V649&gt;=4000, V649&lt;5000), "4000-5000",
  AND(V649&gt;=5000, V649&lt;7500), "5000-7500",
  AND(V649&gt;=7500, V649&lt;9000), "7500-9000",
  AND(V649&gt;=9000, V649&lt;11000), "9000-11000",
  AND(V649&gt;=11000, V649&lt;15000), "11000-15000",
  AND(V649&gt;=15000, V649&lt;=20000), "15000-20000",
  TRUE, "Outside Range"
)</f>
        <v>9000-11000</v>
      </c>
      <c r="V649">
        <v>10903</v>
      </c>
      <c r="W649">
        <v>9129</v>
      </c>
      <c r="X649">
        <v>3</v>
      </c>
      <c r="Y649" t="s">
        <v>43</v>
      </c>
      <c r="Z649">
        <v>16</v>
      </c>
      <c r="AA649">
        <v>3</v>
      </c>
      <c r="AB649" t="s">
        <v>73</v>
      </c>
      <c r="AC649">
        <v>1</v>
      </c>
      <c r="AD649">
        <v>0</v>
      </c>
      <c r="AE649">
        <v>16</v>
      </c>
      <c r="AF649">
        <v>2</v>
      </c>
      <c r="AG649">
        <v>3</v>
      </c>
      <c r="AH649">
        <v>13</v>
      </c>
      <c r="AI649">
        <v>10</v>
      </c>
      <c r="AJ649">
        <v>4</v>
      </c>
      <c r="AK649">
        <v>8</v>
      </c>
      <c r="AL649" t="s">
        <v>81</v>
      </c>
      <c r="AM649" t="s">
        <v>92</v>
      </c>
      <c r="AN649" t="s">
        <v>91</v>
      </c>
      <c r="AO649" s="9" t="str">
        <f>IF(Table5[[#This Row],[Gender]]="male",$AQ$4,$AQ$3)</f>
        <v>🤴</v>
      </c>
    </row>
    <row r="650" spans="2:41">
      <c r="B650" t="s">
        <v>70</v>
      </c>
      <c r="C650">
        <v>37</v>
      </c>
      <c r="D650" t="s">
        <v>43</v>
      </c>
      <c r="E650" t="s">
        <v>44</v>
      </c>
      <c r="F650">
        <v>1231</v>
      </c>
      <c r="G650" t="s">
        <v>37</v>
      </c>
      <c r="H650">
        <v>21</v>
      </c>
      <c r="I650" t="s">
        <v>71</v>
      </c>
      <c r="J650" t="s">
        <v>51</v>
      </c>
      <c r="K650">
        <v>900</v>
      </c>
      <c r="L650">
        <v>3</v>
      </c>
      <c r="M650" t="s">
        <v>39</v>
      </c>
      <c r="N650">
        <v>54</v>
      </c>
      <c r="O650">
        <v>3</v>
      </c>
      <c r="P650">
        <v>1</v>
      </c>
      <c r="Q650" t="s">
        <v>57</v>
      </c>
      <c r="R650" t="s">
        <v>72</v>
      </c>
      <c r="S650">
        <v>4</v>
      </c>
      <c r="T650" t="s">
        <v>48</v>
      </c>
      <c r="U650" t="str" cm="1">
        <f t="array" ref="U650">_xlfn.IFS(
  AND(V650&gt;=1000, V650&lt;2000), "1000-2000",
  AND(V650&gt;=2000, V650&lt;3000), "2000-3000",
  AND(V650&gt;=3000, V650&lt;4000), "3000-4000",
  AND(V650&gt;=4000, V650&lt;5000), "4000-5000",
  AND(V650&gt;=5000, V650&lt;7500), "5000-7500",
  AND(V650&gt;=7500, V650&lt;9000), "7500-9000",
  AND(V650&gt;=9000, V650&lt;11000), "9000-11000",
  AND(V650&gt;=11000, V650&lt;15000), "11000-15000",
  AND(V650&gt;=15000, V650&lt;=20000), "15000-20000",
  TRUE, "Outside Range"
)</f>
        <v>2000-3000</v>
      </c>
      <c r="V650">
        <v>2973</v>
      </c>
      <c r="W650">
        <v>21222</v>
      </c>
      <c r="X650">
        <v>5</v>
      </c>
      <c r="Y650" t="s">
        <v>43</v>
      </c>
      <c r="Z650">
        <v>15</v>
      </c>
      <c r="AA650">
        <v>3</v>
      </c>
      <c r="AB650" t="s">
        <v>73</v>
      </c>
      <c r="AC650">
        <v>2</v>
      </c>
      <c r="AD650">
        <v>1</v>
      </c>
      <c r="AE650">
        <v>10</v>
      </c>
      <c r="AF650">
        <v>3</v>
      </c>
      <c r="AG650">
        <v>3</v>
      </c>
      <c r="AH650">
        <v>5</v>
      </c>
      <c r="AI650">
        <v>4</v>
      </c>
      <c r="AJ650">
        <v>0</v>
      </c>
      <c r="AK650">
        <v>0</v>
      </c>
      <c r="AL650" t="s">
        <v>74</v>
      </c>
      <c r="AM650" t="s">
        <v>92</v>
      </c>
      <c r="AN650" t="s">
        <v>76</v>
      </c>
      <c r="AO650" s="9" t="str">
        <f>IF(Table5[[#This Row],[Gender]]="male",$AQ$4,$AQ$3)</f>
        <v>👩</v>
      </c>
    </row>
    <row r="651" spans="2:41">
      <c r="B651" t="s">
        <v>77</v>
      </c>
      <c r="C651">
        <v>53</v>
      </c>
      <c r="D651" t="s">
        <v>43</v>
      </c>
      <c r="E651" t="s">
        <v>36</v>
      </c>
      <c r="F651">
        <v>102</v>
      </c>
      <c r="G651" t="s">
        <v>45</v>
      </c>
      <c r="H651">
        <v>23</v>
      </c>
      <c r="I651" t="s">
        <v>87</v>
      </c>
      <c r="J651" t="s">
        <v>38</v>
      </c>
      <c r="K651">
        <v>901</v>
      </c>
      <c r="L651">
        <v>4</v>
      </c>
      <c r="M651" t="s">
        <v>39</v>
      </c>
      <c r="N651">
        <v>72</v>
      </c>
      <c r="O651">
        <v>3</v>
      </c>
      <c r="P651">
        <v>4</v>
      </c>
      <c r="Q651" t="s">
        <v>58</v>
      </c>
      <c r="R651" t="s">
        <v>72</v>
      </c>
      <c r="S651">
        <v>4</v>
      </c>
      <c r="T651" t="s">
        <v>41</v>
      </c>
      <c r="U651" t="str" cm="1">
        <f t="array" ref="U651">_xlfn.IFS(
  AND(V651&gt;=1000, V651&lt;2000), "1000-2000",
  AND(V651&gt;=2000, V651&lt;3000), "2000-3000",
  AND(V651&gt;=3000, V651&lt;4000), "3000-4000",
  AND(V651&gt;=4000, V651&lt;5000), "4000-5000",
  AND(V651&gt;=5000, V651&lt;7500), "5000-7500",
  AND(V651&gt;=7500, V651&lt;9000), "7500-9000",
  AND(V651&gt;=9000, V651&lt;11000), "9000-11000",
  AND(V651&gt;=11000, V651&lt;15000), "11000-15000",
  AND(V651&gt;=15000, V651&lt;=20000), "15000-20000",
  TRUE, "Outside Range"
)</f>
        <v>11000-15000</v>
      </c>
      <c r="V651">
        <v>14275</v>
      </c>
      <c r="W651">
        <v>20206</v>
      </c>
      <c r="X651">
        <v>6</v>
      </c>
      <c r="Y651" t="s">
        <v>43</v>
      </c>
      <c r="Z651">
        <v>18</v>
      </c>
      <c r="AA651">
        <v>3</v>
      </c>
      <c r="AB651" t="s">
        <v>73</v>
      </c>
      <c r="AC651">
        <v>3</v>
      </c>
      <c r="AD651">
        <v>0</v>
      </c>
      <c r="AE651">
        <v>33</v>
      </c>
      <c r="AF651">
        <v>0</v>
      </c>
      <c r="AG651">
        <v>3</v>
      </c>
      <c r="AH651">
        <v>12</v>
      </c>
      <c r="AI651">
        <v>9</v>
      </c>
      <c r="AJ651">
        <v>3</v>
      </c>
      <c r="AK651">
        <v>8</v>
      </c>
      <c r="AL651" t="s">
        <v>74</v>
      </c>
      <c r="AM651" t="s">
        <v>92</v>
      </c>
      <c r="AN651" t="s">
        <v>95</v>
      </c>
      <c r="AO651" s="9" t="str">
        <f>IF(Table5[[#This Row],[Gender]]="male",$AQ$4,$AQ$3)</f>
        <v>👩</v>
      </c>
    </row>
    <row r="652" spans="2:41">
      <c r="B652" t="s">
        <v>70</v>
      </c>
      <c r="C652">
        <v>43</v>
      </c>
      <c r="D652" t="s">
        <v>43</v>
      </c>
      <c r="E652" t="s">
        <v>44</v>
      </c>
      <c r="F652">
        <v>422</v>
      </c>
      <c r="G652" t="s">
        <v>45</v>
      </c>
      <c r="H652">
        <v>1</v>
      </c>
      <c r="I652" t="s">
        <v>89</v>
      </c>
      <c r="J652" t="s">
        <v>38</v>
      </c>
      <c r="K652">
        <v>902</v>
      </c>
      <c r="L652">
        <v>4</v>
      </c>
      <c r="M652" t="s">
        <v>39</v>
      </c>
      <c r="N652">
        <v>33</v>
      </c>
      <c r="O652">
        <v>3</v>
      </c>
      <c r="P652">
        <v>2</v>
      </c>
      <c r="Q652" t="s">
        <v>54</v>
      </c>
      <c r="R652" t="s">
        <v>72</v>
      </c>
      <c r="S652">
        <v>4</v>
      </c>
      <c r="T652" t="s">
        <v>48</v>
      </c>
      <c r="U652" t="str" cm="1">
        <f t="array" ref="U652">_xlfn.IFS(
  AND(V652&gt;=1000, V652&lt;2000), "1000-2000",
  AND(V652&gt;=2000, V652&lt;3000), "2000-3000",
  AND(V652&gt;=3000, V652&lt;4000), "3000-4000",
  AND(V652&gt;=4000, V652&lt;5000), "4000-5000",
  AND(V652&gt;=5000, V652&lt;7500), "5000-7500",
  AND(V652&gt;=7500, V652&lt;9000), "7500-9000",
  AND(V652&gt;=9000, V652&lt;11000), "9000-11000",
  AND(V652&gt;=11000, V652&lt;15000), "11000-15000",
  AND(V652&gt;=15000, V652&lt;=20000), "15000-20000",
  TRUE, "Outside Range"
)</f>
        <v>5000-7500</v>
      </c>
      <c r="V652">
        <v>5562</v>
      </c>
      <c r="W652">
        <v>21782</v>
      </c>
      <c r="X652">
        <v>4</v>
      </c>
      <c r="Y652" t="s">
        <v>43</v>
      </c>
      <c r="Z652">
        <v>13</v>
      </c>
      <c r="AA652">
        <v>3</v>
      </c>
      <c r="AB652" t="s">
        <v>73</v>
      </c>
      <c r="AC652">
        <v>2</v>
      </c>
      <c r="AD652">
        <v>1</v>
      </c>
      <c r="AE652">
        <v>12</v>
      </c>
      <c r="AF652">
        <v>2</v>
      </c>
      <c r="AG652">
        <v>2</v>
      </c>
      <c r="AH652">
        <v>5</v>
      </c>
      <c r="AI652">
        <v>2</v>
      </c>
      <c r="AJ652">
        <v>2</v>
      </c>
      <c r="AK652">
        <v>2</v>
      </c>
      <c r="AL652" t="s">
        <v>74</v>
      </c>
      <c r="AM652" t="s">
        <v>75</v>
      </c>
      <c r="AN652" t="s">
        <v>91</v>
      </c>
      <c r="AO652" s="9" t="str">
        <f>IF(Table5[[#This Row],[Gender]]="male",$AQ$4,$AQ$3)</f>
        <v>👩</v>
      </c>
    </row>
    <row r="653" spans="2:41">
      <c r="B653" t="s">
        <v>77</v>
      </c>
      <c r="C653">
        <v>47</v>
      </c>
      <c r="D653" t="s">
        <v>43</v>
      </c>
      <c r="E653" t="s">
        <v>36</v>
      </c>
      <c r="F653">
        <v>249</v>
      </c>
      <c r="G653" t="s">
        <v>37</v>
      </c>
      <c r="H653">
        <v>2</v>
      </c>
      <c r="I653" t="s">
        <v>71</v>
      </c>
      <c r="J653" t="s">
        <v>59</v>
      </c>
      <c r="K653">
        <v>903</v>
      </c>
      <c r="L653">
        <v>3</v>
      </c>
      <c r="M653" t="s">
        <v>39</v>
      </c>
      <c r="N653">
        <v>35</v>
      </c>
      <c r="O653">
        <v>3</v>
      </c>
      <c r="P653">
        <v>2</v>
      </c>
      <c r="Q653" t="s">
        <v>40</v>
      </c>
      <c r="R653" t="s">
        <v>72</v>
      </c>
      <c r="S653">
        <v>4</v>
      </c>
      <c r="T653" t="s">
        <v>48</v>
      </c>
      <c r="U653" t="str" cm="1">
        <f t="array" ref="U653">_xlfn.IFS(
  AND(V653&gt;=1000, V653&lt;2000), "1000-2000",
  AND(V653&gt;=2000, V653&lt;3000), "2000-3000",
  AND(V653&gt;=3000, V653&lt;4000), "3000-4000",
  AND(V653&gt;=4000, V653&lt;5000), "4000-5000",
  AND(V653&gt;=5000, V653&lt;7500), "5000-7500",
  AND(V653&gt;=7500, V653&lt;9000), "7500-9000",
  AND(V653&gt;=9000, V653&lt;11000), "9000-11000",
  AND(V653&gt;=11000, V653&lt;15000), "11000-15000",
  AND(V653&gt;=15000, V653&lt;=20000), "15000-20000",
  TRUE, "Outside Range"
)</f>
        <v>4000-5000</v>
      </c>
      <c r="V653">
        <v>4537</v>
      </c>
      <c r="W653">
        <v>17783</v>
      </c>
      <c r="X653">
        <v>0</v>
      </c>
      <c r="Y653" t="s">
        <v>35</v>
      </c>
      <c r="Z653">
        <v>22</v>
      </c>
      <c r="AA653">
        <v>4</v>
      </c>
      <c r="AB653" t="s">
        <v>80</v>
      </c>
      <c r="AC653">
        <v>1</v>
      </c>
      <c r="AD653">
        <v>1</v>
      </c>
      <c r="AE653">
        <v>8</v>
      </c>
      <c r="AF653">
        <v>2</v>
      </c>
      <c r="AG653">
        <v>3</v>
      </c>
      <c r="AH653">
        <v>7</v>
      </c>
      <c r="AI653">
        <v>6</v>
      </c>
      <c r="AJ653">
        <v>7</v>
      </c>
      <c r="AK653">
        <v>7</v>
      </c>
      <c r="AL653" t="s">
        <v>74</v>
      </c>
      <c r="AM653" t="s">
        <v>75</v>
      </c>
      <c r="AN653" t="s">
        <v>76</v>
      </c>
      <c r="AO653" s="9" t="str">
        <f>IF(Table5[[#This Row],[Gender]]="male",$AQ$4,$AQ$3)</f>
        <v>👩</v>
      </c>
    </row>
    <row r="654" spans="2:41">
      <c r="B654" t="s">
        <v>70</v>
      </c>
      <c r="C654">
        <v>37</v>
      </c>
      <c r="D654" t="s">
        <v>43</v>
      </c>
      <c r="E654" t="s">
        <v>55</v>
      </c>
      <c r="F654">
        <v>1252</v>
      </c>
      <c r="G654" t="s">
        <v>37</v>
      </c>
      <c r="H654">
        <v>19</v>
      </c>
      <c r="I654" t="s">
        <v>71</v>
      </c>
      <c r="J654" t="s">
        <v>51</v>
      </c>
      <c r="K654">
        <v>904</v>
      </c>
      <c r="L654">
        <v>1</v>
      </c>
      <c r="M654" t="s">
        <v>46</v>
      </c>
      <c r="N654">
        <v>32</v>
      </c>
      <c r="O654">
        <v>3</v>
      </c>
      <c r="P654">
        <v>3</v>
      </c>
      <c r="Q654" t="s">
        <v>40</v>
      </c>
      <c r="R654" t="s">
        <v>79</v>
      </c>
      <c r="S654">
        <v>2</v>
      </c>
      <c r="T654" t="s">
        <v>41</v>
      </c>
      <c r="U654" t="str" cm="1">
        <f t="array" ref="U654">_xlfn.IFS(
  AND(V654&gt;=1000, V654&lt;2000), "1000-2000",
  AND(V654&gt;=2000, V654&lt;3000), "2000-3000",
  AND(V654&gt;=3000, V654&lt;4000), "3000-4000",
  AND(V654&gt;=4000, V654&lt;5000), "4000-5000",
  AND(V654&gt;=5000, V654&lt;7500), "5000-7500",
  AND(V654&gt;=7500, V654&lt;9000), "7500-9000",
  AND(V654&gt;=9000, V654&lt;11000), "9000-11000",
  AND(V654&gt;=11000, V654&lt;15000), "11000-15000",
  AND(V654&gt;=15000, V654&lt;=20000), "15000-20000",
  TRUE, "Outside Range"
)</f>
        <v>7500-9000</v>
      </c>
      <c r="V654">
        <v>7642</v>
      </c>
      <c r="W654">
        <v>4814</v>
      </c>
      <c r="X654">
        <v>1</v>
      </c>
      <c r="Y654" t="s">
        <v>35</v>
      </c>
      <c r="Z654">
        <v>13</v>
      </c>
      <c r="AA654">
        <v>3</v>
      </c>
      <c r="AB654" t="s">
        <v>73</v>
      </c>
      <c r="AC654">
        <v>4</v>
      </c>
      <c r="AD654">
        <v>0</v>
      </c>
      <c r="AE654">
        <v>10</v>
      </c>
      <c r="AF654">
        <v>2</v>
      </c>
      <c r="AG654">
        <v>3</v>
      </c>
      <c r="AH654">
        <v>10</v>
      </c>
      <c r="AI654">
        <v>0</v>
      </c>
      <c r="AJ654">
        <v>0</v>
      </c>
      <c r="AK654">
        <v>9</v>
      </c>
      <c r="AL654" t="s">
        <v>81</v>
      </c>
      <c r="AM654" t="s">
        <v>93</v>
      </c>
      <c r="AN654" t="s">
        <v>76</v>
      </c>
      <c r="AO654" s="9" t="str">
        <f>IF(Table5[[#This Row],[Gender]]="male",$AQ$4,$AQ$3)</f>
        <v>🤴</v>
      </c>
    </row>
    <row r="655" spans="2:41">
      <c r="B655" t="s">
        <v>77</v>
      </c>
      <c r="C655">
        <v>50</v>
      </c>
      <c r="D655" t="s">
        <v>43</v>
      </c>
      <c r="E655" t="s">
        <v>55</v>
      </c>
      <c r="F655">
        <v>881</v>
      </c>
      <c r="G655" t="s">
        <v>45</v>
      </c>
      <c r="H655">
        <v>2</v>
      </c>
      <c r="I655" t="s">
        <v>87</v>
      </c>
      <c r="J655" t="s">
        <v>38</v>
      </c>
      <c r="K655">
        <v>905</v>
      </c>
      <c r="L655">
        <v>1</v>
      </c>
      <c r="M655" t="s">
        <v>46</v>
      </c>
      <c r="N655">
        <v>98</v>
      </c>
      <c r="O655">
        <v>3</v>
      </c>
      <c r="P655">
        <v>4</v>
      </c>
      <c r="Q655" t="s">
        <v>56</v>
      </c>
      <c r="R655" t="s">
        <v>80</v>
      </c>
      <c r="S655">
        <v>1</v>
      </c>
      <c r="T655" t="s">
        <v>52</v>
      </c>
      <c r="U655" t="str" cm="1">
        <f t="array" ref="U655">_xlfn.IFS(
  AND(V655&gt;=1000, V655&lt;2000), "1000-2000",
  AND(V655&gt;=2000, V655&lt;3000), "2000-3000",
  AND(V655&gt;=3000, V655&lt;4000), "3000-4000",
  AND(V655&gt;=4000, V655&lt;5000), "4000-5000",
  AND(V655&gt;=5000, V655&lt;7500), "5000-7500",
  AND(V655&gt;=7500, V655&lt;9000), "7500-9000",
  AND(V655&gt;=9000, V655&lt;11000), "9000-11000",
  AND(V655&gt;=11000, V655&lt;15000), "11000-15000",
  AND(V655&gt;=15000, V655&lt;=20000), "15000-20000",
  TRUE, "Outside Range"
)</f>
        <v>15000-20000</v>
      </c>
      <c r="V655">
        <v>17924</v>
      </c>
      <c r="W655">
        <v>4544</v>
      </c>
      <c r="X655">
        <v>1</v>
      </c>
      <c r="Y655" t="s">
        <v>43</v>
      </c>
      <c r="Z655">
        <v>11</v>
      </c>
      <c r="AA655">
        <v>3</v>
      </c>
      <c r="AB655" t="s">
        <v>73</v>
      </c>
      <c r="AC655">
        <v>4</v>
      </c>
      <c r="AD655">
        <v>1</v>
      </c>
      <c r="AE655">
        <v>31</v>
      </c>
      <c r="AF655">
        <v>3</v>
      </c>
      <c r="AG655">
        <v>3</v>
      </c>
      <c r="AH655">
        <v>31</v>
      </c>
      <c r="AI655">
        <v>6</v>
      </c>
      <c r="AJ655">
        <v>14</v>
      </c>
      <c r="AK655">
        <v>7</v>
      </c>
      <c r="AL655" t="s">
        <v>90</v>
      </c>
      <c r="AM655" t="s">
        <v>75</v>
      </c>
      <c r="AN655" t="s">
        <v>95</v>
      </c>
      <c r="AO655" s="9" t="str">
        <f>IF(Table5[[#This Row],[Gender]]="male",$AQ$4,$AQ$3)</f>
        <v>🤴</v>
      </c>
    </row>
    <row r="656" spans="2:41">
      <c r="B656" t="s">
        <v>70</v>
      </c>
      <c r="C656">
        <v>39</v>
      </c>
      <c r="D656" t="s">
        <v>43</v>
      </c>
      <c r="E656" t="s">
        <v>36</v>
      </c>
      <c r="F656">
        <v>1383</v>
      </c>
      <c r="G656" t="s">
        <v>61</v>
      </c>
      <c r="H656">
        <v>2</v>
      </c>
      <c r="I656" t="s">
        <v>89</v>
      </c>
      <c r="J656" t="s">
        <v>38</v>
      </c>
      <c r="K656">
        <v>909</v>
      </c>
      <c r="L656">
        <v>4</v>
      </c>
      <c r="M656" t="s">
        <v>39</v>
      </c>
      <c r="N656">
        <v>42</v>
      </c>
      <c r="O656">
        <v>2</v>
      </c>
      <c r="P656">
        <v>2</v>
      </c>
      <c r="Q656" t="s">
        <v>61</v>
      </c>
      <c r="R656" t="s">
        <v>72</v>
      </c>
      <c r="S656">
        <v>4</v>
      </c>
      <c r="T656" t="s">
        <v>48</v>
      </c>
      <c r="U656" t="str" cm="1">
        <f t="array" ref="U656">_xlfn.IFS(
  AND(V656&gt;=1000, V656&lt;2000), "1000-2000",
  AND(V656&gt;=2000, V656&lt;3000), "2000-3000",
  AND(V656&gt;=3000, V656&lt;4000), "3000-4000",
  AND(V656&gt;=4000, V656&lt;5000), "4000-5000",
  AND(V656&gt;=5000, V656&lt;7500), "5000-7500",
  AND(V656&gt;=7500, V656&lt;9000), "7500-9000",
  AND(V656&gt;=9000, V656&lt;11000), "9000-11000",
  AND(V656&gt;=11000, V656&lt;15000), "11000-15000",
  AND(V656&gt;=15000, V656&lt;=20000), "15000-20000",
  TRUE, "Outside Range"
)</f>
        <v>5000-7500</v>
      </c>
      <c r="V656">
        <v>5204</v>
      </c>
      <c r="W656">
        <v>7790</v>
      </c>
      <c r="X656">
        <v>8</v>
      </c>
      <c r="Y656" t="s">
        <v>43</v>
      </c>
      <c r="Z656">
        <v>11</v>
      </c>
      <c r="AA656">
        <v>3</v>
      </c>
      <c r="AB656" t="s">
        <v>73</v>
      </c>
      <c r="AC656">
        <v>3</v>
      </c>
      <c r="AD656">
        <v>2</v>
      </c>
      <c r="AE656">
        <v>13</v>
      </c>
      <c r="AF656">
        <v>2</v>
      </c>
      <c r="AG656">
        <v>3</v>
      </c>
      <c r="AH656">
        <v>5</v>
      </c>
      <c r="AI656">
        <v>4</v>
      </c>
      <c r="AJ656">
        <v>0</v>
      </c>
      <c r="AK656">
        <v>4</v>
      </c>
      <c r="AL656" t="s">
        <v>74</v>
      </c>
      <c r="AM656" t="s">
        <v>75</v>
      </c>
      <c r="AN656" t="s">
        <v>91</v>
      </c>
      <c r="AO656" s="9" t="str">
        <f>IF(Table5[[#This Row],[Gender]]="male",$AQ$4,$AQ$3)</f>
        <v>👩</v>
      </c>
    </row>
    <row r="657" spans="2:41">
      <c r="B657" t="s">
        <v>86</v>
      </c>
      <c r="C657">
        <v>33</v>
      </c>
      <c r="D657" t="s">
        <v>43</v>
      </c>
      <c r="E657" t="s">
        <v>36</v>
      </c>
      <c r="F657">
        <v>1075</v>
      </c>
      <c r="G657" t="s">
        <v>61</v>
      </c>
      <c r="H657">
        <v>3</v>
      </c>
      <c r="I657" t="s">
        <v>71</v>
      </c>
      <c r="J657" t="s">
        <v>61</v>
      </c>
      <c r="K657">
        <v>910</v>
      </c>
      <c r="L657">
        <v>4</v>
      </c>
      <c r="M657" t="s">
        <v>46</v>
      </c>
      <c r="N657">
        <v>57</v>
      </c>
      <c r="O657">
        <v>3</v>
      </c>
      <c r="P657">
        <v>1</v>
      </c>
      <c r="Q657" t="s">
        <v>61</v>
      </c>
      <c r="R657" t="s">
        <v>79</v>
      </c>
      <c r="S657">
        <v>2</v>
      </c>
      <c r="T657" t="s">
        <v>52</v>
      </c>
      <c r="U657" t="str" cm="1">
        <f t="array" ref="U657">_xlfn.IFS(
  AND(V657&gt;=1000, V657&lt;2000), "1000-2000",
  AND(V657&gt;=2000, V657&lt;3000), "2000-3000",
  AND(V657&gt;=3000, V657&lt;4000), "3000-4000",
  AND(V657&gt;=4000, V657&lt;5000), "4000-5000",
  AND(V657&gt;=5000, V657&lt;7500), "5000-7500",
  AND(V657&gt;=7500, V657&lt;9000), "7500-9000",
  AND(V657&gt;=9000, V657&lt;11000), "9000-11000",
  AND(V657&gt;=11000, V657&lt;15000), "11000-15000",
  AND(V657&gt;=15000, V657&lt;=20000), "15000-20000",
  TRUE, "Outside Range"
)</f>
        <v>2000-3000</v>
      </c>
      <c r="V657">
        <v>2277</v>
      </c>
      <c r="W657">
        <v>22650</v>
      </c>
      <c r="X657">
        <v>3</v>
      </c>
      <c r="Y657" t="s">
        <v>35</v>
      </c>
      <c r="Z657">
        <v>11</v>
      </c>
      <c r="AA657">
        <v>3</v>
      </c>
      <c r="AB657" t="s">
        <v>73</v>
      </c>
      <c r="AC657">
        <v>3</v>
      </c>
      <c r="AD657">
        <v>1</v>
      </c>
      <c r="AE657">
        <v>7</v>
      </c>
      <c r="AF657">
        <v>4</v>
      </c>
      <c r="AG657">
        <v>4</v>
      </c>
      <c r="AH657">
        <v>4</v>
      </c>
      <c r="AI657">
        <v>3</v>
      </c>
      <c r="AJ657">
        <v>0</v>
      </c>
      <c r="AK657">
        <v>3</v>
      </c>
      <c r="AL657" t="s">
        <v>81</v>
      </c>
      <c r="AM657" t="s">
        <v>75</v>
      </c>
      <c r="AN657" t="s">
        <v>76</v>
      </c>
      <c r="AO657" s="9" t="str">
        <f>IF(Table5[[#This Row],[Gender]]="male",$AQ$4,$AQ$3)</f>
        <v>🤴</v>
      </c>
    </row>
    <row r="658" spans="2:41">
      <c r="B658" t="s">
        <v>86</v>
      </c>
      <c r="C658">
        <v>32</v>
      </c>
      <c r="D658" t="s">
        <v>35</v>
      </c>
      <c r="E658" t="s">
        <v>36</v>
      </c>
      <c r="F658">
        <v>374</v>
      </c>
      <c r="G658" t="s">
        <v>45</v>
      </c>
      <c r="H658">
        <v>25</v>
      </c>
      <c r="I658" t="s">
        <v>87</v>
      </c>
      <c r="J658" t="s">
        <v>38</v>
      </c>
      <c r="K658">
        <v>911</v>
      </c>
      <c r="L658">
        <v>1</v>
      </c>
      <c r="M658" t="s">
        <v>46</v>
      </c>
      <c r="N658">
        <v>87</v>
      </c>
      <c r="O658">
        <v>3</v>
      </c>
      <c r="P658">
        <v>1</v>
      </c>
      <c r="Q658" t="s">
        <v>50</v>
      </c>
      <c r="R658" t="s">
        <v>72</v>
      </c>
      <c r="S658">
        <v>4</v>
      </c>
      <c r="T658" t="s">
        <v>41</v>
      </c>
      <c r="U658" t="str" cm="1">
        <f t="array" ref="U658">_xlfn.IFS(
  AND(V658&gt;=1000, V658&lt;2000), "1000-2000",
  AND(V658&gt;=2000, V658&lt;3000), "2000-3000",
  AND(V658&gt;=3000, V658&lt;4000), "3000-4000",
  AND(V658&gt;=4000, V658&lt;5000), "4000-5000",
  AND(V658&gt;=5000, V658&lt;7500), "5000-7500",
  AND(V658&gt;=7500, V658&lt;9000), "7500-9000",
  AND(V658&gt;=9000, V658&lt;11000), "9000-11000",
  AND(V658&gt;=11000, V658&lt;15000), "11000-15000",
  AND(V658&gt;=15000, V658&lt;=20000), "15000-20000",
  TRUE, "Outside Range"
)</f>
        <v>2000-3000</v>
      </c>
      <c r="V658">
        <v>2795</v>
      </c>
      <c r="W658">
        <v>18016</v>
      </c>
      <c r="X658">
        <v>1</v>
      </c>
      <c r="Y658" t="s">
        <v>35</v>
      </c>
      <c r="Z658">
        <v>24</v>
      </c>
      <c r="AA658">
        <v>4</v>
      </c>
      <c r="AB658" t="s">
        <v>80</v>
      </c>
      <c r="AC658">
        <v>3</v>
      </c>
      <c r="AD658">
        <v>0</v>
      </c>
      <c r="AE658">
        <v>1</v>
      </c>
      <c r="AF658">
        <v>2</v>
      </c>
      <c r="AG658">
        <v>1</v>
      </c>
      <c r="AH658">
        <v>1</v>
      </c>
      <c r="AI658">
        <v>0</v>
      </c>
      <c r="AJ658">
        <v>0</v>
      </c>
      <c r="AK658">
        <v>1</v>
      </c>
      <c r="AL658" t="s">
        <v>74</v>
      </c>
      <c r="AM658" t="s">
        <v>92</v>
      </c>
      <c r="AN658" t="s">
        <v>76</v>
      </c>
      <c r="AO658" s="9" t="str">
        <f>IF(Table5[[#This Row],[Gender]]="male",$AQ$4,$AQ$3)</f>
        <v>🤴</v>
      </c>
    </row>
    <row r="659" spans="2:41">
      <c r="B659" t="s">
        <v>86</v>
      </c>
      <c r="C659">
        <v>29</v>
      </c>
      <c r="D659" t="s">
        <v>43</v>
      </c>
      <c r="E659" t="s">
        <v>36</v>
      </c>
      <c r="F659">
        <v>1086</v>
      </c>
      <c r="G659" t="s">
        <v>45</v>
      </c>
      <c r="H659">
        <v>7</v>
      </c>
      <c r="I659" t="s">
        <v>78</v>
      </c>
      <c r="J659" t="s">
        <v>51</v>
      </c>
      <c r="K659">
        <v>912</v>
      </c>
      <c r="L659">
        <v>1</v>
      </c>
      <c r="M659" t="s">
        <v>39</v>
      </c>
      <c r="N659">
        <v>62</v>
      </c>
      <c r="O659">
        <v>2</v>
      </c>
      <c r="P659">
        <v>1</v>
      </c>
      <c r="Q659" t="s">
        <v>50</v>
      </c>
      <c r="R659" t="s">
        <v>72</v>
      </c>
      <c r="S659">
        <v>4</v>
      </c>
      <c r="T659" t="s">
        <v>52</v>
      </c>
      <c r="U659" t="str" cm="1">
        <f t="array" ref="U659">_xlfn.IFS(
  AND(V659&gt;=1000, V659&lt;2000), "1000-2000",
  AND(V659&gt;=2000, V659&lt;3000), "2000-3000",
  AND(V659&gt;=3000, V659&lt;4000), "3000-4000",
  AND(V659&gt;=4000, V659&lt;5000), "4000-5000",
  AND(V659&gt;=5000, V659&lt;7500), "5000-7500",
  AND(V659&gt;=7500, V659&lt;9000), "7500-9000",
  AND(V659&gt;=9000, V659&lt;11000), "9000-11000",
  AND(V659&gt;=11000, V659&lt;15000), "11000-15000",
  AND(V659&gt;=15000, V659&lt;=20000), "15000-20000",
  TRUE, "Outside Range"
)</f>
        <v>2000-3000</v>
      </c>
      <c r="V659">
        <v>2532</v>
      </c>
      <c r="W659">
        <v>6054</v>
      </c>
      <c r="X659">
        <v>6</v>
      </c>
      <c r="Y659" t="s">
        <v>43</v>
      </c>
      <c r="Z659">
        <v>14</v>
      </c>
      <c r="AA659">
        <v>3</v>
      </c>
      <c r="AB659" t="s">
        <v>73</v>
      </c>
      <c r="AC659">
        <v>3</v>
      </c>
      <c r="AD659">
        <v>3</v>
      </c>
      <c r="AE659">
        <v>8</v>
      </c>
      <c r="AF659">
        <v>5</v>
      </c>
      <c r="AG659">
        <v>3</v>
      </c>
      <c r="AH659">
        <v>4</v>
      </c>
      <c r="AI659">
        <v>3</v>
      </c>
      <c r="AJ659">
        <v>0</v>
      </c>
      <c r="AK659">
        <v>3</v>
      </c>
      <c r="AL659" t="s">
        <v>74</v>
      </c>
      <c r="AM659" t="s">
        <v>75</v>
      </c>
      <c r="AN659" t="s">
        <v>76</v>
      </c>
      <c r="AO659" s="9" t="str">
        <f>IF(Table5[[#This Row],[Gender]]="male",$AQ$4,$AQ$3)</f>
        <v>👩</v>
      </c>
    </row>
    <row r="660" spans="2:41">
      <c r="B660" t="s">
        <v>70</v>
      </c>
      <c r="C660">
        <v>44</v>
      </c>
      <c r="D660" t="s">
        <v>43</v>
      </c>
      <c r="E660" t="s">
        <v>36</v>
      </c>
      <c r="F660">
        <v>661</v>
      </c>
      <c r="G660" t="s">
        <v>45</v>
      </c>
      <c r="H660">
        <v>9</v>
      </c>
      <c r="I660" t="s">
        <v>71</v>
      </c>
      <c r="J660" t="s">
        <v>38</v>
      </c>
      <c r="K660">
        <v>913</v>
      </c>
      <c r="L660">
        <v>2</v>
      </c>
      <c r="M660" t="s">
        <v>46</v>
      </c>
      <c r="N660">
        <v>61</v>
      </c>
      <c r="O660">
        <v>3</v>
      </c>
      <c r="P660">
        <v>1</v>
      </c>
      <c r="Q660" t="s">
        <v>47</v>
      </c>
      <c r="R660" t="s">
        <v>80</v>
      </c>
      <c r="S660">
        <v>1</v>
      </c>
      <c r="T660" t="s">
        <v>48</v>
      </c>
      <c r="U660" t="str" cm="1">
        <f t="array" ref="U660">_xlfn.IFS(
  AND(V660&gt;=1000, V660&lt;2000), "1000-2000",
  AND(V660&gt;=2000, V660&lt;3000), "2000-3000",
  AND(V660&gt;=3000, V660&lt;4000), "3000-4000",
  AND(V660&gt;=4000, V660&lt;5000), "4000-5000",
  AND(V660&gt;=5000, V660&lt;7500), "5000-7500",
  AND(V660&gt;=7500, V660&lt;9000), "7500-9000",
  AND(V660&gt;=9000, V660&lt;11000), "9000-11000",
  AND(V660&gt;=11000, V660&lt;15000), "11000-15000",
  AND(V660&gt;=15000, V660&lt;=20000), "15000-20000",
  TRUE, "Outside Range"
)</f>
        <v>2000-3000</v>
      </c>
      <c r="V660">
        <v>2559</v>
      </c>
      <c r="W660">
        <v>7508</v>
      </c>
      <c r="X660">
        <v>1</v>
      </c>
      <c r="Y660" t="s">
        <v>35</v>
      </c>
      <c r="Z660">
        <v>13</v>
      </c>
      <c r="AA660">
        <v>3</v>
      </c>
      <c r="AB660" t="s">
        <v>73</v>
      </c>
      <c r="AC660">
        <v>4</v>
      </c>
      <c r="AD660">
        <v>0</v>
      </c>
      <c r="AE660">
        <v>8</v>
      </c>
      <c r="AF660">
        <v>0</v>
      </c>
      <c r="AG660">
        <v>3</v>
      </c>
      <c r="AH660">
        <v>8</v>
      </c>
      <c r="AI660">
        <v>7</v>
      </c>
      <c r="AJ660">
        <v>7</v>
      </c>
      <c r="AK660">
        <v>1</v>
      </c>
      <c r="AL660" t="s">
        <v>90</v>
      </c>
      <c r="AM660" t="s">
        <v>75</v>
      </c>
      <c r="AN660" t="s">
        <v>76</v>
      </c>
      <c r="AO660" s="9" t="str">
        <f>IF(Table5[[#This Row],[Gender]]="male",$AQ$4,$AQ$3)</f>
        <v>🤴</v>
      </c>
    </row>
    <row r="661" spans="2:41">
      <c r="B661" t="s">
        <v>86</v>
      </c>
      <c r="C661">
        <v>28</v>
      </c>
      <c r="D661" t="s">
        <v>43</v>
      </c>
      <c r="E661" t="s">
        <v>36</v>
      </c>
      <c r="F661">
        <v>821</v>
      </c>
      <c r="G661" t="s">
        <v>37</v>
      </c>
      <c r="H661">
        <v>5</v>
      </c>
      <c r="I661" t="s">
        <v>87</v>
      </c>
      <c r="J661" t="s">
        <v>51</v>
      </c>
      <c r="K661">
        <v>916</v>
      </c>
      <c r="L661">
        <v>1</v>
      </c>
      <c r="M661" t="s">
        <v>46</v>
      </c>
      <c r="N661">
        <v>98</v>
      </c>
      <c r="O661">
        <v>3</v>
      </c>
      <c r="P661">
        <v>2</v>
      </c>
      <c r="Q661" t="s">
        <v>40</v>
      </c>
      <c r="R661" t="s">
        <v>72</v>
      </c>
      <c r="S661">
        <v>4</v>
      </c>
      <c r="T661" t="s">
        <v>41</v>
      </c>
      <c r="U661" t="str" cm="1">
        <f t="array" ref="U661">_xlfn.IFS(
  AND(V661&gt;=1000, V661&lt;2000), "1000-2000",
  AND(V661&gt;=2000, V661&lt;3000), "2000-3000",
  AND(V661&gt;=3000, V661&lt;4000), "3000-4000",
  AND(V661&gt;=4000, V661&lt;5000), "4000-5000",
  AND(V661&gt;=5000, V661&lt;7500), "5000-7500",
  AND(V661&gt;=7500, V661&lt;9000), "7500-9000",
  AND(V661&gt;=9000, V661&lt;11000), "9000-11000",
  AND(V661&gt;=11000, V661&lt;15000), "11000-15000",
  AND(V661&gt;=15000, V661&lt;=20000), "15000-20000",
  TRUE, "Outside Range"
)</f>
        <v>4000-5000</v>
      </c>
      <c r="V661">
        <v>4908</v>
      </c>
      <c r="W661">
        <v>24252</v>
      </c>
      <c r="X661">
        <v>1</v>
      </c>
      <c r="Y661" t="s">
        <v>43</v>
      </c>
      <c r="Z661">
        <v>14</v>
      </c>
      <c r="AA661">
        <v>3</v>
      </c>
      <c r="AB661" t="s">
        <v>73</v>
      </c>
      <c r="AC661">
        <v>2</v>
      </c>
      <c r="AD661">
        <v>0</v>
      </c>
      <c r="AE661">
        <v>4</v>
      </c>
      <c r="AF661">
        <v>3</v>
      </c>
      <c r="AG661">
        <v>3</v>
      </c>
      <c r="AH661">
        <v>4</v>
      </c>
      <c r="AI661">
        <v>2</v>
      </c>
      <c r="AJ661">
        <v>0</v>
      </c>
      <c r="AK661">
        <v>2</v>
      </c>
      <c r="AL661" t="s">
        <v>74</v>
      </c>
      <c r="AM661" t="s">
        <v>75</v>
      </c>
      <c r="AN661" t="s">
        <v>76</v>
      </c>
      <c r="AO661" s="9" t="str">
        <f>IF(Table5[[#This Row],[Gender]]="male",$AQ$4,$AQ$3)</f>
        <v>🤴</v>
      </c>
    </row>
    <row r="662" spans="2:41">
      <c r="B662" t="s">
        <v>88</v>
      </c>
      <c r="C662">
        <v>58</v>
      </c>
      <c r="D662" t="s">
        <v>35</v>
      </c>
      <c r="E662" t="s">
        <v>44</v>
      </c>
      <c r="F662">
        <v>781</v>
      </c>
      <c r="G662" t="s">
        <v>45</v>
      </c>
      <c r="H662">
        <v>2</v>
      </c>
      <c r="I662" t="s">
        <v>78</v>
      </c>
      <c r="J662" t="s">
        <v>38</v>
      </c>
      <c r="K662">
        <v>918</v>
      </c>
      <c r="L662">
        <v>4</v>
      </c>
      <c r="M662" t="s">
        <v>46</v>
      </c>
      <c r="N662">
        <v>57</v>
      </c>
      <c r="O662">
        <v>2</v>
      </c>
      <c r="P662">
        <v>1</v>
      </c>
      <c r="Q662" t="s">
        <v>50</v>
      </c>
      <c r="R662" t="s">
        <v>72</v>
      </c>
      <c r="S662">
        <v>4</v>
      </c>
      <c r="T662" t="s">
        <v>52</v>
      </c>
      <c r="U662" t="str" cm="1">
        <f t="array" ref="U662">_xlfn.IFS(
  AND(V662&gt;=1000, V662&lt;2000), "1000-2000",
  AND(V662&gt;=2000, V662&lt;3000), "2000-3000",
  AND(V662&gt;=3000, V662&lt;4000), "3000-4000",
  AND(V662&gt;=4000, V662&lt;5000), "4000-5000",
  AND(V662&gt;=5000, V662&lt;7500), "5000-7500",
  AND(V662&gt;=7500, V662&lt;9000), "7500-9000",
  AND(V662&gt;=9000, V662&lt;11000), "9000-11000",
  AND(V662&gt;=11000, V662&lt;15000), "11000-15000",
  AND(V662&gt;=15000, V662&lt;=20000), "15000-20000",
  TRUE, "Outside Range"
)</f>
        <v>2000-3000</v>
      </c>
      <c r="V662">
        <v>2380</v>
      </c>
      <c r="W662">
        <v>13384</v>
      </c>
      <c r="X662">
        <v>9</v>
      </c>
      <c r="Y662" t="s">
        <v>35</v>
      </c>
      <c r="Z662">
        <v>14</v>
      </c>
      <c r="AA662">
        <v>3</v>
      </c>
      <c r="AB662" t="s">
        <v>73</v>
      </c>
      <c r="AC662">
        <v>4</v>
      </c>
      <c r="AD662">
        <v>1</v>
      </c>
      <c r="AE662">
        <v>3</v>
      </c>
      <c r="AF662">
        <v>3</v>
      </c>
      <c r="AG662">
        <v>2</v>
      </c>
      <c r="AH662">
        <v>1</v>
      </c>
      <c r="AI662">
        <v>0</v>
      </c>
      <c r="AJ662">
        <v>0</v>
      </c>
      <c r="AK662">
        <v>0</v>
      </c>
      <c r="AL662" t="s">
        <v>74</v>
      </c>
      <c r="AM662" t="s">
        <v>75</v>
      </c>
      <c r="AN662" t="s">
        <v>76</v>
      </c>
      <c r="AO662" s="9" t="str">
        <f>IF(Table5[[#This Row],[Gender]]="male",$AQ$4,$AQ$3)</f>
        <v>🤴</v>
      </c>
    </row>
    <row r="663" spans="2:41">
      <c r="B663" t="s">
        <v>70</v>
      </c>
      <c r="C663">
        <v>43</v>
      </c>
      <c r="D663" t="s">
        <v>43</v>
      </c>
      <c r="E663" t="s">
        <v>36</v>
      </c>
      <c r="F663">
        <v>177</v>
      </c>
      <c r="G663" t="s">
        <v>45</v>
      </c>
      <c r="H663">
        <v>8</v>
      </c>
      <c r="I663" t="s">
        <v>89</v>
      </c>
      <c r="J663" t="s">
        <v>38</v>
      </c>
      <c r="K663">
        <v>920</v>
      </c>
      <c r="L663">
        <v>1</v>
      </c>
      <c r="M663" t="s">
        <v>39</v>
      </c>
      <c r="N663">
        <v>55</v>
      </c>
      <c r="O663">
        <v>3</v>
      </c>
      <c r="P663">
        <v>2</v>
      </c>
      <c r="Q663" t="s">
        <v>53</v>
      </c>
      <c r="R663" t="s">
        <v>79</v>
      </c>
      <c r="S663">
        <v>2</v>
      </c>
      <c r="T663" t="s">
        <v>52</v>
      </c>
      <c r="U663" t="str" cm="1">
        <f t="array" ref="U663">_xlfn.IFS(
  AND(V663&gt;=1000, V663&lt;2000), "1000-2000",
  AND(V663&gt;=2000, V663&lt;3000), "2000-3000",
  AND(V663&gt;=3000, V663&lt;4000), "3000-4000",
  AND(V663&gt;=4000, V663&lt;5000), "4000-5000",
  AND(V663&gt;=5000, V663&lt;7500), "5000-7500",
  AND(V663&gt;=7500, V663&lt;9000), "7500-9000",
  AND(V663&gt;=9000, V663&lt;11000), "9000-11000",
  AND(V663&gt;=11000, V663&lt;15000), "11000-15000",
  AND(V663&gt;=15000, V663&lt;=20000), "15000-20000",
  TRUE, "Outside Range"
)</f>
        <v>4000-5000</v>
      </c>
      <c r="V663">
        <v>4765</v>
      </c>
      <c r="W663">
        <v>23814</v>
      </c>
      <c r="X663">
        <v>4</v>
      </c>
      <c r="Y663" t="s">
        <v>43</v>
      </c>
      <c r="Z663">
        <v>21</v>
      </c>
      <c r="AA663">
        <v>4</v>
      </c>
      <c r="AB663" t="s">
        <v>80</v>
      </c>
      <c r="AC663">
        <v>3</v>
      </c>
      <c r="AD663">
        <v>1</v>
      </c>
      <c r="AE663">
        <v>4</v>
      </c>
      <c r="AF663">
        <v>2</v>
      </c>
      <c r="AG663">
        <v>4</v>
      </c>
      <c r="AH663">
        <v>1</v>
      </c>
      <c r="AI663">
        <v>0</v>
      </c>
      <c r="AJ663">
        <v>0</v>
      </c>
      <c r="AK663">
        <v>0</v>
      </c>
      <c r="AL663" t="s">
        <v>81</v>
      </c>
      <c r="AM663" t="s">
        <v>75</v>
      </c>
      <c r="AN663" t="s">
        <v>76</v>
      </c>
      <c r="AO663" s="9" t="str">
        <f>IF(Table5[[#This Row],[Gender]]="male",$AQ$4,$AQ$3)</f>
        <v>👩</v>
      </c>
    </row>
    <row r="664" spans="2:41">
      <c r="B664" t="s">
        <v>94</v>
      </c>
      <c r="C664">
        <v>20</v>
      </c>
      <c r="D664" t="s">
        <v>35</v>
      </c>
      <c r="E664" t="s">
        <v>36</v>
      </c>
      <c r="F664">
        <v>500</v>
      </c>
      <c r="G664" t="s">
        <v>37</v>
      </c>
      <c r="H664">
        <v>2</v>
      </c>
      <c r="I664" t="s">
        <v>89</v>
      </c>
      <c r="J664" t="s">
        <v>51</v>
      </c>
      <c r="K664">
        <v>922</v>
      </c>
      <c r="L664">
        <v>3</v>
      </c>
      <c r="M664" t="s">
        <v>39</v>
      </c>
      <c r="N664">
        <v>49</v>
      </c>
      <c r="O664">
        <v>2</v>
      </c>
      <c r="P664">
        <v>1</v>
      </c>
      <c r="Q664" t="s">
        <v>57</v>
      </c>
      <c r="R664" t="s">
        <v>73</v>
      </c>
      <c r="S664">
        <v>3</v>
      </c>
      <c r="T664" t="s">
        <v>41</v>
      </c>
      <c r="U664" t="str" cm="1">
        <f t="array" ref="U664">_xlfn.IFS(
  AND(V664&gt;=1000, V664&lt;2000), "1000-2000",
  AND(V664&gt;=2000, V664&lt;3000), "2000-3000",
  AND(V664&gt;=3000, V664&lt;4000), "3000-4000",
  AND(V664&gt;=4000, V664&lt;5000), "4000-5000",
  AND(V664&gt;=5000, V664&lt;7500), "5000-7500",
  AND(V664&gt;=7500, V664&lt;9000), "7500-9000",
  AND(V664&gt;=9000, V664&lt;11000), "9000-11000",
  AND(V664&gt;=11000, V664&lt;15000), "11000-15000",
  AND(V664&gt;=15000, V664&lt;=20000), "15000-20000",
  TRUE, "Outside Range"
)</f>
        <v>2000-3000</v>
      </c>
      <c r="V664">
        <v>2044</v>
      </c>
      <c r="W664">
        <v>22052</v>
      </c>
      <c r="X664">
        <v>1</v>
      </c>
      <c r="Y664" t="s">
        <v>43</v>
      </c>
      <c r="Z664">
        <v>13</v>
      </c>
      <c r="AA664">
        <v>3</v>
      </c>
      <c r="AB664" t="s">
        <v>73</v>
      </c>
      <c r="AC664">
        <v>4</v>
      </c>
      <c r="AD664">
        <v>0</v>
      </c>
      <c r="AE664">
        <v>2</v>
      </c>
      <c r="AF664">
        <v>3</v>
      </c>
      <c r="AG664">
        <v>2</v>
      </c>
      <c r="AH664">
        <v>2</v>
      </c>
      <c r="AI664">
        <v>2</v>
      </c>
      <c r="AJ664">
        <v>0</v>
      </c>
      <c r="AK664">
        <v>2</v>
      </c>
      <c r="AL664" t="s">
        <v>74</v>
      </c>
      <c r="AM664" t="s">
        <v>75</v>
      </c>
      <c r="AN664" t="s">
        <v>76</v>
      </c>
      <c r="AO664" s="9" t="str">
        <f>IF(Table5[[#This Row],[Gender]]="male",$AQ$4,$AQ$3)</f>
        <v>👩</v>
      </c>
    </row>
    <row r="665" spans="2:41">
      <c r="B665" t="s">
        <v>94</v>
      </c>
      <c r="C665">
        <v>21</v>
      </c>
      <c r="D665" t="s">
        <v>35</v>
      </c>
      <c r="E665" t="s">
        <v>36</v>
      </c>
      <c r="F665">
        <v>1427</v>
      </c>
      <c r="G665" t="s">
        <v>45</v>
      </c>
      <c r="H665">
        <v>18</v>
      </c>
      <c r="I665" t="s">
        <v>78</v>
      </c>
      <c r="J665" t="s">
        <v>49</v>
      </c>
      <c r="K665">
        <v>923</v>
      </c>
      <c r="L665">
        <v>4</v>
      </c>
      <c r="M665" t="s">
        <v>39</v>
      </c>
      <c r="N665">
        <v>65</v>
      </c>
      <c r="O665">
        <v>3</v>
      </c>
      <c r="P665">
        <v>1</v>
      </c>
      <c r="Q665" t="s">
        <v>47</v>
      </c>
      <c r="R665" t="s">
        <v>72</v>
      </c>
      <c r="S665">
        <v>4</v>
      </c>
      <c r="T665" t="s">
        <v>41</v>
      </c>
      <c r="U665" t="str" cm="1">
        <f t="array" ref="U665">_xlfn.IFS(
  AND(V665&gt;=1000, V665&lt;2000), "1000-2000",
  AND(V665&gt;=2000, V665&lt;3000), "2000-3000",
  AND(V665&gt;=3000, V665&lt;4000), "3000-4000",
  AND(V665&gt;=4000, V665&lt;5000), "4000-5000",
  AND(V665&gt;=5000, V665&lt;7500), "5000-7500",
  AND(V665&gt;=7500, V665&lt;9000), "7500-9000",
  AND(V665&gt;=9000, V665&lt;11000), "9000-11000",
  AND(V665&gt;=11000, V665&lt;15000), "11000-15000",
  AND(V665&gt;=15000, V665&lt;=20000), "15000-20000",
  TRUE, "Outside Range"
)</f>
        <v>2000-3000</v>
      </c>
      <c r="V665">
        <v>2693</v>
      </c>
      <c r="W665">
        <v>8870</v>
      </c>
      <c r="X665">
        <v>1</v>
      </c>
      <c r="Y665" t="s">
        <v>43</v>
      </c>
      <c r="Z665">
        <v>19</v>
      </c>
      <c r="AA665">
        <v>3</v>
      </c>
      <c r="AB665" t="s">
        <v>73</v>
      </c>
      <c r="AC665">
        <v>1</v>
      </c>
      <c r="AD665">
        <v>0</v>
      </c>
      <c r="AE665">
        <v>1</v>
      </c>
      <c r="AF665">
        <v>3</v>
      </c>
      <c r="AG665">
        <v>2</v>
      </c>
      <c r="AH665">
        <v>1</v>
      </c>
      <c r="AI665">
        <v>0</v>
      </c>
      <c r="AJ665">
        <v>0</v>
      </c>
      <c r="AK665">
        <v>0</v>
      </c>
      <c r="AL665" t="s">
        <v>74</v>
      </c>
      <c r="AM665" t="s">
        <v>93</v>
      </c>
      <c r="AN665" t="s">
        <v>76</v>
      </c>
      <c r="AO665" s="9" t="str">
        <f>IF(Table5[[#This Row],[Gender]]="male",$AQ$4,$AQ$3)</f>
        <v>👩</v>
      </c>
    </row>
    <row r="666" spans="2:41">
      <c r="B666" t="s">
        <v>70</v>
      </c>
      <c r="C666">
        <v>36</v>
      </c>
      <c r="D666" t="s">
        <v>43</v>
      </c>
      <c r="E666" t="s">
        <v>36</v>
      </c>
      <c r="F666">
        <v>1425</v>
      </c>
      <c r="G666" t="s">
        <v>45</v>
      </c>
      <c r="H666">
        <v>14</v>
      </c>
      <c r="I666" t="s">
        <v>78</v>
      </c>
      <c r="J666" t="s">
        <v>38</v>
      </c>
      <c r="K666">
        <v>924</v>
      </c>
      <c r="L666">
        <v>3</v>
      </c>
      <c r="M666" t="s">
        <v>46</v>
      </c>
      <c r="N666">
        <v>68</v>
      </c>
      <c r="O666">
        <v>3</v>
      </c>
      <c r="P666">
        <v>2</v>
      </c>
      <c r="Q666" t="s">
        <v>54</v>
      </c>
      <c r="R666" t="s">
        <v>72</v>
      </c>
      <c r="S666">
        <v>4</v>
      </c>
      <c r="T666" t="s">
        <v>48</v>
      </c>
      <c r="U666" t="str" cm="1">
        <f t="array" ref="U666">_xlfn.IFS(
  AND(V666&gt;=1000, V666&lt;2000), "1000-2000",
  AND(V666&gt;=2000, V666&lt;3000), "2000-3000",
  AND(V666&gt;=3000, V666&lt;4000), "3000-4000",
  AND(V666&gt;=4000, V666&lt;5000), "4000-5000",
  AND(V666&gt;=5000, V666&lt;7500), "5000-7500",
  AND(V666&gt;=7500, V666&lt;9000), "7500-9000",
  AND(V666&gt;=9000, V666&lt;11000), "9000-11000",
  AND(V666&gt;=11000, V666&lt;15000), "11000-15000",
  AND(V666&gt;=15000, V666&lt;=20000), "15000-20000",
  TRUE, "Outside Range"
)</f>
        <v>5000-7500</v>
      </c>
      <c r="V666">
        <v>6586</v>
      </c>
      <c r="W666">
        <v>4821</v>
      </c>
      <c r="X666">
        <v>0</v>
      </c>
      <c r="Y666" t="s">
        <v>35</v>
      </c>
      <c r="Z666">
        <v>17</v>
      </c>
      <c r="AA666">
        <v>3</v>
      </c>
      <c r="AB666" t="s">
        <v>73</v>
      </c>
      <c r="AC666">
        <v>1</v>
      </c>
      <c r="AD666">
        <v>1</v>
      </c>
      <c r="AE666">
        <v>17</v>
      </c>
      <c r="AF666">
        <v>2</v>
      </c>
      <c r="AG666">
        <v>2</v>
      </c>
      <c r="AH666">
        <v>16</v>
      </c>
      <c r="AI666">
        <v>8</v>
      </c>
      <c r="AJ666">
        <v>4</v>
      </c>
      <c r="AK666">
        <v>11</v>
      </c>
      <c r="AL666" t="s">
        <v>74</v>
      </c>
      <c r="AM666" t="s">
        <v>93</v>
      </c>
      <c r="AN666" t="s">
        <v>91</v>
      </c>
      <c r="AO666" s="9" t="str">
        <f>IF(Table5[[#This Row],[Gender]]="male",$AQ$4,$AQ$3)</f>
        <v>🤴</v>
      </c>
    </row>
    <row r="667" spans="2:41">
      <c r="B667" t="s">
        <v>77</v>
      </c>
      <c r="C667">
        <v>47</v>
      </c>
      <c r="D667" t="s">
        <v>43</v>
      </c>
      <c r="E667" t="s">
        <v>36</v>
      </c>
      <c r="F667">
        <v>1454</v>
      </c>
      <c r="G667" t="s">
        <v>37</v>
      </c>
      <c r="H667">
        <v>2</v>
      </c>
      <c r="I667" t="s">
        <v>87</v>
      </c>
      <c r="J667" t="s">
        <v>38</v>
      </c>
      <c r="K667">
        <v>925</v>
      </c>
      <c r="L667">
        <v>4</v>
      </c>
      <c r="M667" t="s">
        <v>39</v>
      </c>
      <c r="N667">
        <v>65</v>
      </c>
      <c r="O667">
        <v>2</v>
      </c>
      <c r="P667">
        <v>1</v>
      </c>
      <c r="Q667" t="s">
        <v>57</v>
      </c>
      <c r="R667" t="s">
        <v>72</v>
      </c>
      <c r="S667">
        <v>4</v>
      </c>
      <c r="T667" t="s">
        <v>41</v>
      </c>
      <c r="U667" t="str" cm="1">
        <f t="array" ref="U667">_xlfn.IFS(
  AND(V667&gt;=1000, V667&lt;2000), "1000-2000",
  AND(V667&gt;=2000, V667&lt;3000), "2000-3000",
  AND(V667&gt;=3000, V667&lt;4000), "3000-4000",
  AND(V667&gt;=4000, V667&lt;5000), "4000-5000",
  AND(V667&gt;=5000, V667&lt;7500), "5000-7500",
  AND(V667&gt;=7500, V667&lt;9000), "7500-9000",
  AND(V667&gt;=9000, V667&lt;11000), "9000-11000",
  AND(V667&gt;=11000, V667&lt;15000), "11000-15000",
  AND(V667&gt;=15000, V667&lt;=20000), "15000-20000",
  TRUE, "Outside Range"
)</f>
        <v>3000-4000</v>
      </c>
      <c r="V667">
        <v>3294</v>
      </c>
      <c r="W667">
        <v>13137</v>
      </c>
      <c r="X667">
        <v>1</v>
      </c>
      <c r="Y667" t="s">
        <v>35</v>
      </c>
      <c r="Z667">
        <v>18</v>
      </c>
      <c r="AA667">
        <v>3</v>
      </c>
      <c r="AB667" t="s">
        <v>73</v>
      </c>
      <c r="AC667">
        <v>1</v>
      </c>
      <c r="AD667">
        <v>0</v>
      </c>
      <c r="AE667">
        <v>3</v>
      </c>
      <c r="AF667">
        <v>3</v>
      </c>
      <c r="AG667">
        <v>2</v>
      </c>
      <c r="AH667">
        <v>3</v>
      </c>
      <c r="AI667">
        <v>2</v>
      </c>
      <c r="AJ667">
        <v>1</v>
      </c>
      <c r="AK667">
        <v>2</v>
      </c>
      <c r="AL667" t="s">
        <v>74</v>
      </c>
      <c r="AM667" t="s">
        <v>75</v>
      </c>
      <c r="AN667" t="s">
        <v>76</v>
      </c>
      <c r="AO667" s="9" t="str">
        <f>IF(Table5[[#This Row],[Gender]]="male",$AQ$4,$AQ$3)</f>
        <v>👩</v>
      </c>
    </row>
    <row r="668" spans="2:41">
      <c r="B668" t="s">
        <v>94</v>
      </c>
      <c r="C668">
        <v>22</v>
      </c>
      <c r="D668" t="s">
        <v>35</v>
      </c>
      <c r="E668" t="s">
        <v>36</v>
      </c>
      <c r="F668">
        <v>617</v>
      </c>
      <c r="G668" t="s">
        <v>45</v>
      </c>
      <c r="H668">
        <v>3</v>
      </c>
      <c r="I668" t="s">
        <v>78</v>
      </c>
      <c r="J668" t="s">
        <v>38</v>
      </c>
      <c r="K668">
        <v>926</v>
      </c>
      <c r="L668">
        <v>2</v>
      </c>
      <c r="M668" t="s">
        <v>39</v>
      </c>
      <c r="N668">
        <v>34</v>
      </c>
      <c r="O668">
        <v>3</v>
      </c>
      <c r="P668">
        <v>2</v>
      </c>
      <c r="Q668" t="s">
        <v>53</v>
      </c>
      <c r="R668" t="s">
        <v>73</v>
      </c>
      <c r="S668">
        <v>3</v>
      </c>
      <c r="T668" t="s">
        <v>48</v>
      </c>
      <c r="U668" t="str" cm="1">
        <f t="array" ref="U668">_xlfn.IFS(
  AND(V668&gt;=1000, V668&lt;2000), "1000-2000",
  AND(V668&gt;=2000, V668&lt;3000), "2000-3000",
  AND(V668&gt;=3000, V668&lt;4000), "3000-4000",
  AND(V668&gt;=4000, V668&lt;5000), "4000-5000",
  AND(V668&gt;=5000, V668&lt;7500), "5000-7500",
  AND(V668&gt;=7500, V668&lt;9000), "7500-9000",
  AND(V668&gt;=9000, V668&lt;11000), "9000-11000",
  AND(V668&gt;=11000, V668&lt;15000), "11000-15000",
  AND(V668&gt;=15000, V668&lt;=20000), "15000-20000",
  TRUE, "Outside Range"
)</f>
        <v>4000-5000</v>
      </c>
      <c r="V668">
        <v>4171</v>
      </c>
      <c r="W668">
        <v>10022</v>
      </c>
      <c r="X668">
        <v>0</v>
      </c>
      <c r="Y668" t="s">
        <v>35</v>
      </c>
      <c r="Z668">
        <v>19</v>
      </c>
      <c r="AA668">
        <v>3</v>
      </c>
      <c r="AB668" t="s">
        <v>73</v>
      </c>
      <c r="AC668">
        <v>1</v>
      </c>
      <c r="AD668">
        <v>1</v>
      </c>
      <c r="AE668">
        <v>4</v>
      </c>
      <c r="AF668">
        <v>3</v>
      </c>
      <c r="AG668">
        <v>4</v>
      </c>
      <c r="AH668">
        <v>3</v>
      </c>
      <c r="AI668">
        <v>2</v>
      </c>
      <c r="AJ668">
        <v>0</v>
      </c>
      <c r="AK668">
        <v>2</v>
      </c>
      <c r="AL668" t="s">
        <v>74</v>
      </c>
      <c r="AM668" t="s">
        <v>75</v>
      </c>
      <c r="AN668" t="s">
        <v>76</v>
      </c>
      <c r="AO668" s="9" t="str">
        <f>IF(Table5[[#This Row],[Gender]]="male",$AQ$4,$AQ$3)</f>
        <v>👩</v>
      </c>
    </row>
    <row r="669" spans="2:41">
      <c r="B669" t="s">
        <v>70</v>
      </c>
      <c r="C669">
        <v>41</v>
      </c>
      <c r="D669" t="s">
        <v>35</v>
      </c>
      <c r="E669" t="s">
        <v>36</v>
      </c>
      <c r="F669">
        <v>1085</v>
      </c>
      <c r="G669" t="s">
        <v>45</v>
      </c>
      <c r="H669">
        <v>2</v>
      </c>
      <c r="I669" t="s">
        <v>87</v>
      </c>
      <c r="J669" t="s">
        <v>38</v>
      </c>
      <c r="K669">
        <v>927</v>
      </c>
      <c r="L669">
        <v>2</v>
      </c>
      <c r="M669" t="s">
        <v>39</v>
      </c>
      <c r="N669">
        <v>57</v>
      </c>
      <c r="O669">
        <v>1</v>
      </c>
      <c r="P669">
        <v>1</v>
      </c>
      <c r="Q669" t="s">
        <v>50</v>
      </c>
      <c r="R669" t="s">
        <v>72</v>
      </c>
      <c r="S669">
        <v>4</v>
      </c>
      <c r="T669" t="s">
        <v>52</v>
      </c>
      <c r="U669" t="str" cm="1">
        <f t="array" ref="U669">_xlfn.IFS(
  AND(V669&gt;=1000, V669&lt;2000), "1000-2000",
  AND(V669&gt;=2000, V669&lt;3000), "2000-3000",
  AND(V669&gt;=3000, V669&lt;4000), "3000-4000",
  AND(V669&gt;=4000, V669&lt;5000), "4000-5000",
  AND(V669&gt;=5000, V669&lt;7500), "5000-7500",
  AND(V669&gt;=7500, V669&lt;9000), "7500-9000",
  AND(V669&gt;=9000, V669&lt;11000), "9000-11000",
  AND(V669&gt;=11000, V669&lt;15000), "11000-15000",
  AND(V669&gt;=15000, V669&lt;=20000), "15000-20000",
  TRUE, "Outside Range"
)</f>
        <v>2000-3000</v>
      </c>
      <c r="V669">
        <v>2778</v>
      </c>
      <c r="W669">
        <v>17725</v>
      </c>
      <c r="X669">
        <v>4</v>
      </c>
      <c r="Y669" t="s">
        <v>35</v>
      </c>
      <c r="Z669">
        <v>13</v>
      </c>
      <c r="AA669">
        <v>3</v>
      </c>
      <c r="AB669" t="s">
        <v>73</v>
      </c>
      <c r="AC669">
        <v>3</v>
      </c>
      <c r="AD669">
        <v>1</v>
      </c>
      <c r="AE669">
        <v>10</v>
      </c>
      <c r="AF669">
        <v>1</v>
      </c>
      <c r="AG669">
        <v>2</v>
      </c>
      <c r="AH669">
        <v>7</v>
      </c>
      <c r="AI669">
        <v>7</v>
      </c>
      <c r="AJ669">
        <v>1</v>
      </c>
      <c r="AK669">
        <v>0</v>
      </c>
      <c r="AL669" t="s">
        <v>74</v>
      </c>
      <c r="AM669" t="s">
        <v>75</v>
      </c>
      <c r="AN669" t="s">
        <v>76</v>
      </c>
      <c r="AO669" s="9" t="str">
        <f>IF(Table5[[#This Row],[Gender]]="male",$AQ$4,$AQ$3)</f>
        <v>👩</v>
      </c>
    </row>
    <row r="670" spans="2:41">
      <c r="B670" t="s">
        <v>86</v>
      </c>
      <c r="C670">
        <v>28</v>
      </c>
      <c r="D670" t="s">
        <v>43</v>
      </c>
      <c r="E670" t="s">
        <v>36</v>
      </c>
      <c r="F670">
        <v>995</v>
      </c>
      <c r="G670" t="s">
        <v>45</v>
      </c>
      <c r="H670">
        <v>9</v>
      </c>
      <c r="I670" t="s">
        <v>89</v>
      </c>
      <c r="J670" t="s">
        <v>51</v>
      </c>
      <c r="K670">
        <v>930</v>
      </c>
      <c r="L670">
        <v>3</v>
      </c>
      <c r="M670" t="s">
        <v>39</v>
      </c>
      <c r="N670">
        <v>77</v>
      </c>
      <c r="O670">
        <v>3</v>
      </c>
      <c r="P670">
        <v>1</v>
      </c>
      <c r="Q670" t="s">
        <v>47</v>
      </c>
      <c r="R670" t="s">
        <v>73</v>
      </c>
      <c r="S670">
        <v>3</v>
      </c>
      <c r="T670" t="s">
        <v>52</v>
      </c>
      <c r="U670" t="str" cm="1">
        <f t="array" ref="U670">_xlfn.IFS(
  AND(V670&gt;=1000, V670&lt;2000), "1000-2000",
  AND(V670&gt;=2000, V670&lt;3000), "2000-3000",
  AND(V670&gt;=3000, V670&lt;4000), "3000-4000",
  AND(V670&gt;=4000, V670&lt;5000), "4000-5000",
  AND(V670&gt;=5000, V670&lt;7500), "5000-7500",
  AND(V670&gt;=7500, V670&lt;9000), "7500-9000",
  AND(V670&gt;=9000, V670&lt;11000), "9000-11000",
  AND(V670&gt;=11000, V670&lt;15000), "11000-15000",
  AND(V670&gt;=15000, V670&lt;=20000), "15000-20000",
  TRUE, "Outside Range"
)</f>
        <v>2000-3000</v>
      </c>
      <c r="V670">
        <v>2377</v>
      </c>
      <c r="W670">
        <v>9834</v>
      </c>
      <c r="X670">
        <v>5</v>
      </c>
      <c r="Y670" t="s">
        <v>43</v>
      </c>
      <c r="Z670">
        <v>18</v>
      </c>
      <c r="AA670">
        <v>3</v>
      </c>
      <c r="AB670" t="s">
        <v>73</v>
      </c>
      <c r="AC670">
        <v>2</v>
      </c>
      <c r="AD670">
        <v>1</v>
      </c>
      <c r="AE670">
        <v>6</v>
      </c>
      <c r="AF670">
        <v>2</v>
      </c>
      <c r="AG670">
        <v>3</v>
      </c>
      <c r="AH670">
        <v>2</v>
      </c>
      <c r="AI670">
        <v>2</v>
      </c>
      <c r="AJ670">
        <v>2</v>
      </c>
      <c r="AK670">
        <v>2</v>
      </c>
      <c r="AL670" t="s">
        <v>74</v>
      </c>
      <c r="AM670" t="s">
        <v>75</v>
      </c>
      <c r="AN670" t="s">
        <v>76</v>
      </c>
      <c r="AO670" s="9" t="str">
        <f>IF(Table5[[#This Row],[Gender]]="male",$AQ$4,$AQ$3)</f>
        <v>👩</v>
      </c>
    </row>
    <row r="671" spans="2:41">
      <c r="B671" t="s">
        <v>70</v>
      </c>
      <c r="C671">
        <v>39</v>
      </c>
      <c r="D671" t="s">
        <v>35</v>
      </c>
      <c r="E671" t="s">
        <v>36</v>
      </c>
      <c r="F671">
        <v>1122</v>
      </c>
      <c r="G671" t="s">
        <v>45</v>
      </c>
      <c r="H671">
        <v>6</v>
      </c>
      <c r="I671" t="s">
        <v>89</v>
      </c>
      <c r="J671" t="s">
        <v>51</v>
      </c>
      <c r="K671">
        <v>932</v>
      </c>
      <c r="L671">
        <v>4</v>
      </c>
      <c r="M671" t="s">
        <v>46</v>
      </c>
      <c r="N671">
        <v>70</v>
      </c>
      <c r="O671">
        <v>3</v>
      </c>
      <c r="P671">
        <v>1</v>
      </c>
      <c r="Q671" t="s">
        <v>50</v>
      </c>
      <c r="R671" t="s">
        <v>80</v>
      </c>
      <c r="S671">
        <v>1</v>
      </c>
      <c r="T671" t="s">
        <v>48</v>
      </c>
      <c r="U671" t="str" cm="1">
        <f t="array" ref="U671">_xlfn.IFS(
  AND(V671&gt;=1000, V671&lt;2000), "1000-2000",
  AND(V671&gt;=2000, V671&lt;3000), "2000-3000",
  AND(V671&gt;=3000, V671&lt;4000), "3000-4000",
  AND(V671&gt;=4000, V671&lt;5000), "4000-5000",
  AND(V671&gt;=5000, V671&lt;7500), "5000-7500",
  AND(V671&gt;=7500, V671&lt;9000), "7500-9000",
  AND(V671&gt;=9000, V671&lt;11000), "9000-11000",
  AND(V671&gt;=11000, V671&lt;15000), "11000-15000",
  AND(V671&gt;=15000, V671&lt;=20000), "15000-20000",
  TRUE, "Outside Range"
)</f>
        <v>2000-3000</v>
      </c>
      <c r="V671">
        <v>2404</v>
      </c>
      <c r="W671">
        <v>4303</v>
      </c>
      <c r="X671">
        <v>7</v>
      </c>
      <c r="Y671" t="s">
        <v>35</v>
      </c>
      <c r="Z671">
        <v>21</v>
      </c>
      <c r="AA671">
        <v>4</v>
      </c>
      <c r="AB671" t="s">
        <v>80</v>
      </c>
      <c r="AC671">
        <v>4</v>
      </c>
      <c r="AD671">
        <v>0</v>
      </c>
      <c r="AE671">
        <v>8</v>
      </c>
      <c r="AF671">
        <v>2</v>
      </c>
      <c r="AG671">
        <v>1</v>
      </c>
      <c r="AH671">
        <v>2</v>
      </c>
      <c r="AI671">
        <v>2</v>
      </c>
      <c r="AJ671">
        <v>2</v>
      </c>
      <c r="AK671">
        <v>2</v>
      </c>
      <c r="AL671" t="s">
        <v>90</v>
      </c>
      <c r="AM671" t="s">
        <v>75</v>
      </c>
      <c r="AN671" t="s">
        <v>76</v>
      </c>
      <c r="AO671" s="9" t="str">
        <f>IF(Table5[[#This Row],[Gender]]="male",$AQ$4,$AQ$3)</f>
        <v>🤴</v>
      </c>
    </row>
    <row r="672" spans="2:41">
      <c r="B672" t="s">
        <v>86</v>
      </c>
      <c r="C672">
        <v>27</v>
      </c>
      <c r="D672" t="s">
        <v>43</v>
      </c>
      <c r="E672" t="s">
        <v>36</v>
      </c>
      <c r="F672">
        <v>618</v>
      </c>
      <c r="G672" t="s">
        <v>45</v>
      </c>
      <c r="H672">
        <v>4</v>
      </c>
      <c r="I672" t="s">
        <v>89</v>
      </c>
      <c r="J672" t="s">
        <v>38</v>
      </c>
      <c r="K672">
        <v>933</v>
      </c>
      <c r="L672">
        <v>2</v>
      </c>
      <c r="M672" t="s">
        <v>39</v>
      </c>
      <c r="N672">
        <v>76</v>
      </c>
      <c r="O672">
        <v>3</v>
      </c>
      <c r="P672">
        <v>1</v>
      </c>
      <c r="Q672" t="s">
        <v>47</v>
      </c>
      <c r="R672" t="s">
        <v>73</v>
      </c>
      <c r="S672">
        <v>3</v>
      </c>
      <c r="T672" t="s">
        <v>41</v>
      </c>
      <c r="U672" t="str" cm="1">
        <f t="array" ref="U672">_xlfn.IFS(
  AND(V672&gt;=1000, V672&lt;2000), "1000-2000",
  AND(V672&gt;=2000, V672&lt;3000), "2000-3000",
  AND(V672&gt;=3000, V672&lt;4000), "3000-4000",
  AND(V672&gt;=4000, V672&lt;5000), "4000-5000",
  AND(V672&gt;=5000, V672&lt;7500), "5000-7500",
  AND(V672&gt;=7500, V672&lt;9000), "7500-9000",
  AND(V672&gt;=9000, V672&lt;11000), "9000-11000",
  AND(V672&gt;=11000, V672&lt;15000), "11000-15000",
  AND(V672&gt;=15000, V672&lt;=20000), "15000-20000",
  TRUE, "Outside Range"
)</f>
        <v>2000-3000</v>
      </c>
      <c r="V672">
        <v>2318</v>
      </c>
      <c r="W672">
        <v>17808</v>
      </c>
      <c r="X672">
        <v>1</v>
      </c>
      <c r="Y672" t="s">
        <v>43</v>
      </c>
      <c r="Z672">
        <v>19</v>
      </c>
      <c r="AA672">
        <v>3</v>
      </c>
      <c r="AB672" t="s">
        <v>73</v>
      </c>
      <c r="AC672">
        <v>3</v>
      </c>
      <c r="AD672">
        <v>0</v>
      </c>
      <c r="AE672">
        <v>1</v>
      </c>
      <c r="AF672">
        <v>2</v>
      </c>
      <c r="AG672">
        <v>3</v>
      </c>
      <c r="AH672">
        <v>1</v>
      </c>
      <c r="AI672">
        <v>1</v>
      </c>
      <c r="AJ672">
        <v>0</v>
      </c>
      <c r="AK672">
        <v>0</v>
      </c>
      <c r="AL672" t="s">
        <v>74</v>
      </c>
      <c r="AM672" t="s">
        <v>75</v>
      </c>
      <c r="AN672" t="s">
        <v>76</v>
      </c>
      <c r="AO672" s="9" t="str">
        <f>IF(Table5[[#This Row],[Gender]]="male",$AQ$4,$AQ$3)</f>
        <v>👩</v>
      </c>
    </row>
    <row r="673" spans="2:41">
      <c r="B673" t="s">
        <v>86</v>
      </c>
      <c r="C673">
        <v>34</v>
      </c>
      <c r="D673" t="s">
        <v>43</v>
      </c>
      <c r="E673" t="s">
        <v>36</v>
      </c>
      <c r="F673">
        <v>546</v>
      </c>
      <c r="G673" t="s">
        <v>45</v>
      </c>
      <c r="H673">
        <v>10</v>
      </c>
      <c r="I673" t="s">
        <v>89</v>
      </c>
      <c r="J673" t="s">
        <v>38</v>
      </c>
      <c r="K673">
        <v>934</v>
      </c>
      <c r="L673">
        <v>2</v>
      </c>
      <c r="M673" t="s">
        <v>46</v>
      </c>
      <c r="N673">
        <v>83</v>
      </c>
      <c r="O673">
        <v>3</v>
      </c>
      <c r="P673">
        <v>1</v>
      </c>
      <c r="Q673" t="s">
        <v>50</v>
      </c>
      <c r="R673" t="s">
        <v>79</v>
      </c>
      <c r="S673">
        <v>2</v>
      </c>
      <c r="T673" t="s">
        <v>52</v>
      </c>
      <c r="U673" t="str" cm="1">
        <f t="array" ref="U673">_xlfn.IFS(
  AND(V673&gt;=1000, V673&lt;2000), "1000-2000",
  AND(V673&gt;=2000, V673&lt;3000), "2000-3000",
  AND(V673&gt;=3000, V673&lt;4000), "3000-4000",
  AND(V673&gt;=4000, V673&lt;5000), "4000-5000",
  AND(V673&gt;=5000, V673&lt;7500), "5000-7500",
  AND(V673&gt;=7500, V673&lt;9000), "7500-9000",
  AND(V673&gt;=9000, V673&lt;11000), "9000-11000",
  AND(V673&gt;=11000, V673&lt;15000), "11000-15000",
  AND(V673&gt;=15000, V673&lt;=20000), "15000-20000",
  TRUE, "Outside Range"
)</f>
        <v>2000-3000</v>
      </c>
      <c r="V673">
        <v>2008</v>
      </c>
      <c r="W673">
        <v>6896</v>
      </c>
      <c r="X673">
        <v>1</v>
      </c>
      <c r="Y673" t="s">
        <v>43</v>
      </c>
      <c r="Z673">
        <v>14</v>
      </c>
      <c r="AA673">
        <v>3</v>
      </c>
      <c r="AB673" t="s">
        <v>73</v>
      </c>
      <c r="AC673">
        <v>2</v>
      </c>
      <c r="AD673">
        <v>2</v>
      </c>
      <c r="AE673">
        <v>1</v>
      </c>
      <c r="AF673">
        <v>3</v>
      </c>
      <c r="AG673">
        <v>3</v>
      </c>
      <c r="AH673">
        <v>1</v>
      </c>
      <c r="AI673">
        <v>0</v>
      </c>
      <c r="AJ673">
        <v>1</v>
      </c>
      <c r="AK673">
        <v>0</v>
      </c>
      <c r="AL673" t="s">
        <v>81</v>
      </c>
      <c r="AM673" t="s">
        <v>75</v>
      </c>
      <c r="AN673" t="s">
        <v>76</v>
      </c>
      <c r="AO673" s="9" t="str">
        <f>IF(Table5[[#This Row],[Gender]]="male",$AQ$4,$AQ$3)</f>
        <v>🤴</v>
      </c>
    </row>
    <row r="674" spans="2:41">
      <c r="B674" t="s">
        <v>70</v>
      </c>
      <c r="C674">
        <v>42</v>
      </c>
      <c r="D674" t="s">
        <v>43</v>
      </c>
      <c r="E674" t="s">
        <v>36</v>
      </c>
      <c r="F674">
        <v>462</v>
      </c>
      <c r="G674" t="s">
        <v>37</v>
      </c>
      <c r="H674">
        <v>14</v>
      </c>
      <c r="I674" t="s">
        <v>71</v>
      </c>
      <c r="J674" t="s">
        <v>51</v>
      </c>
      <c r="K674">
        <v>936</v>
      </c>
      <c r="L674">
        <v>3</v>
      </c>
      <c r="M674" t="s">
        <v>39</v>
      </c>
      <c r="N674">
        <v>68</v>
      </c>
      <c r="O674">
        <v>2</v>
      </c>
      <c r="P674">
        <v>2</v>
      </c>
      <c r="Q674" t="s">
        <v>40</v>
      </c>
      <c r="R674" t="s">
        <v>73</v>
      </c>
      <c r="S674">
        <v>3</v>
      </c>
      <c r="T674" t="s">
        <v>41</v>
      </c>
      <c r="U674" t="str" cm="1">
        <f t="array" ref="U674">_xlfn.IFS(
  AND(V674&gt;=1000, V674&lt;2000), "1000-2000",
  AND(V674&gt;=2000, V674&lt;3000), "2000-3000",
  AND(V674&gt;=3000, V674&lt;4000), "3000-4000",
  AND(V674&gt;=4000, V674&lt;5000), "4000-5000",
  AND(V674&gt;=5000, V674&lt;7500), "5000-7500",
  AND(V674&gt;=7500, V674&lt;9000), "7500-9000",
  AND(V674&gt;=9000, V674&lt;11000), "9000-11000",
  AND(V674&gt;=11000, V674&lt;15000), "11000-15000",
  AND(V674&gt;=15000, V674&lt;=20000), "15000-20000",
  TRUE, "Outside Range"
)</f>
        <v>5000-7500</v>
      </c>
      <c r="V674">
        <v>6244</v>
      </c>
      <c r="W674">
        <v>7824</v>
      </c>
      <c r="X674">
        <v>7</v>
      </c>
      <c r="Y674" t="s">
        <v>43</v>
      </c>
      <c r="Z674">
        <v>17</v>
      </c>
      <c r="AA674">
        <v>3</v>
      </c>
      <c r="AB674" t="s">
        <v>73</v>
      </c>
      <c r="AC674">
        <v>1</v>
      </c>
      <c r="AD674">
        <v>0</v>
      </c>
      <c r="AE674">
        <v>10</v>
      </c>
      <c r="AF674">
        <v>6</v>
      </c>
      <c r="AG674">
        <v>3</v>
      </c>
      <c r="AH674">
        <v>5</v>
      </c>
      <c r="AI674">
        <v>4</v>
      </c>
      <c r="AJ674">
        <v>0</v>
      </c>
      <c r="AK674">
        <v>3</v>
      </c>
      <c r="AL674" t="s">
        <v>74</v>
      </c>
      <c r="AM674" t="s">
        <v>93</v>
      </c>
      <c r="AN674" t="s">
        <v>76</v>
      </c>
      <c r="AO674" s="9" t="str">
        <f>IF(Table5[[#This Row],[Gender]]="male",$AQ$4,$AQ$3)</f>
        <v>👩</v>
      </c>
    </row>
    <row r="675" spans="2:41">
      <c r="B675" t="s">
        <v>86</v>
      </c>
      <c r="C675">
        <v>33</v>
      </c>
      <c r="D675" t="s">
        <v>43</v>
      </c>
      <c r="E675" t="s">
        <v>36</v>
      </c>
      <c r="F675">
        <v>1198</v>
      </c>
      <c r="G675" t="s">
        <v>45</v>
      </c>
      <c r="H675">
        <v>1</v>
      </c>
      <c r="I675" t="s">
        <v>87</v>
      </c>
      <c r="J675" t="s">
        <v>49</v>
      </c>
      <c r="K675">
        <v>939</v>
      </c>
      <c r="L675">
        <v>3</v>
      </c>
      <c r="M675" t="s">
        <v>46</v>
      </c>
      <c r="N675">
        <v>100</v>
      </c>
      <c r="O675">
        <v>2</v>
      </c>
      <c r="P675">
        <v>1</v>
      </c>
      <c r="Q675" t="s">
        <v>47</v>
      </c>
      <c r="R675" t="s">
        <v>80</v>
      </c>
      <c r="S675">
        <v>1</v>
      </c>
      <c r="T675" t="s">
        <v>41</v>
      </c>
      <c r="U675" t="str" cm="1">
        <f t="array" ref="U675">_xlfn.IFS(
  AND(V675&gt;=1000, V675&lt;2000), "1000-2000",
  AND(V675&gt;=2000, V675&lt;3000), "2000-3000",
  AND(V675&gt;=3000, V675&lt;4000), "3000-4000",
  AND(V675&gt;=4000, V675&lt;5000), "4000-5000",
  AND(V675&gt;=5000, V675&lt;7500), "5000-7500",
  AND(V675&gt;=7500, V675&lt;9000), "7500-9000",
  AND(V675&gt;=9000, V675&lt;11000), "9000-11000",
  AND(V675&gt;=11000, V675&lt;15000), "11000-15000",
  AND(V675&gt;=15000, V675&lt;=20000), "15000-20000",
  TRUE, "Outside Range"
)</f>
        <v>2000-3000</v>
      </c>
      <c r="V675">
        <v>2799</v>
      </c>
      <c r="W675">
        <v>3339</v>
      </c>
      <c r="X675">
        <v>3</v>
      </c>
      <c r="Y675" t="s">
        <v>35</v>
      </c>
      <c r="Z675">
        <v>11</v>
      </c>
      <c r="AA675">
        <v>3</v>
      </c>
      <c r="AB675" t="s">
        <v>73</v>
      </c>
      <c r="AC675">
        <v>2</v>
      </c>
      <c r="AD675">
        <v>0</v>
      </c>
      <c r="AE675">
        <v>6</v>
      </c>
      <c r="AF675">
        <v>1</v>
      </c>
      <c r="AG675">
        <v>3</v>
      </c>
      <c r="AH675">
        <v>3</v>
      </c>
      <c r="AI675">
        <v>2</v>
      </c>
      <c r="AJ675">
        <v>0</v>
      </c>
      <c r="AK675">
        <v>2</v>
      </c>
      <c r="AL675" t="s">
        <v>90</v>
      </c>
      <c r="AM675" t="s">
        <v>75</v>
      </c>
      <c r="AN675" t="s">
        <v>76</v>
      </c>
      <c r="AO675" s="9" t="str">
        <f>IF(Table5[[#This Row],[Gender]]="male",$AQ$4,$AQ$3)</f>
        <v>🤴</v>
      </c>
    </row>
    <row r="676" spans="2:41">
      <c r="B676" t="s">
        <v>88</v>
      </c>
      <c r="C676">
        <v>58</v>
      </c>
      <c r="D676" t="s">
        <v>43</v>
      </c>
      <c r="E676" t="s">
        <v>36</v>
      </c>
      <c r="F676">
        <v>1272</v>
      </c>
      <c r="G676" t="s">
        <v>45</v>
      </c>
      <c r="H676">
        <v>5</v>
      </c>
      <c r="I676" t="s">
        <v>89</v>
      </c>
      <c r="J676" t="s">
        <v>60</v>
      </c>
      <c r="K676">
        <v>940</v>
      </c>
      <c r="L676">
        <v>3</v>
      </c>
      <c r="M676" t="s">
        <v>39</v>
      </c>
      <c r="N676">
        <v>37</v>
      </c>
      <c r="O676">
        <v>2</v>
      </c>
      <c r="P676">
        <v>3</v>
      </c>
      <c r="Q676" t="s">
        <v>54</v>
      </c>
      <c r="R676" t="s">
        <v>79</v>
      </c>
      <c r="S676">
        <v>2</v>
      </c>
      <c r="T676" t="s">
        <v>52</v>
      </c>
      <c r="U676" t="str" cm="1">
        <f t="array" ref="U676">_xlfn.IFS(
  AND(V676&gt;=1000, V676&lt;2000), "1000-2000",
  AND(V676&gt;=2000, V676&lt;3000), "2000-3000",
  AND(V676&gt;=3000, V676&lt;4000), "3000-4000",
  AND(V676&gt;=4000, V676&lt;5000), "4000-5000",
  AND(V676&gt;=5000, V676&lt;7500), "5000-7500",
  AND(V676&gt;=7500, V676&lt;9000), "7500-9000",
  AND(V676&gt;=9000, V676&lt;11000), "9000-11000",
  AND(V676&gt;=11000, V676&lt;15000), "11000-15000",
  AND(V676&gt;=15000, V676&lt;=20000), "15000-20000",
  TRUE, "Outside Range"
)</f>
        <v>9000-11000</v>
      </c>
      <c r="V676">
        <v>10552</v>
      </c>
      <c r="W676">
        <v>9255</v>
      </c>
      <c r="X676">
        <v>2</v>
      </c>
      <c r="Y676" t="s">
        <v>35</v>
      </c>
      <c r="Z676">
        <v>13</v>
      </c>
      <c r="AA676">
        <v>3</v>
      </c>
      <c r="AB676" t="s">
        <v>73</v>
      </c>
      <c r="AC676">
        <v>4</v>
      </c>
      <c r="AD676">
        <v>1</v>
      </c>
      <c r="AE676">
        <v>24</v>
      </c>
      <c r="AF676">
        <v>3</v>
      </c>
      <c r="AG676">
        <v>3</v>
      </c>
      <c r="AH676">
        <v>6</v>
      </c>
      <c r="AI676">
        <v>0</v>
      </c>
      <c r="AJ676">
        <v>0</v>
      </c>
      <c r="AK676">
        <v>4</v>
      </c>
      <c r="AL676" t="s">
        <v>81</v>
      </c>
      <c r="AM676" t="s">
        <v>75</v>
      </c>
      <c r="AN676" t="s">
        <v>96</v>
      </c>
      <c r="AO676" s="9" t="str">
        <f>IF(Table5[[#This Row],[Gender]]="male",$AQ$4,$AQ$3)</f>
        <v>👩</v>
      </c>
    </row>
    <row r="677" spans="2:41">
      <c r="B677" t="s">
        <v>86</v>
      </c>
      <c r="C677">
        <v>31</v>
      </c>
      <c r="D677" t="s">
        <v>43</v>
      </c>
      <c r="E677" t="s">
        <v>36</v>
      </c>
      <c r="F677">
        <v>154</v>
      </c>
      <c r="G677" t="s">
        <v>37</v>
      </c>
      <c r="H677">
        <v>7</v>
      </c>
      <c r="I677" t="s">
        <v>87</v>
      </c>
      <c r="J677" t="s">
        <v>38</v>
      </c>
      <c r="K677">
        <v>941</v>
      </c>
      <c r="L677">
        <v>2</v>
      </c>
      <c r="M677" t="s">
        <v>46</v>
      </c>
      <c r="N677">
        <v>41</v>
      </c>
      <c r="O677">
        <v>2</v>
      </c>
      <c r="P677">
        <v>1</v>
      </c>
      <c r="Q677" t="s">
        <v>57</v>
      </c>
      <c r="R677" t="s">
        <v>73</v>
      </c>
      <c r="S677">
        <v>3</v>
      </c>
      <c r="T677" t="s">
        <v>48</v>
      </c>
      <c r="U677" t="str" cm="1">
        <f t="array" ref="U677">_xlfn.IFS(
  AND(V677&gt;=1000, V677&lt;2000), "1000-2000",
  AND(V677&gt;=2000, V677&lt;3000), "2000-3000",
  AND(V677&gt;=3000, V677&lt;4000), "3000-4000",
  AND(V677&gt;=4000, V677&lt;5000), "4000-5000",
  AND(V677&gt;=5000, V677&lt;7500), "5000-7500",
  AND(V677&gt;=7500, V677&lt;9000), "7500-9000",
  AND(V677&gt;=9000, V677&lt;11000), "9000-11000",
  AND(V677&gt;=11000, V677&lt;15000), "11000-15000",
  AND(V677&gt;=15000, V677&lt;=20000), "15000-20000",
  TRUE, "Outside Range"
)</f>
        <v>2000-3000</v>
      </c>
      <c r="V677">
        <v>2329</v>
      </c>
      <c r="W677">
        <v>11737</v>
      </c>
      <c r="X677">
        <v>3</v>
      </c>
      <c r="Y677" t="s">
        <v>43</v>
      </c>
      <c r="Z677">
        <v>15</v>
      </c>
      <c r="AA677">
        <v>3</v>
      </c>
      <c r="AB677" t="s">
        <v>73</v>
      </c>
      <c r="AC677">
        <v>2</v>
      </c>
      <c r="AD677">
        <v>0</v>
      </c>
      <c r="AE677">
        <v>13</v>
      </c>
      <c r="AF677">
        <v>2</v>
      </c>
      <c r="AG677">
        <v>4</v>
      </c>
      <c r="AH677">
        <v>7</v>
      </c>
      <c r="AI677">
        <v>7</v>
      </c>
      <c r="AJ677">
        <v>5</v>
      </c>
      <c r="AK677">
        <v>2</v>
      </c>
      <c r="AL677" t="s">
        <v>74</v>
      </c>
      <c r="AM677" t="s">
        <v>75</v>
      </c>
      <c r="AN677" t="s">
        <v>91</v>
      </c>
      <c r="AO677" s="9" t="str">
        <f>IF(Table5[[#This Row],[Gender]]="male",$AQ$4,$AQ$3)</f>
        <v>🤴</v>
      </c>
    </row>
    <row r="678" spans="2:41">
      <c r="B678" t="s">
        <v>86</v>
      </c>
      <c r="C678">
        <v>35</v>
      </c>
      <c r="D678" t="s">
        <v>43</v>
      </c>
      <c r="E678" t="s">
        <v>36</v>
      </c>
      <c r="F678">
        <v>1137</v>
      </c>
      <c r="G678" t="s">
        <v>45</v>
      </c>
      <c r="H678">
        <v>21</v>
      </c>
      <c r="I678" t="s">
        <v>78</v>
      </c>
      <c r="J678" t="s">
        <v>38</v>
      </c>
      <c r="K678">
        <v>942</v>
      </c>
      <c r="L678">
        <v>4</v>
      </c>
      <c r="M678" t="s">
        <v>39</v>
      </c>
      <c r="N678">
        <v>51</v>
      </c>
      <c r="O678">
        <v>3</v>
      </c>
      <c r="P678">
        <v>2</v>
      </c>
      <c r="Q678" t="s">
        <v>54</v>
      </c>
      <c r="R678" t="s">
        <v>72</v>
      </c>
      <c r="S678">
        <v>4</v>
      </c>
      <c r="T678" t="s">
        <v>48</v>
      </c>
      <c r="U678" t="str" cm="1">
        <f t="array" ref="U678">_xlfn.IFS(
  AND(V678&gt;=1000, V678&lt;2000), "1000-2000",
  AND(V678&gt;=2000, V678&lt;3000), "2000-3000",
  AND(V678&gt;=3000, V678&lt;4000), "3000-4000",
  AND(V678&gt;=4000, V678&lt;5000), "4000-5000",
  AND(V678&gt;=5000, V678&lt;7500), "5000-7500",
  AND(V678&gt;=7500, V678&lt;9000), "7500-9000",
  AND(V678&gt;=9000, V678&lt;11000), "9000-11000",
  AND(V678&gt;=11000, V678&lt;15000), "11000-15000",
  AND(V678&gt;=15000, V678&lt;=20000), "15000-20000",
  TRUE, "Outside Range"
)</f>
        <v>4000-5000</v>
      </c>
      <c r="V678">
        <v>4014</v>
      </c>
      <c r="W678">
        <v>19170</v>
      </c>
      <c r="X678">
        <v>1</v>
      </c>
      <c r="Y678" t="s">
        <v>35</v>
      </c>
      <c r="Z678">
        <v>25</v>
      </c>
      <c r="AA678">
        <v>4</v>
      </c>
      <c r="AB678" t="s">
        <v>80</v>
      </c>
      <c r="AC678">
        <v>4</v>
      </c>
      <c r="AD678">
        <v>1</v>
      </c>
      <c r="AE678">
        <v>10</v>
      </c>
      <c r="AF678">
        <v>2</v>
      </c>
      <c r="AG678">
        <v>1</v>
      </c>
      <c r="AH678">
        <v>10</v>
      </c>
      <c r="AI678">
        <v>6</v>
      </c>
      <c r="AJ678">
        <v>0</v>
      </c>
      <c r="AK678">
        <v>7</v>
      </c>
      <c r="AL678" t="s">
        <v>74</v>
      </c>
      <c r="AM678" t="s">
        <v>92</v>
      </c>
      <c r="AN678" t="s">
        <v>76</v>
      </c>
      <c r="AO678" s="9" t="str">
        <f>IF(Table5[[#This Row],[Gender]]="male",$AQ$4,$AQ$3)</f>
        <v>👩</v>
      </c>
    </row>
    <row r="679" spans="2:41">
      <c r="B679" t="s">
        <v>77</v>
      </c>
      <c r="C679">
        <v>49</v>
      </c>
      <c r="D679" t="s">
        <v>43</v>
      </c>
      <c r="E679" t="s">
        <v>36</v>
      </c>
      <c r="F679">
        <v>527</v>
      </c>
      <c r="G679" t="s">
        <v>45</v>
      </c>
      <c r="H679">
        <v>8</v>
      </c>
      <c r="I679" t="s">
        <v>71</v>
      </c>
      <c r="J679" t="s">
        <v>49</v>
      </c>
      <c r="K679">
        <v>944</v>
      </c>
      <c r="L679">
        <v>1</v>
      </c>
      <c r="M679" t="s">
        <v>39</v>
      </c>
      <c r="N679">
        <v>51</v>
      </c>
      <c r="O679">
        <v>3</v>
      </c>
      <c r="P679">
        <v>3</v>
      </c>
      <c r="Q679" t="s">
        <v>50</v>
      </c>
      <c r="R679" t="s">
        <v>79</v>
      </c>
      <c r="S679">
        <v>2</v>
      </c>
      <c r="T679" t="s">
        <v>48</v>
      </c>
      <c r="U679" t="str" cm="1">
        <f t="array" ref="U679">_xlfn.IFS(
  AND(V679&gt;=1000, V679&lt;2000), "1000-2000",
  AND(V679&gt;=2000, V679&lt;3000), "2000-3000",
  AND(V679&gt;=3000, V679&lt;4000), "3000-4000",
  AND(V679&gt;=4000, V679&lt;5000), "4000-5000",
  AND(V679&gt;=5000, V679&lt;7500), "5000-7500",
  AND(V679&gt;=7500, V679&lt;9000), "7500-9000",
  AND(V679&gt;=9000, V679&lt;11000), "9000-11000",
  AND(V679&gt;=11000, V679&lt;15000), "11000-15000",
  AND(V679&gt;=15000, V679&lt;=20000), "15000-20000",
  TRUE, "Outside Range"
)</f>
        <v>5000-7500</v>
      </c>
      <c r="V679">
        <v>7403</v>
      </c>
      <c r="W679">
        <v>22477</v>
      </c>
      <c r="X679">
        <v>4</v>
      </c>
      <c r="Y679" t="s">
        <v>43</v>
      </c>
      <c r="Z679">
        <v>11</v>
      </c>
      <c r="AA679">
        <v>3</v>
      </c>
      <c r="AB679" t="s">
        <v>73</v>
      </c>
      <c r="AC679">
        <v>3</v>
      </c>
      <c r="AD679">
        <v>1</v>
      </c>
      <c r="AE679">
        <v>29</v>
      </c>
      <c r="AF679">
        <v>3</v>
      </c>
      <c r="AG679">
        <v>2</v>
      </c>
      <c r="AH679">
        <v>26</v>
      </c>
      <c r="AI679">
        <v>9</v>
      </c>
      <c r="AJ679">
        <v>1</v>
      </c>
      <c r="AK679">
        <v>7</v>
      </c>
      <c r="AL679" t="s">
        <v>81</v>
      </c>
      <c r="AM679" t="s">
        <v>75</v>
      </c>
      <c r="AN679" t="s">
        <v>96</v>
      </c>
      <c r="AO679" s="9" t="str">
        <f>IF(Table5[[#This Row],[Gender]]="male",$AQ$4,$AQ$3)</f>
        <v>👩</v>
      </c>
    </row>
    <row r="680" spans="2:41">
      <c r="B680" t="s">
        <v>77</v>
      </c>
      <c r="C680">
        <v>48</v>
      </c>
      <c r="D680" t="s">
        <v>43</v>
      </c>
      <c r="E680" t="s">
        <v>36</v>
      </c>
      <c r="F680">
        <v>1469</v>
      </c>
      <c r="G680" t="s">
        <v>45</v>
      </c>
      <c r="H680">
        <v>20</v>
      </c>
      <c r="I680" t="s">
        <v>87</v>
      </c>
      <c r="J680" t="s">
        <v>51</v>
      </c>
      <c r="K680">
        <v>945</v>
      </c>
      <c r="L680">
        <v>4</v>
      </c>
      <c r="M680" t="s">
        <v>46</v>
      </c>
      <c r="N680">
        <v>51</v>
      </c>
      <c r="O680">
        <v>3</v>
      </c>
      <c r="P680">
        <v>1</v>
      </c>
      <c r="Q680" t="s">
        <v>47</v>
      </c>
      <c r="R680" t="s">
        <v>73</v>
      </c>
      <c r="S680">
        <v>3</v>
      </c>
      <c r="T680" t="s">
        <v>48</v>
      </c>
      <c r="U680" t="str" cm="1">
        <f t="array" ref="U680">_xlfn.IFS(
  AND(V680&gt;=1000, V680&lt;2000), "1000-2000",
  AND(V680&gt;=2000, V680&lt;3000), "2000-3000",
  AND(V680&gt;=3000, V680&lt;4000), "3000-4000",
  AND(V680&gt;=4000, V680&lt;5000), "4000-5000",
  AND(V680&gt;=5000, V680&lt;7500), "5000-7500",
  AND(V680&gt;=7500, V680&lt;9000), "7500-9000",
  AND(V680&gt;=9000, V680&lt;11000), "9000-11000",
  AND(V680&gt;=11000, V680&lt;15000), "11000-15000",
  AND(V680&gt;=15000, V680&lt;=20000), "15000-20000",
  TRUE, "Outside Range"
)</f>
        <v>2000-3000</v>
      </c>
      <c r="V680">
        <v>2259</v>
      </c>
      <c r="W680">
        <v>5543</v>
      </c>
      <c r="X680">
        <v>4</v>
      </c>
      <c r="Y680" t="s">
        <v>43</v>
      </c>
      <c r="Z680">
        <v>17</v>
      </c>
      <c r="AA680">
        <v>3</v>
      </c>
      <c r="AB680" t="s">
        <v>73</v>
      </c>
      <c r="AC680">
        <v>1</v>
      </c>
      <c r="AD680">
        <v>2</v>
      </c>
      <c r="AE680">
        <v>13</v>
      </c>
      <c r="AF680">
        <v>2</v>
      </c>
      <c r="AG680">
        <v>2</v>
      </c>
      <c r="AH680">
        <v>0</v>
      </c>
      <c r="AI680">
        <v>0</v>
      </c>
      <c r="AJ680">
        <v>0</v>
      </c>
      <c r="AK680">
        <v>0</v>
      </c>
      <c r="AL680" t="s">
        <v>74</v>
      </c>
      <c r="AM680" t="s">
        <v>93</v>
      </c>
      <c r="AN680" t="s">
        <v>91</v>
      </c>
      <c r="AO680" s="9" t="str">
        <f>IF(Table5[[#This Row],[Gender]]="male",$AQ$4,$AQ$3)</f>
        <v>🤴</v>
      </c>
    </row>
    <row r="681" spans="2:41">
      <c r="B681" t="s">
        <v>86</v>
      </c>
      <c r="C681">
        <v>31</v>
      </c>
      <c r="D681" t="s">
        <v>43</v>
      </c>
      <c r="E681" t="s">
        <v>55</v>
      </c>
      <c r="F681">
        <v>1188</v>
      </c>
      <c r="G681" t="s">
        <v>37</v>
      </c>
      <c r="H681">
        <v>20</v>
      </c>
      <c r="I681" t="s">
        <v>71</v>
      </c>
      <c r="J681" t="s">
        <v>59</v>
      </c>
      <c r="K681">
        <v>947</v>
      </c>
      <c r="L681">
        <v>4</v>
      </c>
      <c r="M681" t="s">
        <v>39</v>
      </c>
      <c r="N681">
        <v>45</v>
      </c>
      <c r="O681">
        <v>3</v>
      </c>
      <c r="P681">
        <v>2</v>
      </c>
      <c r="Q681" t="s">
        <v>40</v>
      </c>
      <c r="R681" t="s">
        <v>73</v>
      </c>
      <c r="S681">
        <v>3</v>
      </c>
      <c r="T681" t="s">
        <v>48</v>
      </c>
      <c r="U681" t="str" cm="1">
        <f t="array" ref="U681">_xlfn.IFS(
  AND(V681&gt;=1000, V681&lt;2000), "1000-2000",
  AND(V681&gt;=2000, V681&lt;3000), "2000-3000",
  AND(V681&gt;=3000, V681&lt;4000), "3000-4000",
  AND(V681&gt;=4000, V681&lt;5000), "4000-5000",
  AND(V681&gt;=5000, V681&lt;7500), "5000-7500",
  AND(V681&gt;=7500, V681&lt;9000), "7500-9000",
  AND(V681&gt;=9000, V681&lt;11000), "9000-11000",
  AND(V681&gt;=11000, V681&lt;15000), "11000-15000",
  AND(V681&gt;=15000, V681&lt;=20000), "15000-20000",
  TRUE, "Outside Range"
)</f>
        <v>5000-7500</v>
      </c>
      <c r="V681">
        <v>6932</v>
      </c>
      <c r="W681">
        <v>24406</v>
      </c>
      <c r="X681">
        <v>1</v>
      </c>
      <c r="Y681" t="s">
        <v>43</v>
      </c>
      <c r="Z681">
        <v>13</v>
      </c>
      <c r="AA681">
        <v>3</v>
      </c>
      <c r="AB681" t="s">
        <v>73</v>
      </c>
      <c r="AC681">
        <v>4</v>
      </c>
      <c r="AD681">
        <v>1</v>
      </c>
      <c r="AE681">
        <v>9</v>
      </c>
      <c r="AF681">
        <v>2</v>
      </c>
      <c r="AG681">
        <v>2</v>
      </c>
      <c r="AH681">
        <v>9</v>
      </c>
      <c r="AI681">
        <v>8</v>
      </c>
      <c r="AJ681">
        <v>0</v>
      </c>
      <c r="AK681">
        <v>0</v>
      </c>
      <c r="AL681" t="s">
        <v>74</v>
      </c>
      <c r="AM681" t="s">
        <v>93</v>
      </c>
      <c r="AN681" t="s">
        <v>76</v>
      </c>
      <c r="AO681" s="9" t="str">
        <f>IF(Table5[[#This Row],[Gender]]="male",$AQ$4,$AQ$3)</f>
        <v>👩</v>
      </c>
    </row>
    <row r="682" spans="2:41">
      <c r="B682" t="s">
        <v>70</v>
      </c>
      <c r="C682">
        <v>36</v>
      </c>
      <c r="D682" t="s">
        <v>43</v>
      </c>
      <c r="E682" t="s">
        <v>36</v>
      </c>
      <c r="F682">
        <v>188</v>
      </c>
      <c r="G682" t="s">
        <v>45</v>
      </c>
      <c r="H682">
        <v>7</v>
      </c>
      <c r="I682" t="s">
        <v>87</v>
      </c>
      <c r="J682" t="s">
        <v>49</v>
      </c>
      <c r="K682">
        <v>949</v>
      </c>
      <c r="L682">
        <v>2</v>
      </c>
      <c r="M682" t="s">
        <v>46</v>
      </c>
      <c r="N682">
        <v>65</v>
      </c>
      <c r="O682">
        <v>3</v>
      </c>
      <c r="P682">
        <v>1</v>
      </c>
      <c r="Q682" t="s">
        <v>47</v>
      </c>
      <c r="R682" t="s">
        <v>72</v>
      </c>
      <c r="S682">
        <v>4</v>
      </c>
      <c r="T682" t="s">
        <v>41</v>
      </c>
      <c r="U682" t="str" cm="1">
        <f t="array" ref="U682">_xlfn.IFS(
  AND(V682&gt;=1000, V682&lt;2000), "1000-2000",
  AND(V682&gt;=2000, V682&lt;3000), "2000-3000",
  AND(V682&gt;=3000, V682&lt;4000), "3000-4000",
  AND(V682&gt;=4000, V682&lt;5000), "4000-5000",
  AND(V682&gt;=5000, V682&lt;7500), "5000-7500",
  AND(V682&gt;=7500, V682&lt;9000), "7500-9000",
  AND(V682&gt;=9000, V682&lt;11000), "9000-11000",
  AND(V682&gt;=11000, V682&lt;15000), "11000-15000",
  AND(V682&gt;=15000, V682&lt;=20000), "15000-20000",
  TRUE, "Outside Range"
)</f>
        <v>4000-5000</v>
      </c>
      <c r="V682">
        <v>4678</v>
      </c>
      <c r="W682">
        <v>23293</v>
      </c>
      <c r="X682">
        <v>2</v>
      </c>
      <c r="Y682" t="s">
        <v>43</v>
      </c>
      <c r="Z682">
        <v>18</v>
      </c>
      <c r="AA682">
        <v>3</v>
      </c>
      <c r="AB682" t="s">
        <v>73</v>
      </c>
      <c r="AC682">
        <v>3</v>
      </c>
      <c r="AD682">
        <v>0</v>
      </c>
      <c r="AE682">
        <v>8</v>
      </c>
      <c r="AF682">
        <v>6</v>
      </c>
      <c r="AG682">
        <v>3</v>
      </c>
      <c r="AH682">
        <v>6</v>
      </c>
      <c r="AI682">
        <v>2</v>
      </c>
      <c r="AJ682">
        <v>0</v>
      </c>
      <c r="AK682">
        <v>1</v>
      </c>
      <c r="AL682" t="s">
        <v>74</v>
      </c>
      <c r="AM682" t="s">
        <v>75</v>
      </c>
      <c r="AN682" t="s">
        <v>76</v>
      </c>
      <c r="AO682" s="9" t="str">
        <f>IF(Table5[[#This Row],[Gender]]="male",$AQ$4,$AQ$3)</f>
        <v>🤴</v>
      </c>
    </row>
    <row r="683" spans="2:41">
      <c r="B683" t="s">
        <v>70</v>
      </c>
      <c r="C683">
        <v>38</v>
      </c>
      <c r="D683" t="s">
        <v>43</v>
      </c>
      <c r="E683" t="s">
        <v>36</v>
      </c>
      <c r="F683">
        <v>1333</v>
      </c>
      <c r="G683" t="s">
        <v>45</v>
      </c>
      <c r="H683">
        <v>1</v>
      </c>
      <c r="I683" t="s">
        <v>89</v>
      </c>
      <c r="J683" t="s">
        <v>60</v>
      </c>
      <c r="K683">
        <v>950</v>
      </c>
      <c r="L683">
        <v>4</v>
      </c>
      <c r="M683" t="s">
        <v>39</v>
      </c>
      <c r="N683">
        <v>80</v>
      </c>
      <c r="O683">
        <v>3</v>
      </c>
      <c r="P683">
        <v>3</v>
      </c>
      <c r="Q683" t="s">
        <v>58</v>
      </c>
      <c r="R683" t="s">
        <v>80</v>
      </c>
      <c r="S683">
        <v>1</v>
      </c>
      <c r="T683" t="s">
        <v>48</v>
      </c>
      <c r="U683" t="str" cm="1">
        <f t="array" ref="U683">_xlfn.IFS(
  AND(V683&gt;=1000, V683&lt;2000), "1000-2000",
  AND(V683&gt;=2000, V683&lt;3000), "2000-3000",
  AND(V683&gt;=3000, V683&lt;4000), "3000-4000",
  AND(V683&gt;=4000, V683&lt;5000), "4000-5000",
  AND(V683&gt;=5000, V683&lt;7500), "5000-7500",
  AND(V683&gt;=7500, V683&lt;9000), "7500-9000",
  AND(V683&gt;=9000, V683&lt;11000), "9000-11000",
  AND(V683&gt;=11000, V683&lt;15000), "11000-15000",
  AND(V683&gt;=15000, V683&lt;=20000), "15000-20000",
  TRUE, "Outside Range"
)</f>
        <v>11000-15000</v>
      </c>
      <c r="V683">
        <v>13582</v>
      </c>
      <c r="W683">
        <v>16292</v>
      </c>
      <c r="X683">
        <v>1</v>
      </c>
      <c r="Y683" t="s">
        <v>43</v>
      </c>
      <c r="Z683">
        <v>13</v>
      </c>
      <c r="AA683">
        <v>3</v>
      </c>
      <c r="AB683" t="s">
        <v>73</v>
      </c>
      <c r="AC683">
        <v>2</v>
      </c>
      <c r="AD683">
        <v>1</v>
      </c>
      <c r="AE683">
        <v>15</v>
      </c>
      <c r="AF683">
        <v>3</v>
      </c>
      <c r="AG683">
        <v>3</v>
      </c>
      <c r="AH683">
        <v>15</v>
      </c>
      <c r="AI683">
        <v>12</v>
      </c>
      <c r="AJ683">
        <v>5</v>
      </c>
      <c r="AK683">
        <v>11</v>
      </c>
      <c r="AL683" t="s">
        <v>90</v>
      </c>
      <c r="AM683" t="s">
        <v>75</v>
      </c>
      <c r="AN683" t="s">
        <v>91</v>
      </c>
      <c r="AO683" s="9" t="str">
        <f>IF(Table5[[#This Row],[Gender]]="male",$AQ$4,$AQ$3)</f>
        <v>👩</v>
      </c>
    </row>
    <row r="684" spans="2:41">
      <c r="B684" t="s">
        <v>86</v>
      </c>
      <c r="C684">
        <v>32</v>
      </c>
      <c r="D684" t="s">
        <v>43</v>
      </c>
      <c r="E684" t="s">
        <v>55</v>
      </c>
      <c r="F684">
        <v>1184</v>
      </c>
      <c r="G684" t="s">
        <v>45</v>
      </c>
      <c r="H684">
        <v>1</v>
      </c>
      <c r="I684" t="s">
        <v>89</v>
      </c>
      <c r="J684" t="s">
        <v>38</v>
      </c>
      <c r="K684">
        <v>951</v>
      </c>
      <c r="L684">
        <v>3</v>
      </c>
      <c r="M684" t="s">
        <v>39</v>
      </c>
      <c r="N684">
        <v>70</v>
      </c>
      <c r="O684">
        <v>2</v>
      </c>
      <c r="P684">
        <v>1</v>
      </c>
      <c r="Q684" t="s">
        <v>50</v>
      </c>
      <c r="R684" t="s">
        <v>79</v>
      </c>
      <c r="S684">
        <v>2</v>
      </c>
      <c r="T684" t="s">
        <v>48</v>
      </c>
      <c r="U684" t="str" cm="1">
        <f t="array" ref="U684">_xlfn.IFS(
  AND(V684&gt;=1000, V684&lt;2000), "1000-2000",
  AND(V684&gt;=2000, V684&lt;3000), "2000-3000",
  AND(V684&gt;=3000, V684&lt;4000), "3000-4000",
  AND(V684&gt;=4000, V684&lt;5000), "4000-5000",
  AND(V684&gt;=5000, V684&lt;7500), "5000-7500",
  AND(V684&gt;=7500, V684&lt;9000), "7500-9000",
  AND(V684&gt;=9000, V684&lt;11000), "9000-11000",
  AND(V684&gt;=11000, V684&lt;15000), "11000-15000",
  AND(V684&gt;=15000, V684&lt;=20000), "15000-20000",
  TRUE, "Outside Range"
)</f>
        <v>2000-3000</v>
      </c>
      <c r="V684">
        <v>2332</v>
      </c>
      <c r="W684">
        <v>3974</v>
      </c>
      <c r="X684">
        <v>6</v>
      </c>
      <c r="Y684" t="s">
        <v>43</v>
      </c>
      <c r="Z684">
        <v>20</v>
      </c>
      <c r="AA684">
        <v>4</v>
      </c>
      <c r="AB684" t="s">
        <v>80</v>
      </c>
      <c r="AC684">
        <v>3</v>
      </c>
      <c r="AD684">
        <v>0</v>
      </c>
      <c r="AE684">
        <v>5</v>
      </c>
      <c r="AF684">
        <v>3</v>
      </c>
      <c r="AG684">
        <v>3</v>
      </c>
      <c r="AH684">
        <v>3</v>
      </c>
      <c r="AI684">
        <v>0</v>
      </c>
      <c r="AJ684">
        <v>0</v>
      </c>
      <c r="AK684">
        <v>2</v>
      </c>
      <c r="AL684" t="s">
        <v>81</v>
      </c>
      <c r="AM684" t="s">
        <v>75</v>
      </c>
      <c r="AN684" t="s">
        <v>76</v>
      </c>
      <c r="AO684" s="9" t="str">
        <f>IF(Table5[[#This Row],[Gender]]="male",$AQ$4,$AQ$3)</f>
        <v>👩</v>
      </c>
    </row>
    <row r="685" spans="2:41">
      <c r="B685" t="s">
        <v>94</v>
      </c>
      <c r="C685">
        <v>25</v>
      </c>
      <c r="D685" t="s">
        <v>35</v>
      </c>
      <c r="E685" t="s">
        <v>36</v>
      </c>
      <c r="F685">
        <v>867</v>
      </c>
      <c r="G685" t="s">
        <v>37</v>
      </c>
      <c r="H685">
        <v>19</v>
      </c>
      <c r="I685" t="s">
        <v>71</v>
      </c>
      <c r="J685" t="s">
        <v>59</v>
      </c>
      <c r="K685">
        <v>952</v>
      </c>
      <c r="L685">
        <v>3</v>
      </c>
      <c r="M685" t="s">
        <v>46</v>
      </c>
      <c r="N685">
        <v>36</v>
      </c>
      <c r="O685">
        <v>2</v>
      </c>
      <c r="P685">
        <v>1</v>
      </c>
      <c r="Q685" t="s">
        <v>57</v>
      </c>
      <c r="R685" t="s">
        <v>79</v>
      </c>
      <c r="S685">
        <v>2</v>
      </c>
      <c r="T685" t="s">
        <v>48</v>
      </c>
      <c r="U685" t="str" cm="1">
        <f t="array" ref="U685">_xlfn.IFS(
  AND(V685&gt;=1000, V685&lt;2000), "1000-2000",
  AND(V685&gt;=2000, V685&lt;3000), "2000-3000",
  AND(V685&gt;=3000, V685&lt;4000), "3000-4000",
  AND(V685&gt;=4000, V685&lt;5000), "4000-5000",
  AND(V685&gt;=5000, V685&lt;7500), "5000-7500",
  AND(V685&gt;=7500, V685&lt;9000), "7500-9000",
  AND(V685&gt;=9000, V685&lt;11000), "9000-11000",
  AND(V685&gt;=11000, V685&lt;15000), "11000-15000",
  AND(V685&gt;=15000, V685&lt;=20000), "15000-20000",
  TRUE, "Outside Range"
)</f>
        <v>2000-3000</v>
      </c>
      <c r="V685">
        <v>2413</v>
      </c>
      <c r="W685">
        <v>18798</v>
      </c>
      <c r="X685">
        <v>1</v>
      </c>
      <c r="Y685" t="s">
        <v>35</v>
      </c>
      <c r="Z685">
        <v>18</v>
      </c>
      <c r="AA685">
        <v>3</v>
      </c>
      <c r="AB685" t="s">
        <v>73</v>
      </c>
      <c r="AC685">
        <v>3</v>
      </c>
      <c r="AD685">
        <v>3</v>
      </c>
      <c r="AE685">
        <v>1</v>
      </c>
      <c r="AF685">
        <v>2</v>
      </c>
      <c r="AG685">
        <v>3</v>
      </c>
      <c r="AH685">
        <v>1</v>
      </c>
      <c r="AI685">
        <v>0</v>
      </c>
      <c r="AJ685">
        <v>0</v>
      </c>
      <c r="AK685">
        <v>0</v>
      </c>
      <c r="AL685" t="s">
        <v>81</v>
      </c>
      <c r="AM685" t="s">
        <v>93</v>
      </c>
      <c r="AN685" t="s">
        <v>76</v>
      </c>
      <c r="AO685" s="9" t="str">
        <f>IF(Table5[[#This Row],[Gender]]="male",$AQ$4,$AQ$3)</f>
        <v>🤴</v>
      </c>
    </row>
    <row r="686" spans="2:41">
      <c r="B686" t="s">
        <v>70</v>
      </c>
      <c r="C686">
        <v>40</v>
      </c>
      <c r="D686" t="s">
        <v>43</v>
      </c>
      <c r="E686" t="s">
        <v>36</v>
      </c>
      <c r="F686">
        <v>658</v>
      </c>
      <c r="G686" t="s">
        <v>37</v>
      </c>
      <c r="H686">
        <v>10</v>
      </c>
      <c r="I686" t="s">
        <v>87</v>
      </c>
      <c r="J686" t="s">
        <v>59</v>
      </c>
      <c r="K686">
        <v>954</v>
      </c>
      <c r="L686">
        <v>1</v>
      </c>
      <c r="M686" t="s">
        <v>46</v>
      </c>
      <c r="N686">
        <v>67</v>
      </c>
      <c r="O686">
        <v>2</v>
      </c>
      <c r="P686">
        <v>3</v>
      </c>
      <c r="Q686" t="s">
        <v>40</v>
      </c>
      <c r="R686" t="s">
        <v>79</v>
      </c>
      <c r="S686">
        <v>2</v>
      </c>
      <c r="T686" t="s">
        <v>52</v>
      </c>
      <c r="U686" t="str" cm="1">
        <f t="array" ref="U686">_xlfn.IFS(
  AND(V686&gt;=1000, V686&lt;2000), "1000-2000",
  AND(V686&gt;=2000, V686&lt;3000), "2000-3000",
  AND(V686&gt;=3000, V686&lt;4000), "3000-4000",
  AND(V686&gt;=4000, V686&lt;5000), "4000-5000",
  AND(V686&gt;=5000, V686&lt;7500), "5000-7500",
  AND(V686&gt;=7500, V686&lt;9000), "7500-9000",
  AND(V686&gt;=9000, V686&lt;11000), "9000-11000",
  AND(V686&gt;=11000, V686&lt;15000), "11000-15000",
  AND(V686&gt;=15000, V686&lt;=20000), "15000-20000",
  TRUE, "Outside Range"
)</f>
        <v>9000-11000</v>
      </c>
      <c r="V686">
        <v>9705</v>
      </c>
      <c r="W686">
        <v>20652</v>
      </c>
      <c r="X686">
        <v>2</v>
      </c>
      <c r="Y686" t="s">
        <v>43</v>
      </c>
      <c r="Z686">
        <v>12</v>
      </c>
      <c r="AA686">
        <v>3</v>
      </c>
      <c r="AB686" t="s">
        <v>73</v>
      </c>
      <c r="AC686">
        <v>2</v>
      </c>
      <c r="AD686">
        <v>1</v>
      </c>
      <c r="AE686">
        <v>11</v>
      </c>
      <c r="AF686">
        <v>2</v>
      </c>
      <c r="AG686">
        <v>2</v>
      </c>
      <c r="AH686">
        <v>1</v>
      </c>
      <c r="AI686">
        <v>0</v>
      </c>
      <c r="AJ686">
        <v>0</v>
      </c>
      <c r="AK686">
        <v>0</v>
      </c>
      <c r="AL686" t="s">
        <v>81</v>
      </c>
      <c r="AM686" t="s">
        <v>75</v>
      </c>
      <c r="AN686" t="s">
        <v>91</v>
      </c>
      <c r="AO686" s="9" t="str">
        <f>IF(Table5[[#This Row],[Gender]]="male",$AQ$4,$AQ$3)</f>
        <v>🤴</v>
      </c>
    </row>
    <row r="687" spans="2:41">
      <c r="B687" t="s">
        <v>86</v>
      </c>
      <c r="C687">
        <v>26</v>
      </c>
      <c r="D687" t="s">
        <v>43</v>
      </c>
      <c r="E687" t="s">
        <v>44</v>
      </c>
      <c r="F687">
        <v>1283</v>
      </c>
      <c r="G687" t="s">
        <v>37</v>
      </c>
      <c r="H687">
        <v>1</v>
      </c>
      <c r="I687" t="s">
        <v>89</v>
      </c>
      <c r="J687" t="s">
        <v>51</v>
      </c>
      <c r="K687">
        <v>956</v>
      </c>
      <c r="L687">
        <v>3</v>
      </c>
      <c r="M687" t="s">
        <v>46</v>
      </c>
      <c r="N687">
        <v>52</v>
      </c>
      <c r="O687">
        <v>2</v>
      </c>
      <c r="P687">
        <v>2</v>
      </c>
      <c r="Q687" t="s">
        <v>40</v>
      </c>
      <c r="R687" t="s">
        <v>80</v>
      </c>
      <c r="S687">
        <v>1</v>
      </c>
      <c r="T687" t="s">
        <v>41</v>
      </c>
      <c r="U687" t="str" cm="1">
        <f t="array" ref="U687">_xlfn.IFS(
  AND(V687&gt;=1000, V687&lt;2000), "1000-2000",
  AND(V687&gt;=2000, V687&lt;3000), "2000-3000",
  AND(V687&gt;=3000, V687&lt;4000), "3000-4000",
  AND(V687&gt;=4000, V687&lt;5000), "4000-5000",
  AND(V687&gt;=5000, V687&lt;7500), "5000-7500",
  AND(V687&gt;=7500, V687&lt;9000), "7500-9000",
  AND(V687&gt;=9000, V687&lt;11000), "9000-11000",
  AND(V687&gt;=11000, V687&lt;15000), "11000-15000",
  AND(V687&gt;=15000, V687&lt;=20000), "15000-20000",
  TRUE, "Outside Range"
)</f>
        <v>4000-5000</v>
      </c>
      <c r="V687">
        <v>4294</v>
      </c>
      <c r="W687">
        <v>11148</v>
      </c>
      <c r="X687">
        <v>1</v>
      </c>
      <c r="Y687" t="s">
        <v>43</v>
      </c>
      <c r="Z687">
        <v>12</v>
      </c>
      <c r="AA687">
        <v>3</v>
      </c>
      <c r="AB687" t="s">
        <v>73</v>
      </c>
      <c r="AC687">
        <v>2</v>
      </c>
      <c r="AD687">
        <v>0</v>
      </c>
      <c r="AE687">
        <v>7</v>
      </c>
      <c r="AF687">
        <v>2</v>
      </c>
      <c r="AG687">
        <v>3</v>
      </c>
      <c r="AH687">
        <v>7</v>
      </c>
      <c r="AI687">
        <v>7</v>
      </c>
      <c r="AJ687">
        <v>0</v>
      </c>
      <c r="AK687">
        <v>7</v>
      </c>
      <c r="AL687" t="s">
        <v>90</v>
      </c>
      <c r="AM687" t="s">
        <v>75</v>
      </c>
      <c r="AN687" t="s">
        <v>76</v>
      </c>
      <c r="AO687" s="9" t="str">
        <f>IF(Table5[[#This Row],[Gender]]="male",$AQ$4,$AQ$3)</f>
        <v>🤴</v>
      </c>
    </row>
    <row r="688" spans="2:41">
      <c r="B688" t="s">
        <v>70</v>
      </c>
      <c r="C688">
        <v>41</v>
      </c>
      <c r="D688" t="s">
        <v>43</v>
      </c>
      <c r="E688" t="s">
        <v>36</v>
      </c>
      <c r="F688">
        <v>263</v>
      </c>
      <c r="G688" t="s">
        <v>45</v>
      </c>
      <c r="H688">
        <v>6</v>
      </c>
      <c r="I688" t="s">
        <v>89</v>
      </c>
      <c r="J688" t="s">
        <v>51</v>
      </c>
      <c r="K688">
        <v>957</v>
      </c>
      <c r="L688">
        <v>4</v>
      </c>
      <c r="M688" t="s">
        <v>46</v>
      </c>
      <c r="N688">
        <v>59</v>
      </c>
      <c r="O688">
        <v>3</v>
      </c>
      <c r="P688">
        <v>1</v>
      </c>
      <c r="Q688" t="s">
        <v>50</v>
      </c>
      <c r="R688" t="s">
        <v>80</v>
      </c>
      <c r="S688">
        <v>1</v>
      </c>
      <c r="T688" t="s">
        <v>41</v>
      </c>
      <c r="U688" t="str" cm="1">
        <f t="array" ref="U688">_xlfn.IFS(
  AND(V688&gt;=1000, V688&lt;2000), "1000-2000",
  AND(V688&gt;=2000, V688&lt;3000), "2000-3000",
  AND(V688&gt;=3000, V688&lt;4000), "3000-4000",
  AND(V688&gt;=4000, V688&lt;5000), "4000-5000",
  AND(V688&gt;=5000, V688&lt;7500), "5000-7500",
  AND(V688&gt;=7500, V688&lt;9000), "7500-9000",
  AND(V688&gt;=9000, V688&lt;11000), "9000-11000",
  AND(V688&gt;=11000, V688&lt;15000), "11000-15000",
  AND(V688&gt;=15000, V688&lt;=20000), "15000-20000",
  TRUE, "Outside Range"
)</f>
        <v>4000-5000</v>
      </c>
      <c r="V688">
        <v>4721</v>
      </c>
      <c r="W688">
        <v>3119</v>
      </c>
      <c r="X688">
        <v>2</v>
      </c>
      <c r="Y688" t="s">
        <v>35</v>
      </c>
      <c r="Z688">
        <v>13</v>
      </c>
      <c r="AA688">
        <v>3</v>
      </c>
      <c r="AB688" t="s">
        <v>73</v>
      </c>
      <c r="AC688">
        <v>3</v>
      </c>
      <c r="AD688">
        <v>0</v>
      </c>
      <c r="AE688">
        <v>20</v>
      </c>
      <c r="AF688">
        <v>3</v>
      </c>
      <c r="AG688">
        <v>3</v>
      </c>
      <c r="AH688">
        <v>18</v>
      </c>
      <c r="AI688">
        <v>13</v>
      </c>
      <c r="AJ688">
        <v>2</v>
      </c>
      <c r="AK688">
        <v>17</v>
      </c>
      <c r="AL688" t="s">
        <v>90</v>
      </c>
      <c r="AM688" t="s">
        <v>75</v>
      </c>
      <c r="AN688" t="s">
        <v>91</v>
      </c>
      <c r="AO688" s="9" t="str">
        <f>IF(Table5[[#This Row],[Gender]]="male",$AQ$4,$AQ$3)</f>
        <v>🤴</v>
      </c>
    </row>
    <row r="689" spans="2:41">
      <c r="B689" t="s">
        <v>70</v>
      </c>
      <c r="C689">
        <v>36</v>
      </c>
      <c r="D689" t="s">
        <v>43</v>
      </c>
      <c r="E689" t="s">
        <v>36</v>
      </c>
      <c r="F689">
        <v>938</v>
      </c>
      <c r="G689" t="s">
        <v>45</v>
      </c>
      <c r="H689">
        <v>2</v>
      </c>
      <c r="I689" t="s">
        <v>87</v>
      </c>
      <c r="J689" t="s">
        <v>51</v>
      </c>
      <c r="K689">
        <v>958</v>
      </c>
      <c r="L689">
        <v>3</v>
      </c>
      <c r="M689" t="s">
        <v>46</v>
      </c>
      <c r="N689">
        <v>79</v>
      </c>
      <c r="O689">
        <v>3</v>
      </c>
      <c r="P689">
        <v>1</v>
      </c>
      <c r="Q689" t="s">
        <v>50</v>
      </c>
      <c r="R689" t="s">
        <v>73</v>
      </c>
      <c r="S689">
        <v>3</v>
      </c>
      <c r="T689" t="s">
        <v>41</v>
      </c>
      <c r="U689" t="str" cm="1">
        <f t="array" ref="U689">_xlfn.IFS(
  AND(V689&gt;=1000, V689&lt;2000), "1000-2000",
  AND(V689&gt;=2000, V689&lt;3000), "2000-3000",
  AND(V689&gt;=3000, V689&lt;4000), "3000-4000",
  AND(V689&gt;=4000, V689&lt;5000), "4000-5000",
  AND(V689&gt;=5000, V689&lt;7500), "5000-7500",
  AND(V689&gt;=7500, V689&lt;9000), "7500-9000",
  AND(V689&gt;=9000, V689&lt;11000), "9000-11000",
  AND(V689&gt;=11000, V689&lt;15000), "11000-15000",
  AND(V689&gt;=15000, V689&lt;=20000), "15000-20000",
  TRUE, "Outside Range"
)</f>
        <v>2000-3000</v>
      </c>
      <c r="V689">
        <v>2519</v>
      </c>
      <c r="W689">
        <v>12287</v>
      </c>
      <c r="X689">
        <v>4</v>
      </c>
      <c r="Y689" t="s">
        <v>43</v>
      </c>
      <c r="Z689">
        <v>21</v>
      </c>
      <c r="AA689">
        <v>4</v>
      </c>
      <c r="AB689" t="s">
        <v>80</v>
      </c>
      <c r="AC689">
        <v>3</v>
      </c>
      <c r="AD689">
        <v>0</v>
      </c>
      <c r="AE689">
        <v>16</v>
      </c>
      <c r="AF689">
        <v>6</v>
      </c>
      <c r="AG689">
        <v>3</v>
      </c>
      <c r="AH689">
        <v>11</v>
      </c>
      <c r="AI689">
        <v>8</v>
      </c>
      <c r="AJ689">
        <v>3</v>
      </c>
      <c r="AK689">
        <v>9</v>
      </c>
      <c r="AL689" t="s">
        <v>74</v>
      </c>
      <c r="AM689" t="s">
        <v>75</v>
      </c>
      <c r="AN689" t="s">
        <v>91</v>
      </c>
      <c r="AO689" s="9" t="str">
        <f>IF(Table5[[#This Row],[Gender]]="male",$AQ$4,$AQ$3)</f>
        <v>🤴</v>
      </c>
    </row>
    <row r="690" spans="2:41">
      <c r="B690" t="s">
        <v>94</v>
      </c>
      <c r="C690">
        <v>19</v>
      </c>
      <c r="D690" t="s">
        <v>35</v>
      </c>
      <c r="E690" t="s">
        <v>36</v>
      </c>
      <c r="F690">
        <v>419</v>
      </c>
      <c r="G690" t="s">
        <v>37</v>
      </c>
      <c r="H690">
        <v>21</v>
      </c>
      <c r="I690" t="s">
        <v>89</v>
      </c>
      <c r="J690" t="s">
        <v>49</v>
      </c>
      <c r="K690">
        <v>959</v>
      </c>
      <c r="L690">
        <v>4</v>
      </c>
      <c r="M690" t="s">
        <v>46</v>
      </c>
      <c r="N690">
        <v>37</v>
      </c>
      <c r="O690">
        <v>2</v>
      </c>
      <c r="P690">
        <v>1</v>
      </c>
      <c r="Q690" t="s">
        <v>57</v>
      </c>
      <c r="R690" t="s">
        <v>79</v>
      </c>
      <c r="S690">
        <v>2</v>
      </c>
      <c r="T690" t="s">
        <v>41</v>
      </c>
      <c r="U690" t="str" cm="1">
        <f t="array" ref="U690">_xlfn.IFS(
  AND(V690&gt;=1000, V690&lt;2000), "1000-2000",
  AND(V690&gt;=2000, V690&lt;3000), "2000-3000",
  AND(V690&gt;=3000, V690&lt;4000), "3000-4000",
  AND(V690&gt;=4000, V690&lt;5000), "4000-5000",
  AND(V690&gt;=5000, V690&lt;7500), "5000-7500",
  AND(V690&gt;=7500, V690&lt;9000), "7500-9000",
  AND(V690&gt;=9000, V690&lt;11000), "9000-11000",
  AND(V690&gt;=11000, V690&lt;15000), "11000-15000",
  AND(V690&gt;=15000, V690&lt;=20000), "15000-20000",
  TRUE, "Outside Range"
)</f>
        <v>2000-3000</v>
      </c>
      <c r="V690">
        <v>2121</v>
      </c>
      <c r="W690">
        <v>9947</v>
      </c>
      <c r="X690">
        <v>1</v>
      </c>
      <c r="Y690" t="s">
        <v>35</v>
      </c>
      <c r="Z690">
        <v>13</v>
      </c>
      <c r="AA690">
        <v>3</v>
      </c>
      <c r="AB690" t="s">
        <v>73</v>
      </c>
      <c r="AC690">
        <v>2</v>
      </c>
      <c r="AD690">
        <v>0</v>
      </c>
      <c r="AE690">
        <v>1</v>
      </c>
      <c r="AF690">
        <v>3</v>
      </c>
      <c r="AG690">
        <v>4</v>
      </c>
      <c r="AH690">
        <v>1</v>
      </c>
      <c r="AI690">
        <v>0</v>
      </c>
      <c r="AJ690">
        <v>0</v>
      </c>
      <c r="AK690">
        <v>0</v>
      </c>
      <c r="AL690" t="s">
        <v>81</v>
      </c>
      <c r="AM690" t="s">
        <v>92</v>
      </c>
      <c r="AN690" t="s">
        <v>76</v>
      </c>
      <c r="AO690" s="9" t="str">
        <f>IF(Table5[[#This Row],[Gender]]="male",$AQ$4,$AQ$3)</f>
        <v>🤴</v>
      </c>
    </row>
    <row r="691" spans="2:41">
      <c r="B691" t="s">
        <v>94</v>
      </c>
      <c r="C691">
        <v>20</v>
      </c>
      <c r="D691" t="s">
        <v>35</v>
      </c>
      <c r="E691" t="s">
        <v>36</v>
      </c>
      <c r="F691">
        <v>129</v>
      </c>
      <c r="G691" t="s">
        <v>45</v>
      </c>
      <c r="H691">
        <v>4</v>
      </c>
      <c r="I691" t="s">
        <v>89</v>
      </c>
      <c r="J691" t="s">
        <v>60</v>
      </c>
      <c r="K691">
        <v>960</v>
      </c>
      <c r="L691">
        <v>1</v>
      </c>
      <c r="M691" t="s">
        <v>46</v>
      </c>
      <c r="N691">
        <v>84</v>
      </c>
      <c r="O691">
        <v>3</v>
      </c>
      <c r="P691">
        <v>1</v>
      </c>
      <c r="Q691" t="s">
        <v>50</v>
      </c>
      <c r="R691" t="s">
        <v>80</v>
      </c>
      <c r="S691">
        <v>1</v>
      </c>
      <c r="T691" t="s">
        <v>41</v>
      </c>
      <c r="U691" t="str" cm="1">
        <f t="array" ref="U691">_xlfn.IFS(
  AND(V691&gt;=1000, V691&lt;2000), "1000-2000",
  AND(V691&gt;=2000, V691&lt;3000), "2000-3000",
  AND(V691&gt;=3000, V691&lt;4000), "3000-4000",
  AND(V691&gt;=4000, V691&lt;5000), "4000-5000",
  AND(V691&gt;=5000, V691&lt;7500), "5000-7500",
  AND(V691&gt;=7500, V691&lt;9000), "7500-9000",
  AND(V691&gt;=9000, V691&lt;11000), "9000-11000",
  AND(V691&gt;=11000, V691&lt;15000), "11000-15000",
  AND(V691&gt;=15000, V691&lt;=20000), "15000-20000",
  TRUE, "Outside Range"
)</f>
        <v>2000-3000</v>
      </c>
      <c r="V691">
        <v>2973</v>
      </c>
      <c r="W691">
        <v>13008</v>
      </c>
      <c r="X691">
        <v>1</v>
      </c>
      <c r="Y691" t="s">
        <v>43</v>
      </c>
      <c r="Z691">
        <v>19</v>
      </c>
      <c r="AA691">
        <v>3</v>
      </c>
      <c r="AB691" t="s">
        <v>73</v>
      </c>
      <c r="AC691">
        <v>2</v>
      </c>
      <c r="AD691">
        <v>0</v>
      </c>
      <c r="AE691">
        <v>1</v>
      </c>
      <c r="AF691">
        <v>2</v>
      </c>
      <c r="AG691">
        <v>3</v>
      </c>
      <c r="AH691">
        <v>1</v>
      </c>
      <c r="AI691">
        <v>0</v>
      </c>
      <c r="AJ691">
        <v>0</v>
      </c>
      <c r="AK691">
        <v>0</v>
      </c>
      <c r="AL691" t="s">
        <v>90</v>
      </c>
      <c r="AM691" t="s">
        <v>75</v>
      </c>
      <c r="AN691" t="s">
        <v>76</v>
      </c>
      <c r="AO691" s="9" t="str">
        <f>IF(Table5[[#This Row],[Gender]]="male",$AQ$4,$AQ$3)</f>
        <v>🤴</v>
      </c>
    </row>
    <row r="692" spans="2:41">
      <c r="B692" t="s">
        <v>86</v>
      </c>
      <c r="C692">
        <v>31</v>
      </c>
      <c r="D692" t="s">
        <v>43</v>
      </c>
      <c r="E692" t="s">
        <v>36</v>
      </c>
      <c r="F692">
        <v>616</v>
      </c>
      <c r="G692" t="s">
        <v>45</v>
      </c>
      <c r="H692">
        <v>12</v>
      </c>
      <c r="I692" t="s">
        <v>89</v>
      </c>
      <c r="J692" t="s">
        <v>51</v>
      </c>
      <c r="K692">
        <v>961</v>
      </c>
      <c r="L692">
        <v>4</v>
      </c>
      <c r="M692" t="s">
        <v>39</v>
      </c>
      <c r="N692">
        <v>41</v>
      </c>
      <c r="O692">
        <v>3</v>
      </c>
      <c r="P692">
        <v>2</v>
      </c>
      <c r="Q692" t="s">
        <v>54</v>
      </c>
      <c r="R692" t="s">
        <v>72</v>
      </c>
      <c r="S692">
        <v>4</v>
      </c>
      <c r="T692" t="s">
        <v>48</v>
      </c>
      <c r="U692" t="str" cm="1">
        <f t="array" ref="U692">_xlfn.IFS(
  AND(V692&gt;=1000, V692&lt;2000), "1000-2000",
  AND(V692&gt;=2000, V692&lt;3000), "2000-3000",
  AND(V692&gt;=3000, V692&lt;4000), "3000-4000",
  AND(V692&gt;=4000, V692&lt;5000), "4000-5000",
  AND(V692&gt;=5000, V692&lt;7500), "5000-7500",
  AND(V692&gt;=7500, V692&lt;9000), "7500-9000",
  AND(V692&gt;=9000, V692&lt;11000), "9000-11000",
  AND(V692&gt;=11000, V692&lt;15000), "11000-15000",
  AND(V692&gt;=15000, V692&lt;=20000), "15000-20000",
  TRUE, "Outside Range"
)</f>
        <v>5000-7500</v>
      </c>
      <c r="V692">
        <v>5855</v>
      </c>
      <c r="W692">
        <v>17369</v>
      </c>
      <c r="X692">
        <v>0</v>
      </c>
      <c r="Y692" t="s">
        <v>35</v>
      </c>
      <c r="Z692">
        <v>11</v>
      </c>
      <c r="AA692">
        <v>3</v>
      </c>
      <c r="AB692" t="s">
        <v>73</v>
      </c>
      <c r="AC692">
        <v>3</v>
      </c>
      <c r="AD692">
        <v>2</v>
      </c>
      <c r="AE692">
        <v>10</v>
      </c>
      <c r="AF692">
        <v>2</v>
      </c>
      <c r="AG692">
        <v>1</v>
      </c>
      <c r="AH692">
        <v>9</v>
      </c>
      <c r="AI692">
        <v>7</v>
      </c>
      <c r="AJ692">
        <v>8</v>
      </c>
      <c r="AK692">
        <v>5</v>
      </c>
      <c r="AL692" t="s">
        <v>74</v>
      </c>
      <c r="AM692" t="s">
        <v>93</v>
      </c>
      <c r="AN692" t="s">
        <v>76</v>
      </c>
      <c r="AO692" s="9" t="str">
        <f>IF(Table5[[#This Row],[Gender]]="male",$AQ$4,$AQ$3)</f>
        <v>👩</v>
      </c>
    </row>
    <row r="693" spans="2:41">
      <c r="B693" t="s">
        <v>70</v>
      </c>
      <c r="C693">
        <v>40</v>
      </c>
      <c r="D693" t="s">
        <v>43</v>
      </c>
      <c r="E693" t="s">
        <v>44</v>
      </c>
      <c r="F693">
        <v>1469</v>
      </c>
      <c r="G693" t="s">
        <v>45</v>
      </c>
      <c r="H693">
        <v>9</v>
      </c>
      <c r="I693" t="s">
        <v>87</v>
      </c>
      <c r="J693" t="s">
        <v>51</v>
      </c>
      <c r="K693">
        <v>964</v>
      </c>
      <c r="L693">
        <v>4</v>
      </c>
      <c r="M693" t="s">
        <v>46</v>
      </c>
      <c r="N693">
        <v>35</v>
      </c>
      <c r="O693">
        <v>3</v>
      </c>
      <c r="P693">
        <v>1</v>
      </c>
      <c r="Q693" t="s">
        <v>47</v>
      </c>
      <c r="R693" t="s">
        <v>79</v>
      </c>
      <c r="S693">
        <v>2</v>
      </c>
      <c r="T693" t="s">
        <v>52</v>
      </c>
      <c r="U693" t="str" cm="1">
        <f t="array" ref="U693">_xlfn.IFS(
  AND(V693&gt;=1000, V693&lt;2000), "1000-2000",
  AND(V693&gt;=2000, V693&lt;3000), "2000-3000",
  AND(V693&gt;=3000, V693&lt;4000), "3000-4000",
  AND(V693&gt;=4000, V693&lt;5000), "4000-5000",
  AND(V693&gt;=5000, V693&lt;7500), "5000-7500",
  AND(V693&gt;=7500, V693&lt;9000), "7500-9000",
  AND(V693&gt;=9000, V693&lt;11000), "9000-11000",
  AND(V693&gt;=11000, V693&lt;15000), "11000-15000",
  AND(V693&gt;=15000, V693&lt;=20000), "15000-20000",
  TRUE, "Outside Range"
)</f>
        <v>3000-4000</v>
      </c>
      <c r="V693">
        <v>3617</v>
      </c>
      <c r="W693">
        <v>25063</v>
      </c>
      <c r="X693">
        <v>8</v>
      </c>
      <c r="Y693" t="s">
        <v>35</v>
      </c>
      <c r="Z693">
        <v>14</v>
      </c>
      <c r="AA693">
        <v>3</v>
      </c>
      <c r="AB693" t="s">
        <v>73</v>
      </c>
      <c r="AC693">
        <v>4</v>
      </c>
      <c r="AD693">
        <v>1</v>
      </c>
      <c r="AE693">
        <v>3</v>
      </c>
      <c r="AF693">
        <v>2</v>
      </c>
      <c r="AG693">
        <v>3</v>
      </c>
      <c r="AH693">
        <v>1</v>
      </c>
      <c r="AI693">
        <v>1</v>
      </c>
      <c r="AJ693">
        <v>0</v>
      </c>
      <c r="AK693">
        <v>0</v>
      </c>
      <c r="AL693" t="s">
        <v>81</v>
      </c>
      <c r="AM693" t="s">
        <v>75</v>
      </c>
      <c r="AN693" t="s">
        <v>76</v>
      </c>
      <c r="AO693" s="9" t="str">
        <f>IF(Table5[[#This Row],[Gender]]="male",$AQ$4,$AQ$3)</f>
        <v>🤴</v>
      </c>
    </row>
    <row r="694" spans="2:41">
      <c r="B694" t="s">
        <v>86</v>
      </c>
      <c r="C694">
        <v>32</v>
      </c>
      <c r="D694" t="s">
        <v>43</v>
      </c>
      <c r="E694" t="s">
        <v>36</v>
      </c>
      <c r="F694">
        <v>498</v>
      </c>
      <c r="G694" t="s">
        <v>45</v>
      </c>
      <c r="H694">
        <v>3</v>
      </c>
      <c r="I694" t="s">
        <v>87</v>
      </c>
      <c r="J694" t="s">
        <v>51</v>
      </c>
      <c r="K694">
        <v>966</v>
      </c>
      <c r="L694">
        <v>3</v>
      </c>
      <c r="M694" t="s">
        <v>39</v>
      </c>
      <c r="N694">
        <v>93</v>
      </c>
      <c r="O694">
        <v>3</v>
      </c>
      <c r="P694">
        <v>2</v>
      </c>
      <c r="Q694" t="s">
        <v>53</v>
      </c>
      <c r="R694" t="s">
        <v>80</v>
      </c>
      <c r="S694">
        <v>1</v>
      </c>
      <c r="T694" t="s">
        <v>48</v>
      </c>
      <c r="U694" t="str" cm="1">
        <f t="array" ref="U694">_xlfn.IFS(
  AND(V694&gt;=1000, V694&lt;2000), "1000-2000",
  AND(V694&gt;=2000, V694&lt;3000), "2000-3000",
  AND(V694&gt;=3000, V694&lt;4000), "3000-4000",
  AND(V694&gt;=4000, V694&lt;5000), "4000-5000",
  AND(V694&gt;=5000, V694&lt;7500), "5000-7500",
  AND(V694&gt;=7500, V694&lt;9000), "7500-9000",
  AND(V694&gt;=9000, V694&lt;11000), "9000-11000",
  AND(V694&gt;=11000, V694&lt;15000), "11000-15000",
  AND(V694&gt;=15000, V694&lt;=20000), "15000-20000",
  TRUE, "Outside Range"
)</f>
        <v>5000-7500</v>
      </c>
      <c r="V694">
        <v>6725</v>
      </c>
      <c r="W694">
        <v>13554</v>
      </c>
      <c r="X694">
        <v>1</v>
      </c>
      <c r="Y694" t="s">
        <v>43</v>
      </c>
      <c r="Z694">
        <v>12</v>
      </c>
      <c r="AA694">
        <v>3</v>
      </c>
      <c r="AB694" t="s">
        <v>73</v>
      </c>
      <c r="AC694">
        <v>3</v>
      </c>
      <c r="AD694">
        <v>1</v>
      </c>
      <c r="AE694">
        <v>8</v>
      </c>
      <c r="AF694">
        <v>2</v>
      </c>
      <c r="AG694">
        <v>4</v>
      </c>
      <c r="AH694">
        <v>8</v>
      </c>
      <c r="AI694">
        <v>7</v>
      </c>
      <c r="AJ694">
        <v>6</v>
      </c>
      <c r="AK694">
        <v>3</v>
      </c>
      <c r="AL694" t="s">
        <v>90</v>
      </c>
      <c r="AM694" t="s">
        <v>75</v>
      </c>
      <c r="AN694" t="s">
        <v>76</v>
      </c>
      <c r="AO694" s="9" t="str">
        <f>IF(Table5[[#This Row],[Gender]]="male",$AQ$4,$AQ$3)</f>
        <v>👩</v>
      </c>
    </row>
    <row r="695" spans="2:41">
      <c r="B695" t="s">
        <v>70</v>
      </c>
      <c r="C695">
        <v>36</v>
      </c>
      <c r="D695" t="s">
        <v>35</v>
      </c>
      <c r="E695" t="s">
        <v>36</v>
      </c>
      <c r="F695">
        <v>530</v>
      </c>
      <c r="G695" t="s">
        <v>37</v>
      </c>
      <c r="H695">
        <v>3</v>
      </c>
      <c r="I695" t="s">
        <v>78</v>
      </c>
      <c r="J695" t="s">
        <v>38</v>
      </c>
      <c r="K695">
        <v>967</v>
      </c>
      <c r="L695">
        <v>3</v>
      </c>
      <c r="M695" t="s">
        <v>46</v>
      </c>
      <c r="N695">
        <v>51</v>
      </c>
      <c r="O695">
        <v>2</v>
      </c>
      <c r="P695">
        <v>3</v>
      </c>
      <c r="Q695" t="s">
        <v>40</v>
      </c>
      <c r="R695" t="s">
        <v>72</v>
      </c>
      <c r="S695">
        <v>4</v>
      </c>
      <c r="T695" t="s">
        <v>48</v>
      </c>
      <c r="U695" t="str" cm="1">
        <f t="array" ref="U695">_xlfn.IFS(
  AND(V695&gt;=1000, V695&lt;2000), "1000-2000",
  AND(V695&gt;=2000, V695&lt;3000), "2000-3000",
  AND(V695&gt;=3000, V695&lt;4000), "3000-4000",
  AND(V695&gt;=4000, V695&lt;5000), "4000-5000",
  AND(V695&gt;=5000, V695&lt;7500), "5000-7500",
  AND(V695&gt;=7500, V695&lt;9000), "7500-9000",
  AND(V695&gt;=9000, V695&lt;11000), "9000-11000",
  AND(V695&gt;=11000, V695&lt;15000), "11000-15000",
  AND(V695&gt;=15000, V695&lt;=20000), "15000-20000",
  TRUE, "Outside Range"
)</f>
        <v>9000-11000</v>
      </c>
      <c r="V695">
        <v>10325</v>
      </c>
      <c r="W695">
        <v>5518</v>
      </c>
      <c r="X695">
        <v>1</v>
      </c>
      <c r="Y695" t="s">
        <v>35</v>
      </c>
      <c r="Z695">
        <v>11</v>
      </c>
      <c r="AA695">
        <v>3</v>
      </c>
      <c r="AB695" t="s">
        <v>73</v>
      </c>
      <c r="AC695">
        <v>1</v>
      </c>
      <c r="AD695">
        <v>1</v>
      </c>
      <c r="AE695">
        <v>16</v>
      </c>
      <c r="AF695">
        <v>6</v>
      </c>
      <c r="AG695">
        <v>3</v>
      </c>
      <c r="AH695">
        <v>16</v>
      </c>
      <c r="AI695">
        <v>7</v>
      </c>
      <c r="AJ695">
        <v>3</v>
      </c>
      <c r="AK695">
        <v>7</v>
      </c>
      <c r="AL695" t="s">
        <v>74</v>
      </c>
      <c r="AM695" t="s">
        <v>75</v>
      </c>
      <c r="AN695" t="s">
        <v>91</v>
      </c>
      <c r="AO695" s="9" t="str">
        <f>IF(Table5[[#This Row],[Gender]]="male",$AQ$4,$AQ$3)</f>
        <v>🤴</v>
      </c>
    </row>
    <row r="696" spans="2:41">
      <c r="B696" t="s">
        <v>86</v>
      </c>
      <c r="C696">
        <v>33</v>
      </c>
      <c r="D696" t="s">
        <v>43</v>
      </c>
      <c r="E696" t="s">
        <v>36</v>
      </c>
      <c r="F696">
        <v>1069</v>
      </c>
      <c r="G696" t="s">
        <v>45</v>
      </c>
      <c r="H696">
        <v>1</v>
      </c>
      <c r="I696" t="s">
        <v>89</v>
      </c>
      <c r="J696" t="s">
        <v>38</v>
      </c>
      <c r="K696">
        <v>969</v>
      </c>
      <c r="L696">
        <v>2</v>
      </c>
      <c r="M696" t="s">
        <v>39</v>
      </c>
      <c r="N696">
        <v>42</v>
      </c>
      <c r="O696">
        <v>2</v>
      </c>
      <c r="P696">
        <v>2</v>
      </c>
      <c r="Q696" t="s">
        <v>54</v>
      </c>
      <c r="R696" t="s">
        <v>72</v>
      </c>
      <c r="S696">
        <v>4</v>
      </c>
      <c r="T696" t="s">
        <v>41</v>
      </c>
      <c r="U696" t="str" cm="1">
        <f t="array" ref="U696">_xlfn.IFS(
  AND(V696&gt;=1000, V696&lt;2000), "1000-2000",
  AND(V696&gt;=2000, V696&lt;3000), "2000-3000",
  AND(V696&gt;=3000, V696&lt;4000), "3000-4000",
  AND(V696&gt;=4000, V696&lt;5000), "4000-5000",
  AND(V696&gt;=5000, V696&lt;7500), "5000-7500",
  AND(V696&gt;=7500, V696&lt;9000), "7500-9000",
  AND(V696&gt;=9000, V696&lt;11000), "9000-11000",
  AND(V696&gt;=11000, V696&lt;15000), "11000-15000",
  AND(V696&gt;=15000, V696&lt;=20000), "15000-20000",
  TRUE, "Outside Range"
)</f>
        <v>5000-7500</v>
      </c>
      <c r="V696">
        <v>6949</v>
      </c>
      <c r="W696">
        <v>12291</v>
      </c>
      <c r="X696">
        <v>0</v>
      </c>
      <c r="Y696" t="s">
        <v>43</v>
      </c>
      <c r="Z696">
        <v>14</v>
      </c>
      <c r="AA696">
        <v>3</v>
      </c>
      <c r="AB696" t="s">
        <v>73</v>
      </c>
      <c r="AC696">
        <v>1</v>
      </c>
      <c r="AD696">
        <v>0</v>
      </c>
      <c r="AE696">
        <v>6</v>
      </c>
      <c r="AF696">
        <v>3</v>
      </c>
      <c r="AG696">
        <v>3</v>
      </c>
      <c r="AH696">
        <v>5</v>
      </c>
      <c r="AI696">
        <v>0</v>
      </c>
      <c r="AJ696">
        <v>1</v>
      </c>
      <c r="AK696">
        <v>4</v>
      </c>
      <c r="AL696" t="s">
        <v>74</v>
      </c>
      <c r="AM696" t="s">
        <v>75</v>
      </c>
      <c r="AN696" t="s">
        <v>76</v>
      </c>
      <c r="AO696" s="9" t="str">
        <f>IF(Table5[[#This Row],[Gender]]="male",$AQ$4,$AQ$3)</f>
        <v>👩</v>
      </c>
    </row>
    <row r="697" spans="2:41">
      <c r="B697" t="s">
        <v>70</v>
      </c>
      <c r="C697">
        <v>37</v>
      </c>
      <c r="D697" t="s">
        <v>35</v>
      </c>
      <c r="E697" t="s">
        <v>36</v>
      </c>
      <c r="F697">
        <v>625</v>
      </c>
      <c r="G697" t="s">
        <v>37</v>
      </c>
      <c r="H697">
        <v>1</v>
      </c>
      <c r="I697" t="s">
        <v>87</v>
      </c>
      <c r="J697" t="s">
        <v>38</v>
      </c>
      <c r="K697">
        <v>970</v>
      </c>
      <c r="L697">
        <v>1</v>
      </c>
      <c r="M697" t="s">
        <v>46</v>
      </c>
      <c r="N697">
        <v>46</v>
      </c>
      <c r="O697">
        <v>2</v>
      </c>
      <c r="P697">
        <v>3</v>
      </c>
      <c r="Q697" t="s">
        <v>40</v>
      </c>
      <c r="R697" t="s">
        <v>73</v>
      </c>
      <c r="S697">
        <v>3</v>
      </c>
      <c r="T697" t="s">
        <v>48</v>
      </c>
      <c r="U697" t="str" cm="1">
        <f t="array" ref="U697">_xlfn.IFS(
  AND(V697&gt;=1000, V697&lt;2000), "1000-2000",
  AND(V697&gt;=2000, V697&lt;3000), "2000-3000",
  AND(V697&gt;=3000, V697&lt;4000), "3000-4000",
  AND(V697&gt;=4000, V697&lt;5000), "4000-5000",
  AND(V697&gt;=5000, V697&lt;7500), "5000-7500",
  AND(V697&gt;=7500, V697&lt;9000), "7500-9000",
  AND(V697&gt;=9000, V697&lt;11000), "9000-11000",
  AND(V697&gt;=11000, V697&lt;15000), "11000-15000",
  AND(V697&gt;=15000, V697&lt;=20000), "15000-20000",
  TRUE, "Outside Range"
)</f>
        <v>9000-11000</v>
      </c>
      <c r="V697">
        <v>10609</v>
      </c>
      <c r="W697">
        <v>14922</v>
      </c>
      <c r="X697">
        <v>5</v>
      </c>
      <c r="Y697" t="s">
        <v>43</v>
      </c>
      <c r="Z697">
        <v>11</v>
      </c>
      <c r="AA697">
        <v>3</v>
      </c>
      <c r="AB697" t="s">
        <v>73</v>
      </c>
      <c r="AC697">
        <v>3</v>
      </c>
      <c r="AD697">
        <v>0</v>
      </c>
      <c r="AE697">
        <v>17</v>
      </c>
      <c r="AF697">
        <v>2</v>
      </c>
      <c r="AG697">
        <v>1</v>
      </c>
      <c r="AH697">
        <v>14</v>
      </c>
      <c r="AI697">
        <v>1</v>
      </c>
      <c r="AJ697">
        <v>11</v>
      </c>
      <c r="AK697">
        <v>7</v>
      </c>
      <c r="AL697" t="s">
        <v>74</v>
      </c>
      <c r="AM697" t="s">
        <v>75</v>
      </c>
      <c r="AN697" t="s">
        <v>91</v>
      </c>
      <c r="AO697" s="9" t="str">
        <f>IF(Table5[[#This Row],[Gender]]="male",$AQ$4,$AQ$3)</f>
        <v>🤴</v>
      </c>
    </row>
    <row r="698" spans="2:41">
      <c r="B698" t="s">
        <v>70</v>
      </c>
      <c r="C698">
        <v>45</v>
      </c>
      <c r="D698" t="s">
        <v>43</v>
      </c>
      <c r="E698" t="s">
        <v>55</v>
      </c>
      <c r="F698">
        <v>805</v>
      </c>
      <c r="G698" t="s">
        <v>45</v>
      </c>
      <c r="H698">
        <v>4</v>
      </c>
      <c r="I698" t="s">
        <v>71</v>
      </c>
      <c r="J698" t="s">
        <v>38</v>
      </c>
      <c r="K698">
        <v>972</v>
      </c>
      <c r="L698">
        <v>3</v>
      </c>
      <c r="M698" t="s">
        <v>46</v>
      </c>
      <c r="N698">
        <v>57</v>
      </c>
      <c r="O698">
        <v>3</v>
      </c>
      <c r="P698">
        <v>2</v>
      </c>
      <c r="Q698" t="s">
        <v>50</v>
      </c>
      <c r="R698" t="s">
        <v>79</v>
      </c>
      <c r="S698">
        <v>2</v>
      </c>
      <c r="T698" t="s">
        <v>48</v>
      </c>
      <c r="U698" t="str" cm="1">
        <f t="array" ref="U698">_xlfn.IFS(
  AND(V698&gt;=1000, V698&lt;2000), "1000-2000",
  AND(V698&gt;=2000, V698&lt;3000), "2000-3000",
  AND(V698&gt;=3000, V698&lt;4000), "3000-4000",
  AND(V698&gt;=4000, V698&lt;5000), "4000-5000",
  AND(V698&gt;=5000, V698&lt;7500), "5000-7500",
  AND(V698&gt;=7500, V698&lt;9000), "7500-9000",
  AND(V698&gt;=9000, V698&lt;11000), "9000-11000",
  AND(V698&gt;=11000, V698&lt;15000), "11000-15000",
  AND(V698&gt;=15000, V698&lt;=20000), "15000-20000",
  TRUE, "Outside Range"
)</f>
        <v>4000-5000</v>
      </c>
      <c r="V698">
        <v>4447</v>
      </c>
      <c r="W698">
        <v>23163</v>
      </c>
      <c r="X698">
        <v>1</v>
      </c>
      <c r="Y698" t="s">
        <v>43</v>
      </c>
      <c r="Z698">
        <v>12</v>
      </c>
      <c r="AA698">
        <v>3</v>
      </c>
      <c r="AB698" t="s">
        <v>73</v>
      </c>
      <c r="AC698">
        <v>2</v>
      </c>
      <c r="AD698">
        <v>0</v>
      </c>
      <c r="AE698">
        <v>9</v>
      </c>
      <c r="AF698">
        <v>5</v>
      </c>
      <c r="AG698">
        <v>2</v>
      </c>
      <c r="AH698">
        <v>9</v>
      </c>
      <c r="AI698">
        <v>7</v>
      </c>
      <c r="AJ698">
        <v>0</v>
      </c>
      <c r="AK698">
        <v>8</v>
      </c>
      <c r="AL698" t="s">
        <v>81</v>
      </c>
      <c r="AM698" t="s">
        <v>75</v>
      </c>
      <c r="AN698" t="s">
        <v>76</v>
      </c>
      <c r="AO698" s="9" t="str">
        <f>IF(Table5[[#This Row],[Gender]]="male",$AQ$4,$AQ$3)</f>
        <v>🤴</v>
      </c>
    </row>
    <row r="699" spans="2:41">
      <c r="B699" t="s">
        <v>86</v>
      </c>
      <c r="C699">
        <v>29</v>
      </c>
      <c r="D699" t="s">
        <v>43</v>
      </c>
      <c r="E699" t="s">
        <v>44</v>
      </c>
      <c r="F699">
        <v>1404</v>
      </c>
      <c r="G699" t="s">
        <v>37</v>
      </c>
      <c r="H699">
        <v>20</v>
      </c>
      <c r="I699" t="s">
        <v>89</v>
      </c>
      <c r="J699" t="s">
        <v>60</v>
      </c>
      <c r="K699">
        <v>974</v>
      </c>
      <c r="L699">
        <v>3</v>
      </c>
      <c r="M699" t="s">
        <v>39</v>
      </c>
      <c r="N699">
        <v>84</v>
      </c>
      <c r="O699">
        <v>3</v>
      </c>
      <c r="P699">
        <v>1</v>
      </c>
      <c r="Q699" t="s">
        <v>57</v>
      </c>
      <c r="R699" t="s">
        <v>72</v>
      </c>
      <c r="S699">
        <v>4</v>
      </c>
      <c r="T699" t="s">
        <v>48</v>
      </c>
      <c r="U699" t="str" cm="1">
        <f t="array" ref="U699">_xlfn.IFS(
  AND(V699&gt;=1000, V699&lt;2000), "1000-2000",
  AND(V699&gt;=2000, V699&lt;3000), "2000-3000",
  AND(V699&gt;=3000, V699&lt;4000), "3000-4000",
  AND(V699&gt;=4000, V699&lt;5000), "4000-5000",
  AND(V699&gt;=5000, V699&lt;7500), "5000-7500",
  AND(V699&gt;=7500, V699&lt;9000), "7500-9000",
  AND(V699&gt;=9000, V699&lt;11000), "9000-11000",
  AND(V699&gt;=11000, V699&lt;15000), "11000-15000",
  AND(V699&gt;=15000, V699&lt;=20000), "15000-20000",
  TRUE, "Outside Range"
)</f>
        <v>2000-3000</v>
      </c>
      <c r="V699">
        <v>2157</v>
      </c>
      <c r="W699">
        <v>18203</v>
      </c>
      <c r="X699">
        <v>1</v>
      </c>
      <c r="Y699" t="s">
        <v>43</v>
      </c>
      <c r="Z699">
        <v>15</v>
      </c>
      <c r="AA699">
        <v>3</v>
      </c>
      <c r="AB699" t="s">
        <v>73</v>
      </c>
      <c r="AC699">
        <v>2</v>
      </c>
      <c r="AD699">
        <v>1</v>
      </c>
      <c r="AE699">
        <v>3</v>
      </c>
      <c r="AF699">
        <v>5</v>
      </c>
      <c r="AG699">
        <v>3</v>
      </c>
      <c r="AH699">
        <v>3</v>
      </c>
      <c r="AI699">
        <v>1</v>
      </c>
      <c r="AJ699">
        <v>0</v>
      </c>
      <c r="AK699">
        <v>2</v>
      </c>
      <c r="AL699" t="s">
        <v>74</v>
      </c>
      <c r="AM699" t="s">
        <v>93</v>
      </c>
      <c r="AN699" t="s">
        <v>76</v>
      </c>
      <c r="AO699" s="9" t="str">
        <f>IF(Table5[[#This Row],[Gender]]="male",$AQ$4,$AQ$3)</f>
        <v>👩</v>
      </c>
    </row>
    <row r="700" spans="2:41">
      <c r="B700" t="s">
        <v>86</v>
      </c>
      <c r="C700">
        <v>35</v>
      </c>
      <c r="D700" t="s">
        <v>43</v>
      </c>
      <c r="E700" t="s">
        <v>36</v>
      </c>
      <c r="F700">
        <v>1219</v>
      </c>
      <c r="G700" t="s">
        <v>37</v>
      </c>
      <c r="H700">
        <v>18</v>
      </c>
      <c r="I700" t="s">
        <v>89</v>
      </c>
      <c r="J700" t="s">
        <v>51</v>
      </c>
      <c r="K700">
        <v>975</v>
      </c>
      <c r="L700">
        <v>3</v>
      </c>
      <c r="M700" t="s">
        <v>39</v>
      </c>
      <c r="N700">
        <v>86</v>
      </c>
      <c r="O700">
        <v>3</v>
      </c>
      <c r="P700">
        <v>2</v>
      </c>
      <c r="Q700" t="s">
        <v>40</v>
      </c>
      <c r="R700" t="s">
        <v>73</v>
      </c>
      <c r="S700">
        <v>3</v>
      </c>
      <c r="T700" t="s">
        <v>48</v>
      </c>
      <c r="U700" t="str" cm="1">
        <f t="array" ref="U700">_xlfn.IFS(
  AND(V700&gt;=1000, V700&lt;2000), "1000-2000",
  AND(V700&gt;=2000, V700&lt;3000), "2000-3000",
  AND(V700&gt;=3000, V700&lt;4000), "3000-4000",
  AND(V700&gt;=4000, V700&lt;5000), "4000-5000",
  AND(V700&gt;=5000, V700&lt;7500), "5000-7500",
  AND(V700&gt;=7500, V700&lt;9000), "7500-9000",
  AND(V700&gt;=9000, V700&lt;11000), "9000-11000",
  AND(V700&gt;=11000, V700&lt;15000), "11000-15000",
  AND(V700&gt;=15000, V700&lt;=20000), "15000-20000",
  TRUE, "Outside Range"
)</f>
        <v>4000-5000</v>
      </c>
      <c r="V700">
        <v>4601</v>
      </c>
      <c r="W700">
        <v>6179</v>
      </c>
      <c r="X700">
        <v>1</v>
      </c>
      <c r="Y700" t="s">
        <v>43</v>
      </c>
      <c r="Z700">
        <v>16</v>
      </c>
      <c r="AA700">
        <v>3</v>
      </c>
      <c r="AB700" t="s">
        <v>73</v>
      </c>
      <c r="AC700">
        <v>2</v>
      </c>
      <c r="AD700">
        <v>0</v>
      </c>
      <c r="AE700">
        <v>5</v>
      </c>
      <c r="AF700">
        <v>3</v>
      </c>
      <c r="AG700">
        <v>3</v>
      </c>
      <c r="AH700">
        <v>5</v>
      </c>
      <c r="AI700">
        <v>2</v>
      </c>
      <c r="AJ700">
        <v>1</v>
      </c>
      <c r="AK700">
        <v>0</v>
      </c>
      <c r="AL700" t="s">
        <v>74</v>
      </c>
      <c r="AM700" t="s">
        <v>93</v>
      </c>
      <c r="AN700" t="s">
        <v>76</v>
      </c>
      <c r="AO700" s="9" t="str">
        <f>IF(Table5[[#This Row],[Gender]]="male",$AQ$4,$AQ$3)</f>
        <v>👩</v>
      </c>
    </row>
    <row r="701" spans="2:41">
      <c r="B701" t="s">
        <v>77</v>
      </c>
      <c r="C701">
        <v>52</v>
      </c>
      <c r="D701" t="s">
        <v>43</v>
      </c>
      <c r="E701" t="s">
        <v>36</v>
      </c>
      <c r="F701">
        <v>1053</v>
      </c>
      <c r="G701" t="s">
        <v>45</v>
      </c>
      <c r="H701">
        <v>1</v>
      </c>
      <c r="I701" t="s">
        <v>71</v>
      </c>
      <c r="J701" t="s">
        <v>38</v>
      </c>
      <c r="K701">
        <v>976</v>
      </c>
      <c r="L701">
        <v>4</v>
      </c>
      <c r="M701" t="s">
        <v>46</v>
      </c>
      <c r="N701">
        <v>70</v>
      </c>
      <c r="O701">
        <v>3</v>
      </c>
      <c r="P701">
        <v>4</v>
      </c>
      <c r="Q701" t="s">
        <v>56</v>
      </c>
      <c r="R701" t="s">
        <v>72</v>
      </c>
      <c r="S701">
        <v>4</v>
      </c>
      <c r="T701" t="s">
        <v>48</v>
      </c>
      <c r="U701" t="str" cm="1">
        <f t="array" ref="U701">_xlfn.IFS(
  AND(V701&gt;=1000, V701&lt;2000), "1000-2000",
  AND(V701&gt;=2000, V701&lt;3000), "2000-3000",
  AND(V701&gt;=3000, V701&lt;4000), "3000-4000",
  AND(V701&gt;=4000, V701&lt;5000), "4000-5000",
  AND(V701&gt;=5000, V701&lt;7500), "5000-7500",
  AND(V701&gt;=7500, V701&lt;9000), "7500-9000",
  AND(V701&gt;=9000, V701&lt;11000), "9000-11000",
  AND(V701&gt;=11000, V701&lt;15000), "11000-15000",
  AND(V701&gt;=15000, V701&lt;=20000), "15000-20000",
  TRUE, "Outside Range"
)</f>
        <v>15000-20000</v>
      </c>
      <c r="V701">
        <v>17099</v>
      </c>
      <c r="W701">
        <v>13829</v>
      </c>
      <c r="X701">
        <v>2</v>
      </c>
      <c r="Y701" t="s">
        <v>43</v>
      </c>
      <c r="Z701">
        <v>15</v>
      </c>
      <c r="AA701">
        <v>3</v>
      </c>
      <c r="AB701" t="s">
        <v>73</v>
      </c>
      <c r="AC701">
        <v>2</v>
      </c>
      <c r="AD701">
        <v>1</v>
      </c>
      <c r="AE701">
        <v>26</v>
      </c>
      <c r="AF701">
        <v>2</v>
      </c>
      <c r="AG701">
        <v>2</v>
      </c>
      <c r="AH701">
        <v>9</v>
      </c>
      <c r="AI701">
        <v>8</v>
      </c>
      <c r="AJ701">
        <v>7</v>
      </c>
      <c r="AK701">
        <v>8</v>
      </c>
      <c r="AL701" t="s">
        <v>74</v>
      </c>
      <c r="AM701" t="s">
        <v>75</v>
      </c>
      <c r="AN701" t="s">
        <v>96</v>
      </c>
      <c r="AO701" s="9" t="str">
        <f>IF(Table5[[#This Row],[Gender]]="male",$AQ$4,$AQ$3)</f>
        <v>🤴</v>
      </c>
    </row>
    <row r="702" spans="2:41">
      <c r="B702" t="s">
        <v>88</v>
      </c>
      <c r="C702">
        <v>58</v>
      </c>
      <c r="D702" t="s">
        <v>35</v>
      </c>
      <c r="E702" t="s">
        <v>36</v>
      </c>
      <c r="F702">
        <v>289</v>
      </c>
      <c r="G702" t="s">
        <v>45</v>
      </c>
      <c r="H702">
        <v>2</v>
      </c>
      <c r="I702" t="s">
        <v>89</v>
      </c>
      <c r="J702" t="s">
        <v>60</v>
      </c>
      <c r="K702">
        <v>977</v>
      </c>
      <c r="L702">
        <v>4</v>
      </c>
      <c r="M702" t="s">
        <v>46</v>
      </c>
      <c r="N702">
        <v>51</v>
      </c>
      <c r="O702">
        <v>3</v>
      </c>
      <c r="P702">
        <v>1</v>
      </c>
      <c r="Q702" t="s">
        <v>47</v>
      </c>
      <c r="R702" t="s">
        <v>73</v>
      </c>
      <c r="S702">
        <v>3</v>
      </c>
      <c r="T702" t="s">
        <v>41</v>
      </c>
      <c r="U702" t="str" cm="1">
        <f t="array" ref="U702">_xlfn.IFS(
  AND(V702&gt;=1000, V702&lt;2000), "1000-2000",
  AND(V702&gt;=2000, V702&lt;3000), "2000-3000",
  AND(V702&gt;=3000, V702&lt;4000), "3000-4000",
  AND(V702&gt;=4000, V702&lt;5000), "4000-5000",
  AND(V702&gt;=5000, V702&lt;7500), "5000-7500",
  AND(V702&gt;=7500, V702&lt;9000), "7500-9000",
  AND(V702&gt;=9000, V702&lt;11000), "9000-11000",
  AND(V702&gt;=11000, V702&lt;15000), "11000-15000",
  AND(V702&gt;=15000, V702&lt;=20000), "15000-20000",
  TRUE, "Outside Range"
)</f>
        <v>2000-3000</v>
      </c>
      <c r="V702">
        <v>2479</v>
      </c>
      <c r="W702">
        <v>26227</v>
      </c>
      <c r="X702">
        <v>4</v>
      </c>
      <c r="Y702" t="s">
        <v>43</v>
      </c>
      <c r="Z702">
        <v>24</v>
      </c>
      <c r="AA702">
        <v>4</v>
      </c>
      <c r="AB702" t="s">
        <v>80</v>
      </c>
      <c r="AC702">
        <v>1</v>
      </c>
      <c r="AD702">
        <v>0</v>
      </c>
      <c r="AE702">
        <v>7</v>
      </c>
      <c r="AF702">
        <v>4</v>
      </c>
      <c r="AG702">
        <v>3</v>
      </c>
      <c r="AH702">
        <v>1</v>
      </c>
      <c r="AI702">
        <v>0</v>
      </c>
      <c r="AJ702">
        <v>0</v>
      </c>
      <c r="AK702">
        <v>0</v>
      </c>
      <c r="AL702" t="s">
        <v>74</v>
      </c>
      <c r="AM702" t="s">
        <v>75</v>
      </c>
      <c r="AN702" t="s">
        <v>76</v>
      </c>
      <c r="AO702" s="9" t="str">
        <f>IF(Table5[[#This Row],[Gender]]="male",$AQ$4,$AQ$3)</f>
        <v>🤴</v>
      </c>
    </row>
    <row r="703" spans="2:41">
      <c r="B703" t="s">
        <v>77</v>
      </c>
      <c r="C703">
        <v>53</v>
      </c>
      <c r="D703" t="s">
        <v>43</v>
      </c>
      <c r="E703" t="s">
        <v>36</v>
      </c>
      <c r="F703">
        <v>1376</v>
      </c>
      <c r="G703" t="s">
        <v>37</v>
      </c>
      <c r="H703">
        <v>2</v>
      </c>
      <c r="I703" t="s">
        <v>71</v>
      </c>
      <c r="J703" t="s">
        <v>51</v>
      </c>
      <c r="K703">
        <v>981</v>
      </c>
      <c r="L703">
        <v>3</v>
      </c>
      <c r="M703" t="s">
        <v>46</v>
      </c>
      <c r="N703">
        <v>45</v>
      </c>
      <c r="O703">
        <v>3</v>
      </c>
      <c r="P703">
        <v>4</v>
      </c>
      <c r="Q703" t="s">
        <v>56</v>
      </c>
      <c r="R703" t="s">
        <v>73</v>
      </c>
      <c r="S703">
        <v>3</v>
      </c>
      <c r="T703" t="s">
        <v>52</v>
      </c>
      <c r="U703" t="str" cm="1">
        <f t="array" ref="U703">_xlfn.IFS(
  AND(V703&gt;=1000, V703&lt;2000), "1000-2000",
  AND(V703&gt;=2000, V703&lt;3000), "2000-3000",
  AND(V703&gt;=3000, V703&lt;4000), "3000-4000",
  AND(V703&gt;=4000, V703&lt;5000), "4000-5000",
  AND(V703&gt;=5000, V703&lt;7500), "5000-7500",
  AND(V703&gt;=7500, V703&lt;9000), "7500-9000",
  AND(V703&gt;=9000, V703&lt;11000), "9000-11000",
  AND(V703&gt;=11000, V703&lt;15000), "11000-15000",
  AND(V703&gt;=15000, V703&lt;=20000), "15000-20000",
  TRUE, "Outside Range"
)</f>
        <v>11000-15000</v>
      </c>
      <c r="V703">
        <v>14852</v>
      </c>
      <c r="W703">
        <v>13938</v>
      </c>
      <c r="X703">
        <v>6</v>
      </c>
      <c r="Y703" t="s">
        <v>43</v>
      </c>
      <c r="Z703">
        <v>13</v>
      </c>
      <c r="AA703">
        <v>3</v>
      </c>
      <c r="AB703" t="s">
        <v>73</v>
      </c>
      <c r="AC703">
        <v>3</v>
      </c>
      <c r="AD703">
        <v>1</v>
      </c>
      <c r="AE703">
        <v>22</v>
      </c>
      <c r="AF703">
        <v>3</v>
      </c>
      <c r="AG703">
        <v>4</v>
      </c>
      <c r="AH703">
        <v>17</v>
      </c>
      <c r="AI703">
        <v>13</v>
      </c>
      <c r="AJ703">
        <v>15</v>
      </c>
      <c r="AK703">
        <v>2</v>
      </c>
      <c r="AL703" t="s">
        <v>74</v>
      </c>
      <c r="AM703" t="s">
        <v>75</v>
      </c>
      <c r="AN703" t="s">
        <v>96</v>
      </c>
      <c r="AO703" s="9" t="str">
        <f>IF(Table5[[#This Row],[Gender]]="male",$AQ$4,$AQ$3)</f>
        <v>🤴</v>
      </c>
    </row>
    <row r="704" spans="2:41">
      <c r="B704" t="s">
        <v>86</v>
      </c>
      <c r="C704">
        <v>30</v>
      </c>
      <c r="D704" t="s">
        <v>43</v>
      </c>
      <c r="E704" t="s">
        <v>36</v>
      </c>
      <c r="F704">
        <v>231</v>
      </c>
      <c r="G704" t="s">
        <v>37</v>
      </c>
      <c r="H704">
        <v>8</v>
      </c>
      <c r="I704" t="s">
        <v>71</v>
      </c>
      <c r="J704" t="s">
        <v>49</v>
      </c>
      <c r="K704">
        <v>982</v>
      </c>
      <c r="L704">
        <v>3</v>
      </c>
      <c r="M704" t="s">
        <v>46</v>
      </c>
      <c r="N704">
        <v>62</v>
      </c>
      <c r="O704">
        <v>3</v>
      </c>
      <c r="P704">
        <v>3</v>
      </c>
      <c r="Q704" t="s">
        <v>40</v>
      </c>
      <c r="R704" t="s">
        <v>73</v>
      </c>
      <c r="S704">
        <v>3</v>
      </c>
      <c r="T704" t="s">
        <v>52</v>
      </c>
      <c r="U704" t="str" cm="1">
        <f t="array" ref="U704">_xlfn.IFS(
  AND(V704&gt;=1000, V704&lt;2000), "1000-2000",
  AND(V704&gt;=2000, V704&lt;3000), "2000-3000",
  AND(V704&gt;=3000, V704&lt;4000), "3000-4000",
  AND(V704&gt;=4000, V704&lt;5000), "4000-5000",
  AND(V704&gt;=5000, V704&lt;7500), "5000-7500",
  AND(V704&gt;=7500, V704&lt;9000), "7500-9000",
  AND(V704&gt;=9000, V704&lt;11000), "9000-11000",
  AND(V704&gt;=11000, V704&lt;15000), "11000-15000",
  AND(V704&gt;=15000, V704&lt;=20000), "15000-20000",
  TRUE, "Outside Range"
)</f>
        <v>5000-7500</v>
      </c>
      <c r="V704">
        <v>7264</v>
      </c>
      <c r="W704">
        <v>9977</v>
      </c>
      <c r="X704">
        <v>5</v>
      </c>
      <c r="Y704" t="s">
        <v>43</v>
      </c>
      <c r="Z704">
        <v>11</v>
      </c>
      <c r="AA704">
        <v>3</v>
      </c>
      <c r="AB704" t="s">
        <v>73</v>
      </c>
      <c r="AC704">
        <v>1</v>
      </c>
      <c r="AD704">
        <v>1</v>
      </c>
      <c r="AE704">
        <v>10</v>
      </c>
      <c r="AF704">
        <v>2</v>
      </c>
      <c r="AG704">
        <v>4</v>
      </c>
      <c r="AH704">
        <v>8</v>
      </c>
      <c r="AI704">
        <v>4</v>
      </c>
      <c r="AJ704">
        <v>7</v>
      </c>
      <c r="AK704">
        <v>7</v>
      </c>
      <c r="AL704" t="s">
        <v>74</v>
      </c>
      <c r="AM704" t="s">
        <v>75</v>
      </c>
      <c r="AN704" t="s">
        <v>76</v>
      </c>
      <c r="AO704" s="9" t="str">
        <f>IF(Table5[[#This Row],[Gender]]="male",$AQ$4,$AQ$3)</f>
        <v>🤴</v>
      </c>
    </row>
    <row r="705" spans="2:41">
      <c r="B705" t="s">
        <v>70</v>
      </c>
      <c r="C705">
        <v>38</v>
      </c>
      <c r="D705" t="s">
        <v>43</v>
      </c>
      <c r="E705" t="s">
        <v>55</v>
      </c>
      <c r="F705">
        <v>152</v>
      </c>
      <c r="G705" t="s">
        <v>37</v>
      </c>
      <c r="H705">
        <v>10</v>
      </c>
      <c r="I705" t="s">
        <v>89</v>
      </c>
      <c r="J705" t="s">
        <v>60</v>
      </c>
      <c r="K705">
        <v>983</v>
      </c>
      <c r="L705">
        <v>3</v>
      </c>
      <c r="M705" t="s">
        <v>39</v>
      </c>
      <c r="N705">
        <v>85</v>
      </c>
      <c r="O705">
        <v>3</v>
      </c>
      <c r="P705">
        <v>2</v>
      </c>
      <c r="Q705" t="s">
        <v>40</v>
      </c>
      <c r="R705" t="s">
        <v>72</v>
      </c>
      <c r="S705">
        <v>4</v>
      </c>
      <c r="T705" t="s">
        <v>41</v>
      </c>
      <c r="U705" t="str" cm="1">
        <f t="array" ref="U705">_xlfn.IFS(
  AND(V705&gt;=1000, V705&lt;2000), "1000-2000",
  AND(V705&gt;=2000, V705&lt;3000), "2000-3000",
  AND(V705&gt;=3000, V705&lt;4000), "3000-4000",
  AND(V705&gt;=4000, V705&lt;5000), "4000-5000",
  AND(V705&gt;=5000, V705&lt;7500), "5000-7500",
  AND(V705&gt;=7500, V705&lt;9000), "7500-9000",
  AND(V705&gt;=9000, V705&lt;11000), "9000-11000",
  AND(V705&gt;=11000, V705&lt;15000), "11000-15000",
  AND(V705&gt;=15000, V705&lt;=20000), "15000-20000",
  TRUE, "Outside Range"
)</f>
        <v>5000-7500</v>
      </c>
      <c r="V705">
        <v>5666</v>
      </c>
      <c r="W705">
        <v>19899</v>
      </c>
      <c r="X705">
        <v>1</v>
      </c>
      <c r="Y705" t="s">
        <v>35</v>
      </c>
      <c r="Z705">
        <v>13</v>
      </c>
      <c r="AA705">
        <v>3</v>
      </c>
      <c r="AB705" t="s">
        <v>73</v>
      </c>
      <c r="AC705">
        <v>2</v>
      </c>
      <c r="AD705">
        <v>0</v>
      </c>
      <c r="AE705">
        <v>6</v>
      </c>
      <c r="AF705">
        <v>1</v>
      </c>
      <c r="AG705">
        <v>3</v>
      </c>
      <c r="AH705">
        <v>5</v>
      </c>
      <c r="AI705">
        <v>3</v>
      </c>
      <c r="AJ705">
        <v>1</v>
      </c>
      <c r="AK705">
        <v>3</v>
      </c>
      <c r="AL705" t="s">
        <v>74</v>
      </c>
      <c r="AM705" t="s">
        <v>75</v>
      </c>
      <c r="AN705" t="s">
        <v>76</v>
      </c>
      <c r="AO705" s="9" t="str">
        <f>IF(Table5[[#This Row],[Gender]]="male",$AQ$4,$AQ$3)</f>
        <v>👩</v>
      </c>
    </row>
    <row r="706" spans="2:41">
      <c r="B706" t="s">
        <v>86</v>
      </c>
      <c r="C706">
        <v>35</v>
      </c>
      <c r="D706" t="s">
        <v>43</v>
      </c>
      <c r="E706" t="s">
        <v>36</v>
      </c>
      <c r="F706">
        <v>882</v>
      </c>
      <c r="G706" t="s">
        <v>37</v>
      </c>
      <c r="H706">
        <v>3</v>
      </c>
      <c r="I706" t="s">
        <v>87</v>
      </c>
      <c r="J706" t="s">
        <v>38</v>
      </c>
      <c r="K706">
        <v>984</v>
      </c>
      <c r="L706">
        <v>4</v>
      </c>
      <c r="M706" t="s">
        <v>46</v>
      </c>
      <c r="N706">
        <v>92</v>
      </c>
      <c r="O706">
        <v>3</v>
      </c>
      <c r="P706">
        <v>3</v>
      </c>
      <c r="Q706" t="s">
        <v>40</v>
      </c>
      <c r="R706" t="s">
        <v>72</v>
      </c>
      <c r="S706">
        <v>4</v>
      </c>
      <c r="T706" t="s">
        <v>52</v>
      </c>
      <c r="U706" t="str" cm="1">
        <f t="array" ref="U706">_xlfn.IFS(
  AND(V706&gt;=1000, V706&lt;2000), "1000-2000",
  AND(V706&gt;=2000, V706&lt;3000), "2000-3000",
  AND(V706&gt;=3000, V706&lt;4000), "3000-4000",
  AND(V706&gt;=4000, V706&lt;5000), "4000-5000",
  AND(V706&gt;=5000, V706&lt;7500), "5000-7500",
  AND(V706&gt;=7500, V706&lt;9000), "7500-9000",
  AND(V706&gt;=9000, V706&lt;11000), "9000-11000",
  AND(V706&gt;=11000, V706&lt;15000), "11000-15000",
  AND(V706&gt;=15000, V706&lt;=20000), "15000-20000",
  TRUE, "Outside Range"
)</f>
        <v>7500-9000</v>
      </c>
      <c r="V706">
        <v>7823</v>
      </c>
      <c r="W706">
        <v>6812</v>
      </c>
      <c r="X706">
        <v>6</v>
      </c>
      <c r="Y706" t="s">
        <v>43</v>
      </c>
      <c r="Z706">
        <v>13</v>
      </c>
      <c r="AA706">
        <v>3</v>
      </c>
      <c r="AB706" t="s">
        <v>73</v>
      </c>
      <c r="AC706">
        <v>2</v>
      </c>
      <c r="AD706">
        <v>1</v>
      </c>
      <c r="AE706">
        <v>12</v>
      </c>
      <c r="AF706">
        <v>2</v>
      </c>
      <c r="AG706">
        <v>3</v>
      </c>
      <c r="AH706">
        <v>10</v>
      </c>
      <c r="AI706">
        <v>9</v>
      </c>
      <c r="AJ706">
        <v>0</v>
      </c>
      <c r="AK706">
        <v>8</v>
      </c>
      <c r="AL706" t="s">
        <v>74</v>
      </c>
      <c r="AM706" t="s">
        <v>75</v>
      </c>
      <c r="AN706" t="s">
        <v>91</v>
      </c>
      <c r="AO706" s="9" t="str">
        <f>IF(Table5[[#This Row],[Gender]]="male",$AQ$4,$AQ$3)</f>
        <v>🤴</v>
      </c>
    </row>
    <row r="707" spans="2:41">
      <c r="B707" t="s">
        <v>70</v>
      </c>
      <c r="C707">
        <v>39</v>
      </c>
      <c r="D707" t="s">
        <v>43</v>
      </c>
      <c r="E707" t="s">
        <v>36</v>
      </c>
      <c r="F707">
        <v>903</v>
      </c>
      <c r="G707" t="s">
        <v>37</v>
      </c>
      <c r="H707">
        <v>2</v>
      </c>
      <c r="I707" t="s">
        <v>97</v>
      </c>
      <c r="J707" t="s">
        <v>38</v>
      </c>
      <c r="K707">
        <v>985</v>
      </c>
      <c r="L707">
        <v>1</v>
      </c>
      <c r="M707" t="s">
        <v>46</v>
      </c>
      <c r="N707">
        <v>41</v>
      </c>
      <c r="O707">
        <v>4</v>
      </c>
      <c r="P707">
        <v>3</v>
      </c>
      <c r="Q707" t="s">
        <v>40</v>
      </c>
      <c r="R707" t="s">
        <v>73</v>
      </c>
      <c r="S707">
        <v>3</v>
      </c>
      <c r="T707" t="s">
        <v>41</v>
      </c>
      <c r="U707" t="str" cm="1">
        <f t="array" ref="U707">_xlfn.IFS(
  AND(V707&gt;=1000, V707&lt;2000), "1000-2000",
  AND(V707&gt;=2000, V707&lt;3000), "2000-3000",
  AND(V707&gt;=3000, V707&lt;4000), "3000-4000",
  AND(V707&gt;=4000, V707&lt;5000), "4000-5000",
  AND(V707&gt;=5000, V707&lt;7500), "5000-7500",
  AND(V707&gt;=7500, V707&lt;9000), "7500-9000",
  AND(V707&gt;=9000, V707&lt;11000), "9000-11000",
  AND(V707&gt;=11000, V707&lt;15000), "11000-15000",
  AND(V707&gt;=15000, V707&lt;=20000), "15000-20000",
  TRUE, "Outside Range"
)</f>
        <v>7500-9000</v>
      </c>
      <c r="V707">
        <v>7880</v>
      </c>
      <c r="W707">
        <v>2560</v>
      </c>
      <c r="X707">
        <v>0</v>
      </c>
      <c r="Y707" t="s">
        <v>43</v>
      </c>
      <c r="Z707">
        <v>18</v>
      </c>
      <c r="AA707">
        <v>3</v>
      </c>
      <c r="AB707" t="s">
        <v>73</v>
      </c>
      <c r="AC707">
        <v>4</v>
      </c>
      <c r="AD707">
        <v>0</v>
      </c>
      <c r="AE707">
        <v>9</v>
      </c>
      <c r="AF707">
        <v>3</v>
      </c>
      <c r="AG707">
        <v>3</v>
      </c>
      <c r="AH707">
        <v>8</v>
      </c>
      <c r="AI707">
        <v>7</v>
      </c>
      <c r="AJ707">
        <v>0</v>
      </c>
      <c r="AK707">
        <v>7</v>
      </c>
      <c r="AL707" t="s">
        <v>74</v>
      </c>
      <c r="AM707" t="s">
        <v>75</v>
      </c>
      <c r="AN707" t="s">
        <v>76</v>
      </c>
      <c r="AO707" s="9" t="str">
        <f>IF(Table5[[#This Row],[Gender]]="male",$AQ$4,$AQ$3)</f>
        <v>🤴</v>
      </c>
    </row>
    <row r="708" spans="2:41">
      <c r="B708" t="s">
        <v>70</v>
      </c>
      <c r="C708">
        <v>40</v>
      </c>
      <c r="D708" t="s">
        <v>35</v>
      </c>
      <c r="E708" t="s">
        <v>55</v>
      </c>
      <c r="F708">
        <v>1479</v>
      </c>
      <c r="G708" t="s">
        <v>37</v>
      </c>
      <c r="H708">
        <v>24</v>
      </c>
      <c r="I708" t="s">
        <v>89</v>
      </c>
      <c r="J708" t="s">
        <v>38</v>
      </c>
      <c r="K708">
        <v>986</v>
      </c>
      <c r="L708">
        <v>2</v>
      </c>
      <c r="M708" t="s">
        <v>39</v>
      </c>
      <c r="N708">
        <v>100</v>
      </c>
      <c r="O708">
        <v>4</v>
      </c>
      <c r="P708">
        <v>4</v>
      </c>
      <c r="Q708" t="s">
        <v>40</v>
      </c>
      <c r="R708" t="s">
        <v>79</v>
      </c>
      <c r="S708">
        <v>2</v>
      </c>
      <c r="T708" t="s">
        <v>41</v>
      </c>
      <c r="U708" t="str" cm="1">
        <f t="array" ref="U708">_xlfn.IFS(
  AND(V708&gt;=1000, V708&lt;2000), "1000-2000",
  AND(V708&gt;=2000, V708&lt;3000), "2000-3000",
  AND(V708&gt;=3000, V708&lt;4000), "3000-4000",
  AND(V708&gt;=4000, V708&lt;5000), "4000-5000",
  AND(V708&gt;=5000, V708&lt;7500), "5000-7500",
  AND(V708&gt;=7500, V708&lt;9000), "7500-9000",
  AND(V708&gt;=9000, V708&lt;11000), "9000-11000",
  AND(V708&gt;=11000, V708&lt;15000), "11000-15000",
  AND(V708&gt;=15000, V708&lt;=20000), "15000-20000",
  TRUE, "Outside Range"
)</f>
        <v>11000-15000</v>
      </c>
      <c r="V708">
        <v>13194</v>
      </c>
      <c r="W708">
        <v>17071</v>
      </c>
      <c r="X708">
        <v>4</v>
      </c>
      <c r="Y708" t="s">
        <v>35</v>
      </c>
      <c r="Z708">
        <v>16</v>
      </c>
      <c r="AA708">
        <v>3</v>
      </c>
      <c r="AB708" t="s">
        <v>73</v>
      </c>
      <c r="AC708">
        <v>4</v>
      </c>
      <c r="AD708">
        <v>0</v>
      </c>
      <c r="AE708">
        <v>22</v>
      </c>
      <c r="AF708">
        <v>2</v>
      </c>
      <c r="AG708">
        <v>2</v>
      </c>
      <c r="AH708">
        <v>1</v>
      </c>
      <c r="AI708">
        <v>0</v>
      </c>
      <c r="AJ708">
        <v>0</v>
      </c>
      <c r="AK708">
        <v>0</v>
      </c>
      <c r="AL708" t="s">
        <v>81</v>
      </c>
      <c r="AM708" t="s">
        <v>92</v>
      </c>
      <c r="AN708" t="s">
        <v>96</v>
      </c>
      <c r="AO708" s="9" t="str">
        <f>IF(Table5[[#This Row],[Gender]]="male",$AQ$4,$AQ$3)</f>
        <v>👩</v>
      </c>
    </row>
    <row r="709" spans="2:41">
      <c r="B709" t="s">
        <v>77</v>
      </c>
      <c r="C709">
        <v>47</v>
      </c>
      <c r="D709" t="s">
        <v>43</v>
      </c>
      <c r="E709" t="s">
        <v>44</v>
      </c>
      <c r="F709">
        <v>1379</v>
      </c>
      <c r="G709" t="s">
        <v>45</v>
      </c>
      <c r="H709">
        <v>16</v>
      </c>
      <c r="I709" t="s">
        <v>87</v>
      </c>
      <c r="J709" t="s">
        <v>51</v>
      </c>
      <c r="K709">
        <v>987</v>
      </c>
      <c r="L709">
        <v>3</v>
      </c>
      <c r="M709" t="s">
        <v>46</v>
      </c>
      <c r="N709">
        <v>64</v>
      </c>
      <c r="O709">
        <v>4</v>
      </c>
      <c r="P709">
        <v>2</v>
      </c>
      <c r="Q709" t="s">
        <v>53</v>
      </c>
      <c r="R709" t="s">
        <v>73</v>
      </c>
      <c r="S709">
        <v>3</v>
      </c>
      <c r="T709" t="s">
        <v>52</v>
      </c>
      <c r="U709" t="str" cm="1">
        <f t="array" ref="U709">_xlfn.IFS(
  AND(V709&gt;=1000, V709&lt;2000), "1000-2000",
  AND(V709&gt;=2000, V709&lt;3000), "2000-3000",
  AND(V709&gt;=3000, V709&lt;4000), "3000-4000",
  AND(V709&gt;=4000, V709&lt;5000), "4000-5000",
  AND(V709&gt;=5000, V709&lt;7500), "5000-7500",
  AND(V709&gt;=7500, V709&lt;9000), "7500-9000",
  AND(V709&gt;=9000, V709&lt;11000), "9000-11000",
  AND(V709&gt;=11000, V709&lt;15000), "11000-15000",
  AND(V709&gt;=15000, V709&lt;=20000), "15000-20000",
  TRUE, "Outside Range"
)</f>
        <v>5000-7500</v>
      </c>
      <c r="V709">
        <v>5067</v>
      </c>
      <c r="W709">
        <v>6759</v>
      </c>
      <c r="X709">
        <v>1</v>
      </c>
      <c r="Y709" t="s">
        <v>35</v>
      </c>
      <c r="Z709">
        <v>19</v>
      </c>
      <c r="AA709">
        <v>3</v>
      </c>
      <c r="AB709" t="s">
        <v>73</v>
      </c>
      <c r="AC709">
        <v>3</v>
      </c>
      <c r="AD709">
        <v>0</v>
      </c>
      <c r="AE709">
        <v>20</v>
      </c>
      <c r="AF709">
        <v>3</v>
      </c>
      <c r="AG709">
        <v>4</v>
      </c>
      <c r="AH709">
        <v>19</v>
      </c>
      <c r="AI709">
        <v>10</v>
      </c>
      <c r="AJ709">
        <v>2</v>
      </c>
      <c r="AK709">
        <v>7</v>
      </c>
      <c r="AL709" t="s">
        <v>74</v>
      </c>
      <c r="AM709" t="s">
        <v>93</v>
      </c>
      <c r="AN709" t="s">
        <v>91</v>
      </c>
      <c r="AO709" s="9" t="str">
        <f>IF(Table5[[#This Row],[Gender]]="male",$AQ$4,$AQ$3)</f>
        <v>🤴</v>
      </c>
    </row>
    <row r="710" spans="2:41">
      <c r="B710" t="s">
        <v>70</v>
      </c>
      <c r="C710">
        <v>36</v>
      </c>
      <c r="D710" t="s">
        <v>43</v>
      </c>
      <c r="E710" t="s">
        <v>55</v>
      </c>
      <c r="F710">
        <v>1229</v>
      </c>
      <c r="G710" t="s">
        <v>37</v>
      </c>
      <c r="H710">
        <v>8</v>
      </c>
      <c r="I710" t="s">
        <v>87</v>
      </c>
      <c r="J710" t="s">
        <v>60</v>
      </c>
      <c r="K710">
        <v>990</v>
      </c>
      <c r="L710">
        <v>1</v>
      </c>
      <c r="M710" t="s">
        <v>46</v>
      </c>
      <c r="N710">
        <v>84</v>
      </c>
      <c r="O710">
        <v>3</v>
      </c>
      <c r="P710">
        <v>2</v>
      </c>
      <c r="Q710" t="s">
        <v>40</v>
      </c>
      <c r="R710" t="s">
        <v>72</v>
      </c>
      <c r="S710">
        <v>4</v>
      </c>
      <c r="T710" t="s">
        <v>52</v>
      </c>
      <c r="U710" t="str" cm="1">
        <f t="array" ref="U710">_xlfn.IFS(
  AND(V710&gt;=1000, V710&lt;2000), "1000-2000",
  AND(V710&gt;=2000, V710&lt;3000), "2000-3000",
  AND(V710&gt;=3000, V710&lt;4000), "3000-4000",
  AND(V710&gt;=4000, V710&lt;5000), "4000-5000",
  AND(V710&gt;=5000, V710&lt;7500), "5000-7500",
  AND(V710&gt;=7500, V710&lt;9000), "7500-9000",
  AND(V710&gt;=9000, V710&lt;11000), "9000-11000",
  AND(V710&gt;=11000, V710&lt;15000), "11000-15000",
  AND(V710&gt;=15000, V710&lt;=20000), "15000-20000",
  TRUE, "Outside Range"
)</f>
        <v>5000-7500</v>
      </c>
      <c r="V710">
        <v>5079</v>
      </c>
      <c r="W710">
        <v>25952</v>
      </c>
      <c r="X710">
        <v>4</v>
      </c>
      <c r="Y710" t="s">
        <v>43</v>
      </c>
      <c r="Z710">
        <v>13</v>
      </c>
      <c r="AA710">
        <v>3</v>
      </c>
      <c r="AB710" t="s">
        <v>73</v>
      </c>
      <c r="AC710">
        <v>4</v>
      </c>
      <c r="AD710">
        <v>2</v>
      </c>
      <c r="AE710">
        <v>12</v>
      </c>
      <c r="AF710">
        <v>3</v>
      </c>
      <c r="AG710">
        <v>3</v>
      </c>
      <c r="AH710">
        <v>7</v>
      </c>
      <c r="AI710">
        <v>7</v>
      </c>
      <c r="AJ710">
        <v>0</v>
      </c>
      <c r="AK710">
        <v>7</v>
      </c>
      <c r="AL710" t="s">
        <v>74</v>
      </c>
      <c r="AM710" t="s">
        <v>75</v>
      </c>
      <c r="AN710" t="s">
        <v>91</v>
      </c>
      <c r="AO710" s="9" t="str">
        <f>IF(Table5[[#This Row],[Gender]]="male",$AQ$4,$AQ$3)</f>
        <v>🤴</v>
      </c>
    </row>
    <row r="711" spans="2:41">
      <c r="B711" t="s">
        <v>86</v>
      </c>
      <c r="C711">
        <v>31</v>
      </c>
      <c r="D711" t="s">
        <v>35</v>
      </c>
      <c r="E711" t="s">
        <v>55</v>
      </c>
      <c r="F711">
        <v>335</v>
      </c>
      <c r="G711" t="s">
        <v>45</v>
      </c>
      <c r="H711">
        <v>9</v>
      </c>
      <c r="I711" t="s">
        <v>71</v>
      </c>
      <c r="J711" t="s">
        <v>51</v>
      </c>
      <c r="K711">
        <v>991</v>
      </c>
      <c r="L711">
        <v>3</v>
      </c>
      <c r="M711" t="s">
        <v>46</v>
      </c>
      <c r="N711">
        <v>46</v>
      </c>
      <c r="O711">
        <v>2</v>
      </c>
      <c r="P711">
        <v>1</v>
      </c>
      <c r="Q711" t="s">
        <v>47</v>
      </c>
      <c r="R711" t="s">
        <v>80</v>
      </c>
      <c r="S711">
        <v>1</v>
      </c>
      <c r="T711" t="s">
        <v>41</v>
      </c>
      <c r="U711" t="str" cm="1">
        <f t="array" ref="U711">_xlfn.IFS(
  AND(V711&gt;=1000, V711&lt;2000), "1000-2000",
  AND(V711&gt;=2000, V711&lt;3000), "2000-3000",
  AND(V711&gt;=3000, V711&lt;4000), "3000-4000",
  AND(V711&gt;=4000, V711&lt;5000), "4000-5000",
  AND(V711&gt;=5000, V711&lt;7500), "5000-7500",
  AND(V711&gt;=7500, V711&lt;9000), "7500-9000",
  AND(V711&gt;=9000, V711&lt;11000), "9000-11000",
  AND(V711&gt;=11000, V711&lt;15000), "11000-15000",
  AND(V711&gt;=15000, V711&lt;=20000), "15000-20000",
  TRUE, "Outside Range"
)</f>
        <v>2000-3000</v>
      </c>
      <c r="V711">
        <v>2321</v>
      </c>
      <c r="W711">
        <v>10322</v>
      </c>
      <c r="X711">
        <v>0</v>
      </c>
      <c r="Y711" t="s">
        <v>35</v>
      </c>
      <c r="Z711">
        <v>22</v>
      </c>
      <c r="AA711">
        <v>4</v>
      </c>
      <c r="AB711" t="s">
        <v>80</v>
      </c>
      <c r="AC711">
        <v>1</v>
      </c>
      <c r="AD711">
        <v>0</v>
      </c>
      <c r="AE711">
        <v>4</v>
      </c>
      <c r="AF711">
        <v>0</v>
      </c>
      <c r="AG711">
        <v>3</v>
      </c>
      <c r="AH711">
        <v>3</v>
      </c>
      <c r="AI711">
        <v>2</v>
      </c>
      <c r="AJ711">
        <v>1</v>
      </c>
      <c r="AK711">
        <v>2</v>
      </c>
      <c r="AL711" t="s">
        <v>90</v>
      </c>
      <c r="AM711" t="s">
        <v>75</v>
      </c>
      <c r="AN711" t="s">
        <v>76</v>
      </c>
      <c r="AO711" s="9" t="str">
        <f>IF(Table5[[#This Row],[Gender]]="male",$AQ$4,$AQ$3)</f>
        <v>🤴</v>
      </c>
    </row>
    <row r="712" spans="2:41">
      <c r="B712" t="s">
        <v>86</v>
      </c>
      <c r="C712">
        <v>33</v>
      </c>
      <c r="D712" t="s">
        <v>43</v>
      </c>
      <c r="E712" t="s">
        <v>55</v>
      </c>
      <c r="F712">
        <v>722</v>
      </c>
      <c r="G712" t="s">
        <v>37</v>
      </c>
      <c r="H712">
        <v>17</v>
      </c>
      <c r="I712" t="s">
        <v>89</v>
      </c>
      <c r="J712" t="s">
        <v>38</v>
      </c>
      <c r="K712">
        <v>992</v>
      </c>
      <c r="L712">
        <v>4</v>
      </c>
      <c r="M712" t="s">
        <v>46</v>
      </c>
      <c r="N712">
        <v>38</v>
      </c>
      <c r="O712">
        <v>3</v>
      </c>
      <c r="P712">
        <v>4</v>
      </c>
      <c r="Q712" t="s">
        <v>56</v>
      </c>
      <c r="R712" t="s">
        <v>73</v>
      </c>
      <c r="S712">
        <v>3</v>
      </c>
      <c r="T712" t="s">
        <v>41</v>
      </c>
      <c r="U712" t="str" cm="1">
        <f t="array" ref="U712">_xlfn.IFS(
  AND(V712&gt;=1000, V712&lt;2000), "1000-2000",
  AND(V712&gt;=2000, V712&lt;3000), "2000-3000",
  AND(V712&gt;=3000, V712&lt;4000), "3000-4000",
  AND(V712&gt;=4000, V712&lt;5000), "4000-5000",
  AND(V712&gt;=5000, V712&lt;7500), "5000-7500",
  AND(V712&gt;=7500, V712&lt;9000), "7500-9000",
  AND(V712&gt;=9000, V712&lt;11000), "9000-11000",
  AND(V712&gt;=11000, V712&lt;15000), "11000-15000",
  AND(V712&gt;=15000, V712&lt;=20000), "15000-20000",
  TRUE, "Outside Range"
)</f>
        <v>15000-20000</v>
      </c>
      <c r="V712">
        <v>17444</v>
      </c>
      <c r="W712">
        <v>20489</v>
      </c>
      <c r="X712">
        <v>1</v>
      </c>
      <c r="Y712" t="s">
        <v>43</v>
      </c>
      <c r="Z712">
        <v>11</v>
      </c>
      <c r="AA712">
        <v>3</v>
      </c>
      <c r="AB712" t="s">
        <v>73</v>
      </c>
      <c r="AC712">
        <v>4</v>
      </c>
      <c r="AD712">
        <v>0</v>
      </c>
      <c r="AE712">
        <v>10</v>
      </c>
      <c r="AF712">
        <v>2</v>
      </c>
      <c r="AG712">
        <v>3</v>
      </c>
      <c r="AH712">
        <v>10</v>
      </c>
      <c r="AI712">
        <v>8</v>
      </c>
      <c r="AJ712">
        <v>6</v>
      </c>
      <c r="AK712">
        <v>0</v>
      </c>
      <c r="AL712" t="s">
        <v>74</v>
      </c>
      <c r="AM712" t="s">
        <v>93</v>
      </c>
      <c r="AN712" t="s">
        <v>76</v>
      </c>
      <c r="AO712" s="9" t="str">
        <f>IF(Table5[[#This Row],[Gender]]="male",$AQ$4,$AQ$3)</f>
        <v>🤴</v>
      </c>
    </row>
    <row r="713" spans="2:41">
      <c r="B713" t="s">
        <v>86</v>
      </c>
      <c r="C713">
        <v>29</v>
      </c>
      <c r="D713" t="s">
        <v>35</v>
      </c>
      <c r="E713" t="s">
        <v>36</v>
      </c>
      <c r="F713">
        <v>906</v>
      </c>
      <c r="G713" t="s">
        <v>45</v>
      </c>
      <c r="H713">
        <v>10</v>
      </c>
      <c r="I713" t="s">
        <v>89</v>
      </c>
      <c r="J713" t="s">
        <v>38</v>
      </c>
      <c r="K713">
        <v>994</v>
      </c>
      <c r="L713">
        <v>4</v>
      </c>
      <c r="M713" t="s">
        <v>39</v>
      </c>
      <c r="N713">
        <v>92</v>
      </c>
      <c r="O713">
        <v>2</v>
      </c>
      <c r="P713">
        <v>1</v>
      </c>
      <c r="Q713" t="s">
        <v>47</v>
      </c>
      <c r="R713" t="s">
        <v>80</v>
      </c>
      <c r="S713">
        <v>1</v>
      </c>
      <c r="T713" t="s">
        <v>41</v>
      </c>
      <c r="U713" t="str" cm="1">
        <f t="array" ref="U713">_xlfn.IFS(
  AND(V713&gt;=1000, V713&lt;2000), "1000-2000",
  AND(V713&gt;=2000, V713&lt;3000), "2000-3000",
  AND(V713&gt;=3000, V713&lt;4000), "3000-4000",
  AND(V713&gt;=4000, V713&lt;5000), "4000-5000",
  AND(V713&gt;=5000, V713&lt;7500), "5000-7500",
  AND(V713&gt;=7500, V713&lt;9000), "7500-9000",
  AND(V713&gt;=9000, V713&lt;11000), "9000-11000",
  AND(V713&gt;=11000, V713&lt;15000), "11000-15000",
  AND(V713&gt;=15000, V713&lt;=20000), "15000-20000",
  TRUE, "Outside Range"
)</f>
        <v>2000-3000</v>
      </c>
      <c r="V713">
        <v>2404</v>
      </c>
      <c r="W713">
        <v>11479</v>
      </c>
      <c r="X713">
        <v>6</v>
      </c>
      <c r="Y713" t="s">
        <v>35</v>
      </c>
      <c r="Z713">
        <v>20</v>
      </c>
      <c r="AA713">
        <v>4</v>
      </c>
      <c r="AB713" t="s">
        <v>80</v>
      </c>
      <c r="AC713">
        <v>3</v>
      </c>
      <c r="AD713">
        <v>0</v>
      </c>
      <c r="AE713">
        <v>3</v>
      </c>
      <c r="AF713">
        <v>5</v>
      </c>
      <c r="AG713">
        <v>3</v>
      </c>
      <c r="AH713">
        <v>0</v>
      </c>
      <c r="AI713">
        <v>0</v>
      </c>
      <c r="AJ713">
        <v>0</v>
      </c>
      <c r="AK713">
        <v>0</v>
      </c>
      <c r="AL713" t="s">
        <v>90</v>
      </c>
      <c r="AM713" t="s">
        <v>75</v>
      </c>
      <c r="AN713" t="s">
        <v>76</v>
      </c>
      <c r="AO713" s="9" t="str">
        <f>IF(Table5[[#This Row],[Gender]]="male",$AQ$4,$AQ$3)</f>
        <v>👩</v>
      </c>
    </row>
    <row r="714" spans="2:41">
      <c r="B714" t="s">
        <v>86</v>
      </c>
      <c r="C714">
        <v>33</v>
      </c>
      <c r="D714" t="s">
        <v>43</v>
      </c>
      <c r="E714" t="s">
        <v>36</v>
      </c>
      <c r="F714">
        <v>461</v>
      </c>
      <c r="G714" t="s">
        <v>45</v>
      </c>
      <c r="H714">
        <v>13</v>
      </c>
      <c r="I714" t="s">
        <v>78</v>
      </c>
      <c r="J714" t="s">
        <v>38</v>
      </c>
      <c r="K714">
        <v>995</v>
      </c>
      <c r="L714">
        <v>2</v>
      </c>
      <c r="M714" t="s">
        <v>39</v>
      </c>
      <c r="N714">
        <v>53</v>
      </c>
      <c r="O714">
        <v>3</v>
      </c>
      <c r="P714">
        <v>1</v>
      </c>
      <c r="Q714" t="s">
        <v>47</v>
      </c>
      <c r="R714" t="s">
        <v>72</v>
      </c>
      <c r="S714">
        <v>4</v>
      </c>
      <c r="T714" t="s">
        <v>41</v>
      </c>
      <c r="U714" t="str" cm="1">
        <f t="array" ref="U714">_xlfn.IFS(
  AND(V714&gt;=1000, V714&lt;2000), "1000-2000",
  AND(V714&gt;=2000, V714&lt;3000), "2000-3000",
  AND(V714&gt;=3000, V714&lt;4000), "3000-4000",
  AND(V714&gt;=4000, V714&lt;5000), "4000-5000",
  AND(V714&gt;=5000, V714&lt;7500), "5000-7500",
  AND(V714&gt;=7500, V714&lt;9000), "7500-9000",
  AND(V714&gt;=9000, V714&lt;11000), "9000-11000",
  AND(V714&gt;=11000, V714&lt;15000), "11000-15000",
  AND(V714&gt;=15000, V714&lt;=20000), "15000-20000",
  TRUE, "Outside Range"
)</f>
        <v>3000-4000</v>
      </c>
      <c r="V714">
        <v>3452</v>
      </c>
      <c r="W714">
        <v>17241</v>
      </c>
      <c r="X714">
        <v>3</v>
      </c>
      <c r="Y714" t="s">
        <v>43</v>
      </c>
      <c r="Z714">
        <v>18</v>
      </c>
      <c r="AA714">
        <v>3</v>
      </c>
      <c r="AB714" t="s">
        <v>73</v>
      </c>
      <c r="AC714">
        <v>1</v>
      </c>
      <c r="AD714">
        <v>0</v>
      </c>
      <c r="AE714">
        <v>5</v>
      </c>
      <c r="AF714">
        <v>4</v>
      </c>
      <c r="AG714">
        <v>3</v>
      </c>
      <c r="AH714">
        <v>3</v>
      </c>
      <c r="AI714">
        <v>2</v>
      </c>
      <c r="AJ714">
        <v>0</v>
      </c>
      <c r="AK714">
        <v>2</v>
      </c>
      <c r="AL714" t="s">
        <v>74</v>
      </c>
      <c r="AM714" t="s">
        <v>93</v>
      </c>
      <c r="AN714" t="s">
        <v>76</v>
      </c>
      <c r="AO714" s="9" t="str">
        <f>IF(Table5[[#This Row],[Gender]]="male",$AQ$4,$AQ$3)</f>
        <v>👩</v>
      </c>
    </row>
    <row r="715" spans="2:41">
      <c r="B715" t="s">
        <v>70</v>
      </c>
      <c r="C715">
        <v>45</v>
      </c>
      <c r="D715" t="s">
        <v>43</v>
      </c>
      <c r="E715" t="s">
        <v>36</v>
      </c>
      <c r="F715">
        <v>974</v>
      </c>
      <c r="G715" t="s">
        <v>45</v>
      </c>
      <c r="H715">
        <v>1</v>
      </c>
      <c r="I715" t="s">
        <v>87</v>
      </c>
      <c r="J715" t="s">
        <v>51</v>
      </c>
      <c r="K715">
        <v>996</v>
      </c>
      <c r="L715">
        <v>4</v>
      </c>
      <c r="M715" t="s">
        <v>39</v>
      </c>
      <c r="N715">
        <v>91</v>
      </c>
      <c r="O715">
        <v>3</v>
      </c>
      <c r="P715">
        <v>1</v>
      </c>
      <c r="Q715" t="s">
        <v>50</v>
      </c>
      <c r="R715" t="s">
        <v>72</v>
      </c>
      <c r="S715">
        <v>4</v>
      </c>
      <c r="T715" t="s">
        <v>52</v>
      </c>
      <c r="U715" t="str" cm="1">
        <f t="array" ref="U715">_xlfn.IFS(
  AND(V715&gt;=1000, V715&lt;2000), "1000-2000",
  AND(V715&gt;=2000, V715&lt;3000), "2000-3000",
  AND(V715&gt;=3000, V715&lt;4000), "3000-4000",
  AND(V715&gt;=4000, V715&lt;5000), "4000-5000",
  AND(V715&gt;=5000, V715&lt;7500), "5000-7500",
  AND(V715&gt;=7500, V715&lt;9000), "7500-9000",
  AND(V715&gt;=9000, V715&lt;11000), "9000-11000",
  AND(V715&gt;=11000, V715&lt;15000), "11000-15000",
  AND(V715&gt;=15000, V715&lt;=20000), "15000-20000",
  TRUE, "Outside Range"
)</f>
        <v>2000-3000</v>
      </c>
      <c r="V715">
        <v>2270</v>
      </c>
      <c r="W715">
        <v>11005</v>
      </c>
      <c r="X715">
        <v>3</v>
      </c>
      <c r="Y715" t="s">
        <v>43</v>
      </c>
      <c r="Z715">
        <v>14</v>
      </c>
      <c r="AA715">
        <v>3</v>
      </c>
      <c r="AB715" t="s">
        <v>73</v>
      </c>
      <c r="AC715">
        <v>4</v>
      </c>
      <c r="AD715">
        <v>2</v>
      </c>
      <c r="AE715">
        <v>8</v>
      </c>
      <c r="AF715">
        <v>2</v>
      </c>
      <c r="AG715">
        <v>3</v>
      </c>
      <c r="AH715">
        <v>5</v>
      </c>
      <c r="AI715">
        <v>3</v>
      </c>
      <c r="AJ715">
        <v>0</v>
      </c>
      <c r="AK715">
        <v>2</v>
      </c>
      <c r="AL715" t="s">
        <v>74</v>
      </c>
      <c r="AM715" t="s">
        <v>75</v>
      </c>
      <c r="AN715" t="s">
        <v>76</v>
      </c>
      <c r="AO715" s="9" t="str">
        <f>IF(Table5[[#This Row],[Gender]]="male",$AQ$4,$AQ$3)</f>
        <v>👩</v>
      </c>
    </row>
    <row r="716" spans="2:41">
      <c r="B716" t="s">
        <v>77</v>
      </c>
      <c r="C716">
        <v>50</v>
      </c>
      <c r="D716" t="s">
        <v>43</v>
      </c>
      <c r="E716" t="s">
        <v>36</v>
      </c>
      <c r="F716">
        <v>1126</v>
      </c>
      <c r="G716" t="s">
        <v>45</v>
      </c>
      <c r="H716">
        <v>1</v>
      </c>
      <c r="I716" t="s">
        <v>71</v>
      </c>
      <c r="J716" t="s">
        <v>51</v>
      </c>
      <c r="K716">
        <v>997</v>
      </c>
      <c r="L716">
        <v>4</v>
      </c>
      <c r="M716" t="s">
        <v>46</v>
      </c>
      <c r="N716">
        <v>66</v>
      </c>
      <c r="O716">
        <v>3</v>
      </c>
      <c r="P716">
        <v>4</v>
      </c>
      <c r="Q716" t="s">
        <v>58</v>
      </c>
      <c r="R716" t="s">
        <v>72</v>
      </c>
      <c r="S716">
        <v>4</v>
      </c>
      <c r="T716" t="s">
        <v>52</v>
      </c>
      <c r="U716" t="str" cm="1">
        <f t="array" ref="U716">_xlfn.IFS(
  AND(V716&gt;=1000, V716&lt;2000), "1000-2000",
  AND(V716&gt;=2000, V716&lt;3000), "2000-3000",
  AND(V716&gt;=3000, V716&lt;4000), "3000-4000",
  AND(V716&gt;=4000, V716&lt;5000), "4000-5000",
  AND(V716&gt;=5000, V716&lt;7500), "5000-7500",
  AND(V716&gt;=7500, V716&lt;9000), "7500-9000",
  AND(V716&gt;=9000, V716&lt;11000), "9000-11000",
  AND(V716&gt;=11000, V716&lt;15000), "11000-15000",
  AND(V716&gt;=15000, V716&lt;=20000), "15000-20000",
  TRUE, "Outside Range"
)</f>
        <v>15000-20000</v>
      </c>
      <c r="V716">
        <v>17399</v>
      </c>
      <c r="W716">
        <v>6615</v>
      </c>
      <c r="X716">
        <v>9</v>
      </c>
      <c r="Y716" t="s">
        <v>43</v>
      </c>
      <c r="Z716">
        <v>22</v>
      </c>
      <c r="AA716">
        <v>4</v>
      </c>
      <c r="AB716" t="s">
        <v>80</v>
      </c>
      <c r="AC716">
        <v>3</v>
      </c>
      <c r="AD716">
        <v>1</v>
      </c>
      <c r="AE716">
        <v>32</v>
      </c>
      <c r="AF716">
        <v>1</v>
      </c>
      <c r="AG716">
        <v>2</v>
      </c>
      <c r="AH716">
        <v>5</v>
      </c>
      <c r="AI716">
        <v>4</v>
      </c>
      <c r="AJ716">
        <v>1</v>
      </c>
      <c r="AK716">
        <v>3</v>
      </c>
      <c r="AL716" t="s">
        <v>74</v>
      </c>
      <c r="AM716" t="s">
        <v>75</v>
      </c>
      <c r="AN716" t="s">
        <v>95</v>
      </c>
      <c r="AO716" s="9" t="str">
        <f>IF(Table5[[#This Row],[Gender]]="male",$AQ$4,$AQ$3)</f>
        <v>🤴</v>
      </c>
    </row>
    <row r="717" spans="2:41">
      <c r="B717" t="s">
        <v>86</v>
      </c>
      <c r="C717">
        <v>33</v>
      </c>
      <c r="D717" t="s">
        <v>43</v>
      </c>
      <c r="E717" t="s">
        <v>44</v>
      </c>
      <c r="F717">
        <v>827</v>
      </c>
      <c r="G717" t="s">
        <v>45</v>
      </c>
      <c r="H717">
        <v>1</v>
      </c>
      <c r="I717" t="s">
        <v>87</v>
      </c>
      <c r="J717" t="s">
        <v>49</v>
      </c>
      <c r="K717">
        <v>998</v>
      </c>
      <c r="L717">
        <v>3</v>
      </c>
      <c r="M717" t="s">
        <v>39</v>
      </c>
      <c r="N717">
        <v>84</v>
      </c>
      <c r="O717">
        <v>4</v>
      </c>
      <c r="P717">
        <v>2</v>
      </c>
      <c r="Q717" t="s">
        <v>54</v>
      </c>
      <c r="R717" t="s">
        <v>79</v>
      </c>
      <c r="S717">
        <v>2</v>
      </c>
      <c r="T717" t="s">
        <v>48</v>
      </c>
      <c r="U717" t="str" cm="1">
        <f t="array" ref="U717">_xlfn.IFS(
  AND(V717&gt;=1000, V717&lt;2000), "1000-2000",
  AND(V717&gt;=2000, V717&lt;3000), "2000-3000",
  AND(V717&gt;=3000, V717&lt;4000), "3000-4000",
  AND(V717&gt;=4000, V717&lt;5000), "4000-5000",
  AND(V717&gt;=5000, V717&lt;7500), "5000-7500",
  AND(V717&gt;=7500, V717&lt;9000), "7500-9000",
  AND(V717&gt;=9000, V717&lt;11000), "9000-11000",
  AND(V717&gt;=11000, V717&lt;15000), "11000-15000",
  AND(V717&gt;=15000, V717&lt;=20000), "15000-20000",
  TRUE, "Outside Range"
)</f>
        <v>5000-7500</v>
      </c>
      <c r="V717">
        <v>5488</v>
      </c>
      <c r="W717">
        <v>20161</v>
      </c>
      <c r="X717">
        <v>1</v>
      </c>
      <c r="Y717" t="s">
        <v>35</v>
      </c>
      <c r="Z717">
        <v>13</v>
      </c>
      <c r="AA717">
        <v>3</v>
      </c>
      <c r="AB717" t="s">
        <v>73</v>
      </c>
      <c r="AC717">
        <v>1</v>
      </c>
      <c r="AD717">
        <v>1</v>
      </c>
      <c r="AE717">
        <v>6</v>
      </c>
      <c r="AF717">
        <v>2</v>
      </c>
      <c r="AG717">
        <v>3</v>
      </c>
      <c r="AH717">
        <v>6</v>
      </c>
      <c r="AI717">
        <v>5</v>
      </c>
      <c r="AJ717">
        <v>1</v>
      </c>
      <c r="AK717">
        <v>2</v>
      </c>
      <c r="AL717" t="s">
        <v>81</v>
      </c>
      <c r="AM717" t="s">
        <v>75</v>
      </c>
      <c r="AN717" t="s">
        <v>76</v>
      </c>
      <c r="AO717" s="9" t="str">
        <f>IF(Table5[[#This Row],[Gender]]="male",$AQ$4,$AQ$3)</f>
        <v>👩</v>
      </c>
    </row>
    <row r="718" spans="2:41">
      <c r="B718" t="s">
        <v>70</v>
      </c>
      <c r="C718">
        <v>41</v>
      </c>
      <c r="D718" t="s">
        <v>43</v>
      </c>
      <c r="E718" t="s">
        <v>44</v>
      </c>
      <c r="F718">
        <v>840</v>
      </c>
      <c r="G718" t="s">
        <v>45</v>
      </c>
      <c r="H718">
        <v>9</v>
      </c>
      <c r="I718" t="s">
        <v>89</v>
      </c>
      <c r="J718" t="s">
        <v>51</v>
      </c>
      <c r="K718">
        <v>999</v>
      </c>
      <c r="L718">
        <v>1</v>
      </c>
      <c r="M718" t="s">
        <v>46</v>
      </c>
      <c r="N718">
        <v>64</v>
      </c>
      <c r="O718">
        <v>3</v>
      </c>
      <c r="P718">
        <v>5</v>
      </c>
      <c r="Q718" t="s">
        <v>58</v>
      </c>
      <c r="R718" t="s">
        <v>73</v>
      </c>
      <c r="S718">
        <v>3</v>
      </c>
      <c r="T718" t="s">
        <v>52</v>
      </c>
      <c r="U718" t="str" cm="1">
        <f t="array" ref="U718">_xlfn.IFS(
  AND(V718&gt;=1000, V718&lt;2000), "1000-2000",
  AND(V718&gt;=2000, V718&lt;3000), "2000-3000",
  AND(V718&gt;=3000, V718&lt;4000), "3000-4000",
  AND(V718&gt;=4000, V718&lt;5000), "4000-5000",
  AND(V718&gt;=5000, V718&lt;7500), "5000-7500",
  AND(V718&gt;=7500, V718&lt;9000), "7500-9000",
  AND(V718&gt;=9000, V718&lt;11000), "9000-11000",
  AND(V718&gt;=11000, V718&lt;15000), "11000-15000",
  AND(V718&gt;=15000, V718&lt;=20000), "15000-20000",
  TRUE, "Outside Range"
)</f>
        <v>15000-20000</v>
      </c>
      <c r="V718">
        <v>19419</v>
      </c>
      <c r="W718">
        <v>3735</v>
      </c>
      <c r="X718">
        <v>2</v>
      </c>
      <c r="Y718" t="s">
        <v>43</v>
      </c>
      <c r="Z718">
        <v>17</v>
      </c>
      <c r="AA718">
        <v>3</v>
      </c>
      <c r="AB718" t="s">
        <v>73</v>
      </c>
      <c r="AC718">
        <v>2</v>
      </c>
      <c r="AD718">
        <v>1</v>
      </c>
      <c r="AE718">
        <v>21</v>
      </c>
      <c r="AF718">
        <v>2</v>
      </c>
      <c r="AG718">
        <v>4</v>
      </c>
      <c r="AH718">
        <v>18</v>
      </c>
      <c r="AI718">
        <v>16</v>
      </c>
      <c r="AJ718">
        <v>0</v>
      </c>
      <c r="AK718">
        <v>11</v>
      </c>
      <c r="AL718" t="s">
        <v>74</v>
      </c>
      <c r="AM718" t="s">
        <v>75</v>
      </c>
      <c r="AN718" t="s">
        <v>96</v>
      </c>
      <c r="AO718" s="9" t="str">
        <f>IF(Table5[[#This Row],[Gender]]="male",$AQ$4,$AQ$3)</f>
        <v>🤴</v>
      </c>
    </row>
    <row r="719" spans="2:41">
      <c r="B719" t="s">
        <v>86</v>
      </c>
      <c r="C719">
        <v>27</v>
      </c>
      <c r="D719" t="s">
        <v>43</v>
      </c>
      <c r="E719" t="s">
        <v>36</v>
      </c>
      <c r="F719">
        <v>1134</v>
      </c>
      <c r="G719" t="s">
        <v>45</v>
      </c>
      <c r="H719">
        <v>16</v>
      </c>
      <c r="I719" t="s">
        <v>87</v>
      </c>
      <c r="J719" t="s">
        <v>60</v>
      </c>
      <c r="K719">
        <v>1001</v>
      </c>
      <c r="L719">
        <v>3</v>
      </c>
      <c r="M719" t="s">
        <v>39</v>
      </c>
      <c r="N719">
        <v>37</v>
      </c>
      <c r="O719">
        <v>3</v>
      </c>
      <c r="P719">
        <v>1</v>
      </c>
      <c r="Q719" t="s">
        <v>50</v>
      </c>
      <c r="R719" t="s">
        <v>79</v>
      </c>
      <c r="S719">
        <v>2</v>
      </c>
      <c r="T719" t="s">
        <v>48</v>
      </c>
      <c r="U719" t="str" cm="1">
        <f t="array" ref="U719">_xlfn.IFS(
  AND(V719&gt;=1000, V719&lt;2000), "1000-2000",
  AND(V719&gt;=2000, V719&lt;3000), "2000-3000",
  AND(V719&gt;=3000, V719&lt;4000), "3000-4000",
  AND(V719&gt;=4000, V719&lt;5000), "4000-5000",
  AND(V719&gt;=5000, V719&lt;7500), "5000-7500",
  AND(V719&gt;=7500, V719&lt;9000), "7500-9000",
  AND(V719&gt;=9000, V719&lt;11000), "9000-11000",
  AND(V719&gt;=11000, V719&lt;15000), "11000-15000",
  AND(V719&gt;=15000, V719&lt;=20000), "15000-20000",
  TRUE, "Outside Range"
)</f>
        <v>2000-3000</v>
      </c>
      <c r="V719">
        <v>2811</v>
      </c>
      <c r="W719">
        <v>12086</v>
      </c>
      <c r="X719">
        <v>9</v>
      </c>
      <c r="Y719" t="s">
        <v>43</v>
      </c>
      <c r="Z719">
        <v>14</v>
      </c>
      <c r="AA719">
        <v>3</v>
      </c>
      <c r="AB719" t="s">
        <v>73</v>
      </c>
      <c r="AC719">
        <v>2</v>
      </c>
      <c r="AD719">
        <v>1</v>
      </c>
      <c r="AE719">
        <v>4</v>
      </c>
      <c r="AF719">
        <v>2</v>
      </c>
      <c r="AG719">
        <v>3</v>
      </c>
      <c r="AH719">
        <v>2</v>
      </c>
      <c r="AI719">
        <v>2</v>
      </c>
      <c r="AJ719">
        <v>2</v>
      </c>
      <c r="AK719">
        <v>2</v>
      </c>
      <c r="AL719" t="s">
        <v>81</v>
      </c>
      <c r="AM719" t="s">
        <v>93</v>
      </c>
      <c r="AN719" t="s">
        <v>76</v>
      </c>
      <c r="AO719" s="9" t="str">
        <f>IF(Table5[[#This Row],[Gender]]="male",$AQ$4,$AQ$3)</f>
        <v>👩</v>
      </c>
    </row>
    <row r="720" spans="2:41">
      <c r="B720" t="s">
        <v>70</v>
      </c>
      <c r="C720">
        <v>45</v>
      </c>
      <c r="D720" t="s">
        <v>43</v>
      </c>
      <c r="E720" t="s">
        <v>55</v>
      </c>
      <c r="F720">
        <v>248</v>
      </c>
      <c r="G720" t="s">
        <v>45</v>
      </c>
      <c r="H720">
        <v>23</v>
      </c>
      <c r="I720" t="s">
        <v>71</v>
      </c>
      <c r="J720" t="s">
        <v>38</v>
      </c>
      <c r="K720">
        <v>1002</v>
      </c>
      <c r="L720">
        <v>4</v>
      </c>
      <c r="M720" t="s">
        <v>46</v>
      </c>
      <c r="N720">
        <v>42</v>
      </c>
      <c r="O720">
        <v>3</v>
      </c>
      <c r="P720">
        <v>2</v>
      </c>
      <c r="Q720" t="s">
        <v>50</v>
      </c>
      <c r="R720" t="s">
        <v>80</v>
      </c>
      <c r="S720">
        <v>1</v>
      </c>
      <c r="T720" t="s">
        <v>48</v>
      </c>
      <c r="U720" t="str" cm="1">
        <f t="array" ref="U720">_xlfn.IFS(
  AND(V720&gt;=1000, V720&lt;2000), "1000-2000",
  AND(V720&gt;=2000, V720&lt;3000), "2000-3000",
  AND(V720&gt;=3000, V720&lt;4000), "3000-4000",
  AND(V720&gt;=4000, V720&lt;5000), "4000-5000",
  AND(V720&gt;=5000, V720&lt;7500), "5000-7500",
  AND(V720&gt;=7500, V720&lt;9000), "7500-9000",
  AND(V720&gt;=9000, V720&lt;11000), "9000-11000",
  AND(V720&gt;=11000, V720&lt;15000), "11000-15000",
  AND(V720&gt;=15000, V720&lt;=20000), "15000-20000",
  TRUE, "Outside Range"
)</f>
        <v>3000-4000</v>
      </c>
      <c r="V720">
        <v>3633</v>
      </c>
      <c r="W720">
        <v>14039</v>
      </c>
      <c r="X720">
        <v>1</v>
      </c>
      <c r="Y720" t="s">
        <v>35</v>
      </c>
      <c r="Z720">
        <v>15</v>
      </c>
      <c r="AA720">
        <v>3</v>
      </c>
      <c r="AB720" t="s">
        <v>73</v>
      </c>
      <c r="AC720">
        <v>3</v>
      </c>
      <c r="AD720">
        <v>1</v>
      </c>
      <c r="AE720">
        <v>9</v>
      </c>
      <c r="AF720">
        <v>2</v>
      </c>
      <c r="AG720">
        <v>3</v>
      </c>
      <c r="AH720">
        <v>9</v>
      </c>
      <c r="AI720">
        <v>8</v>
      </c>
      <c r="AJ720">
        <v>0</v>
      </c>
      <c r="AK720">
        <v>8</v>
      </c>
      <c r="AL720" t="s">
        <v>90</v>
      </c>
      <c r="AM720" t="s">
        <v>92</v>
      </c>
      <c r="AN720" t="s">
        <v>76</v>
      </c>
      <c r="AO720" s="9" t="str">
        <f>IF(Table5[[#This Row],[Gender]]="male",$AQ$4,$AQ$3)</f>
        <v>🤴</v>
      </c>
    </row>
    <row r="721" spans="2:41">
      <c r="B721" t="s">
        <v>77</v>
      </c>
      <c r="C721">
        <v>47</v>
      </c>
      <c r="D721" t="s">
        <v>43</v>
      </c>
      <c r="E721" t="s">
        <v>36</v>
      </c>
      <c r="F721">
        <v>955</v>
      </c>
      <c r="G721" t="s">
        <v>37</v>
      </c>
      <c r="H721">
        <v>4</v>
      </c>
      <c r="I721" t="s">
        <v>71</v>
      </c>
      <c r="J721" t="s">
        <v>38</v>
      </c>
      <c r="K721">
        <v>1003</v>
      </c>
      <c r="L721">
        <v>4</v>
      </c>
      <c r="M721" t="s">
        <v>39</v>
      </c>
      <c r="N721">
        <v>83</v>
      </c>
      <c r="O721">
        <v>3</v>
      </c>
      <c r="P721">
        <v>2</v>
      </c>
      <c r="Q721" t="s">
        <v>40</v>
      </c>
      <c r="R721" t="s">
        <v>72</v>
      </c>
      <c r="S721">
        <v>4</v>
      </c>
      <c r="T721" t="s">
        <v>41</v>
      </c>
      <c r="U721" t="str" cm="1">
        <f t="array" ref="U721">_xlfn.IFS(
  AND(V721&gt;=1000, V721&lt;2000), "1000-2000",
  AND(V721&gt;=2000, V721&lt;3000), "2000-3000",
  AND(V721&gt;=3000, V721&lt;4000), "3000-4000",
  AND(V721&gt;=4000, V721&lt;5000), "4000-5000",
  AND(V721&gt;=5000, V721&lt;7500), "5000-7500",
  AND(V721&gt;=7500, V721&lt;9000), "7500-9000",
  AND(V721&gt;=9000, V721&lt;11000), "9000-11000",
  AND(V721&gt;=11000, V721&lt;15000), "11000-15000",
  AND(V721&gt;=15000, V721&lt;=20000), "15000-20000",
  TRUE, "Outside Range"
)</f>
        <v>4000-5000</v>
      </c>
      <c r="V721">
        <v>4163</v>
      </c>
      <c r="W721">
        <v>8571</v>
      </c>
      <c r="X721">
        <v>1</v>
      </c>
      <c r="Y721" t="s">
        <v>35</v>
      </c>
      <c r="Z721">
        <v>17</v>
      </c>
      <c r="AA721">
        <v>3</v>
      </c>
      <c r="AB721" t="s">
        <v>73</v>
      </c>
      <c r="AC721">
        <v>3</v>
      </c>
      <c r="AD721">
        <v>0</v>
      </c>
      <c r="AE721">
        <v>9</v>
      </c>
      <c r="AF721">
        <v>0</v>
      </c>
      <c r="AG721">
        <v>3</v>
      </c>
      <c r="AH721">
        <v>9</v>
      </c>
      <c r="AI721">
        <v>0</v>
      </c>
      <c r="AJ721">
        <v>0</v>
      </c>
      <c r="AK721">
        <v>7</v>
      </c>
      <c r="AL721" t="s">
        <v>74</v>
      </c>
      <c r="AM721" t="s">
        <v>75</v>
      </c>
      <c r="AN721" t="s">
        <v>76</v>
      </c>
      <c r="AO721" s="9" t="str">
        <f>IF(Table5[[#This Row],[Gender]]="male",$AQ$4,$AQ$3)</f>
        <v>👩</v>
      </c>
    </row>
    <row r="722" spans="2:41">
      <c r="B722" t="s">
        <v>86</v>
      </c>
      <c r="C722">
        <v>30</v>
      </c>
      <c r="D722" t="s">
        <v>35</v>
      </c>
      <c r="E722" t="s">
        <v>36</v>
      </c>
      <c r="F722">
        <v>138</v>
      </c>
      <c r="G722" t="s">
        <v>45</v>
      </c>
      <c r="H722">
        <v>22</v>
      </c>
      <c r="I722" t="s">
        <v>89</v>
      </c>
      <c r="J722" t="s">
        <v>38</v>
      </c>
      <c r="K722">
        <v>1004</v>
      </c>
      <c r="L722">
        <v>1</v>
      </c>
      <c r="M722" t="s">
        <v>39</v>
      </c>
      <c r="N722">
        <v>48</v>
      </c>
      <c r="O722">
        <v>3</v>
      </c>
      <c r="P722">
        <v>1</v>
      </c>
      <c r="Q722" t="s">
        <v>47</v>
      </c>
      <c r="R722" t="s">
        <v>73</v>
      </c>
      <c r="S722">
        <v>3</v>
      </c>
      <c r="T722" t="s">
        <v>48</v>
      </c>
      <c r="U722" t="str" cm="1">
        <f t="array" ref="U722">_xlfn.IFS(
  AND(V722&gt;=1000, V722&lt;2000), "1000-2000",
  AND(V722&gt;=2000, V722&lt;3000), "2000-3000",
  AND(V722&gt;=3000, V722&lt;4000), "3000-4000",
  AND(V722&gt;=4000, V722&lt;5000), "4000-5000",
  AND(V722&gt;=5000, V722&lt;7500), "5000-7500",
  AND(V722&gt;=7500, V722&lt;9000), "7500-9000",
  AND(V722&gt;=9000, V722&lt;11000), "9000-11000",
  AND(V722&gt;=11000, V722&lt;15000), "11000-15000",
  AND(V722&gt;=15000, V722&lt;=20000), "15000-20000",
  TRUE, "Outside Range"
)</f>
        <v>2000-3000</v>
      </c>
      <c r="V722">
        <v>2132</v>
      </c>
      <c r="W722">
        <v>11539</v>
      </c>
      <c r="X722">
        <v>4</v>
      </c>
      <c r="Y722" t="s">
        <v>35</v>
      </c>
      <c r="Z722">
        <v>11</v>
      </c>
      <c r="AA722">
        <v>3</v>
      </c>
      <c r="AB722" t="s">
        <v>73</v>
      </c>
      <c r="AC722">
        <v>2</v>
      </c>
      <c r="AD722">
        <v>0</v>
      </c>
      <c r="AE722">
        <v>7</v>
      </c>
      <c r="AF722">
        <v>2</v>
      </c>
      <c r="AG722">
        <v>3</v>
      </c>
      <c r="AH722">
        <v>5</v>
      </c>
      <c r="AI722">
        <v>2</v>
      </c>
      <c r="AJ722">
        <v>0</v>
      </c>
      <c r="AK722">
        <v>1</v>
      </c>
      <c r="AL722" t="s">
        <v>74</v>
      </c>
      <c r="AM722" t="s">
        <v>92</v>
      </c>
      <c r="AN722" t="s">
        <v>76</v>
      </c>
      <c r="AO722" s="9" t="str">
        <f>IF(Table5[[#This Row],[Gender]]="male",$AQ$4,$AQ$3)</f>
        <v>👩</v>
      </c>
    </row>
    <row r="723" spans="2:41">
      <c r="B723" t="s">
        <v>77</v>
      </c>
      <c r="C723">
        <v>50</v>
      </c>
      <c r="D723" t="s">
        <v>43</v>
      </c>
      <c r="E723" t="s">
        <v>36</v>
      </c>
      <c r="F723">
        <v>939</v>
      </c>
      <c r="G723" t="s">
        <v>45</v>
      </c>
      <c r="H723">
        <v>24</v>
      </c>
      <c r="I723" t="s">
        <v>89</v>
      </c>
      <c r="J723" t="s">
        <v>38</v>
      </c>
      <c r="K723">
        <v>1005</v>
      </c>
      <c r="L723">
        <v>4</v>
      </c>
      <c r="M723" t="s">
        <v>46</v>
      </c>
      <c r="N723">
        <v>95</v>
      </c>
      <c r="O723">
        <v>3</v>
      </c>
      <c r="P723">
        <v>4</v>
      </c>
      <c r="Q723" t="s">
        <v>53</v>
      </c>
      <c r="R723" t="s">
        <v>73</v>
      </c>
      <c r="S723">
        <v>3</v>
      </c>
      <c r="T723" t="s">
        <v>48</v>
      </c>
      <c r="U723" t="str" cm="1">
        <f t="array" ref="U723">_xlfn.IFS(
  AND(V723&gt;=1000, V723&lt;2000), "1000-2000",
  AND(V723&gt;=2000, V723&lt;3000), "2000-3000",
  AND(V723&gt;=3000, V723&lt;4000), "3000-4000",
  AND(V723&gt;=4000, V723&lt;5000), "4000-5000",
  AND(V723&gt;=5000, V723&lt;7500), "5000-7500",
  AND(V723&gt;=7500, V723&lt;9000), "7500-9000",
  AND(V723&gt;=9000, V723&lt;11000), "9000-11000",
  AND(V723&gt;=11000, V723&lt;15000), "11000-15000",
  AND(V723&gt;=15000, V723&lt;=20000), "15000-20000",
  TRUE, "Outside Range"
)</f>
        <v>11000-15000</v>
      </c>
      <c r="V723">
        <v>13973</v>
      </c>
      <c r="W723">
        <v>4161</v>
      </c>
      <c r="X723">
        <v>3</v>
      </c>
      <c r="Y723" t="s">
        <v>35</v>
      </c>
      <c r="Z723">
        <v>18</v>
      </c>
      <c r="AA723">
        <v>3</v>
      </c>
      <c r="AB723" t="s">
        <v>73</v>
      </c>
      <c r="AC723">
        <v>4</v>
      </c>
      <c r="AD723">
        <v>1</v>
      </c>
      <c r="AE723">
        <v>22</v>
      </c>
      <c r="AF723">
        <v>2</v>
      </c>
      <c r="AG723">
        <v>3</v>
      </c>
      <c r="AH723">
        <v>12</v>
      </c>
      <c r="AI723">
        <v>11</v>
      </c>
      <c r="AJ723">
        <v>1</v>
      </c>
      <c r="AK723">
        <v>5</v>
      </c>
      <c r="AL723" t="s">
        <v>74</v>
      </c>
      <c r="AM723" t="s">
        <v>92</v>
      </c>
      <c r="AN723" t="s">
        <v>96</v>
      </c>
      <c r="AO723" s="9" t="str">
        <f>IF(Table5[[#This Row],[Gender]]="male",$AQ$4,$AQ$3)</f>
        <v>🤴</v>
      </c>
    </row>
    <row r="724" spans="2:41">
      <c r="B724" t="s">
        <v>70</v>
      </c>
      <c r="C724">
        <v>38</v>
      </c>
      <c r="D724" t="s">
        <v>43</v>
      </c>
      <c r="E724" t="s">
        <v>44</v>
      </c>
      <c r="F724">
        <v>1391</v>
      </c>
      <c r="G724" t="s">
        <v>45</v>
      </c>
      <c r="H724">
        <v>10</v>
      </c>
      <c r="I724" t="s">
        <v>78</v>
      </c>
      <c r="J724" t="s">
        <v>51</v>
      </c>
      <c r="K724">
        <v>1006</v>
      </c>
      <c r="L724">
        <v>3</v>
      </c>
      <c r="M724" t="s">
        <v>46</v>
      </c>
      <c r="N724">
        <v>66</v>
      </c>
      <c r="O724">
        <v>3</v>
      </c>
      <c r="P724">
        <v>1</v>
      </c>
      <c r="Q724" t="s">
        <v>47</v>
      </c>
      <c r="R724" t="s">
        <v>73</v>
      </c>
      <c r="S724">
        <v>3</v>
      </c>
      <c r="T724" t="s">
        <v>48</v>
      </c>
      <c r="U724" t="str" cm="1">
        <f t="array" ref="U724">_xlfn.IFS(
  AND(V724&gt;=1000, V724&lt;2000), "1000-2000",
  AND(V724&gt;=2000, V724&lt;3000), "2000-3000",
  AND(V724&gt;=3000, V724&lt;4000), "3000-4000",
  AND(V724&gt;=4000, V724&lt;5000), "4000-5000",
  AND(V724&gt;=5000, V724&lt;7500), "5000-7500",
  AND(V724&gt;=7500, V724&lt;9000), "7500-9000",
  AND(V724&gt;=9000, V724&lt;11000), "9000-11000",
  AND(V724&gt;=11000, V724&lt;15000), "11000-15000",
  AND(V724&gt;=15000, V724&lt;=20000), "15000-20000",
  TRUE, "Outside Range"
)</f>
        <v>2000-3000</v>
      </c>
      <c r="V724">
        <v>2684</v>
      </c>
      <c r="W724">
        <v>12127</v>
      </c>
      <c r="X724">
        <v>0</v>
      </c>
      <c r="Y724" t="s">
        <v>43</v>
      </c>
      <c r="Z724">
        <v>17</v>
      </c>
      <c r="AA724">
        <v>3</v>
      </c>
      <c r="AB724" t="s">
        <v>73</v>
      </c>
      <c r="AC724">
        <v>2</v>
      </c>
      <c r="AD724">
        <v>1</v>
      </c>
      <c r="AE724">
        <v>3</v>
      </c>
      <c r="AF724">
        <v>0</v>
      </c>
      <c r="AG724">
        <v>2</v>
      </c>
      <c r="AH724">
        <v>2</v>
      </c>
      <c r="AI724">
        <v>1</v>
      </c>
      <c r="AJ724">
        <v>0</v>
      </c>
      <c r="AK724">
        <v>2</v>
      </c>
      <c r="AL724" t="s">
        <v>74</v>
      </c>
      <c r="AM724" t="s">
        <v>75</v>
      </c>
      <c r="AN724" t="s">
        <v>76</v>
      </c>
      <c r="AO724" s="9" t="str">
        <f>IF(Table5[[#This Row],[Gender]]="male",$AQ$4,$AQ$3)</f>
        <v>🤴</v>
      </c>
    </row>
    <row r="725" spans="2:41">
      <c r="B725" t="s">
        <v>77</v>
      </c>
      <c r="C725">
        <v>46</v>
      </c>
      <c r="D725" t="s">
        <v>43</v>
      </c>
      <c r="E725" t="s">
        <v>36</v>
      </c>
      <c r="F725">
        <v>566</v>
      </c>
      <c r="G725" t="s">
        <v>45</v>
      </c>
      <c r="H725">
        <v>7</v>
      </c>
      <c r="I725" t="s">
        <v>71</v>
      </c>
      <c r="J725" t="s">
        <v>51</v>
      </c>
      <c r="K725">
        <v>1007</v>
      </c>
      <c r="L725">
        <v>4</v>
      </c>
      <c r="M725" t="s">
        <v>46</v>
      </c>
      <c r="N725">
        <v>75</v>
      </c>
      <c r="O725">
        <v>3</v>
      </c>
      <c r="P725">
        <v>3</v>
      </c>
      <c r="Q725" t="s">
        <v>53</v>
      </c>
      <c r="R725" t="s">
        <v>73</v>
      </c>
      <c r="S725">
        <v>3</v>
      </c>
      <c r="T725" t="s">
        <v>52</v>
      </c>
      <c r="U725" t="str" cm="1">
        <f t="array" ref="U725">_xlfn.IFS(
  AND(V725&gt;=1000, V725&lt;2000), "1000-2000",
  AND(V725&gt;=2000, V725&lt;3000), "2000-3000",
  AND(V725&gt;=3000, V725&lt;4000), "3000-4000",
  AND(V725&gt;=4000, V725&lt;5000), "4000-5000",
  AND(V725&gt;=5000, V725&lt;7500), "5000-7500",
  AND(V725&gt;=7500, V725&lt;9000), "7500-9000",
  AND(V725&gt;=9000, V725&lt;11000), "9000-11000",
  AND(V725&gt;=11000, V725&lt;15000), "11000-15000",
  AND(V725&gt;=15000, V725&lt;=20000), "15000-20000",
  TRUE, "Outside Range"
)</f>
        <v>9000-11000</v>
      </c>
      <c r="V725">
        <v>10845</v>
      </c>
      <c r="W725">
        <v>24208</v>
      </c>
      <c r="X725">
        <v>6</v>
      </c>
      <c r="Y725" t="s">
        <v>43</v>
      </c>
      <c r="Z725">
        <v>13</v>
      </c>
      <c r="AA725">
        <v>3</v>
      </c>
      <c r="AB725" t="s">
        <v>73</v>
      </c>
      <c r="AC725">
        <v>2</v>
      </c>
      <c r="AD725">
        <v>1</v>
      </c>
      <c r="AE725">
        <v>13</v>
      </c>
      <c r="AF725">
        <v>3</v>
      </c>
      <c r="AG725">
        <v>3</v>
      </c>
      <c r="AH725">
        <v>8</v>
      </c>
      <c r="AI725">
        <v>7</v>
      </c>
      <c r="AJ725">
        <v>0</v>
      </c>
      <c r="AK725">
        <v>7</v>
      </c>
      <c r="AL725" t="s">
        <v>74</v>
      </c>
      <c r="AM725" t="s">
        <v>75</v>
      </c>
      <c r="AN725" t="s">
        <v>91</v>
      </c>
      <c r="AO725" s="9" t="str">
        <f>IF(Table5[[#This Row],[Gender]]="male",$AQ$4,$AQ$3)</f>
        <v>🤴</v>
      </c>
    </row>
    <row r="726" spans="2:41">
      <c r="B726" t="s">
        <v>94</v>
      </c>
      <c r="C726">
        <v>24</v>
      </c>
      <c r="D726" t="s">
        <v>43</v>
      </c>
      <c r="E726" t="s">
        <v>36</v>
      </c>
      <c r="F726">
        <v>1206</v>
      </c>
      <c r="G726" t="s">
        <v>45</v>
      </c>
      <c r="H726">
        <v>17</v>
      </c>
      <c r="I726" t="s">
        <v>78</v>
      </c>
      <c r="J726" t="s">
        <v>51</v>
      </c>
      <c r="K726">
        <v>1009</v>
      </c>
      <c r="L726">
        <v>4</v>
      </c>
      <c r="M726" t="s">
        <v>39</v>
      </c>
      <c r="N726">
        <v>41</v>
      </c>
      <c r="O726">
        <v>2</v>
      </c>
      <c r="P726">
        <v>2</v>
      </c>
      <c r="Q726" t="s">
        <v>53</v>
      </c>
      <c r="R726" t="s">
        <v>73</v>
      </c>
      <c r="S726">
        <v>3</v>
      </c>
      <c r="T726" t="s">
        <v>52</v>
      </c>
      <c r="U726" t="str" cm="1">
        <f t="array" ref="U726">_xlfn.IFS(
  AND(V726&gt;=1000, V726&lt;2000), "1000-2000",
  AND(V726&gt;=2000, V726&lt;3000), "2000-3000",
  AND(V726&gt;=3000, V726&lt;4000), "3000-4000",
  AND(V726&gt;=4000, V726&lt;5000), "4000-5000",
  AND(V726&gt;=5000, V726&lt;7500), "5000-7500",
  AND(V726&gt;=7500, V726&lt;9000), "7500-9000",
  AND(V726&gt;=9000, V726&lt;11000), "9000-11000",
  AND(V726&gt;=11000, V726&lt;15000), "11000-15000",
  AND(V726&gt;=15000, V726&lt;=20000), "15000-20000",
  TRUE, "Outside Range"
)</f>
        <v>4000-5000</v>
      </c>
      <c r="V726">
        <v>4377</v>
      </c>
      <c r="W726">
        <v>24117</v>
      </c>
      <c r="X726">
        <v>1</v>
      </c>
      <c r="Y726" t="s">
        <v>43</v>
      </c>
      <c r="Z726">
        <v>15</v>
      </c>
      <c r="AA726">
        <v>3</v>
      </c>
      <c r="AB726" t="s">
        <v>73</v>
      </c>
      <c r="AC726">
        <v>2</v>
      </c>
      <c r="AD726">
        <v>2</v>
      </c>
      <c r="AE726">
        <v>5</v>
      </c>
      <c r="AF726">
        <v>6</v>
      </c>
      <c r="AG726">
        <v>3</v>
      </c>
      <c r="AH726">
        <v>4</v>
      </c>
      <c r="AI726">
        <v>2</v>
      </c>
      <c r="AJ726">
        <v>3</v>
      </c>
      <c r="AK726">
        <v>2</v>
      </c>
      <c r="AL726" t="s">
        <v>74</v>
      </c>
      <c r="AM726" t="s">
        <v>93</v>
      </c>
      <c r="AN726" t="s">
        <v>76</v>
      </c>
      <c r="AO726" s="9" t="str">
        <f>IF(Table5[[#This Row],[Gender]]="male",$AQ$4,$AQ$3)</f>
        <v>👩</v>
      </c>
    </row>
    <row r="727" spans="2:41">
      <c r="B727" t="s">
        <v>86</v>
      </c>
      <c r="C727">
        <v>35</v>
      </c>
      <c r="D727" t="s">
        <v>35</v>
      </c>
      <c r="E727" t="s">
        <v>36</v>
      </c>
      <c r="F727">
        <v>622</v>
      </c>
      <c r="G727" t="s">
        <v>45</v>
      </c>
      <c r="H727">
        <v>14</v>
      </c>
      <c r="I727" t="s">
        <v>87</v>
      </c>
      <c r="J727" t="s">
        <v>49</v>
      </c>
      <c r="K727">
        <v>1010</v>
      </c>
      <c r="L727">
        <v>3</v>
      </c>
      <c r="M727" t="s">
        <v>46</v>
      </c>
      <c r="N727">
        <v>39</v>
      </c>
      <c r="O727">
        <v>2</v>
      </c>
      <c r="P727">
        <v>1</v>
      </c>
      <c r="Q727" t="s">
        <v>50</v>
      </c>
      <c r="R727" t="s">
        <v>79</v>
      </c>
      <c r="S727">
        <v>2</v>
      </c>
      <c r="T727" t="s">
        <v>52</v>
      </c>
      <c r="U727" t="str" cm="1">
        <f t="array" ref="U727">_xlfn.IFS(
  AND(V727&gt;=1000, V727&lt;2000), "1000-2000",
  AND(V727&gt;=2000, V727&lt;3000), "2000-3000",
  AND(V727&gt;=3000, V727&lt;4000), "3000-4000",
  AND(V727&gt;=4000, V727&lt;5000), "4000-5000",
  AND(V727&gt;=5000, V727&lt;7500), "5000-7500",
  AND(V727&gt;=7500, V727&lt;9000), "7500-9000",
  AND(V727&gt;=9000, V727&lt;11000), "9000-11000",
  AND(V727&gt;=11000, V727&lt;15000), "11000-15000",
  AND(V727&gt;=15000, V727&lt;=20000), "15000-20000",
  TRUE, "Outside Range"
)</f>
        <v>3000-4000</v>
      </c>
      <c r="V727">
        <v>3743</v>
      </c>
      <c r="W727">
        <v>10074</v>
      </c>
      <c r="X727">
        <v>1</v>
      </c>
      <c r="Y727" t="s">
        <v>35</v>
      </c>
      <c r="Z727">
        <v>24</v>
      </c>
      <c r="AA727">
        <v>4</v>
      </c>
      <c r="AB727" t="s">
        <v>80</v>
      </c>
      <c r="AC727">
        <v>4</v>
      </c>
      <c r="AD727">
        <v>1</v>
      </c>
      <c r="AE727">
        <v>5</v>
      </c>
      <c r="AF727">
        <v>2</v>
      </c>
      <c r="AG727">
        <v>1</v>
      </c>
      <c r="AH727">
        <v>4</v>
      </c>
      <c r="AI727">
        <v>2</v>
      </c>
      <c r="AJ727">
        <v>0</v>
      </c>
      <c r="AK727">
        <v>2</v>
      </c>
      <c r="AL727" t="s">
        <v>81</v>
      </c>
      <c r="AM727" t="s">
        <v>93</v>
      </c>
      <c r="AN727" t="s">
        <v>76</v>
      </c>
      <c r="AO727" s="9" t="str">
        <f>IF(Table5[[#This Row],[Gender]]="male",$AQ$4,$AQ$3)</f>
        <v>🤴</v>
      </c>
    </row>
    <row r="728" spans="2:41">
      <c r="B728" t="s">
        <v>86</v>
      </c>
      <c r="C728">
        <v>31</v>
      </c>
      <c r="D728" t="s">
        <v>43</v>
      </c>
      <c r="E728" t="s">
        <v>44</v>
      </c>
      <c r="F728">
        <v>853</v>
      </c>
      <c r="G728" t="s">
        <v>45</v>
      </c>
      <c r="H728">
        <v>1</v>
      </c>
      <c r="I728" t="s">
        <v>78</v>
      </c>
      <c r="J728" t="s">
        <v>38</v>
      </c>
      <c r="K728">
        <v>1011</v>
      </c>
      <c r="L728">
        <v>3</v>
      </c>
      <c r="M728" t="s">
        <v>39</v>
      </c>
      <c r="N728">
        <v>96</v>
      </c>
      <c r="O728">
        <v>3</v>
      </c>
      <c r="P728">
        <v>2</v>
      </c>
      <c r="Q728" t="s">
        <v>53</v>
      </c>
      <c r="R728" t="s">
        <v>80</v>
      </c>
      <c r="S728">
        <v>1</v>
      </c>
      <c r="T728" t="s">
        <v>48</v>
      </c>
      <c r="U728" t="str" cm="1">
        <f t="array" ref="U728">_xlfn.IFS(
  AND(V728&gt;=1000, V728&lt;2000), "1000-2000",
  AND(V728&gt;=2000, V728&lt;3000), "2000-3000",
  AND(V728&gt;=3000, V728&lt;4000), "3000-4000",
  AND(V728&gt;=4000, V728&lt;5000), "4000-5000",
  AND(V728&gt;=5000, V728&lt;7500), "5000-7500",
  AND(V728&gt;=7500, V728&lt;9000), "7500-9000",
  AND(V728&gt;=9000, V728&lt;11000), "9000-11000",
  AND(V728&gt;=11000, V728&lt;15000), "11000-15000",
  AND(V728&gt;=15000, V728&lt;=20000), "15000-20000",
  TRUE, "Outside Range"
)</f>
        <v>4000-5000</v>
      </c>
      <c r="V728">
        <v>4148</v>
      </c>
      <c r="W728">
        <v>11275</v>
      </c>
      <c r="X728">
        <v>1</v>
      </c>
      <c r="Y728" t="s">
        <v>43</v>
      </c>
      <c r="Z728">
        <v>12</v>
      </c>
      <c r="AA728">
        <v>3</v>
      </c>
      <c r="AB728" t="s">
        <v>73</v>
      </c>
      <c r="AC728">
        <v>3</v>
      </c>
      <c r="AD728">
        <v>1</v>
      </c>
      <c r="AE728">
        <v>4</v>
      </c>
      <c r="AF728">
        <v>1</v>
      </c>
      <c r="AG728">
        <v>3</v>
      </c>
      <c r="AH728">
        <v>4</v>
      </c>
      <c r="AI728">
        <v>3</v>
      </c>
      <c r="AJ728">
        <v>0</v>
      </c>
      <c r="AK728">
        <v>3</v>
      </c>
      <c r="AL728" t="s">
        <v>90</v>
      </c>
      <c r="AM728" t="s">
        <v>75</v>
      </c>
      <c r="AN728" t="s">
        <v>76</v>
      </c>
      <c r="AO728" s="9" t="str">
        <f>IF(Table5[[#This Row],[Gender]]="male",$AQ$4,$AQ$3)</f>
        <v>👩</v>
      </c>
    </row>
    <row r="729" spans="2:41">
      <c r="B729" t="s">
        <v>94</v>
      </c>
      <c r="C729">
        <v>18</v>
      </c>
      <c r="D729" t="s">
        <v>43</v>
      </c>
      <c r="E729" t="s">
        <v>55</v>
      </c>
      <c r="F729">
        <v>287</v>
      </c>
      <c r="G729" t="s">
        <v>45</v>
      </c>
      <c r="H729">
        <v>5</v>
      </c>
      <c r="I729" t="s">
        <v>71</v>
      </c>
      <c r="J729" t="s">
        <v>38</v>
      </c>
      <c r="K729">
        <v>1012</v>
      </c>
      <c r="L729">
        <v>2</v>
      </c>
      <c r="M729" t="s">
        <v>46</v>
      </c>
      <c r="N729">
        <v>73</v>
      </c>
      <c r="O729">
        <v>3</v>
      </c>
      <c r="P729">
        <v>1</v>
      </c>
      <c r="Q729" t="s">
        <v>47</v>
      </c>
      <c r="R729" t="s">
        <v>72</v>
      </c>
      <c r="S729">
        <v>4</v>
      </c>
      <c r="T729" t="s">
        <v>41</v>
      </c>
      <c r="U729" t="str" cm="1">
        <f t="array" ref="U729">_xlfn.IFS(
  AND(V729&gt;=1000, V729&lt;2000), "1000-2000",
  AND(V729&gt;=2000, V729&lt;3000), "2000-3000",
  AND(V729&gt;=3000, V729&lt;4000), "3000-4000",
  AND(V729&gt;=4000, V729&lt;5000), "4000-5000",
  AND(V729&gt;=5000, V729&lt;7500), "5000-7500",
  AND(V729&gt;=7500, V729&lt;9000), "7500-9000",
  AND(V729&gt;=9000, V729&lt;11000), "9000-11000",
  AND(V729&gt;=11000, V729&lt;15000), "11000-15000",
  AND(V729&gt;=15000, V729&lt;=20000), "15000-20000",
  TRUE, "Outside Range"
)</f>
        <v>1000-2000</v>
      </c>
      <c r="V729">
        <v>1051</v>
      </c>
      <c r="W729">
        <v>13493</v>
      </c>
      <c r="X729">
        <v>1</v>
      </c>
      <c r="Y729" t="s">
        <v>43</v>
      </c>
      <c r="Z729">
        <v>15</v>
      </c>
      <c r="AA729">
        <v>3</v>
      </c>
      <c r="AB729" t="s">
        <v>73</v>
      </c>
      <c r="AC729">
        <v>4</v>
      </c>
      <c r="AD729">
        <v>0</v>
      </c>
      <c r="AE729">
        <v>0</v>
      </c>
      <c r="AF729">
        <v>2</v>
      </c>
      <c r="AG729">
        <v>3</v>
      </c>
      <c r="AH729">
        <v>0</v>
      </c>
      <c r="AI729">
        <v>0</v>
      </c>
      <c r="AJ729">
        <v>0</v>
      </c>
      <c r="AK729">
        <v>0</v>
      </c>
      <c r="AL729" t="s">
        <v>74</v>
      </c>
      <c r="AM729" t="s">
        <v>75</v>
      </c>
      <c r="AN729" t="s">
        <v>76</v>
      </c>
      <c r="AO729" s="9" t="str">
        <f>IF(Table5[[#This Row],[Gender]]="male",$AQ$4,$AQ$3)</f>
        <v>🤴</v>
      </c>
    </row>
    <row r="730" spans="2:41">
      <c r="B730" t="s">
        <v>77</v>
      </c>
      <c r="C730">
        <v>54</v>
      </c>
      <c r="D730" t="s">
        <v>43</v>
      </c>
      <c r="E730" t="s">
        <v>36</v>
      </c>
      <c r="F730">
        <v>1441</v>
      </c>
      <c r="G730" t="s">
        <v>45</v>
      </c>
      <c r="H730">
        <v>17</v>
      </c>
      <c r="I730" t="s">
        <v>89</v>
      </c>
      <c r="J730" t="s">
        <v>60</v>
      </c>
      <c r="K730">
        <v>1013</v>
      </c>
      <c r="L730">
        <v>3</v>
      </c>
      <c r="M730" t="s">
        <v>39</v>
      </c>
      <c r="N730">
        <v>56</v>
      </c>
      <c r="O730">
        <v>3</v>
      </c>
      <c r="P730">
        <v>3</v>
      </c>
      <c r="Q730" t="s">
        <v>53</v>
      </c>
      <c r="R730" t="s">
        <v>73</v>
      </c>
      <c r="S730">
        <v>3</v>
      </c>
      <c r="T730" t="s">
        <v>48</v>
      </c>
      <c r="U730" t="str" cm="1">
        <f t="array" ref="U730">_xlfn.IFS(
  AND(V730&gt;=1000, V730&lt;2000), "1000-2000",
  AND(V730&gt;=2000, V730&lt;3000), "2000-3000",
  AND(V730&gt;=3000, V730&lt;4000), "3000-4000",
  AND(V730&gt;=4000, V730&lt;5000), "4000-5000",
  AND(V730&gt;=5000, V730&lt;7500), "5000-7500",
  AND(V730&gt;=7500, V730&lt;9000), "7500-9000",
  AND(V730&gt;=9000, V730&lt;11000), "9000-11000",
  AND(V730&gt;=11000, V730&lt;15000), "11000-15000",
  AND(V730&gt;=15000, V730&lt;=20000), "15000-20000",
  TRUE, "Outside Range"
)</f>
        <v>9000-11000</v>
      </c>
      <c r="V730">
        <v>10739</v>
      </c>
      <c r="W730">
        <v>13943</v>
      </c>
      <c r="X730">
        <v>8</v>
      </c>
      <c r="Y730" t="s">
        <v>43</v>
      </c>
      <c r="Z730">
        <v>11</v>
      </c>
      <c r="AA730">
        <v>3</v>
      </c>
      <c r="AB730" t="s">
        <v>73</v>
      </c>
      <c r="AC730">
        <v>3</v>
      </c>
      <c r="AD730">
        <v>1</v>
      </c>
      <c r="AE730">
        <v>22</v>
      </c>
      <c r="AF730">
        <v>2</v>
      </c>
      <c r="AG730">
        <v>3</v>
      </c>
      <c r="AH730">
        <v>10</v>
      </c>
      <c r="AI730">
        <v>7</v>
      </c>
      <c r="AJ730">
        <v>0</v>
      </c>
      <c r="AK730">
        <v>8</v>
      </c>
      <c r="AL730" t="s">
        <v>74</v>
      </c>
      <c r="AM730" t="s">
        <v>93</v>
      </c>
      <c r="AN730" t="s">
        <v>96</v>
      </c>
      <c r="AO730" s="9" t="str">
        <f>IF(Table5[[#This Row],[Gender]]="male",$AQ$4,$AQ$3)</f>
        <v>👩</v>
      </c>
    </row>
    <row r="731" spans="2:41">
      <c r="B731" t="s">
        <v>86</v>
      </c>
      <c r="C731">
        <v>35</v>
      </c>
      <c r="D731" t="s">
        <v>43</v>
      </c>
      <c r="E731" t="s">
        <v>36</v>
      </c>
      <c r="F731">
        <v>583</v>
      </c>
      <c r="G731" t="s">
        <v>45</v>
      </c>
      <c r="H731">
        <v>25</v>
      </c>
      <c r="I731" t="s">
        <v>87</v>
      </c>
      <c r="J731" t="s">
        <v>51</v>
      </c>
      <c r="K731">
        <v>1014</v>
      </c>
      <c r="L731">
        <v>3</v>
      </c>
      <c r="M731" t="s">
        <v>39</v>
      </c>
      <c r="N731">
        <v>57</v>
      </c>
      <c r="O731">
        <v>3</v>
      </c>
      <c r="P731">
        <v>3</v>
      </c>
      <c r="Q731" t="s">
        <v>54</v>
      </c>
      <c r="R731" t="s">
        <v>73</v>
      </c>
      <c r="S731">
        <v>3</v>
      </c>
      <c r="T731" t="s">
        <v>52</v>
      </c>
      <c r="U731" t="str" cm="1">
        <f t="array" ref="U731">_xlfn.IFS(
  AND(V731&gt;=1000, V731&lt;2000), "1000-2000",
  AND(V731&gt;=2000, V731&lt;3000), "2000-3000",
  AND(V731&gt;=3000, V731&lt;4000), "3000-4000",
  AND(V731&gt;=4000, V731&lt;5000), "4000-5000",
  AND(V731&gt;=5000, V731&lt;7500), "5000-7500",
  AND(V731&gt;=7500, V731&lt;9000), "7500-9000",
  AND(V731&gt;=9000, V731&lt;11000), "9000-11000",
  AND(V731&gt;=11000, V731&lt;15000), "11000-15000",
  AND(V731&gt;=15000, V731&lt;=20000), "15000-20000",
  TRUE, "Outside Range"
)</f>
        <v>9000-11000</v>
      </c>
      <c r="V731">
        <v>10388</v>
      </c>
      <c r="W731">
        <v>6975</v>
      </c>
      <c r="X731">
        <v>1</v>
      </c>
      <c r="Y731" t="s">
        <v>35</v>
      </c>
      <c r="Z731">
        <v>11</v>
      </c>
      <c r="AA731">
        <v>3</v>
      </c>
      <c r="AB731" t="s">
        <v>73</v>
      </c>
      <c r="AC731">
        <v>3</v>
      </c>
      <c r="AD731">
        <v>1</v>
      </c>
      <c r="AE731">
        <v>16</v>
      </c>
      <c r="AF731">
        <v>3</v>
      </c>
      <c r="AG731">
        <v>2</v>
      </c>
      <c r="AH731">
        <v>16</v>
      </c>
      <c r="AI731">
        <v>10</v>
      </c>
      <c r="AJ731">
        <v>10</v>
      </c>
      <c r="AK731">
        <v>1</v>
      </c>
      <c r="AL731" t="s">
        <v>74</v>
      </c>
      <c r="AM731" t="s">
        <v>92</v>
      </c>
      <c r="AN731" t="s">
        <v>91</v>
      </c>
      <c r="AO731" s="9" t="str">
        <f>IF(Table5[[#This Row],[Gender]]="male",$AQ$4,$AQ$3)</f>
        <v>👩</v>
      </c>
    </row>
    <row r="732" spans="2:41">
      <c r="B732" t="s">
        <v>86</v>
      </c>
      <c r="C732">
        <v>30</v>
      </c>
      <c r="D732" t="s">
        <v>43</v>
      </c>
      <c r="E732" t="s">
        <v>36</v>
      </c>
      <c r="F732">
        <v>153</v>
      </c>
      <c r="G732" t="s">
        <v>45</v>
      </c>
      <c r="H732">
        <v>8</v>
      </c>
      <c r="I732" t="s">
        <v>71</v>
      </c>
      <c r="J732" t="s">
        <v>38</v>
      </c>
      <c r="K732">
        <v>1015</v>
      </c>
      <c r="L732">
        <v>2</v>
      </c>
      <c r="M732" t="s">
        <v>39</v>
      </c>
      <c r="N732">
        <v>73</v>
      </c>
      <c r="O732">
        <v>4</v>
      </c>
      <c r="P732">
        <v>3</v>
      </c>
      <c r="Q732" t="s">
        <v>58</v>
      </c>
      <c r="R732" t="s">
        <v>80</v>
      </c>
      <c r="S732">
        <v>1</v>
      </c>
      <c r="T732" t="s">
        <v>48</v>
      </c>
      <c r="U732" t="str" cm="1">
        <f t="array" ref="U732">_xlfn.IFS(
  AND(V732&gt;=1000, V732&lt;2000), "1000-2000",
  AND(V732&gt;=2000, V732&lt;3000), "2000-3000",
  AND(V732&gt;=3000, V732&lt;4000), "3000-4000",
  AND(V732&gt;=4000, V732&lt;5000), "4000-5000",
  AND(V732&gt;=5000, V732&lt;7500), "5000-7500",
  AND(V732&gt;=7500, V732&lt;9000), "7500-9000",
  AND(V732&gt;=9000, V732&lt;11000), "9000-11000",
  AND(V732&gt;=11000, V732&lt;15000), "11000-15000",
  AND(V732&gt;=15000, V732&lt;=20000), "15000-20000",
  TRUE, "Outside Range"
)</f>
        <v>11000-15000</v>
      </c>
      <c r="V732">
        <v>11416</v>
      </c>
      <c r="W732">
        <v>17802</v>
      </c>
      <c r="X732">
        <v>0</v>
      </c>
      <c r="Y732" t="s">
        <v>35</v>
      </c>
      <c r="Z732">
        <v>12</v>
      </c>
      <c r="AA732">
        <v>3</v>
      </c>
      <c r="AB732" t="s">
        <v>73</v>
      </c>
      <c r="AC732">
        <v>3</v>
      </c>
      <c r="AD732">
        <v>3</v>
      </c>
      <c r="AE732">
        <v>9</v>
      </c>
      <c r="AF732">
        <v>4</v>
      </c>
      <c r="AG732">
        <v>2</v>
      </c>
      <c r="AH732">
        <v>8</v>
      </c>
      <c r="AI732">
        <v>7</v>
      </c>
      <c r="AJ732">
        <v>1</v>
      </c>
      <c r="AK732">
        <v>7</v>
      </c>
      <c r="AL732" t="s">
        <v>90</v>
      </c>
      <c r="AM732" t="s">
        <v>75</v>
      </c>
      <c r="AN732" t="s">
        <v>76</v>
      </c>
      <c r="AO732" s="9" t="str">
        <f>IF(Table5[[#This Row],[Gender]]="male",$AQ$4,$AQ$3)</f>
        <v>👩</v>
      </c>
    </row>
    <row r="733" spans="2:41">
      <c r="B733" t="s">
        <v>94</v>
      </c>
      <c r="C733">
        <v>20</v>
      </c>
      <c r="D733" t="s">
        <v>35</v>
      </c>
      <c r="E733" t="s">
        <v>36</v>
      </c>
      <c r="F733">
        <v>1097</v>
      </c>
      <c r="G733" t="s">
        <v>45</v>
      </c>
      <c r="H733">
        <v>11</v>
      </c>
      <c r="I733" t="s">
        <v>89</v>
      </c>
      <c r="J733" t="s">
        <v>51</v>
      </c>
      <c r="K733">
        <v>1016</v>
      </c>
      <c r="L733">
        <v>4</v>
      </c>
      <c r="M733" t="s">
        <v>39</v>
      </c>
      <c r="N733">
        <v>98</v>
      </c>
      <c r="O733">
        <v>2</v>
      </c>
      <c r="P733">
        <v>1</v>
      </c>
      <c r="Q733" t="s">
        <v>47</v>
      </c>
      <c r="R733" t="s">
        <v>80</v>
      </c>
      <c r="S733">
        <v>1</v>
      </c>
      <c r="T733" t="s">
        <v>41</v>
      </c>
      <c r="U733" t="str" cm="1">
        <f t="array" ref="U733">_xlfn.IFS(
  AND(V733&gt;=1000, V733&lt;2000), "1000-2000",
  AND(V733&gt;=2000, V733&lt;3000), "2000-3000",
  AND(V733&gt;=3000, V733&lt;4000), "3000-4000",
  AND(V733&gt;=4000, V733&lt;5000), "4000-5000",
  AND(V733&gt;=5000, V733&lt;7500), "5000-7500",
  AND(V733&gt;=7500, V733&lt;9000), "7500-9000",
  AND(V733&gt;=9000, V733&lt;11000), "9000-11000",
  AND(V733&gt;=11000, V733&lt;15000), "11000-15000",
  AND(V733&gt;=15000, V733&lt;=20000), "15000-20000",
  TRUE, "Outside Range"
)</f>
        <v>2000-3000</v>
      </c>
      <c r="V733">
        <v>2600</v>
      </c>
      <c r="W733">
        <v>18275</v>
      </c>
      <c r="X733">
        <v>1</v>
      </c>
      <c r="Y733" t="s">
        <v>35</v>
      </c>
      <c r="Z733">
        <v>15</v>
      </c>
      <c r="AA733">
        <v>3</v>
      </c>
      <c r="AB733" t="s">
        <v>73</v>
      </c>
      <c r="AC733">
        <v>1</v>
      </c>
      <c r="AD733">
        <v>0</v>
      </c>
      <c r="AE733">
        <v>1</v>
      </c>
      <c r="AF733">
        <v>2</v>
      </c>
      <c r="AG733">
        <v>3</v>
      </c>
      <c r="AH733">
        <v>1</v>
      </c>
      <c r="AI733">
        <v>0</v>
      </c>
      <c r="AJ733">
        <v>0</v>
      </c>
      <c r="AK733">
        <v>0</v>
      </c>
      <c r="AL733" t="s">
        <v>90</v>
      </c>
      <c r="AM733" t="s">
        <v>93</v>
      </c>
      <c r="AN733" t="s">
        <v>76</v>
      </c>
      <c r="AO733" s="9" t="str">
        <f>IF(Table5[[#This Row],[Gender]]="male",$AQ$4,$AQ$3)</f>
        <v>👩</v>
      </c>
    </row>
    <row r="734" spans="2:41">
      <c r="B734" t="s">
        <v>86</v>
      </c>
      <c r="C734">
        <v>30</v>
      </c>
      <c r="D734" t="s">
        <v>35</v>
      </c>
      <c r="E734" t="s">
        <v>44</v>
      </c>
      <c r="F734">
        <v>109</v>
      </c>
      <c r="G734" t="s">
        <v>45</v>
      </c>
      <c r="H734">
        <v>5</v>
      </c>
      <c r="I734" t="s">
        <v>89</v>
      </c>
      <c r="J734" t="s">
        <v>51</v>
      </c>
      <c r="K734">
        <v>1017</v>
      </c>
      <c r="L734">
        <v>2</v>
      </c>
      <c r="M734" t="s">
        <v>39</v>
      </c>
      <c r="N734">
        <v>60</v>
      </c>
      <c r="O734">
        <v>3</v>
      </c>
      <c r="P734">
        <v>1</v>
      </c>
      <c r="Q734" t="s">
        <v>50</v>
      </c>
      <c r="R734" t="s">
        <v>79</v>
      </c>
      <c r="S734">
        <v>2</v>
      </c>
      <c r="T734" t="s">
        <v>41</v>
      </c>
      <c r="U734" t="str" cm="1">
        <f t="array" ref="U734">_xlfn.IFS(
  AND(V734&gt;=1000, V734&lt;2000), "1000-2000",
  AND(V734&gt;=2000, V734&lt;3000), "2000-3000",
  AND(V734&gt;=3000, V734&lt;4000), "3000-4000",
  AND(V734&gt;=4000, V734&lt;5000), "4000-5000",
  AND(V734&gt;=5000, V734&lt;7500), "5000-7500",
  AND(V734&gt;=7500, V734&lt;9000), "7500-9000",
  AND(V734&gt;=9000, V734&lt;11000), "9000-11000",
  AND(V734&gt;=11000, V734&lt;15000), "11000-15000",
  AND(V734&gt;=15000, V734&lt;=20000), "15000-20000",
  TRUE, "Outside Range"
)</f>
        <v>2000-3000</v>
      </c>
      <c r="V734">
        <v>2422</v>
      </c>
      <c r="W734">
        <v>25725</v>
      </c>
      <c r="X734">
        <v>0</v>
      </c>
      <c r="Y734" t="s">
        <v>43</v>
      </c>
      <c r="Z734">
        <v>17</v>
      </c>
      <c r="AA734">
        <v>3</v>
      </c>
      <c r="AB734" t="s">
        <v>73</v>
      </c>
      <c r="AC734">
        <v>1</v>
      </c>
      <c r="AD734">
        <v>0</v>
      </c>
      <c r="AE734">
        <v>4</v>
      </c>
      <c r="AF734">
        <v>3</v>
      </c>
      <c r="AG734">
        <v>3</v>
      </c>
      <c r="AH734">
        <v>3</v>
      </c>
      <c r="AI734">
        <v>2</v>
      </c>
      <c r="AJ734">
        <v>1</v>
      </c>
      <c r="AK734">
        <v>2</v>
      </c>
      <c r="AL734" t="s">
        <v>81</v>
      </c>
      <c r="AM734" t="s">
        <v>75</v>
      </c>
      <c r="AN734" t="s">
        <v>76</v>
      </c>
      <c r="AO734" s="9" t="str">
        <f>IF(Table5[[#This Row],[Gender]]="male",$AQ$4,$AQ$3)</f>
        <v>👩</v>
      </c>
    </row>
    <row r="735" spans="2:41">
      <c r="B735" t="s">
        <v>86</v>
      </c>
      <c r="C735">
        <v>26</v>
      </c>
      <c r="D735" t="s">
        <v>43</v>
      </c>
      <c r="E735" t="s">
        <v>36</v>
      </c>
      <c r="F735">
        <v>1066</v>
      </c>
      <c r="G735" t="s">
        <v>45</v>
      </c>
      <c r="H735">
        <v>2</v>
      </c>
      <c r="I735" t="s">
        <v>71</v>
      </c>
      <c r="J735" t="s">
        <v>51</v>
      </c>
      <c r="K735">
        <v>1018</v>
      </c>
      <c r="L735">
        <v>4</v>
      </c>
      <c r="M735" t="s">
        <v>46</v>
      </c>
      <c r="N735">
        <v>32</v>
      </c>
      <c r="O735">
        <v>4</v>
      </c>
      <c r="P735">
        <v>2</v>
      </c>
      <c r="Q735" t="s">
        <v>53</v>
      </c>
      <c r="R735" t="s">
        <v>72</v>
      </c>
      <c r="S735">
        <v>4</v>
      </c>
      <c r="T735" t="s">
        <v>48</v>
      </c>
      <c r="U735" t="str" cm="1">
        <f t="array" ref="U735">_xlfn.IFS(
  AND(V735&gt;=1000, V735&lt;2000), "1000-2000",
  AND(V735&gt;=2000, V735&lt;3000), "2000-3000",
  AND(V735&gt;=3000, V735&lt;4000), "3000-4000",
  AND(V735&gt;=4000, V735&lt;5000), "4000-5000",
  AND(V735&gt;=5000, V735&lt;7500), "5000-7500",
  AND(V735&gt;=7500, V735&lt;9000), "7500-9000",
  AND(V735&gt;=9000, V735&lt;11000), "9000-11000",
  AND(V735&gt;=11000, V735&lt;15000), "11000-15000",
  AND(V735&gt;=15000, V735&lt;=20000), "15000-20000",
  TRUE, "Outside Range"
)</f>
        <v>5000-7500</v>
      </c>
      <c r="V735">
        <v>5472</v>
      </c>
      <c r="W735">
        <v>3334</v>
      </c>
      <c r="X735">
        <v>1</v>
      </c>
      <c r="Y735" t="s">
        <v>43</v>
      </c>
      <c r="Z735">
        <v>12</v>
      </c>
      <c r="AA735">
        <v>3</v>
      </c>
      <c r="AB735" t="s">
        <v>73</v>
      </c>
      <c r="AC735">
        <v>2</v>
      </c>
      <c r="AD735">
        <v>0</v>
      </c>
      <c r="AE735">
        <v>8</v>
      </c>
      <c r="AF735">
        <v>2</v>
      </c>
      <c r="AG735">
        <v>3</v>
      </c>
      <c r="AH735">
        <v>8</v>
      </c>
      <c r="AI735">
        <v>7</v>
      </c>
      <c r="AJ735">
        <v>1</v>
      </c>
      <c r="AK735">
        <v>3</v>
      </c>
      <c r="AL735" t="s">
        <v>74</v>
      </c>
      <c r="AM735" t="s">
        <v>75</v>
      </c>
      <c r="AN735" t="s">
        <v>76</v>
      </c>
      <c r="AO735" s="9" t="str">
        <f>IF(Table5[[#This Row],[Gender]]="male",$AQ$4,$AQ$3)</f>
        <v>🤴</v>
      </c>
    </row>
    <row r="736" spans="2:41">
      <c r="B736" t="s">
        <v>94</v>
      </c>
      <c r="C736">
        <v>22</v>
      </c>
      <c r="D736" t="s">
        <v>43</v>
      </c>
      <c r="E736" t="s">
        <v>36</v>
      </c>
      <c r="F736">
        <v>217</v>
      </c>
      <c r="G736" t="s">
        <v>45</v>
      </c>
      <c r="H736">
        <v>8</v>
      </c>
      <c r="I736" t="s">
        <v>78</v>
      </c>
      <c r="J736" t="s">
        <v>38</v>
      </c>
      <c r="K736">
        <v>1019</v>
      </c>
      <c r="L736">
        <v>2</v>
      </c>
      <c r="M736" t="s">
        <v>46</v>
      </c>
      <c r="N736">
        <v>94</v>
      </c>
      <c r="O736">
        <v>1</v>
      </c>
      <c r="P736">
        <v>1</v>
      </c>
      <c r="Q736" t="s">
        <v>50</v>
      </c>
      <c r="R736" t="s">
        <v>80</v>
      </c>
      <c r="S736">
        <v>1</v>
      </c>
      <c r="T736" t="s">
        <v>48</v>
      </c>
      <c r="U736" t="str" cm="1">
        <f t="array" ref="U736">_xlfn.IFS(
  AND(V736&gt;=1000, V736&lt;2000), "1000-2000",
  AND(V736&gt;=2000, V736&lt;3000), "2000-3000",
  AND(V736&gt;=3000, V736&lt;4000), "3000-4000",
  AND(V736&gt;=4000, V736&lt;5000), "4000-5000",
  AND(V736&gt;=5000, V736&lt;7500), "5000-7500",
  AND(V736&gt;=7500, V736&lt;9000), "7500-9000",
  AND(V736&gt;=9000, V736&lt;11000), "9000-11000",
  AND(V736&gt;=11000, V736&lt;15000), "11000-15000",
  AND(V736&gt;=15000, V736&lt;=20000), "15000-20000",
  TRUE, "Outside Range"
)</f>
        <v>2000-3000</v>
      </c>
      <c r="V736">
        <v>2451</v>
      </c>
      <c r="W736">
        <v>6881</v>
      </c>
      <c r="X736">
        <v>1</v>
      </c>
      <c r="Y736" t="s">
        <v>43</v>
      </c>
      <c r="Z736">
        <v>15</v>
      </c>
      <c r="AA736">
        <v>3</v>
      </c>
      <c r="AB736" t="s">
        <v>73</v>
      </c>
      <c r="AC736">
        <v>1</v>
      </c>
      <c r="AD736">
        <v>1</v>
      </c>
      <c r="AE736">
        <v>4</v>
      </c>
      <c r="AF736">
        <v>3</v>
      </c>
      <c r="AG736">
        <v>2</v>
      </c>
      <c r="AH736">
        <v>4</v>
      </c>
      <c r="AI736">
        <v>3</v>
      </c>
      <c r="AJ736">
        <v>1</v>
      </c>
      <c r="AK736">
        <v>1</v>
      </c>
      <c r="AL736" t="s">
        <v>90</v>
      </c>
      <c r="AM736" t="s">
        <v>75</v>
      </c>
      <c r="AN736" t="s">
        <v>76</v>
      </c>
      <c r="AO736" s="9" t="str">
        <f>IF(Table5[[#This Row],[Gender]]="male",$AQ$4,$AQ$3)</f>
        <v>🤴</v>
      </c>
    </row>
    <row r="737" spans="2:41">
      <c r="B737" t="s">
        <v>77</v>
      </c>
      <c r="C737">
        <v>48</v>
      </c>
      <c r="D737" t="s">
        <v>43</v>
      </c>
      <c r="E737" t="s">
        <v>36</v>
      </c>
      <c r="F737">
        <v>277</v>
      </c>
      <c r="G737" t="s">
        <v>45</v>
      </c>
      <c r="H737">
        <v>6</v>
      </c>
      <c r="I737" t="s">
        <v>89</v>
      </c>
      <c r="J737" t="s">
        <v>38</v>
      </c>
      <c r="K737">
        <v>1022</v>
      </c>
      <c r="L737">
        <v>1</v>
      </c>
      <c r="M737" t="s">
        <v>46</v>
      </c>
      <c r="N737">
        <v>97</v>
      </c>
      <c r="O737">
        <v>2</v>
      </c>
      <c r="P737">
        <v>2</v>
      </c>
      <c r="Q737" t="s">
        <v>54</v>
      </c>
      <c r="R737" t="s">
        <v>73</v>
      </c>
      <c r="S737">
        <v>3</v>
      </c>
      <c r="T737" t="s">
        <v>41</v>
      </c>
      <c r="U737" t="str" cm="1">
        <f t="array" ref="U737">_xlfn.IFS(
  AND(V737&gt;=1000, V737&lt;2000), "1000-2000",
  AND(V737&gt;=2000, V737&lt;3000), "2000-3000",
  AND(V737&gt;=3000, V737&lt;4000), "3000-4000",
  AND(V737&gt;=4000, V737&lt;5000), "4000-5000",
  AND(V737&gt;=5000, V737&lt;7500), "5000-7500",
  AND(V737&gt;=7500, V737&lt;9000), "7500-9000",
  AND(V737&gt;=9000, V737&lt;11000), "9000-11000",
  AND(V737&gt;=11000, V737&lt;15000), "11000-15000",
  AND(V737&gt;=15000, V737&lt;=20000), "15000-20000",
  TRUE, "Outside Range"
)</f>
        <v>4000-5000</v>
      </c>
      <c r="V737">
        <v>4240</v>
      </c>
      <c r="W737">
        <v>13119</v>
      </c>
      <c r="X737">
        <v>2</v>
      </c>
      <c r="Y737" t="s">
        <v>43</v>
      </c>
      <c r="Z737">
        <v>13</v>
      </c>
      <c r="AA737">
        <v>3</v>
      </c>
      <c r="AB737" t="s">
        <v>73</v>
      </c>
      <c r="AC737">
        <v>4</v>
      </c>
      <c r="AD737">
        <v>0</v>
      </c>
      <c r="AE737">
        <v>19</v>
      </c>
      <c r="AF737">
        <v>0</v>
      </c>
      <c r="AG737">
        <v>3</v>
      </c>
      <c r="AH737">
        <v>2</v>
      </c>
      <c r="AI737">
        <v>2</v>
      </c>
      <c r="AJ737">
        <v>2</v>
      </c>
      <c r="AK737">
        <v>2</v>
      </c>
      <c r="AL737" t="s">
        <v>74</v>
      </c>
      <c r="AM737" t="s">
        <v>75</v>
      </c>
      <c r="AN737" t="s">
        <v>91</v>
      </c>
      <c r="AO737" s="9" t="str">
        <f>IF(Table5[[#This Row],[Gender]]="male",$AQ$4,$AQ$3)</f>
        <v>🤴</v>
      </c>
    </row>
    <row r="738" spans="2:41">
      <c r="B738" t="s">
        <v>77</v>
      </c>
      <c r="C738">
        <v>48</v>
      </c>
      <c r="D738" t="s">
        <v>43</v>
      </c>
      <c r="E738" t="s">
        <v>36</v>
      </c>
      <c r="F738">
        <v>1355</v>
      </c>
      <c r="G738" t="s">
        <v>45</v>
      </c>
      <c r="H738">
        <v>4</v>
      </c>
      <c r="I738" t="s">
        <v>87</v>
      </c>
      <c r="J738" t="s">
        <v>38</v>
      </c>
      <c r="K738">
        <v>1024</v>
      </c>
      <c r="L738">
        <v>3</v>
      </c>
      <c r="M738" t="s">
        <v>46</v>
      </c>
      <c r="N738">
        <v>78</v>
      </c>
      <c r="O738">
        <v>2</v>
      </c>
      <c r="P738">
        <v>3</v>
      </c>
      <c r="Q738" t="s">
        <v>54</v>
      </c>
      <c r="R738" t="s">
        <v>73</v>
      </c>
      <c r="S738">
        <v>3</v>
      </c>
      <c r="T738" t="s">
        <v>41</v>
      </c>
      <c r="U738" t="str" cm="1">
        <f t="array" ref="U738">_xlfn.IFS(
  AND(V738&gt;=1000, V738&lt;2000), "1000-2000",
  AND(V738&gt;=2000, V738&lt;3000), "2000-3000",
  AND(V738&gt;=3000, V738&lt;4000), "3000-4000",
  AND(V738&gt;=4000, V738&lt;5000), "4000-5000",
  AND(V738&gt;=5000, V738&lt;7500), "5000-7500",
  AND(V738&gt;=7500, V738&lt;9000), "7500-9000",
  AND(V738&gt;=9000, V738&lt;11000), "9000-11000",
  AND(V738&gt;=11000, V738&lt;15000), "11000-15000",
  AND(V738&gt;=15000, V738&lt;=20000), "15000-20000",
  TRUE, "Outside Range"
)</f>
        <v>9000-11000</v>
      </c>
      <c r="V738">
        <v>10999</v>
      </c>
      <c r="W738">
        <v>22245</v>
      </c>
      <c r="X738">
        <v>7</v>
      </c>
      <c r="Y738" t="s">
        <v>43</v>
      </c>
      <c r="Z738">
        <v>14</v>
      </c>
      <c r="AA738">
        <v>3</v>
      </c>
      <c r="AB738" t="s">
        <v>73</v>
      </c>
      <c r="AC738">
        <v>2</v>
      </c>
      <c r="AD738">
        <v>0</v>
      </c>
      <c r="AE738">
        <v>27</v>
      </c>
      <c r="AF738">
        <v>3</v>
      </c>
      <c r="AG738">
        <v>3</v>
      </c>
      <c r="AH738">
        <v>15</v>
      </c>
      <c r="AI738">
        <v>11</v>
      </c>
      <c r="AJ738">
        <v>4</v>
      </c>
      <c r="AK738">
        <v>8</v>
      </c>
      <c r="AL738" t="s">
        <v>74</v>
      </c>
      <c r="AM738" t="s">
        <v>75</v>
      </c>
      <c r="AN738" t="s">
        <v>96</v>
      </c>
      <c r="AO738" s="9" t="str">
        <f>IF(Table5[[#This Row],[Gender]]="male",$AQ$4,$AQ$3)</f>
        <v>🤴</v>
      </c>
    </row>
    <row r="739" spans="2:41">
      <c r="B739" t="s">
        <v>70</v>
      </c>
      <c r="C739">
        <v>41</v>
      </c>
      <c r="D739" t="s">
        <v>43</v>
      </c>
      <c r="E739" t="s">
        <v>36</v>
      </c>
      <c r="F739">
        <v>549</v>
      </c>
      <c r="G739" t="s">
        <v>45</v>
      </c>
      <c r="H739">
        <v>7</v>
      </c>
      <c r="I739" t="s">
        <v>71</v>
      </c>
      <c r="J739" t="s">
        <v>51</v>
      </c>
      <c r="K739">
        <v>1025</v>
      </c>
      <c r="L739">
        <v>4</v>
      </c>
      <c r="M739" t="s">
        <v>39</v>
      </c>
      <c r="N739">
        <v>42</v>
      </c>
      <c r="O739">
        <v>3</v>
      </c>
      <c r="P739">
        <v>2</v>
      </c>
      <c r="Q739" t="s">
        <v>53</v>
      </c>
      <c r="R739" t="s">
        <v>73</v>
      </c>
      <c r="S739">
        <v>3</v>
      </c>
      <c r="T739" t="s">
        <v>41</v>
      </c>
      <c r="U739" t="str" cm="1">
        <f t="array" ref="U739">_xlfn.IFS(
  AND(V739&gt;=1000, V739&lt;2000), "1000-2000",
  AND(V739&gt;=2000, V739&lt;3000), "2000-3000",
  AND(V739&gt;=3000, V739&lt;4000), "3000-4000",
  AND(V739&gt;=4000, V739&lt;5000), "4000-5000",
  AND(V739&gt;=5000, V739&lt;7500), "5000-7500",
  AND(V739&gt;=7500, V739&lt;9000), "7500-9000",
  AND(V739&gt;=9000, V739&lt;11000), "9000-11000",
  AND(V739&gt;=11000, V739&lt;15000), "11000-15000",
  AND(V739&gt;=15000, V739&lt;=20000), "15000-20000",
  TRUE, "Outside Range"
)</f>
        <v>5000-7500</v>
      </c>
      <c r="V739">
        <v>5003</v>
      </c>
      <c r="W739">
        <v>23371</v>
      </c>
      <c r="X739">
        <v>6</v>
      </c>
      <c r="Y739" t="s">
        <v>43</v>
      </c>
      <c r="Z739">
        <v>14</v>
      </c>
      <c r="AA739">
        <v>3</v>
      </c>
      <c r="AB739" t="s">
        <v>73</v>
      </c>
      <c r="AC739">
        <v>2</v>
      </c>
      <c r="AD739">
        <v>0</v>
      </c>
      <c r="AE739">
        <v>8</v>
      </c>
      <c r="AF739">
        <v>6</v>
      </c>
      <c r="AG739">
        <v>3</v>
      </c>
      <c r="AH739">
        <v>2</v>
      </c>
      <c r="AI739">
        <v>2</v>
      </c>
      <c r="AJ739">
        <v>2</v>
      </c>
      <c r="AK739">
        <v>1</v>
      </c>
      <c r="AL739" t="s">
        <v>74</v>
      </c>
      <c r="AM739" t="s">
        <v>75</v>
      </c>
      <c r="AN739" t="s">
        <v>76</v>
      </c>
      <c r="AO739" s="9" t="str">
        <f>IF(Table5[[#This Row],[Gender]]="male",$AQ$4,$AQ$3)</f>
        <v>👩</v>
      </c>
    </row>
    <row r="740" spans="2:41">
      <c r="B740" t="s">
        <v>70</v>
      </c>
      <c r="C740">
        <v>39</v>
      </c>
      <c r="D740" t="s">
        <v>43</v>
      </c>
      <c r="E740" t="s">
        <v>36</v>
      </c>
      <c r="F740">
        <v>466</v>
      </c>
      <c r="G740" t="s">
        <v>45</v>
      </c>
      <c r="H740">
        <v>1</v>
      </c>
      <c r="I740" t="s">
        <v>78</v>
      </c>
      <c r="J740" t="s">
        <v>38</v>
      </c>
      <c r="K740">
        <v>1026</v>
      </c>
      <c r="L740">
        <v>4</v>
      </c>
      <c r="M740" t="s">
        <v>39</v>
      </c>
      <c r="N740">
        <v>65</v>
      </c>
      <c r="O740">
        <v>2</v>
      </c>
      <c r="P740">
        <v>4</v>
      </c>
      <c r="Q740" t="s">
        <v>53</v>
      </c>
      <c r="R740" t="s">
        <v>72</v>
      </c>
      <c r="S740">
        <v>4</v>
      </c>
      <c r="T740" t="s">
        <v>48</v>
      </c>
      <c r="U740" t="str" cm="1">
        <f t="array" ref="U740">_xlfn.IFS(
  AND(V740&gt;=1000, V740&lt;2000), "1000-2000",
  AND(V740&gt;=2000, V740&lt;3000), "2000-3000",
  AND(V740&gt;=3000, V740&lt;4000), "3000-4000",
  AND(V740&gt;=4000, V740&lt;5000), "4000-5000",
  AND(V740&gt;=5000, V740&lt;7500), "5000-7500",
  AND(V740&gt;=7500, V740&lt;9000), "7500-9000",
  AND(V740&gt;=9000, V740&lt;11000), "9000-11000",
  AND(V740&gt;=11000, V740&lt;15000), "11000-15000",
  AND(V740&gt;=15000, V740&lt;=20000), "15000-20000",
  TRUE, "Outside Range"
)</f>
        <v>11000-15000</v>
      </c>
      <c r="V740">
        <v>12742</v>
      </c>
      <c r="W740">
        <v>7060</v>
      </c>
      <c r="X740">
        <v>1</v>
      </c>
      <c r="Y740" t="s">
        <v>43</v>
      </c>
      <c r="Z740">
        <v>16</v>
      </c>
      <c r="AA740">
        <v>3</v>
      </c>
      <c r="AB740" t="s">
        <v>73</v>
      </c>
      <c r="AC740">
        <v>3</v>
      </c>
      <c r="AD740">
        <v>1</v>
      </c>
      <c r="AE740">
        <v>21</v>
      </c>
      <c r="AF740">
        <v>3</v>
      </c>
      <c r="AG740">
        <v>3</v>
      </c>
      <c r="AH740">
        <v>21</v>
      </c>
      <c r="AI740">
        <v>6</v>
      </c>
      <c r="AJ740">
        <v>11</v>
      </c>
      <c r="AK740">
        <v>8</v>
      </c>
      <c r="AL740" t="s">
        <v>74</v>
      </c>
      <c r="AM740" t="s">
        <v>75</v>
      </c>
      <c r="AN740" t="s">
        <v>96</v>
      </c>
      <c r="AO740" s="9" t="str">
        <f>IF(Table5[[#This Row],[Gender]]="male",$AQ$4,$AQ$3)</f>
        <v>👩</v>
      </c>
    </row>
    <row r="741" spans="2:41">
      <c r="B741" t="s">
        <v>86</v>
      </c>
      <c r="C741">
        <v>27</v>
      </c>
      <c r="D741" t="s">
        <v>43</v>
      </c>
      <c r="E741" t="s">
        <v>36</v>
      </c>
      <c r="F741">
        <v>1055</v>
      </c>
      <c r="G741" t="s">
        <v>45</v>
      </c>
      <c r="H741">
        <v>2</v>
      </c>
      <c r="I741" t="s">
        <v>87</v>
      </c>
      <c r="J741" t="s">
        <v>38</v>
      </c>
      <c r="K741">
        <v>1027</v>
      </c>
      <c r="L741">
        <v>1</v>
      </c>
      <c r="M741" t="s">
        <v>39</v>
      </c>
      <c r="N741">
        <v>47</v>
      </c>
      <c r="O741">
        <v>3</v>
      </c>
      <c r="P741">
        <v>2</v>
      </c>
      <c r="Q741" t="s">
        <v>53</v>
      </c>
      <c r="R741" t="s">
        <v>72</v>
      </c>
      <c r="S741">
        <v>4</v>
      </c>
      <c r="T741" t="s">
        <v>48</v>
      </c>
      <c r="U741" t="str" cm="1">
        <f t="array" ref="U741">_xlfn.IFS(
  AND(V741&gt;=1000, V741&lt;2000), "1000-2000",
  AND(V741&gt;=2000, V741&lt;3000), "2000-3000",
  AND(V741&gt;=3000, V741&lt;4000), "3000-4000",
  AND(V741&gt;=4000, V741&lt;5000), "4000-5000",
  AND(V741&gt;=5000, V741&lt;7500), "5000-7500",
  AND(V741&gt;=7500, V741&lt;9000), "7500-9000",
  AND(V741&gt;=9000, V741&lt;11000), "9000-11000",
  AND(V741&gt;=11000, V741&lt;15000), "11000-15000",
  AND(V741&gt;=15000, V741&lt;=20000), "15000-20000",
  TRUE, "Outside Range"
)</f>
        <v>4000-5000</v>
      </c>
      <c r="V741">
        <v>4227</v>
      </c>
      <c r="W741">
        <v>4658</v>
      </c>
      <c r="X741">
        <v>0</v>
      </c>
      <c r="Y741" t="s">
        <v>43</v>
      </c>
      <c r="Z741">
        <v>18</v>
      </c>
      <c r="AA741">
        <v>3</v>
      </c>
      <c r="AB741" t="s">
        <v>73</v>
      </c>
      <c r="AC741">
        <v>2</v>
      </c>
      <c r="AD741">
        <v>1</v>
      </c>
      <c r="AE741">
        <v>4</v>
      </c>
      <c r="AF741">
        <v>2</v>
      </c>
      <c r="AG741">
        <v>3</v>
      </c>
      <c r="AH741">
        <v>3</v>
      </c>
      <c r="AI741">
        <v>2</v>
      </c>
      <c r="AJ741">
        <v>2</v>
      </c>
      <c r="AK741">
        <v>2</v>
      </c>
      <c r="AL741" t="s">
        <v>74</v>
      </c>
      <c r="AM741" t="s">
        <v>75</v>
      </c>
      <c r="AN741" t="s">
        <v>76</v>
      </c>
      <c r="AO741" s="9" t="str">
        <f>IF(Table5[[#This Row],[Gender]]="male",$AQ$4,$AQ$3)</f>
        <v>👩</v>
      </c>
    </row>
    <row r="742" spans="2:41">
      <c r="B742" t="s">
        <v>86</v>
      </c>
      <c r="C742">
        <v>35</v>
      </c>
      <c r="D742" t="s">
        <v>43</v>
      </c>
      <c r="E742" t="s">
        <v>36</v>
      </c>
      <c r="F742">
        <v>802</v>
      </c>
      <c r="G742" t="s">
        <v>45</v>
      </c>
      <c r="H742">
        <v>10</v>
      </c>
      <c r="I742" t="s">
        <v>89</v>
      </c>
      <c r="J742" t="s">
        <v>49</v>
      </c>
      <c r="K742">
        <v>1028</v>
      </c>
      <c r="L742">
        <v>2</v>
      </c>
      <c r="M742" t="s">
        <v>46</v>
      </c>
      <c r="N742">
        <v>45</v>
      </c>
      <c r="O742">
        <v>3</v>
      </c>
      <c r="P742">
        <v>1</v>
      </c>
      <c r="Q742" t="s">
        <v>50</v>
      </c>
      <c r="R742" t="s">
        <v>72</v>
      </c>
      <c r="S742">
        <v>4</v>
      </c>
      <c r="T742" t="s">
        <v>52</v>
      </c>
      <c r="U742" t="str" cm="1">
        <f t="array" ref="U742">_xlfn.IFS(
  AND(V742&gt;=1000, V742&lt;2000), "1000-2000",
  AND(V742&gt;=2000, V742&lt;3000), "2000-3000",
  AND(V742&gt;=3000, V742&lt;4000), "3000-4000",
  AND(V742&gt;=4000, V742&lt;5000), "4000-5000",
  AND(V742&gt;=5000, V742&lt;7500), "5000-7500",
  AND(V742&gt;=7500, V742&lt;9000), "7500-9000",
  AND(V742&gt;=9000, V742&lt;11000), "9000-11000",
  AND(V742&gt;=11000, V742&lt;15000), "11000-15000",
  AND(V742&gt;=15000, V742&lt;=20000), "15000-20000",
  TRUE, "Outside Range"
)</f>
        <v>3000-4000</v>
      </c>
      <c r="V742">
        <v>3917</v>
      </c>
      <c r="W742">
        <v>9541</v>
      </c>
      <c r="X742">
        <v>1</v>
      </c>
      <c r="Y742" t="s">
        <v>43</v>
      </c>
      <c r="Z742">
        <v>20</v>
      </c>
      <c r="AA742">
        <v>4</v>
      </c>
      <c r="AB742" t="s">
        <v>80</v>
      </c>
      <c r="AC742">
        <v>1</v>
      </c>
      <c r="AD742">
        <v>1</v>
      </c>
      <c r="AE742">
        <v>3</v>
      </c>
      <c r="AF742">
        <v>4</v>
      </c>
      <c r="AG742">
        <v>2</v>
      </c>
      <c r="AH742">
        <v>3</v>
      </c>
      <c r="AI742">
        <v>2</v>
      </c>
      <c r="AJ742">
        <v>1</v>
      </c>
      <c r="AK742">
        <v>2</v>
      </c>
      <c r="AL742" t="s">
        <v>74</v>
      </c>
      <c r="AM742" t="s">
        <v>75</v>
      </c>
      <c r="AN742" t="s">
        <v>76</v>
      </c>
      <c r="AO742" s="9" t="str">
        <f>IF(Table5[[#This Row],[Gender]]="male",$AQ$4,$AQ$3)</f>
        <v>🤴</v>
      </c>
    </row>
    <row r="743" spans="2:41">
      <c r="B743" t="s">
        <v>70</v>
      </c>
      <c r="C743">
        <v>42</v>
      </c>
      <c r="D743" t="s">
        <v>43</v>
      </c>
      <c r="E743" t="s">
        <v>36</v>
      </c>
      <c r="F743">
        <v>265</v>
      </c>
      <c r="G743" t="s">
        <v>37</v>
      </c>
      <c r="H743">
        <v>5</v>
      </c>
      <c r="I743" t="s">
        <v>71</v>
      </c>
      <c r="J743" t="s">
        <v>59</v>
      </c>
      <c r="K743">
        <v>1029</v>
      </c>
      <c r="L743">
        <v>4</v>
      </c>
      <c r="M743" t="s">
        <v>46</v>
      </c>
      <c r="N743">
        <v>90</v>
      </c>
      <c r="O743">
        <v>3</v>
      </c>
      <c r="P743">
        <v>5</v>
      </c>
      <c r="Q743" t="s">
        <v>56</v>
      </c>
      <c r="R743" t="s">
        <v>73</v>
      </c>
      <c r="S743">
        <v>3</v>
      </c>
      <c r="T743" t="s">
        <v>48</v>
      </c>
      <c r="U743" t="str" cm="1">
        <f t="array" ref="U743">_xlfn.IFS(
  AND(V743&gt;=1000, V743&lt;2000), "1000-2000",
  AND(V743&gt;=2000, V743&lt;3000), "2000-3000",
  AND(V743&gt;=3000, V743&lt;4000), "3000-4000",
  AND(V743&gt;=4000, V743&lt;5000), "4000-5000",
  AND(V743&gt;=5000, V743&lt;7500), "5000-7500",
  AND(V743&gt;=7500, V743&lt;9000), "7500-9000",
  AND(V743&gt;=9000, V743&lt;11000), "9000-11000",
  AND(V743&gt;=11000, V743&lt;15000), "11000-15000",
  AND(V743&gt;=15000, V743&lt;=20000), "15000-20000",
  TRUE, "Outside Range"
)</f>
        <v>15000-20000</v>
      </c>
      <c r="V743">
        <v>18303</v>
      </c>
      <c r="W743">
        <v>7770</v>
      </c>
      <c r="X743">
        <v>6</v>
      </c>
      <c r="Y743" t="s">
        <v>43</v>
      </c>
      <c r="Z743">
        <v>13</v>
      </c>
      <c r="AA743">
        <v>3</v>
      </c>
      <c r="AB743" t="s">
        <v>73</v>
      </c>
      <c r="AC743">
        <v>2</v>
      </c>
      <c r="AD743">
        <v>0</v>
      </c>
      <c r="AE743">
        <v>21</v>
      </c>
      <c r="AF743">
        <v>3</v>
      </c>
      <c r="AG743">
        <v>4</v>
      </c>
      <c r="AH743">
        <v>1</v>
      </c>
      <c r="AI743">
        <v>0</v>
      </c>
      <c r="AJ743">
        <v>0</v>
      </c>
      <c r="AK743">
        <v>0</v>
      </c>
      <c r="AL743" t="s">
        <v>74</v>
      </c>
      <c r="AM743" t="s">
        <v>75</v>
      </c>
      <c r="AN743" t="s">
        <v>96</v>
      </c>
      <c r="AO743" s="9" t="str">
        <f>IF(Table5[[#This Row],[Gender]]="male",$AQ$4,$AQ$3)</f>
        <v>🤴</v>
      </c>
    </row>
    <row r="744" spans="2:41">
      <c r="B744" t="s">
        <v>77</v>
      </c>
      <c r="C744">
        <v>50</v>
      </c>
      <c r="D744" t="s">
        <v>43</v>
      </c>
      <c r="E744" t="s">
        <v>36</v>
      </c>
      <c r="F744">
        <v>804</v>
      </c>
      <c r="G744" t="s">
        <v>45</v>
      </c>
      <c r="H744">
        <v>9</v>
      </c>
      <c r="I744" t="s">
        <v>89</v>
      </c>
      <c r="J744" t="s">
        <v>38</v>
      </c>
      <c r="K744">
        <v>1030</v>
      </c>
      <c r="L744">
        <v>1</v>
      </c>
      <c r="M744" t="s">
        <v>46</v>
      </c>
      <c r="N744">
        <v>64</v>
      </c>
      <c r="O744">
        <v>3</v>
      </c>
      <c r="P744">
        <v>1</v>
      </c>
      <c r="Q744" t="s">
        <v>50</v>
      </c>
      <c r="R744" t="s">
        <v>72</v>
      </c>
      <c r="S744">
        <v>4</v>
      </c>
      <c r="T744" t="s">
        <v>48</v>
      </c>
      <c r="U744" t="str" cm="1">
        <f t="array" ref="U744">_xlfn.IFS(
  AND(V744&gt;=1000, V744&lt;2000), "1000-2000",
  AND(V744&gt;=2000, V744&lt;3000), "2000-3000",
  AND(V744&gt;=3000, V744&lt;4000), "3000-4000",
  AND(V744&gt;=4000, V744&lt;5000), "4000-5000",
  AND(V744&gt;=5000, V744&lt;7500), "5000-7500",
  AND(V744&gt;=7500, V744&lt;9000), "7500-9000",
  AND(V744&gt;=9000, V744&lt;11000), "9000-11000",
  AND(V744&gt;=11000, V744&lt;15000), "11000-15000",
  AND(V744&gt;=15000, V744&lt;=20000), "15000-20000",
  TRUE, "Outside Range"
)</f>
        <v>2000-3000</v>
      </c>
      <c r="V744">
        <v>2380</v>
      </c>
      <c r="W744">
        <v>20165</v>
      </c>
      <c r="X744">
        <v>4</v>
      </c>
      <c r="Y744" t="s">
        <v>43</v>
      </c>
      <c r="Z744">
        <v>18</v>
      </c>
      <c r="AA744">
        <v>3</v>
      </c>
      <c r="AB744" t="s">
        <v>73</v>
      </c>
      <c r="AC744">
        <v>2</v>
      </c>
      <c r="AD744">
        <v>0</v>
      </c>
      <c r="AE744">
        <v>8</v>
      </c>
      <c r="AF744">
        <v>5</v>
      </c>
      <c r="AG744">
        <v>3</v>
      </c>
      <c r="AH744">
        <v>1</v>
      </c>
      <c r="AI744">
        <v>0</v>
      </c>
      <c r="AJ744">
        <v>0</v>
      </c>
      <c r="AK744">
        <v>0</v>
      </c>
      <c r="AL744" t="s">
        <v>74</v>
      </c>
      <c r="AM744" t="s">
        <v>75</v>
      </c>
      <c r="AN744" t="s">
        <v>76</v>
      </c>
      <c r="AO744" s="9" t="str">
        <f>IF(Table5[[#This Row],[Gender]]="male",$AQ$4,$AQ$3)</f>
        <v>🤴</v>
      </c>
    </row>
    <row r="745" spans="2:41">
      <c r="B745" t="s">
        <v>88</v>
      </c>
      <c r="C745">
        <v>59</v>
      </c>
      <c r="D745" t="s">
        <v>43</v>
      </c>
      <c r="E745" t="s">
        <v>36</v>
      </c>
      <c r="F745">
        <v>715</v>
      </c>
      <c r="G745" t="s">
        <v>45</v>
      </c>
      <c r="H745">
        <v>2</v>
      </c>
      <c r="I745" t="s">
        <v>89</v>
      </c>
      <c r="J745" t="s">
        <v>38</v>
      </c>
      <c r="K745">
        <v>1032</v>
      </c>
      <c r="L745">
        <v>3</v>
      </c>
      <c r="M745" t="s">
        <v>39</v>
      </c>
      <c r="N745">
        <v>69</v>
      </c>
      <c r="O745">
        <v>2</v>
      </c>
      <c r="P745">
        <v>4</v>
      </c>
      <c r="Q745" t="s">
        <v>53</v>
      </c>
      <c r="R745" t="s">
        <v>72</v>
      </c>
      <c r="S745">
        <v>4</v>
      </c>
      <c r="T745" t="s">
        <v>41</v>
      </c>
      <c r="U745" t="str" cm="1">
        <f t="array" ref="U745">_xlfn.IFS(
  AND(V745&gt;=1000, V745&lt;2000), "1000-2000",
  AND(V745&gt;=2000, V745&lt;3000), "2000-3000",
  AND(V745&gt;=3000, V745&lt;4000), "3000-4000",
  AND(V745&gt;=4000, V745&lt;5000), "4000-5000",
  AND(V745&gt;=5000, V745&lt;7500), "5000-7500",
  AND(V745&gt;=7500, V745&lt;9000), "7500-9000",
  AND(V745&gt;=9000, V745&lt;11000), "9000-11000",
  AND(V745&gt;=11000, V745&lt;15000), "11000-15000",
  AND(V745&gt;=15000, V745&lt;=20000), "15000-20000",
  TRUE, "Outside Range"
)</f>
        <v>11000-15000</v>
      </c>
      <c r="V745">
        <v>13726</v>
      </c>
      <c r="W745">
        <v>21829</v>
      </c>
      <c r="X745">
        <v>3</v>
      </c>
      <c r="Y745" t="s">
        <v>35</v>
      </c>
      <c r="Z745">
        <v>13</v>
      </c>
      <c r="AA745">
        <v>3</v>
      </c>
      <c r="AB745" t="s">
        <v>73</v>
      </c>
      <c r="AC745">
        <v>1</v>
      </c>
      <c r="AD745">
        <v>0</v>
      </c>
      <c r="AE745">
        <v>30</v>
      </c>
      <c r="AF745">
        <v>4</v>
      </c>
      <c r="AG745">
        <v>3</v>
      </c>
      <c r="AH745">
        <v>5</v>
      </c>
      <c r="AI745">
        <v>3</v>
      </c>
      <c r="AJ745">
        <v>4</v>
      </c>
      <c r="AK745">
        <v>3</v>
      </c>
      <c r="AL745" t="s">
        <v>74</v>
      </c>
      <c r="AM745" t="s">
        <v>75</v>
      </c>
      <c r="AN745" t="s">
        <v>96</v>
      </c>
      <c r="AO745" s="9" t="str">
        <f>IF(Table5[[#This Row],[Gender]]="male",$AQ$4,$AQ$3)</f>
        <v>👩</v>
      </c>
    </row>
    <row r="746" spans="2:41">
      <c r="B746" t="s">
        <v>70</v>
      </c>
      <c r="C746">
        <v>37</v>
      </c>
      <c r="D746" t="s">
        <v>35</v>
      </c>
      <c r="E746" t="s">
        <v>36</v>
      </c>
      <c r="F746">
        <v>1141</v>
      </c>
      <c r="G746" t="s">
        <v>45</v>
      </c>
      <c r="H746">
        <v>11</v>
      </c>
      <c r="I746" t="s">
        <v>71</v>
      </c>
      <c r="J746" t="s">
        <v>51</v>
      </c>
      <c r="K746">
        <v>1033</v>
      </c>
      <c r="L746">
        <v>1</v>
      </c>
      <c r="M746" t="s">
        <v>39</v>
      </c>
      <c r="N746">
        <v>61</v>
      </c>
      <c r="O746">
        <v>1</v>
      </c>
      <c r="P746">
        <v>2</v>
      </c>
      <c r="Q746" t="s">
        <v>54</v>
      </c>
      <c r="R746" t="s">
        <v>79</v>
      </c>
      <c r="S746">
        <v>2</v>
      </c>
      <c r="T746" t="s">
        <v>48</v>
      </c>
      <c r="U746" t="str" cm="1">
        <f t="array" ref="U746">_xlfn.IFS(
  AND(V746&gt;=1000, V746&lt;2000), "1000-2000",
  AND(V746&gt;=2000, V746&lt;3000), "2000-3000",
  AND(V746&gt;=3000, V746&lt;4000), "3000-4000",
  AND(V746&gt;=4000, V746&lt;5000), "4000-5000",
  AND(V746&gt;=5000, V746&lt;7500), "5000-7500",
  AND(V746&gt;=7500, V746&lt;9000), "7500-9000",
  AND(V746&gt;=9000, V746&lt;11000), "9000-11000",
  AND(V746&gt;=11000, V746&lt;15000), "11000-15000",
  AND(V746&gt;=15000, V746&lt;=20000), "15000-20000",
  TRUE, "Outside Range"
)</f>
        <v>4000-5000</v>
      </c>
      <c r="V746">
        <v>4777</v>
      </c>
      <c r="W746">
        <v>14382</v>
      </c>
      <c r="X746">
        <v>5</v>
      </c>
      <c r="Y746" t="s">
        <v>43</v>
      </c>
      <c r="Z746">
        <v>15</v>
      </c>
      <c r="AA746">
        <v>3</v>
      </c>
      <c r="AB746" t="s">
        <v>73</v>
      </c>
      <c r="AC746">
        <v>1</v>
      </c>
      <c r="AD746">
        <v>0</v>
      </c>
      <c r="AE746">
        <v>15</v>
      </c>
      <c r="AF746">
        <v>2</v>
      </c>
      <c r="AG746">
        <v>1</v>
      </c>
      <c r="AH746">
        <v>1</v>
      </c>
      <c r="AI746">
        <v>0</v>
      </c>
      <c r="AJ746">
        <v>0</v>
      </c>
      <c r="AK746">
        <v>0</v>
      </c>
      <c r="AL746" t="s">
        <v>81</v>
      </c>
      <c r="AM746" t="s">
        <v>93</v>
      </c>
      <c r="AN746" t="s">
        <v>91</v>
      </c>
      <c r="AO746" s="9" t="str">
        <f>IF(Table5[[#This Row],[Gender]]="male",$AQ$4,$AQ$3)</f>
        <v>👩</v>
      </c>
    </row>
    <row r="747" spans="2:41">
      <c r="B747" t="s">
        <v>77</v>
      </c>
      <c r="C747">
        <v>55</v>
      </c>
      <c r="D747" t="s">
        <v>43</v>
      </c>
      <c r="E747" t="s">
        <v>44</v>
      </c>
      <c r="F747">
        <v>135</v>
      </c>
      <c r="G747" t="s">
        <v>45</v>
      </c>
      <c r="H747">
        <v>18</v>
      </c>
      <c r="I747" t="s">
        <v>87</v>
      </c>
      <c r="J747" t="s">
        <v>51</v>
      </c>
      <c r="K747">
        <v>1034</v>
      </c>
      <c r="L747">
        <v>3</v>
      </c>
      <c r="M747" t="s">
        <v>46</v>
      </c>
      <c r="N747">
        <v>62</v>
      </c>
      <c r="O747">
        <v>3</v>
      </c>
      <c r="P747">
        <v>2</v>
      </c>
      <c r="Q747" t="s">
        <v>54</v>
      </c>
      <c r="R747" t="s">
        <v>79</v>
      </c>
      <c r="S747">
        <v>2</v>
      </c>
      <c r="T747" t="s">
        <v>48</v>
      </c>
      <c r="U747" t="str" cm="1">
        <f t="array" ref="U747">_xlfn.IFS(
  AND(V747&gt;=1000, V747&lt;2000), "1000-2000",
  AND(V747&gt;=2000, V747&lt;3000), "2000-3000",
  AND(V747&gt;=3000, V747&lt;4000), "3000-4000",
  AND(V747&gt;=4000, V747&lt;5000), "4000-5000",
  AND(V747&gt;=5000, V747&lt;7500), "5000-7500",
  AND(V747&gt;=7500, V747&lt;9000), "7500-9000",
  AND(V747&gt;=9000, V747&lt;11000), "9000-11000",
  AND(V747&gt;=11000, V747&lt;15000), "11000-15000",
  AND(V747&gt;=15000, V747&lt;=20000), "15000-20000",
  TRUE, "Outside Range"
)</f>
        <v>5000-7500</v>
      </c>
      <c r="V747">
        <v>6385</v>
      </c>
      <c r="W747">
        <v>12992</v>
      </c>
      <c r="X747">
        <v>3</v>
      </c>
      <c r="Y747" t="s">
        <v>35</v>
      </c>
      <c r="Z747">
        <v>14</v>
      </c>
      <c r="AA747">
        <v>3</v>
      </c>
      <c r="AB747" t="s">
        <v>73</v>
      </c>
      <c r="AC747">
        <v>4</v>
      </c>
      <c r="AD747">
        <v>2</v>
      </c>
      <c r="AE747">
        <v>17</v>
      </c>
      <c r="AF747">
        <v>3</v>
      </c>
      <c r="AG747">
        <v>3</v>
      </c>
      <c r="AH747">
        <v>8</v>
      </c>
      <c r="AI747">
        <v>7</v>
      </c>
      <c r="AJ747">
        <v>6</v>
      </c>
      <c r="AK747">
        <v>7</v>
      </c>
      <c r="AL747" t="s">
        <v>81</v>
      </c>
      <c r="AM747" t="s">
        <v>93</v>
      </c>
      <c r="AN747" t="s">
        <v>91</v>
      </c>
      <c r="AO747" s="9" t="str">
        <f>IF(Table5[[#This Row],[Gender]]="male",$AQ$4,$AQ$3)</f>
        <v>🤴</v>
      </c>
    </row>
    <row r="748" spans="2:41">
      <c r="B748" t="s">
        <v>70</v>
      </c>
      <c r="C748">
        <v>41</v>
      </c>
      <c r="D748" t="s">
        <v>43</v>
      </c>
      <c r="E748" t="s">
        <v>55</v>
      </c>
      <c r="F748">
        <v>247</v>
      </c>
      <c r="G748" t="s">
        <v>45</v>
      </c>
      <c r="H748">
        <v>7</v>
      </c>
      <c r="I748" t="s">
        <v>78</v>
      </c>
      <c r="J748" t="s">
        <v>38</v>
      </c>
      <c r="K748">
        <v>1035</v>
      </c>
      <c r="L748">
        <v>2</v>
      </c>
      <c r="M748" t="s">
        <v>39</v>
      </c>
      <c r="N748">
        <v>55</v>
      </c>
      <c r="O748">
        <v>1</v>
      </c>
      <c r="P748">
        <v>5</v>
      </c>
      <c r="Q748" t="s">
        <v>58</v>
      </c>
      <c r="R748" t="s">
        <v>73</v>
      </c>
      <c r="S748">
        <v>3</v>
      </c>
      <c r="T748" t="s">
        <v>52</v>
      </c>
      <c r="U748" t="str" cm="1">
        <f t="array" ref="U748">_xlfn.IFS(
  AND(V748&gt;=1000, V748&lt;2000), "1000-2000",
  AND(V748&gt;=2000, V748&lt;3000), "2000-3000",
  AND(V748&gt;=3000, V748&lt;4000), "3000-4000",
  AND(V748&gt;=4000, V748&lt;5000), "4000-5000",
  AND(V748&gt;=5000, V748&lt;7500), "5000-7500",
  AND(V748&gt;=7500, V748&lt;9000), "7500-9000",
  AND(V748&gt;=9000, V748&lt;11000), "9000-11000",
  AND(V748&gt;=11000, V748&lt;15000), "11000-15000",
  AND(V748&gt;=15000, V748&lt;=20000), "15000-20000",
  TRUE, "Outside Range"
)</f>
        <v>15000-20000</v>
      </c>
      <c r="V748">
        <v>19973</v>
      </c>
      <c r="W748">
        <v>20284</v>
      </c>
      <c r="X748">
        <v>1</v>
      </c>
      <c r="Y748" t="s">
        <v>43</v>
      </c>
      <c r="Z748">
        <v>22</v>
      </c>
      <c r="AA748">
        <v>4</v>
      </c>
      <c r="AB748" t="s">
        <v>80</v>
      </c>
      <c r="AC748">
        <v>2</v>
      </c>
      <c r="AD748">
        <v>2</v>
      </c>
      <c r="AE748">
        <v>21</v>
      </c>
      <c r="AF748">
        <v>3</v>
      </c>
      <c r="AG748">
        <v>3</v>
      </c>
      <c r="AH748">
        <v>21</v>
      </c>
      <c r="AI748">
        <v>16</v>
      </c>
      <c r="AJ748">
        <v>5</v>
      </c>
      <c r="AK748">
        <v>10</v>
      </c>
      <c r="AL748" t="s">
        <v>74</v>
      </c>
      <c r="AM748" t="s">
        <v>75</v>
      </c>
      <c r="AN748" t="s">
        <v>96</v>
      </c>
      <c r="AO748" s="9" t="str">
        <f>IF(Table5[[#This Row],[Gender]]="male",$AQ$4,$AQ$3)</f>
        <v>👩</v>
      </c>
    </row>
    <row r="749" spans="2:41">
      <c r="B749" t="s">
        <v>70</v>
      </c>
      <c r="C749">
        <v>38</v>
      </c>
      <c r="D749" t="s">
        <v>43</v>
      </c>
      <c r="E749" t="s">
        <v>36</v>
      </c>
      <c r="F749">
        <v>1035</v>
      </c>
      <c r="G749" t="s">
        <v>37</v>
      </c>
      <c r="H749">
        <v>3</v>
      </c>
      <c r="I749" t="s">
        <v>87</v>
      </c>
      <c r="J749" t="s">
        <v>38</v>
      </c>
      <c r="K749">
        <v>1036</v>
      </c>
      <c r="L749">
        <v>2</v>
      </c>
      <c r="M749" t="s">
        <v>46</v>
      </c>
      <c r="N749">
        <v>42</v>
      </c>
      <c r="O749">
        <v>3</v>
      </c>
      <c r="P749">
        <v>2</v>
      </c>
      <c r="Q749" t="s">
        <v>40</v>
      </c>
      <c r="R749" t="s">
        <v>72</v>
      </c>
      <c r="S749">
        <v>4</v>
      </c>
      <c r="T749" t="s">
        <v>41</v>
      </c>
      <c r="U749" t="str" cm="1">
        <f t="array" ref="U749">_xlfn.IFS(
  AND(V749&gt;=1000, V749&lt;2000), "1000-2000",
  AND(V749&gt;=2000, V749&lt;3000), "2000-3000",
  AND(V749&gt;=3000, V749&lt;4000), "3000-4000",
  AND(V749&gt;=4000, V749&lt;5000), "4000-5000",
  AND(V749&gt;=5000, V749&lt;7500), "5000-7500",
  AND(V749&gt;=7500, V749&lt;9000), "7500-9000",
  AND(V749&gt;=9000, V749&lt;11000), "9000-11000",
  AND(V749&gt;=11000, V749&lt;15000), "11000-15000",
  AND(V749&gt;=15000, V749&lt;=20000), "15000-20000",
  TRUE, "Outside Range"
)</f>
        <v>5000-7500</v>
      </c>
      <c r="V749">
        <v>6861</v>
      </c>
      <c r="W749">
        <v>4981</v>
      </c>
      <c r="X749">
        <v>8</v>
      </c>
      <c r="Y749" t="s">
        <v>35</v>
      </c>
      <c r="Z749">
        <v>12</v>
      </c>
      <c r="AA749">
        <v>3</v>
      </c>
      <c r="AB749" t="s">
        <v>73</v>
      </c>
      <c r="AC749">
        <v>3</v>
      </c>
      <c r="AD749">
        <v>0</v>
      </c>
      <c r="AE749">
        <v>19</v>
      </c>
      <c r="AF749">
        <v>1</v>
      </c>
      <c r="AG749">
        <v>3</v>
      </c>
      <c r="AH749">
        <v>1</v>
      </c>
      <c r="AI749">
        <v>0</v>
      </c>
      <c r="AJ749">
        <v>0</v>
      </c>
      <c r="AK749">
        <v>0</v>
      </c>
      <c r="AL749" t="s">
        <v>74</v>
      </c>
      <c r="AM749" t="s">
        <v>75</v>
      </c>
      <c r="AN749" t="s">
        <v>91</v>
      </c>
      <c r="AO749" s="9" t="str">
        <f>IF(Table5[[#This Row],[Gender]]="male",$AQ$4,$AQ$3)</f>
        <v>🤴</v>
      </c>
    </row>
    <row r="750" spans="2:41">
      <c r="B750" t="s">
        <v>86</v>
      </c>
      <c r="C750">
        <v>26</v>
      </c>
      <c r="D750" t="s">
        <v>35</v>
      </c>
      <c r="E750" t="s">
        <v>55</v>
      </c>
      <c r="F750">
        <v>265</v>
      </c>
      <c r="G750" t="s">
        <v>37</v>
      </c>
      <c r="H750">
        <v>29</v>
      </c>
      <c r="I750" t="s">
        <v>71</v>
      </c>
      <c r="J750" t="s">
        <v>51</v>
      </c>
      <c r="K750">
        <v>1037</v>
      </c>
      <c r="L750">
        <v>2</v>
      </c>
      <c r="M750" t="s">
        <v>46</v>
      </c>
      <c r="N750">
        <v>79</v>
      </c>
      <c r="O750">
        <v>1</v>
      </c>
      <c r="P750">
        <v>2</v>
      </c>
      <c r="Q750" t="s">
        <v>40</v>
      </c>
      <c r="R750" t="s">
        <v>80</v>
      </c>
      <c r="S750">
        <v>1</v>
      </c>
      <c r="T750" t="s">
        <v>41</v>
      </c>
      <c r="U750" t="str" cm="1">
        <f t="array" ref="U750">_xlfn.IFS(
  AND(V750&gt;=1000, V750&lt;2000), "1000-2000",
  AND(V750&gt;=2000, V750&lt;3000), "2000-3000",
  AND(V750&gt;=3000, V750&lt;4000), "3000-4000",
  AND(V750&gt;=4000, V750&lt;5000), "4000-5000",
  AND(V750&gt;=5000, V750&lt;7500), "5000-7500",
  AND(V750&gt;=7500, V750&lt;9000), "7500-9000",
  AND(V750&gt;=9000, V750&lt;11000), "9000-11000",
  AND(V750&gt;=11000, V750&lt;15000), "11000-15000",
  AND(V750&gt;=15000, V750&lt;=20000), "15000-20000",
  TRUE, "Outside Range"
)</f>
        <v>4000-5000</v>
      </c>
      <c r="V750">
        <v>4969</v>
      </c>
      <c r="W750">
        <v>21813</v>
      </c>
      <c r="X750">
        <v>8</v>
      </c>
      <c r="Y750" t="s">
        <v>43</v>
      </c>
      <c r="Z750">
        <v>18</v>
      </c>
      <c r="AA750">
        <v>3</v>
      </c>
      <c r="AB750" t="s">
        <v>73</v>
      </c>
      <c r="AC750">
        <v>4</v>
      </c>
      <c r="AD750">
        <v>0</v>
      </c>
      <c r="AE750">
        <v>7</v>
      </c>
      <c r="AF750">
        <v>6</v>
      </c>
      <c r="AG750">
        <v>3</v>
      </c>
      <c r="AH750">
        <v>2</v>
      </c>
      <c r="AI750">
        <v>2</v>
      </c>
      <c r="AJ750">
        <v>2</v>
      </c>
      <c r="AK750">
        <v>2</v>
      </c>
      <c r="AL750" t="s">
        <v>90</v>
      </c>
      <c r="AM750" t="s">
        <v>92</v>
      </c>
      <c r="AN750" t="s">
        <v>76</v>
      </c>
      <c r="AO750" s="9" t="str">
        <f>IF(Table5[[#This Row],[Gender]]="male",$AQ$4,$AQ$3)</f>
        <v>🤴</v>
      </c>
    </row>
    <row r="751" spans="2:41">
      <c r="B751" t="s">
        <v>77</v>
      </c>
      <c r="C751">
        <v>52</v>
      </c>
      <c r="D751" t="s">
        <v>35</v>
      </c>
      <c r="E751" t="s">
        <v>36</v>
      </c>
      <c r="F751">
        <v>266</v>
      </c>
      <c r="G751" t="s">
        <v>37</v>
      </c>
      <c r="H751">
        <v>2</v>
      </c>
      <c r="I751" t="s">
        <v>78</v>
      </c>
      <c r="J751" t="s">
        <v>59</v>
      </c>
      <c r="K751">
        <v>1038</v>
      </c>
      <c r="L751">
        <v>1</v>
      </c>
      <c r="M751" t="s">
        <v>39</v>
      </c>
      <c r="N751">
        <v>57</v>
      </c>
      <c r="O751">
        <v>1</v>
      </c>
      <c r="P751">
        <v>5</v>
      </c>
      <c r="Q751" t="s">
        <v>56</v>
      </c>
      <c r="R751" t="s">
        <v>72</v>
      </c>
      <c r="S751">
        <v>4</v>
      </c>
      <c r="T751" t="s">
        <v>48</v>
      </c>
      <c r="U751" t="str" cm="1">
        <f t="array" ref="U751">_xlfn.IFS(
  AND(V751&gt;=1000, V751&lt;2000), "1000-2000",
  AND(V751&gt;=2000, V751&lt;3000), "2000-3000",
  AND(V751&gt;=3000, V751&lt;4000), "3000-4000",
  AND(V751&gt;=4000, V751&lt;5000), "4000-5000",
  AND(V751&gt;=5000, V751&lt;7500), "5000-7500",
  AND(V751&gt;=7500, V751&lt;9000), "7500-9000",
  AND(V751&gt;=9000, V751&lt;11000), "9000-11000",
  AND(V751&gt;=11000, V751&lt;15000), "11000-15000",
  AND(V751&gt;=15000, V751&lt;=20000), "15000-20000",
  TRUE, "Outside Range"
)</f>
        <v>15000-20000</v>
      </c>
      <c r="V751">
        <v>19845</v>
      </c>
      <c r="W751">
        <v>25846</v>
      </c>
      <c r="X751">
        <v>1</v>
      </c>
      <c r="Y751" t="s">
        <v>43</v>
      </c>
      <c r="Z751">
        <v>15</v>
      </c>
      <c r="AA751">
        <v>3</v>
      </c>
      <c r="AB751" t="s">
        <v>73</v>
      </c>
      <c r="AC751">
        <v>4</v>
      </c>
      <c r="AD751">
        <v>1</v>
      </c>
      <c r="AE751">
        <v>33</v>
      </c>
      <c r="AF751">
        <v>3</v>
      </c>
      <c r="AG751">
        <v>3</v>
      </c>
      <c r="AH751">
        <v>32</v>
      </c>
      <c r="AI751">
        <v>14</v>
      </c>
      <c r="AJ751">
        <v>6</v>
      </c>
      <c r="AK751">
        <v>9</v>
      </c>
      <c r="AL751" t="s">
        <v>74</v>
      </c>
      <c r="AM751" t="s">
        <v>75</v>
      </c>
      <c r="AN751" t="s">
        <v>95</v>
      </c>
      <c r="AO751" s="9" t="str">
        <f>IF(Table5[[#This Row],[Gender]]="male",$AQ$4,$AQ$3)</f>
        <v>👩</v>
      </c>
    </row>
    <row r="752" spans="2:41">
      <c r="B752" t="s">
        <v>70</v>
      </c>
      <c r="C752">
        <v>44</v>
      </c>
      <c r="D752" t="s">
        <v>43</v>
      </c>
      <c r="E752" t="s">
        <v>36</v>
      </c>
      <c r="F752">
        <v>1448</v>
      </c>
      <c r="G752" t="s">
        <v>37</v>
      </c>
      <c r="H752">
        <v>28</v>
      </c>
      <c r="I752" t="s">
        <v>89</v>
      </c>
      <c r="J752" t="s">
        <v>51</v>
      </c>
      <c r="K752">
        <v>1039</v>
      </c>
      <c r="L752">
        <v>4</v>
      </c>
      <c r="M752" t="s">
        <v>39</v>
      </c>
      <c r="N752">
        <v>53</v>
      </c>
      <c r="O752">
        <v>4</v>
      </c>
      <c r="P752">
        <v>4</v>
      </c>
      <c r="Q752" t="s">
        <v>40</v>
      </c>
      <c r="R752" t="s">
        <v>72</v>
      </c>
      <c r="S752">
        <v>4</v>
      </c>
      <c r="T752" t="s">
        <v>48</v>
      </c>
      <c r="U752" t="str" cm="1">
        <f t="array" ref="U752">_xlfn.IFS(
  AND(V752&gt;=1000, V752&lt;2000), "1000-2000",
  AND(V752&gt;=2000, V752&lt;3000), "2000-3000",
  AND(V752&gt;=3000, V752&lt;4000), "3000-4000",
  AND(V752&gt;=4000, V752&lt;5000), "4000-5000",
  AND(V752&gt;=5000, V752&lt;7500), "5000-7500",
  AND(V752&gt;=7500, V752&lt;9000), "7500-9000",
  AND(V752&gt;=9000, V752&lt;11000), "9000-11000",
  AND(V752&gt;=11000, V752&lt;15000), "11000-15000",
  AND(V752&gt;=15000, V752&lt;=20000), "15000-20000",
  TRUE, "Outside Range"
)</f>
        <v>11000-15000</v>
      </c>
      <c r="V752">
        <v>13320</v>
      </c>
      <c r="W752">
        <v>11737</v>
      </c>
      <c r="X752">
        <v>3</v>
      </c>
      <c r="Y752" t="s">
        <v>35</v>
      </c>
      <c r="Z752">
        <v>18</v>
      </c>
      <c r="AA752">
        <v>3</v>
      </c>
      <c r="AB752" t="s">
        <v>73</v>
      </c>
      <c r="AC752">
        <v>3</v>
      </c>
      <c r="AD752">
        <v>1</v>
      </c>
      <c r="AE752">
        <v>23</v>
      </c>
      <c r="AF752">
        <v>2</v>
      </c>
      <c r="AG752">
        <v>3</v>
      </c>
      <c r="AH752">
        <v>12</v>
      </c>
      <c r="AI752">
        <v>11</v>
      </c>
      <c r="AJ752">
        <v>11</v>
      </c>
      <c r="AK752">
        <v>11</v>
      </c>
      <c r="AL752" t="s">
        <v>74</v>
      </c>
      <c r="AM752" t="s">
        <v>92</v>
      </c>
      <c r="AN752" t="s">
        <v>96</v>
      </c>
      <c r="AO752" s="9" t="str">
        <f>IF(Table5[[#This Row],[Gender]]="male",$AQ$4,$AQ$3)</f>
        <v>👩</v>
      </c>
    </row>
    <row r="753" spans="2:41">
      <c r="B753" t="s">
        <v>77</v>
      </c>
      <c r="C753">
        <v>50</v>
      </c>
      <c r="D753" t="s">
        <v>43</v>
      </c>
      <c r="E753" t="s">
        <v>55</v>
      </c>
      <c r="F753">
        <v>145</v>
      </c>
      <c r="G753" t="s">
        <v>37</v>
      </c>
      <c r="H753">
        <v>1</v>
      </c>
      <c r="I753" t="s">
        <v>89</v>
      </c>
      <c r="J753" t="s">
        <v>38</v>
      </c>
      <c r="K753">
        <v>1040</v>
      </c>
      <c r="L753">
        <v>4</v>
      </c>
      <c r="M753" t="s">
        <v>39</v>
      </c>
      <c r="N753">
        <v>95</v>
      </c>
      <c r="O753">
        <v>3</v>
      </c>
      <c r="P753">
        <v>2</v>
      </c>
      <c r="Q753" t="s">
        <v>40</v>
      </c>
      <c r="R753" t="s">
        <v>73</v>
      </c>
      <c r="S753">
        <v>3</v>
      </c>
      <c r="T753" t="s">
        <v>48</v>
      </c>
      <c r="U753" t="str" cm="1">
        <f t="array" ref="U753">_xlfn.IFS(
  AND(V753&gt;=1000, V753&lt;2000), "1000-2000",
  AND(V753&gt;=2000, V753&lt;3000), "2000-3000",
  AND(V753&gt;=3000, V753&lt;4000), "3000-4000",
  AND(V753&gt;=4000, V753&lt;5000), "4000-5000",
  AND(V753&gt;=5000, V753&lt;7500), "5000-7500",
  AND(V753&gt;=7500, V753&lt;9000), "7500-9000",
  AND(V753&gt;=9000, V753&lt;11000), "9000-11000",
  AND(V753&gt;=11000, V753&lt;15000), "11000-15000",
  AND(V753&gt;=15000, V753&lt;=20000), "15000-20000",
  TRUE, "Outside Range"
)</f>
        <v>5000-7500</v>
      </c>
      <c r="V753">
        <v>6347</v>
      </c>
      <c r="W753">
        <v>24920</v>
      </c>
      <c r="X753">
        <v>0</v>
      </c>
      <c r="Y753" t="s">
        <v>43</v>
      </c>
      <c r="Z753">
        <v>12</v>
      </c>
      <c r="AA753">
        <v>3</v>
      </c>
      <c r="AB753" t="s">
        <v>73</v>
      </c>
      <c r="AC753">
        <v>1</v>
      </c>
      <c r="AD753">
        <v>1</v>
      </c>
      <c r="AE753">
        <v>19</v>
      </c>
      <c r="AF753">
        <v>3</v>
      </c>
      <c r="AG753">
        <v>3</v>
      </c>
      <c r="AH753">
        <v>18</v>
      </c>
      <c r="AI753">
        <v>7</v>
      </c>
      <c r="AJ753">
        <v>0</v>
      </c>
      <c r="AK753">
        <v>13</v>
      </c>
      <c r="AL753" t="s">
        <v>74</v>
      </c>
      <c r="AM753" t="s">
        <v>75</v>
      </c>
      <c r="AN753" t="s">
        <v>91</v>
      </c>
      <c r="AO753" s="9" t="str">
        <f>IF(Table5[[#This Row],[Gender]]="male",$AQ$4,$AQ$3)</f>
        <v>👩</v>
      </c>
    </row>
    <row r="754" spans="2:41">
      <c r="B754" t="s">
        <v>70</v>
      </c>
      <c r="C754">
        <v>36</v>
      </c>
      <c r="D754" t="s">
        <v>35</v>
      </c>
      <c r="E754" t="s">
        <v>36</v>
      </c>
      <c r="F754">
        <v>885</v>
      </c>
      <c r="G754" t="s">
        <v>45</v>
      </c>
      <c r="H754">
        <v>16</v>
      </c>
      <c r="I754" t="s">
        <v>87</v>
      </c>
      <c r="J754" t="s">
        <v>38</v>
      </c>
      <c r="K754">
        <v>1042</v>
      </c>
      <c r="L754">
        <v>3</v>
      </c>
      <c r="M754" t="s">
        <v>39</v>
      </c>
      <c r="N754">
        <v>43</v>
      </c>
      <c r="O754">
        <v>4</v>
      </c>
      <c r="P754">
        <v>1</v>
      </c>
      <c r="Q754" t="s">
        <v>50</v>
      </c>
      <c r="R754" t="s">
        <v>80</v>
      </c>
      <c r="S754">
        <v>1</v>
      </c>
      <c r="T754" t="s">
        <v>41</v>
      </c>
      <c r="U754" t="str" cm="1">
        <f t="array" ref="U754">_xlfn.IFS(
  AND(V754&gt;=1000, V754&lt;2000), "1000-2000",
  AND(V754&gt;=2000, V754&lt;3000), "2000-3000",
  AND(V754&gt;=3000, V754&lt;4000), "3000-4000",
  AND(V754&gt;=4000, V754&lt;5000), "4000-5000",
  AND(V754&gt;=5000, V754&lt;7500), "5000-7500",
  AND(V754&gt;=7500, V754&lt;9000), "7500-9000",
  AND(V754&gt;=9000, V754&lt;11000), "9000-11000",
  AND(V754&gt;=11000, V754&lt;15000), "11000-15000",
  AND(V754&gt;=15000, V754&lt;=20000), "15000-20000",
  TRUE, "Outside Range"
)</f>
        <v>2000-3000</v>
      </c>
      <c r="V754">
        <v>2743</v>
      </c>
      <c r="W754">
        <v>8269</v>
      </c>
      <c r="X754">
        <v>1</v>
      </c>
      <c r="Y754" t="s">
        <v>43</v>
      </c>
      <c r="Z754">
        <v>16</v>
      </c>
      <c r="AA754">
        <v>3</v>
      </c>
      <c r="AB754" t="s">
        <v>73</v>
      </c>
      <c r="AC754">
        <v>3</v>
      </c>
      <c r="AD754">
        <v>0</v>
      </c>
      <c r="AE754">
        <v>18</v>
      </c>
      <c r="AF754">
        <v>1</v>
      </c>
      <c r="AG754">
        <v>3</v>
      </c>
      <c r="AH754">
        <v>17</v>
      </c>
      <c r="AI754">
        <v>13</v>
      </c>
      <c r="AJ754">
        <v>15</v>
      </c>
      <c r="AK754">
        <v>14</v>
      </c>
      <c r="AL754" t="s">
        <v>90</v>
      </c>
      <c r="AM754" t="s">
        <v>93</v>
      </c>
      <c r="AN754" t="s">
        <v>91</v>
      </c>
      <c r="AO754" s="9" t="str">
        <f>IF(Table5[[#This Row],[Gender]]="male",$AQ$4,$AQ$3)</f>
        <v>👩</v>
      </c>
    </row>
    <row r="755" spans="2:41">
      <c r="B755" t="s">
        <v>70</v>
      </c>
      <c r="C755">
        <v>39</v>
      </c>
      <c r="D755" t="s">
        <v>43</v>
      </c>
      <c r="E755" t="s">
        <v>44</v>
      </c>
      <c r="F755">
        <v>945</v>
      </c>
      <c r="G755" t="s">
        <v>45</v>
      </c>
      <c r="H755">
        <v>22</v>
      </c>
      <c r="I755" t="s">
        <v>89</v>
      </c>
      <c r="J755" t="s">
        <v>51</v>
      </c>
      <c r="K755">
        <v>1043</v>
      </c>
      <c r="L755">
        <v>4</v>
      </c>
      <c r="M755" t="s">
        <v>39</v>
      </c>
      <c r="N755">
        <v>82</v>
      </c>
      <c r="O755">
        <v>3</v>
      </c>
      <c r="P755">
        <v>3</v>
      </c>
      <c r="Q755" t="s">
        <v>53</v>
      </c>
      <c r="R755" t="s">
        <v>80</v>
      </c>
      <c r="S755">
        <v>1</v>
      </c>
      <c r="T755" t="s">
        <v>41</v>
      </c>
      <c r="U755" t="str" cm="1">
        <f t="array" ref="U755">_xlfn.IFS(
  AND(V755&gt;=1000, V755&lt;2000), "1000-2000",
  AND(V755&gt;=2000, V755&lt;3000), "2000-3000",
  AND(V755&gt;=3000, V755&lt;4000), "3000-4000",
  AND(V755&gt;=4000, V755&lt;5000), "4000-5000",
  AND(V755&gt;=5000, V755&lt;7500), "5000-7500",
  AND(V755&gt;=7500, V755&lt;9000), "7500-9000",
  AND(V755&gt;=9000, V755&lt;11000), "9000-11000",
  AND(V755&gt;=11000, V755&lt;15000), "11000-15000",
  AND(V755&gt;=15000, V755&lt;=20000), "15000-20000",
  TRUE, "Outside Range"
)</f>
        <v>9000-11000</v>
      </c>
      <c r="V755">
        <v>10880</v>
      </c>
      <c r="W755">
        <v>5083</v>
      </c>
      <c r="X755">
        <v>1</v>
      </c>
      <c r="Y755" t="s">
        <v>35</v>
      </c>
      <c r="Z755">
        <v>13</v>
      </c>
      <c r="AA755">
        <v>3</v>
      </c>
      <c r="AB755" t="s">
        <v>73</v>
      </c>
      <c r="AC755">
        <v>3</v>
      </c>
      <c r="AD755">
        <v>0</v>
      </c>
      <c r="AE755">
        <v>21</v>
      </c>
      <c r="AF755">
        <v>2</v>
      </c>
      <c r="AG755">
        <v>3</v>
      </c>
      <c r="AH755">
        <v>21</v>
      </c>
      <c r="AI755">
        <v>6</v>
      </c>
      <c r="AJ755">
        <v>2</v>
      </c>
      <c r="AK755">
        <v>8</v>
      </c>
      <c r="AL755" t="s">
        <v>90</v>
      </c>
      <c r="AM755" t="s">
        <v>92</v>
      </c>
      <c r="AN755" t="s">
        <v>96</v>
      </c>
      <c r="AO755" s="9" t="str">
        <f>IF(Table5[[#This Row],[Gender]]="male",$AQ$4,$AQ$3)</f>
        <v>👩</v>
      </c>
    </row>
    <row r="756" spans="2:41">
      <c r="B756" t="s">
        <v>86</v>
      </c>
      <c r="C756">
        <v>33</v>
      </c>
      <c r="D756" t="s">
        <v>43</v>
      </c>
      <c r="E756" t="s">
        <v>55</v>
      </c>
      <c r="F756">
        <v>1038</v>
      </c>
      <c r="G756" t="s">
        <v>37</v>
      </c>
      <c r="H756">
        <v>8</v>
      </c>
      <c r="I756" t="s">
        <v>78</v>
      </c>
      <c r="J756" t="s">
        <v>38</v>
      </c>
      <c r="K756">
        <v>1044</v>
      </c>
      <c r="L756">
        <v>2</v>
      </c>
      <c r="M756" t="s">
        <v>39</v>
      </c>
      <c r="N756">
        <v>88</v>
      </c>
      <c r="O756">
        <v>2</v>
      </c>
      <c r="P756">
        <v>1</v>
      </c>
      <c r="Q756" t="s">
        <v>57</v>
      </c>
      <c r="R756" t="s">
        <v>72</v>
      </c>
      <c r="S756">
        <v>4</v>
      </c>
      <c r="T756" t="s">
        <v>41</v>
      </c>
      <c r="U756" t="str" cm="1">
        <f t="array" ref="U756">_xlfn.IFS(
  AND(V756&gt;=1000, V756&lt;2000), "1000-2000",
  AND(V756&gt;=2000, V756&lt;3000), "2000-3000",
  AND(V756&gt;=3000, V756&lt;4000), "3000-4000",
  AND(V756&gt;=4000, V756&lt;5000), "4000-5000",
  AND(V756&gt;=5000, V756&lt;7500), "5000-7500",
  AND(V756&gt;=7500, V756&lt;9000), "7500-9000",
  AND(V756&gt;=9000, V756&lt;11000), "9000-11000",
  AND(V756&gt;=11000, V756&lt;15000), "11000-15000",
  AND(V756&gt;=15000, V756&lt;=20000), "15000-20000",
  TRUE, "Outside Range"
)</f>
        <v>2000-3000</v>
      </c>
      <c r="V756">
        <v>2342</v>
      </c>
      <c r="W756">
        <v>21437</v>
      </c>
      <c r="X756">
        <v>0</v>
      </c>
      <c r="Y756" t="s">
        <v>43</v>
      </c>
      <c r="Z756">
        <v>19</v>
      </c>
      <c r="AA756">
        <v>3</v>
      </c>
      <c r="AB756" t="s">
        <v>73</v>
      </c>
      <c r="AC756">
        <v>4</v>
      </c>
      <c r="AD756">
        <v>0</v>
      </c>
      <c r="AE756">
        <v>3</v>
      </c>
      <c r="AF756">
        <v>2</v>
      </c>
      <c r="AG756">
        <v>2</v>
      </c>
      <c r="AH756">
        <v>2</v>
      </c>
      <c r="AI756">
        <v>2</v>
      </c>
      <c r="AJ756">
        <v>2</v>
      </c>
      <c r="AK756">
        <v>2</v>
      </c>
      <c r="AL756" t="s">
        <v>74</v>
      </c>
      <c r="AM756" t="s">
        <v>75</v>
      </c>
      <c r="AN756" t="s">
        <v>76</v>
      </c>
      <c r="AO756" s="9" t="str">
        <f>IF(Table5[[#This Row],[Gender]]="male",$AQ$4,$AQ$3)</f>
        <v>👩</v>
      </c>
    </row>
    <row r="757" spans="2:41">
      <c r="B757" t="s">
        <v>70</v>
      </c>
      <c r="C757">
        <v>45</v>
      </c>
      <c r="D757" t="s">
        <v>43</v>
      </c>
      <c r="E757" t="s">
        <v>36</v>
      </c>
      <c r="F757">
        <v>1234</v>
      </c>
      <c r="G757" t="s">
        <v>37</v>
      </c>
      <c r="H757">
        <v>11</v>
      </c>
      <c r="I757" t="s">
        <v>71</v>
      </c>
      <c r="J757" t="s">
        <v>38</v>
      </c>
      <c r="K757">
        <v>1045</v>
      </c>
      <c r="L757">
        <v>4</v>
      </c>
      <c r="M757" t="s">
        <v>39</v>
      </c>
      <c r="N757">
        <v>90</v>
      </c>
      <c r="O757">
        <v>3</v>
      </c>
      <c r="P757">
        <v>4</v>
      </c>
      <c r="Q757" t="s">
        <v>56</v>
      </c>
      <c r="R757" t="s">
        <v>72</v>
      </c>
      <c r="S757">
        <v>4</v>
      </c>
      <c r="T757" t="s">
        <v>48</v>
      </c>
      <c r="U757" t="str" cm="1">
        <f t="array" ref="U757">_xlfn.IFS(
  AND(V757&gt;=1000, V757&lt;2000), "1000-2000",
  AND(V757&gt;=2000, V757&lt;3000), "2000-3000",
  AND(V757&gt;=3000, V757&lt;4000), "3000-4000",
  AND(V757&gt;=4000, V757&lt;5000), "4000-5000",
  AND(V757&gt;=5000, V757&lt;7500), "5000-7500",
  AND(V757&gt;=7500, V757&lt;9000), "7500-9000",
  AND(V757&gt;=9000, V757&lt;11000), "9000-11000",
  AND(V757&gt;=11000, V757&lt;15000), "11000-15000",
  AND(V757&gt;=15000, V757&lt;=20000), "15000-20000",
  TRUE, "Outside Range"
)</f>
        <v>15000-20000</v>
      </c>
      <c r="V757">
        <v>17650</v>
      </c>
      <c r="W757">
        <v>5404</v>
      </c>
      <c r="X757">
        <v>3</v>
      </c>
      <c r="Y757" t="s">
        <v>43</v>
      </c>
      <c r="Z757">
        <v>13</v>
      </c>
      <c r="AA757">
        <v>3</v>
      </c>
      <c r="AB757" t="s">
        <v>73</v>
      </c>
      <c r="AC757">
        <v>2</v>
      </c>
      <c r="AD757">
        <v>1</v>
      </c>
      <c r="AE757">
        <v>26</v>
      </c>
      <c r="AF757">
        <v>4</v>
      </c>
      <c r="AG757">
        <v>4</v>
      </c>
      <c r="AH757">
        <v>9</v>
      </c>
      <c r="AI757">
        <v>3</v>
      </c>
      <c r="AJ757">
        <v>1</v>
      </c>
      <c r="AK757">
        <v>1</v>
      </c>
      <c r="AL757" t="s">
        <v>74</v>
      </c>
      <c r="AM757" t="s">
        <v>93</v>
      </c>
      <c r="AN757" t="s">
        <v>96</v>
      </c>
      <c r="AO757" s="9" t="str">
        <f>IF(Table5[[#This Row],[Gender]]="male",$AQ$4,$AQ$3)</f>
        <v>👩</v>
      </c>
    </row>
    <row r="758" spans="2:41">
      <c r="B758" t="s">
        <v>86</v>
      </c>
      <c r="C758">
        <v>32</v>
      </c>
      <c r="D758" t="s">
        <v>43</v>
      </c>
      <c r="E758" t="s">
        <v>55</v>
      </c>
      <c r="F758">
        <v>1109</v>
      </c>
      <c r="G758" t="s">
        <v>45</v>
      </c>
      <c r="H758">
        <v>29</v>
      </c>
      <c r="I758" t="s">
        <v>87</v>
      </c>
      <c r="J758" t="s">
        <v>51</v>
      </c>
      <c r="K758">
        <v>1046</v>
      </c>
      <c r="L758">
        <v>4</v>
      </c>
      <c r="M758" t="s">
        <v>39</v>
      </c>
      <c r="N758">
        <v>69</v>
      </c>
      <c r="O758">
        <v>3</v>
      </c>
      <c r="P758">
        <v>1</v>
      </c>
      <c r="Q758" t="s">
        <v>50</v>
      </c>
      <c r="R758" t="s">
        <v>73</v>
      </c>
      <c r="S758">
        <v>3</v>
      </c>
      <c r="T758" t="s">
        <v>41</v>
      </c>
      <c r="U758" t="str" cm="1">
        <f t="array" ref="U758">_xlfn.IFS(
  AND(V758&gt;=1000, V758&lt;2000), "1000-2000",
  AND(V758&gt;=2000, V758&lt;3000), "2000-3000",
  AND(V758&gt;=3000, V758&lt;4000), "3000-4000",
  AND(V758&gt;=4000, V758&lt;5000), "4000-5000",
  AND(V758&gt;=5000, V758&lt;7500), "5000-7500",
  AND(V758&gt;=7500, V758&lt;9000), "7500-9000",
  AND(V758&gt;=9000, V758&lt;11000), "9000-11000",
  AND(V758&gt;=11000, V758&lt;15000), "11000-15000",
  AND(V758&gt;=15000, V758&lt;=20000), "15000-20000",
  TRUE, "Outside Range"
)</f>
        <v>4000-5000</v>
      </c>
      <c r="V758">
        <v>4025</v>
      </c>
      <c r="W758">
        <v>11135</v>
      </c>
      <c r="X758">
        <v>9</v>
      </c>
      <c r="Y758" t="s">
        <v>43</v>
      </c>
      <c r="Z758">
        <v>12</v>
      </c>
      <c r="AA758">
        <v>3</v>
      </c>
      <c r="AB758" t="s">
        <v>73</v>
      </c>
      <c r="AC758">
        <v>2</v>
      </c>
      <c r="AD758">
        <v>0</v>
      </c>
      <c r="AE758">
        <v>10</v>
      </c>
      <c r="AF758">
        <v>2</v>
      </c>
      <c r="AG758">
        <v>3</v>
      </c>
      <c r="AH758">
        <v>8</v>
      </c>
      <c r="AI758">
        <v>7</v>
      </c>
      <c r="AJ758">
        <v>7</v>
      </c>
      <c r="AK758">
        <v>7</v>
      </c>
      <c r="AL758" t="s">
        <v>74</v>
      </c>
      <c r="AM758" t="s">
        <v>92</v>
      </c>
      <c r="AN758" t="s">
        <v>76</v>
      </c>
      <c r="AO758" s="9" t="str">
        <f>IF(Table5[[#This Row],[Gender]]="male",$AQ$4,$AQ$3)</f>
        <v>👩</v>
      </c>
    </row>
    <row r="759" spans="2:41">
      <c r="B759" t="s">
        <v>86</v>
      </c>
      <c r="C759">
        <v>34</v>
      </c>
      <c r="D759" t="s">
        <v>43</v>
      </c>
      <c r="E759" t="s">
        <v>36</v>
      </c>
      <c r="F759">
        <v>216</v>
      </c>
      <c r="G759" t="s">
        <v>37</v>
      </c>
      <c r="H759">
        <v>1</v>
      </c>
      <c r="I759" t="s">
        <v>87</v>
      </c>
      <c r="J759" t="s">
        <v>59</v>
      </c>
      <c r="K759">
        <v>1047</v>
      </c>
      <c r="L759">
        <v>2</v>
      </c>
      <c r="M759" t="s">
        <v>46</v>
      </c>
      <c r="N759">
        <v>75</v>
      </c>
      <c r="O759">
        <v>4</v>
      </c>
      <c r="P759">
        <v>2</v>
      </c>
      <c r="Q759" t="s">
        <v>40</v>
      </c>
      <c r="R759" t="s">
        <v>72</v>
      </c>
      <c r="S759">
        <v>4</v>
      </c>
      <c r="T759" t="s">
        <v>52</v>
      </c>
      <c r="U759" t="str" cm="1">
        <f t="array" ref="U759">_xlfn.IFS(
  AND(V759&gt;=1000, V759&lt;2000), "1000-2000",
  AND(V759&gt;=2000, V759&lt;3000), "2000-3000",
  AND(V759&gt;=3000, V759&lt;4000), "3000-4000",
  AND(V759&gt;=4000, V759&lt;5000), "4000-5000",
  AND(V759&gt;=5000, V759&lt;7500), "5000-7500",
  AND(V759&gt;=7500, V759&lt;9000), "7500-9000",
  AND(V759&gt;=9000, V759&lt;11000), "9000-11000",
  AND(V759&gt;=11000, V759&lt;15000), "11000-15000",
  AND(V759&gt;=15000, V759&lt;=20000), "15000-20000",
  TRUE, "Outside Range"
)</f>
        <v>9000-11000</v>
      </c>
      <c r="V759">
        <v>9725</v>
      </c>
      <c r="W759">
        <v>12278</v>
      </c>
      <c r="X759">
        <v>0</v>
      </c>
      <c r="Y759" t="s">
        <v>43</v>
      </c>
      <c r="Z759">
        <v>11</v>
      </c>
      <c r="AA759">
        <v>3</v>
      </c>
      <c r="AB759" t="s">
        <v>73</v>
      </c>
      <c r="AC759">
        <v>4</v>
      </c>
      <c r="AD759">
        <v>1</v>
      </c>
      <c r="AE759">
        <v>16</v>
      </c>
      <c r="AF759">
        <v>2</v>
      </c>
      <c r="AG759">
        <v>2</v>
      </c>
      <c r="AH759">
        <v>15</v>
      </c>
      <c r="AI759">
        <v>1</v>
      </c>
      <c r="AJ759">
        <v>0</v>
      </c>
      <c r="AK759">
        <v>9</v>
      </c>
      <c r="AL759" t="s">
        <v>74</v>
      </c>
      <c r="AM759" t="s">
        <v>75</v>
      </c>
      <c r="AN759" t="s">
        <v>91</v>
      </c>
      <c r="AO759" s="9" t="str">
        <f>IF(Table5[[#This Row],[Gender]]="male",$AQ$4,$AQ$3)</f>
        <v>🤴</v>
      </c>
    </row>
    <row r="760" spans="2:41">
      <c r="B760" t="s">
        <v>88</v>
      </c>
      <c r="C760">
        <v>59</v>
      </c>
      <c r="D760" t="s">
        <v>43</v>
      </c>
      <c r="E760" t="s">
        <v>36</v>
      </c>
      <c r="F760">
        <v>1089</v>
      </c>
      <c r="G760" t="s">
        <v>37</v>
      </c>
      <c r="H760">
        <v>1</v>
      </c>
      <c r="I760" t="s">
        <v>71</v>
      </c>
      <c r="J760" t="s">
        <v>60</v>
      </c>
      <c r="K760">
        <v>1048</v>
      </c>
      <c r="L760">
        <v>2</v>
      </c>
      <c r="M760" t="s">
        <v>46</v>
      </c>
      <c r="N760">
        <v>66</v>
      </c>
      <c r="O760">
        <v>3</v>
      </c>
      <c r="P760">
        <v>3</v>
      </c>
      <c r="Q760" t="s">
        <v>56</v>
      </c>
      <c r="R760" t="s">
        <v>72</v>
      </c>
      <c r="S760">
        <v>4</v>
      </c>
      <c r="T760" t="s">
        <v>48</v>
      </c>
      <c r="U760" t="str" cm="1">
        <f t="array" ref="U760">_xlfn.IFS(
  AND(V760&gt;=1000, V760&lt;2000), "1000-2000",
  AND(V760&gt;=2000, V760&lt;3000), "2000-3000",
  AND(V760&gt;=3000, V760&lt;4000), "3000-4000",
  AND(V760&gt;=4000, V760&lt;5000), "4000-5000",
  AND(V760&gt;=5000, V760&lt;7500), "5000-7500",
  AND(V760&gt;=7500, V760&lt;9000), "7500-9000",
  AND(V760&gt;=9000, V760&lt;11000), "9000-11000",
  AND(V760&gt;=11000, V760&lt;15000), "11000-15000",
  AND(V760&gt;=15000, V760&lt;=20000), "15000-20000",
  TRUE, "Outside Range"
)</f>
        <v>11000-15000</v>
      </c>
      <c r="V760">
        <v>11904</v>
      </c>
      <c r="W760">
        <v>11038</v>
      </c>
      <c r="X760">
        <v>3</v>
      </c>
      <c r="Y760" t="s">
        <v>35</v>
      </c>
      <c r="Z760">
        <v>14</v>
      </c>
      <c r="AA760">
        <v>3</v>
      </c>
      <c r="AB760" t="s">
        <v>73</v>
      </c>
      <c r="AC760">
        <v>3</v>
      </c>
      <c r="AD760">
        <v>1</v>
      </c>
      <c r="AE760">
        <v>14</v>
      </c>
      <c r="AF760">
        <v>1</v>
      </c>
      <c r="AG760">
        <v>1</v>
      </c>
      <c r="AH760">
        <v>6</v>
      </c>
      <c r="AI760">
        <v>4</v>
      </c>
      <c r="AJ760">
        <v>0</v>
      </c>
      <c r="AK760">
        <v>4</v>
      </c>
      <c r="AL760" t="s">
        <v>74</v>
      </c>
      <c r="AM760" t="s">
        <v>75</v>
      </c>
      <c r="AN760" t="s">
        <v>91</v>
      </c>
      <c r="AO760" s="9" t="str">
        <f>IF(Table5[[#This Row],[Gender]]="male",$AQ$4,$AQ$3)</f>
        <v>🤴</v>
      </c>
    </row>
    <row r="761" spans="2:41">
      <c r="B761" t="s">
        <v>70</v>
      </c>
      <c r="C761">
        <v>45</v>
      </c>
      <c r="D761" t="s">
        <v>43</v>
      </c>
      <c r="E761" t="s">
        <v>36</v>
      </c>
      <c r="F761">
        <v>788</v>
      </c>
      <c r="G761" t="s">
        <v>61</v>
      </c>
      <c r="H761">
        <v>24</v>
      </c>
      <c r="I761" t="s">
        <v>87</v>
      </c>
      <c r="J761" t="s">
        <v>51</v>
      </c>
      <c r="K761">
        <v>1049</v>
      </c>
      <c r="L761">
        <v>2</v>
      </c>
      <c r="M761" t="s">
        <v>46</v>
      </c>
      <c r="N761">
        <v>36</v>
      </c>
      <c r="O761">
        <v>3</v>
      </c>
      <c r="P761">
        <v>1</v>
      </c>
      <c r="Q761" t="s">
        <v>61</v>
      </c>
      <c r="R761" t="s">
        <v>79</v>
      </c>
      <c r="S761">
        <v>2</v>
      </c>
      <c r="T761" t="s">
        <v>41</v>
      </c>
      <c r="U761" t="str" cm="1">
        <f t="array" ref="U761">_xlfn.IFS(
  AND(V761&gt;=1000, V761&lt;2000), "1000-2000",
  AND(V761&gt;=2000, V761&lt;3000), "2000-3000",
  AND(V761&gt;=3000, V761&lt;4000), "3000-4000",
  AND(V761&gt;=4000, V761&lt;5000), "4000-5000",
  AND(V761&gt;=5000, V761&lt;7500), "5000-7500",
  AND(V761&gt;=7500, V761&lt;9000), "7500-9000",
  AND(V761&gt;=9000, V761&lt;11000), "9000-11000",
  AND(V761&gt;=11000, V761&lt;15000), "11000-15000",
  AND(V761&gt;=15000, V761&lt;=20000), "15000-20000",
  TRUE, "Outside Range"
)</f>
        <v>2000-3000</v>
      </c>
      <c r="V761">
        <v>2177</v>
      </c>
      <c r="W761">
        <v>8318</v>
      </c>
      <c r="X761">
        <v>1</v>
      </c>
      <c r="Y761" t="s">
        <v>43</v>
      </c>
      <c r="Z761">
        <v>16</v>
      </c>
      <c r="AA761">
        <v>3</v>
      </c>
      <c r="AB761" t="s">
        <v>73</v>
      </c>
      <c r="AC761">
        <v>1</v>
      </c>
      <c r="AD761">
        <v>0</v>
      </c>
      <c r="AE761">
        <v>6</v>
      </c>
      <c r="AF761">
        <v>3</v>
      </c>
      <c r="AG761">
        <v>3</v>
      </c>
      <c r="AH761">
        <v>6</v>
      </c>
      <c r="AI761">
        <v>3</v>
      </c>
      <c r="AJ761">
        <v>0</v>
      </c>
      <c r="AK761">
        <v>4</v>
      </c>
      <c r="AL761" t="s">
        <v>81</v>
      </c>
      <c r="AM761" t="s">
        <v>92</v>
      </c>
      <c r="AN761" t="s">
        <v>76</v>
      </c>
      <c r="AO761" s="9" t="str">
        <f>IF(Table5[[#This Row],[Gender]]="male",$AQ$4,$AQ$3)</f>
        <v>🤴</v>
      </c>
    </row>
    <row r="762" spans="2:41">
      <c r="B762" t="s">
        <v>77</v>
      </c>
      <c r="C762">
        <v>53</v>
      </c>
      <c r="D762" t="s">
        <v>43</v>
      </c>
      <c r="E762" t="s">
        <v>44</v>
      </c>
      <c r="F762">
        <v>124</v>
      </c>
      <c r="G762" t="s">
        <v>37</v>
      </c>
      <c r="H762">
        <v>2</v>
      </c>
      <c r="I762" t="s">
        <v>89</v>
      </c>
      <c r="J762" t="s">
        <v>59</v>
      </c>
      <c r="K762">
        <v>1050</v>
      </c>
      <c r="L762">
        <v>3</v>
      </c>
      <c r="M762" t="s">
        <v>39</v>
      </c>
      <c r="N762">
        <v>38</v>
      </c>
      <c r="O762">
        <v>2</v>
      </c>
      <c r="P762">
        <v>3</v>
      </c>
      <c r="Q762" t="s">
        <v>40</v>
      </c>
      <c r="R762" t="s">
        <v>79</v>
      </c>
      <c r="S762">
        <v>2</v>
      </c>
      <c r="T762" t="s">
        <v>48</v>
      </c>
      <c r="U762" t="str" cm="1">
        <f t="array" ref="U762">_xlfn.IFS(
  AND(V762&gt;=1000, V762&lt;2000), "1000-2000",
  AND(V762&gt;=2000, V762&lt;3000), "2000-3000",
  AND(V762&gt;=3000, V762&lt;4000), "3000-4000",
  AND(V762&gt;=4000, V762&lt;5000), "4000-5000",
  AND(V762&gt;=5000, V762&lt;7500), "5000-7500",
  AND(V762&gt;=7500, V762&lt;9000), "7500-9000",
  AND(V762&gt;=9000, V762&lt;11000), "9000-11000",
  AND(V762&gt;=11000, V762&lt;15000), "11000-15000",
  AND(V762&gt;=15000, V762&lt;=20000), "15000-20000",
  TRUE, "Outside Range"
)</f>
        <v>7500-9000</v>
      </c>
      <c r="V762">
        <v>7525</v>
      </c>
      <c r="W762">
        <v>23537</v>
      </c>
      <c r="X762">
        <v>2</v>
      </c>
      <c r="Y762" t="s">
        <v>43</v>
      </c>
      <c r="Z762">
        <v>12</v>
      </c>
      <c r="AA762">
        <v>3</v>
      </c>
      <c r="AB762" t="s">
        <v>73</v>
      </c>
      <c r="AC762">
        <v>1</v>
      </c>
      <c r="AD762">
        <v>1</v>
      </c>
      <c r="AE762">
        <v>30</v>
      </c>
      <c r="AF762">
        <v>2</v>
      </c>
      <c r="AG762">
        <v>3</v>
      </c>
      <c r="AH762">
        <v>15</v>
      </c>
      <c r="AI762">
        <v>7</v>
      </c>
      <c r="AJ762">
        <v>6</v>
      </c>
      <c r="AK762">
        <v>12</v>
      </c>
      <c r="AL762" t="s">
        <v>81</v>
      </c>
      <c r="AM762" t="s">
        <v>75</v>
      </c>
      <c r="AN762" t="s">
        <v>96</v>
      </c>
      <c r="AO762" s="9" t="str">
        <f>IF(Table5[[#This Row],[Gender]]="male",$AQ$4,$AQ$3)</f>
        <v>👩</v>
      </c>
    </row>
    <row r="763" spans="2:41">
      <c r="B763" t="s">
        <v>70</v>
      </c>
      <c r="C763">
        <v>36</v>
      </c>
      <c r="D763" t="s">
        <v>35</v>
      </c>
      <c r="E763" t="s">
        <v>36</v>
      </c>
      <c r="F763">
        <v>660</v>
      </c>
      <c r="G763" t="s">
        <v>45</v>
      </c>
      <c r="H763">
        <v>15</v>
      </c>
      <c r="I763" t="s">
        <v>89</v>
      </c>
      <c r="J763" t="s">
        <v>49</v>
      </c>
      <c r="K763">
        <v>1052</v>
      </c>
      <c r="L763">
        <v>1</v>
      </c>
      <c r="M763" t="s">
        <v>46</v>
      </c>
      <c r="N763">
        <v>81</v>
      </c>
      <c r="O763">
        <v>3</v>
      </c>
      <c r="P763">
        <v>2</v>
      </c>
      <c r="Q763" t="s">
        <v>50</v>
      </c>
      <c r="R763" t="s">
        <v>73</v>
      </c>
      <c r="S763">
        <v>3</v>
      </c>
      <c r="T763" t="s">
        <v>52</v>
      </c>
      <c r="U763" t="str" cm="1">
        <f t="array" ref="U763">_xlfn.IFS(
  AND(V763&gt;=1000, V763&lt;2000), "1000-2000",
  AND(V763&gt;=2000, V763&lt;3000), "2000-3000",
  AND(V763&gt;=3000, V763&lt;4000), "3000-4000",
  AND(V763&gt;=4000, V763&lt;5000), "4000-5000",
  AND(V763&gt;=5000, V763&lt;7500), "5000-7500",
  AND(V763&gt;=7500, V763&lt;9000), "7500-9000",
  AND(V763&gt;=9000, V763&lt;11000), "9000-11000",
  AND(V763&gt;=11000, V763&lt;15000), "11000-15000",
  AND(V763&gt;=15000, V763&lt;=20000), "15000-20000",
  TRUE, "Outside Range"
)</f>
        <v>4000-5000</v>
      </c>
      <c r="V763">
        <v>4834</v>
      </c>
      <c r="W763">
        <v>7858</v>
      </c>
      <c r="X763">
        <v>7</v>
      </c>
      <c r="Y763" t="s">
        <v>43</v>
      </c>
      <c r="Z763">
        <v>14</v>
      </c>
      <c r="AA763">
        <v>3</v>
      </c>
      <c r="AB763" t="s">
        <v>73</v>
      </c>
      <c r="AC763">
        <v>2</v>
      </c>
      <c r="AD763">
        <v>1</v>
      </c>
      <c r="AE763">
        <v>9</v>
      </c>
      <c r="AF763">
        <v>3</v>
      </c>
      <c r="AG763">
        <v>2</v>
      </c>
      <c r="AH763">
        <v>1</v>
      </c>
      <c r="AI763">
        <v>0</v>
      </c>
      <c r="AJ763">
        <v>0</v>
      </c>
      <c r="AK763">
        <v>0</v>
      </c>
      <c r="AL763" t="s">
        <v>74</v>
      </c>
      <c r="AM763" t="s">
        <v>93</v>
      </c>
      <c r="AN763" t="s">
        <v>76</v>
      </c>
      <c r="AO763" s="9" t="str">
        <f>IF(Table5[[#This Row],[Gender]]="male",$AQ$4,$AQ$3)</f>
        <v>🤴</v>
      </c>
    </row>
    <row r="764" spans="2:41">
      <c r="B764" t="s">
        <v>86</v>
      </c>
      <c r="C764">
        <v>26</v>
      </c>
      <c r="D764" t="s">
        <v>35</v>
      </c>
      <c r="E764" t="s">
        <v>44</v>
      </c>
      <c r="F764">
        <v>342</v>
      </c>
      <c r="G764" t="s">
        <v>45</v>
      </c>
      <c r="H764">
        <v>2</v>
      </c>
      <c r="I764" t="s">
        <v>89</v>
      </c>
      <c r="J764" t="s">
        <v>38</v>
      </c>
      <c r="K764">
        <v>1053</v>
      </c>
      <c r="L764">
        <v>1</v>
      </c>
      <c r="M764" t="s">
        <v>46</v>
      </c>
      <c r="N764">
        <v>57</v>
      </c>
      <c r="O764">
        <v>3</v>
      </c>
      <c r="P764">
        <v>1</v>
      </c>
      <c r="Q764" t="s">
        <v>47</v>
      </c>
      <c r="R764" t="s">
        <v>80</v>
      </c>
      <c r="S764">
        <v>1</v>
      </c>
      <c r="T764" t="s">
        <v>48</v>
      </c>
      <c r="U764" t="str" cm="1">
        <f t="array" ref="U764">_xlfn.IFS(
  AND(V764&gt;=1000, V764&lt;2000), "1000-2000",
  AND(V764&gt;=2000, V764&lt;3000), "2000-3000",
  AND(V764&gt;=3000, V764&lt;4000), "3000-4000",
  AND(V764&gt;=4000, V764&lt;5000), "4000-5000",
  AND(V764&gt;=5000, V764&lt;7500), "5000-7500",
  AND(V764&gt;=7500, V764&lt;9000), "7500-9000",
  AND(V764&gt;=9000, V764&lt;11000), "9000-11000",
  AND(V764&gt;=11000, V764&lt;15000), "11000-15000",
  AND(V764&gt;=15000, V764&lt;=20000), "15000-20000",
  TRUE, "Outside Range"
)</f>
        <v>2000-3000</v>
      </c>
      <c r="V764">
        <v>2042</v>
      </c>
      <c r="W764">
        <v>15346</v>
      </c>
      <c r="X764">
        <v>6</v>
      </c>
      <c r="Y764" t="s">
        <v>35</v>
      </c>
      <c r="Z764">
        <v>14</v>
      </c>
      <c r="AA764">
        <v>3</v>
      </c>
      <c r="AB764" t="s">
        <v>73</v>
      </c>
      <c r="AC764">
        <v>2</v>
      </c>
      <c r="AD764">
        <v>1</v>
      </c>
      <c r="AE764">
        <v>6</v>
      </c>
      <c r="AF764">
        <v>2</v>
      </c>
      <c r="AG764">
        <v>3</v>
      </c>
      <c r="AH764">
        <v>3</v>
      </c>
      <c r="AI764">
        <v>2</v>
      </c>
      <c r="AJ764">
        <v>1</v>
      </c>
      <c r="AK764">
        <v>2</v>
      </c>
      <c r="AL764" t="s">
        <v>90</v>
      </c>
      <c r="AM764" t="s">
        <v>75</v>
      </c>
      <c r="AN764" t="s">
        <v>76</v>
      </c>
      <c r="AO764" s="9" t="str">
        <f>IF(Table5[[#This Row],[Gender]]="male",$AQ$4,$AQ$3)</f>
        <v>🤴</v>
      </c>
    </row>
    <row r="765" spans="2:41">
      <c r="B765" t="s">
        <v>86</v>
      </c>
      <c r="C765">
        <v>34</v>
      </c>
      <c r="D765" t="s">
        <v>43</v>
      </c>
      <c r="E765" t="s">
        <v>36</v>
      </c>
      <c r="F765">
        <v>1333</v>
      </c>
      <c r="G765" t="s">
        <v>37</v>
      </c>
      <c r="H765">
        <v>10</v>
      </c>
      <c r="I765" t="s">
        <v>87</v>
      </c>
      <c r="J765" t="s">
        <v>38</v>
      </c>
      <c r="K765">
        <v>1055</v>
      </c>
      <c r="L765">
        <v>3</v>
      </c>
      <c r="M765" t="s">
        <v>39</v>
      </c>
      <c r="N765">
        <v>87</v>
      </c>
      <c r="O765">
        <v>3</v>
      </c>
      <c r="P765">
        <v>1</v>
      </c>
      <c r="Q765" t="s">
        <v>57</v>
      </c>
      <c r="R765" t="s">
        <v>73</v>
      </c>
      <c r="S765">
        <v>3</v>
      </c>
      <c r="T765" t="s">
        <v>48</v>
      </c>
      <c r="U765" t="str" cm="1">
        <f t="array" ref="U765">_xlfn.IFS(
  AND(V765&gt;=1000, V765&lt;2000), "1000-2000",
  AND(V765&gt;=2000, V765&lt;3000), "2000-3000",
  AND(V765&gt;=3000, V765&lt;4000), "3000-4000",
  AND(V765&gt;=4000, V765&lt;5000), "4000-5000",
  AND(V765&gt;=5000, V765&lt;7500), "5000-7500",
  AND(V765&gt;=7500, V765&lt;9000), "7500-9000",
  AND(V765&gt;=9000, V765&lt;11000), "9000-11000",
  AND(V765&gt;=11000, V765&lt;15000), "11000-15000",
  AND(V765&gt;=15000, V765&lt;=20000), "15000-20000",
  TRUE, "Outside Range"
)</f>
        <v>2000-3000</v>
      </c>
      <c r="V765">
        <v>2220</v>
      </c>
      <c r="W765">
        <v>18410</v>
      </c>
      <c r="X765">
        <v>1</v>
      </c>
      <c r="Y765" t="s">
        <v>35</v>
      </c>
      <c r="Z765">
        <v>19</v>
      </c>
      <c r="AA765">
        <v>3</v>
      </c>
      <c r="AB765" t="s">
        <v>73</v>
      </c>
      <c r="AC765">
        <v>4</v>
      </c>
      <c r="AD765">
        <v>1</v>
      </c>
      <c r="AE765">
        <v>1</v>
      </c>
      <c r="AF765">
        <v>2</v>
      </c>
      <c r="AG765">
        <v>3</v>
      </c>
      <c r="AH765">
        <v>1</v>
      </c>
      <c r="AI765">
        <v>1</v>
      </c>
      <c r="AJ765">
        <v>0</v>
      </c>
      <c r="AK765">
        <v>0</v>
      </c>
      <c r="AL765" t="s">
        <v>74</v>
      </c>
      <c r="AM765" t="s">
        <v>75</v>
      </c>
      <c r="AN765" t="s">
        <v>76</v>
      </c>
      <c r="AO765" s="9" t="str">
        <f>IF(Table5[[#This Row],[Gender]]="male",$AQ$4,$AQ$3)</f>
        <v>👩</v>
      </c>
    </row>
    <row r="766" spans="2:41">
      <c r="B766" t="s">
        <v>86</v>
      </c>
      <c r="C766">
        <v>28</v>
      </c>
      <c r="D766" t="s">
        <v>43</v>
      </c>
      <c r="E766" t="s">
        <v>36</v>
      </c>
      <c r="F766">
        <v>1144</v>
      </c>
      <c r="G766" t="s">
        <v>37</v>
      </c>
      <c r="H766">
        <v>10</v>
      </c>
      <c r="I766" t="s">
        <v>78</v>
      </c>
      <c r="J766" t="s">
        <v>51</v>
      </c>
      <c r="K766">
        <v>1056</v>
      </c>
      <c r="L766">
        <v>4</v>
      </c>
      <c r="M766" t="s">
        <v>46</v>
      </c>
      <c r="N766">
        <v>74</v>
      </c>
      <c r="O766">
        <v>3</v>
      </c>
      <c r="P766">
        <v>1</v>
      </c>
      <c r="Q766" t="s">
        <v>57</v>
      </c>
      <c r="R766" t="s">
        <v>79</v>
      </c>
      <c r="S766">
        <v>2</v>
      </c>
      <c r="T766" t="s">
        <v>48</v>
      </c>
      <c r="U766" t="str" cm="1">
        <f t="array" ref="U766">_xlfn.IFS(
  AND(V766&gt;=1000, V766&lt;2000), "1000-2000",
  AND(V766&gt;=2000, V766&lt;3000), "2000-3000",
  AND(V766&gt;=3000, V766&lt;4000), "3000-4000",
  AND(V766&gt;=4000, V766&lt;5000), "4000-5000",
  AND(V766&gt;=5000, V766&lt;7500), "5000-7500",
  AND(V766&gt;=7500, V766&lt;9000), "7500-9000",
  AND(V766&gt;=9000, V766&lt;11000), "9000-11000",
  AND(V766&gt;=11000, V766&lt;15000), "11000-15000",
  AND(V766&gt;=15000, V766&lt;=20000), "15000-20000",
  TRUE, "Outside Range"
)</f>
        <v>1000-2000</v>
      </c>
      <c r="V766">
        <v>1052</v>
      </c>
      <c r="W766">
        <v>23384</v>
      </c>
      <c r="X766">
        <v>1</v>
      </c>
      <c r="Y766" t="s">
        <v>43</v>
      </c>
      <c r="Z766">
        <v>22</v>
      </c>
      <c r="AA766">
        <v>4</v>
      </c>
      <c r="AB766" t="s">
        <v>80</v>
      </c>
      <c r="AC766">
        <v>2</v>
      </c>
      <c r="AD766">
        <v>0</v>
      </c>
      <c r="AE766">
        <v>1</v>
      </c>
      <c r="AF766">
        <v>5</v>
      </c>
      <c r="AG766">
        <v>3</v>
      </c>
      <c r="AH766">
        <v>1</v>
      </c>
      <c r="AI766">
        <v>0</v>
      </c>
      <c r="AJ766">
        <v>0</v>
      </c>
      <c r="AK766">
        <v>0</v>
      </c>
      <c r="AL766" t="s">
        <v>81</v>
      </c>
      <c r="AM766" t="s">
        <v>75</v>
      </c>
      <c r="AN766" t="s">
        <v>76</v>
      </c>
      <c r="AO766" s="9" t="str">
        <f>IF(Table5[[#This Row],[Gender]]="male",$AQ$4,$AQ$3)</f>
        <v>🤴</v>
      </c>
    </row>
    <row r="767" spans="2:41">
      <c r="B767" t="s">
        <v>70</v>
      </c>
      <c r="C767">
        <v>38</v>
      </c>
      <c r="D767" t="s">
        <v>43</v>
      </c>
      <c r="E767" t="s">
        <v>44</v>
      </c>
      <c r="F767">
        <v>1186</v>
      </c>
      <c r="G767" t="s">
        <v>45</v>
      </c>
      <c r="H767">
        <v>3</v>
      </c>
      <c r="I767" t="s">
        <v>87</v>
      </c>
      <c r="J767" t="s">
        <v>49</v>
      </c>
      <c r="K767">
        <v>1060</v>
      </c>
      <c r="L767">
        <v>3</v>
      </c>
      <c r="M767" t="s">
        <v>46</v>
      </c>
      <c r="N767">
        <v>44</v>
      </c>
      <c r="O767">
        <v>3</v>
      </c>
      <c r="P767">
        <v>1</v>
      </c>
      <c r="Q767" t="s">
        <v>47</v>
      </c>
      <c r="R767" t="s">
        <v>73</v>
      </c>
      <c r="S767">
        <v>3</v>
      </c>
      <c r="T767" t="s">
        <v>48</v>
      </c>
      <c r="U767" t="str" cm="1">
        <f t="array" ref="U767">_xlfn.IFS(
  AND(V767&gt;=1000, V767&lt;2000), "1000-2000",
  AND(V767&gt;=2000, V767&lt;3000), "2000-3000",
  AND(V767&gt;=3000, V767&lt;4000), "3000-4000",
  AND(V767&gt;=4000, V767&lt;5000), "4000-5000",
  AND(V767&gt;=5000, V767&lt;7500), "5000-7500",
  AND(V767&gt;=7500, V767&lt;9000), "7500-9000",
  AND(V767&gt;=9000, V767&lt;11000), "9000-11000",
  AND(V767&gt;=11000, V767&lt;15000), "11000-15000",
  AND(V767&gt;=15000, V767&lt;=20000), "15000-20000",
  TRUE, "Outside Range"
)</f>
        <v>2000-3000</v>
      </c>
      <c r="V767">
        <v>2821</v>
      </c>
      <c r="W767">
        <v>2997</v>
      </c>
      <c r="X767">
        <v>3</v>
      </c>
      <c r="Y767" t="s">
        <v>43</v>
      </c>
      <c r="Z767">
        <v>16</v>
      </c>
      <c r="AA767">
        <v>3</v>
      </c>
      <c r="AB767" t="s">
        <v>73</v>
      </c>
      <c r="AC767">
        <v>1</v>
      </c>
      <c r="AD767">
        <v>1</v>
      </c>
      <c r="AE767">
        <v>8</v>
      </c>
      <c r="AF767">
        <v>2</v>
      </c>
      <c r="AG767">
        <v>3</v>
      </c>
      <c r="AH767">
        <v>2</v>
      </c>
      <c r="AI767">
        <v>2</v>
      </c>
      <c r="AJ767">
        <v>2</v>
      </c>
      <c r="AK767">
        <v>2</v>
      </c>
      <c r="AL767" t="s">
        <v>74</v>
      </c>
      <c r="AM767" t="s">
        <v>75</v>
      </c>
      <c r="AN767" t="s">
        <v>76</v>
      </c>
      <c r="AO767" s="9" t="str">
        <f>IF(Table5[[#This Row],[Gender]]="male",$AQ$4,$AQ$3)</f>
        <v>🤴</v>
      </c>
    </row>
    <row r="768" spans="2:41">
      <c r="B768" t="s">
        <v>77</v>
      </c>
      <c r="C768">
        <v>50</v>
      </c>
      <c r="D768" t="s">
        <v>43</v>
      </c>
      <c r="E768" t="s">
        <v>36</v>
      </c>
      <c r="F768">
        <v>1464</v>
      </c>
      <c r="G768" t="s">
        <v>45</v>
      </c>
      <c r="H768">
        <v>2</v>
      </c>
      <c r="I768" t="s">
        <v>87</v>
      </c>
      <c r="J768" t="s">
        <v>51</v>
      </c>
      <c r="K768">
        <v>1061</v>
      </c>
      <c r="L768">
        <v>2</v>
      </c>
      <c r="M768" t="s">
        <v>46</v>
      </c>
      <c r="N768">
        <v>62</v>
      </c>
      <c r="O768">
        <v>3</v>
      </c>
      <c r="P768">
        <v>5</v>
      </c>
      <c r="Q768" t="s">
        <v>58</v>
      </c>
      <c r="R768" t="s">
        <v>73</v>
      </c>
      <c r="S768">
        <v>3</v>
      </c>
      <c r="T768" t="s">
        <v>48</v>
      </c>
      <c r="U768" t="str" cm="1">
        <f t="array" ref="U768">_xlfn.IFS(
  AND(V768&gt;=1000, V768&lt;2000), "1000-2000",
  AND(V768&gt;=2000, V768&lt;3000), "2000-3000",
  AND(V768&gt;=3000, V768&lt;4000), "3000-4000",
  AND(V768&gt;=4000, V768&lt;5000), "4000-5000",
  AND(V768&gt;=5000, V768&lt;7500), "5000-7500",
  AND(V768&gt;=7500, V768&lt;9000), "7500-9000",
  AND(V768&gt;=9000, V768&lt;11000), "9000-11000",
  AND(V768&gt;=11000, V768&lt;15000), "11000-15000",
  AND(V768&gt;=15000, V768&lt;=20000), "15000-20000",
  TRUE, "Outside Range"
)</f>
        <v>15000-20000</v>
      </c>
      <c r="V768">
        <v>19237</v>
      </c>
      <c r="W768">
        <v>12853</v>
      </c>
      <c r="X768">
        <v>2</v>
      </c>
      <c r="Y768" t="s">
        <v>35</v>
      </c>
      <c r="Z768">
        <v>11</v>
      </c>
      <c r="AA768">
        <v>3</v>
      </c>
      <c r="AB768" t="s">
        <v>73</v>
      </c>
      <c r="AC768">
        <v>4</v>
      </c>
      <c r="AD768">
        <v>1</v>
      </c>
      <c r="AE768">
        <v>29</v>
      </c>
      <c r="AF768">
        <v>2</v>
      </c>
      <c r="AG768">
        <v>2</v>
      </c>
      <c r="AH768">
        <v>8</v>
      </c>
      <c r="AI768">
        <v>1</v>
      </c>
      <c r="AJ768">
        <v>7</v>
      </c>
      <c r="AK768">
        <v>7</v>
      </c>
      <c r="AL768" t="s">
        <v>74</v>
      </c>
      <c r="AM768" t="s">
        <v>75</v>
      </c>
      <c r="AN768" t="s">
        <v>96</v>
      </c>
      <c r="AO768" s="9" t="str">
        <f>IF(Table5[[#This Row],[Gender]]="male",$AQ$4,$AQ$3)</f>
        <v>🤴</v>
      </c>
    </row>
    <row r="769" spans="2:41">
      <c r="B769" t="s">
        <v>70</v>
      </c>
      <c r="C769">
        <v>37</v>
      </c>
      <c r="D769" t="s">
        <v>43</v>
      </c>
      <c r="E769" t="s">
        <v>36</v>
      </c>
      <c r="F769">
        <v>124</v>
      </c>
      <c r="G769" t="s">
        <v>45</v>
      </c>
      <c r="H769">
        <v>3</v>
      </c>
      <c r="I769" t="s">
        <v>89</v>
      </c>
      <c r="J769" t="s">
        <v>49</v>
      </c>
      <c r="K769">
        <v>1062</v>
      </c>
      <c r="L769">
        <v>4</v>
      </c>
      <c r="M769" t="s">
        <v>39</v>
      </c>
      <c r="N769">
        <v>35</v>
      </c>
      <c r="O769">
        <v>3</v>
      </c>
      <c r="P769">
        <v>2</v>
      </c>
      <c r="Q769" t="s">
        <v>54</v>
      </c>
      <c r="R769" t="s">
        <v>79</v>
      </c>
      <c r="S769">
        <v>2</v>
      </c>
      <c r="T769" t="s">
        <v>41</v>
      </c>
      <c r="U769" t="str" cm="1">
        <f t="array" ref="U769">_xlfn.IFS(
  AND(V769&gt;=1000, V769&lt;2000), "1000-2000",
  AND(V769&gt;=2000, V769&lt;3000), "2000-3000",
  AND(V769&gt;=3000, V769&lt;4000), "3000-4000",
  AND(V769&gt;=4000, V769&lt;5000), "4000-5000",
  AND(V769&gt;=5000, V769&lt;7500), "5000-7500",
  AND(V769&gt;=7500, V769&lt;9000), "7500-9000",
  AND(V769&gt;=9000, V769&lt;11000), "9000-11000",
  AND(V769&gt;=11000, V769&lt;15000), "11000-15000",
  AND(V769&gt;=15000, V769&lt;=20000), "15000-20000",
  TRUE, "Outside Range"
)</f>
        <v>4000-5000</v>
      </c>
      <c r="V769">
        <v>4107</v>
      </c>
      <c r="W769">
        <v>13848</v>
      </c>
      <c r="X769">
        <v>3</v>
      </c>
      <c r="Y769" t="s">
        <v>43</v>
      </c>
      <c r="Z769">
        <v>15</v>
      </c>
      <c r="AA769">
        <v>3</v>
      </c>
      <c r="AB769" t="s">
        <v>73</v>
      </c>
      <c r="AC769">
        <v>1</v>
      </c>
      <c r="AD769">
        <v>0</v>
      </c>
      <c r="AE769">
        <v>8</v>
      </c>
      <c r="AF769">
        <v>3</v>
      </c>
      <c r="AG769">
        <v>2</v>
      </c>
      <c r="AH769">
        <v>4</v>
      </c>
      <c r="AI769">
        <v>3</v>
      </c>
      <c r="AJ769">
        <v>0</v>
      </c>
      <c r="AK769">
        <v>1</v>
      </c>
      <c r="AL769" t="s">
        <v>81</v>
      </c>
      <c r="AM769" t="s">
        <v>75</v>
      </c>
      <c r="AN769" t="s">
        <v>76</v>
      </c>
      <c r="AO769" s="9" t="str">
        <f>IF(Table5[[#This Row],[Gender]]="male",$AQ$4,$AQ$3)</f>
        <v>👩</v>
      </c>
    </row>
    <row r="770" spans="2:41">
      <c r="B770" t="s">
        <v>70</v>
      </c>
      <c r="C770">
        <v>40</v>
      </c>
      <c r="D770" t="s">
        <v>43</v>
      </c>
      <c r="E770" t="s">
        <v>36</v>
      </c>
      <c r="F770">
        <v>300</v>
      </c>
      <c r="G770" t="s">
        <v>37</v>
      </c>
      <c r="H770">
        <v>26</v>
      </c>
      <c r="I770" t="s">
        <v>89</v>
      </c>
      <c r="J770" t="s">
        <v>59</v>
      </c>
      <c r="K770">
        <v>1066</v>
      </c>
      <c r="L770">
        <v>3</v>
      </c>
      <c r="M770" t="s">
        <v>46</v>
      </c>
      <c r="N770">
        <v>74</v>
      </c>
      <c r="O770">
        <v>3</v>
      </c>
      <c r="P770">
        <v>2</v>
      </c>
      <c r="Q770" t="s">
        <v>40</v>
      </c>
      <c r="R770" t="s">
        <v>80</v>
      </c>
      <c r="S770">
        <v>1</v>
      </c>
      <c r="T770" t="s">
        <v>48</v>
      </c>
      <c r="U770" t="str" cm="1">
        <f t="array" ref="U770">_xlfn.IFS(
  AND(V770&gt;=1000, V770&lt;2000), "1000-2000",
  AND(V770&gt;=2000, V770&lt;3000), "2000-3000",
  AND(V770&gt;=3000, V770&lt;4000), "3000-4000",
  AND(V770&gt;=4000, V770&lt;5000), "4000-5000",
  AND(V770&gt;=5000, V770&lt;7500), "5000-7500",
  AND(V770&gt;=7500, V770&lt;9000), "7500-9000",
  AND(V770&gt;=9000, V770&lt;11000), "9000-11000",
  AND(V770&gt;=11000, V770&lt;15000), "11000-15000",
  AND(V770&gt;=15000, V770&lt;=20000), "15000-20000",
  TRUE, "Outside Range"
)</f>
        <v>7500-9000</v>
      </c>
      <c r="V770">
        <v>8396</v>
      </c>
      <c r="W770">
        <v>22217</v>
      </c>
      <c r="X770">
        <v>1</v>
      </c>
      <c r="Y770" t="s">
        <v>43</v>
      </c>
      <c r="Z770">
        <v>14</v>
      </c>
      <c r="AA770">
        <v>3</v>
      </c>
      <c r="AB770" t="s">
        <v>73</v>
      </c>
      <c r="AC770">
        <v>2</v>
      </c>
      <c r="AD770">
        <v>1</v>
      </c>
      <c r="AE770">
        <v>8</v>
      </c>
      <c r="AF770">
        <v>3</v>
      </c>
      <c r="AG770">
        <v>2</v>
      </c>
      <c r="AH770">
        <v>7</v>
      </c>
      <c r="AI770">
        <v>7</v>
      </c>
      <c r="AJ770">
        <v>7</v>
      </c>
      <c r="AK770">
        <v>5</v>
      </c>
      <c r="AL770" t="s">
        <v>90</v>
      </c>
      <c r="AM770" t="s">
        <v>92</v>
      </c>
      <c r="AN770" t="s">
        <v>76</v>
      </c>
      <c r="AO770" s="9" t="str">
        <f>IF(Table5[[#This Row],[Gender]]="male",$AQ$4,$AQ$3)</f>
        <v>🤴</v>
      </c>
    </row>
    <row r="771" spans="2:41">
      <c r="B771" t="s">
        <v>86</v>
      </c>
      <c r="C771">
        <v>26</v>
      </c>
      <c r="D771" t="s">
        <v>43</v>
      </c>
      <c r="E771" t="s">
        <v>44</v>
      </c>
      <c r="F771">
        <v>921</v>
      </c>
      <c r="G771" t="s">
        <v>45</v>
      </c>
      <c r="H771">
        <v>1</v>
      </c>
      <c r="I771" t="s">
        <v>78</v>
      </c>
      <c r="J771" t="s">
        <v>51</v>
      </c>
      <c r="K771">
        <v>1068</v>
      </c>
      <c r="L771">
        <v>1</v>
      </c>
      <c r="M771" t="s">
        <v>39</v>
      </c>
      <c r="N771">
        <v>66</v>
      </c>
      <c r="O771">
        <v>2</v>
      </c>
      <c r="P771">
        <v>1</v>
      </c>
      <c r="Q771" t="s">
        <v>47</v>
      </c>
      <c r="R771" t="s">
        <v>73</v>
      </c>
      <c r="S771">
        <v>3</v>
      </c>
      <c r="T771" t="s">
        <v>52</v>
      </c>
      <c r="U771" t="str" cm="1">
        <f t="array" ref="U771">_xlfn.IFS(
  AND(V771&gt;=1000, V771&lt;2000), "1000-2000",
  AND(V771&gt;=2000, V771&lt;3000), "2000-3000",
  AND(V771&gt;=3000, V771&lt;4000), "3000-4000",
  AND(V771&gt;=4000, V771&lt;5000), "4000-5000",
  AND(V771&gt;=5000, V771&lt;7500), "5000-7500",
  AND(V771&gt;=7500, V771&lt;9000), "7500-9000",
  AND(V771&gt;=9000, V771&lt;11000), "9000-11000",
  AND(V771&gt;=11000, V771&lt;15000), "11000-15000",
  AND(V771&gt;=15000, V771&lt;=20000), "15000-20000",
  TRUE, "Outside Range"
)</f>
        <v>2000-3000</v>
      </c>
      <c r="V771">
        <v>2007</v>
      </c>
      <c r="W771">
        <v>25265</v>
      </c>
      <c r="X771">
        <v>1</v>
      </c>
      <c r="Y771" t="s">
        <v>43</v>
      </c>
      <c r="Z771">
        <v>13</v>
      </c>
      <c r="AA771">
        <v>3</v>
      </c>
      <c r="AB771" t="s">
        <v>73</v>
      </c>
      <c r="AC771">
        <v>3</v>
      </c>
      <c r="AD771">
        <v>2</v>
      </c>
      <c r="AE771">
        <v>5</v>
      </c>
      <c r="AF771">
        <v>5</v>
      </c>
      <c r="AG771">
        <v>3</v>
      </c>
      <c r="AH771">
        <v>5</v>
      </c>
      <c r="AI771">
        <v>3</v>
      </c>
      <c r="AJ771">
        <v>1</v>
      </c>
      <c r="AK771">
        <v>3</v>
      </c>
      <c r="AL771" t="s">
        <v>74</v>
      </c>
      <c r="AM771" t="s">
        <v>75</v>
      </c>
      <c r="AN771" t="s">
        <v>76</v>
      </c>
      <c r="AO771" s="9" t="str">
        <f>IF(Table5[[#This Row],[Gender]]="male",$AQ$4,$AQ$3)</f>
        <v>👩</v>
      </c>
    </row>
    <row r="772" spans="2:41">
      <c r="B772" t="s">
        <v>77</v>
      </c>
      <c r="C772">
        <v>46</v>
      </c>
      <c r="D772" t="s">
        <v>43</v>
      </c>
      <c r="E772" t="s">
        <v>36</v>
      </c>
      <c r="F772">
        <v>430</v>
      </c>
      <c r="G772" t="s">
        <v>45</v>
      </c>
      <c r="H772">
        <v>1</v>
      </c>
      <c r="I772" t="s">
        <v>87</v>
      </c>
      <c r="J772" t="s">
        <v>51</v>
      </c>
      <c r="K772">
        <v>1069</v>
      </c>
      <c r="L772">
        <v>4</v>
      </c>
      <c r="M772" t="s">
        <v>46</v>
      </c>
      <c r="N772">
        <v>40</v>
      </c>
      <c r="O772">
        <v>3</v>
      </c>
      <c r="P772">
        <v>5</v>
      </c>
      <c r="Q772" t="s">
        <v>58</v>
      </c>
      <c r="R772" t="s">
        <v>72</v>
      </c>
      <c r="S772">
        <v>4</v>
      </c>
      <c r="T772" t="s">
        <v>52</v>
      </c>
      <c r="U772" t="str" cm="1">
        <f t="array" ref="U772">_xlfn.IFS(
  AND(V772&gt;=1000, V772&lt;2000), "1000-2000",
  AND(V772&gt;=2000, V772&lt;3000), "2000-3000",
  AND(V772&gt;=3000, V772&lt;4000), "3000-4000",
  AND(V772&gt;=4000, V772&lt;5000), "4000-5000",
  AND(V772&gt;=5000, V772&lt;7500), "5000-7500",
  AND(V772&gt;=7500, V772&lt;9000), "7500-9000",
  AND(V772&gt;=9000, V772&lt;11000), "9000-11000",
  AND(V772&gt;=11000, V772&lt;15000), "11000-15000",
  AND(V772&gt;=15000, V772&lt;=20000), "15000-20000",
  TRUE, "Outside Range"
)</f>
        <v>15000-20000</v>
      </c>
      <c r="V772">
        <v>19627</v>
      </c>
      <c r="W772">
        <v>21445</v>
      </c>
      <c r="X772">
        <v>9</v>
      </c>
      <c r="Y772" t="s">
        <v>43</v>
      </c>
      <c r="Z772">
        <v>17</v>
      </c>
      <c r="AA772">
        <v>3</v>
      </c>
      <c r="AB772" t="s">
        <v>73</v>
      </c>
      <c r="AC772">
        <v>4</v>
      </c>
      <c r="AD772">
        <v>2</v>
      </c>
      <c r="AE772">
        <v>23</v>
      </c>
      <c r="AF772">
        <v>0</v>
      </c>
      <c r="AG772">
        <v>3</v>
      </c>
      <c r="AH772">
        <v>2</v>
      </c>
      <c r="AI772">
        <v>2</v>
      </c>
      <c r="AJ772">
        <v>2</v>
      </c>
      <c r="AK772">
        <v>2</v>
      </c>
      <c r="AL772" t="s">
        <v>74</v>
      </c>
      <c r="AM772" t="s">
        <v>75</v>
      </c>
      <c r="AN772" t="s">
        <v>96</v>
      </c>
      <c r="AO772" s="9" t="str">
        <f>IF(Table5[[#This Row],[Gender]]="male",$AQ$4,$AQ$3)</f>
        <v>🤴</v>
      </c>
    </row>
    <row r="773" spans="2:41">
      <c r="B773" t="s">
        <v>77</v>
      </c>
      <c r="C773">
        <v>54</v>
      </c>
      <c r="D773" t="s">
        <v>43</v>
      </c>
      <c r="E773" t="s">
        <v>36</v>
      </c>
      <c r="F773">
        <v>1082</v>
      </c>
      <c r="G773" t="s">
        <v>37</v>
      </c>
      <c r="H773">
        <v>2</v>
      </c>
      <c r="I773" t="s">
        <v>87</v>
      </c>
      <c r="J773" t="s">
        <v>38</v>
      </c>
      <c r="K773">
        <v>1070</v>
      </c>
      <c r="L773">
        <v>3</v>
      </c>
      <c r="M773" t="s">
        <v>39</v>
      </c>
      <c r="N773">
        <v>41</v>
      </c>
      <c r="O773">
        <v>2</v>
      </c>
      <c r="P773">
        <v>3</v>
      </c>
      <c r="Q773" t="s">
        <v>40</v>
      </c>
      <c r="R773" t="s">
        <v>73</v>
      </c>
      <c r="S773">
        <v>3</v>
      </c>
      <c r="T773" t="s">
        <v>48</v>
      </c>
      <c r="U773" t="str" cm="1">
        <f t="array" ref="U773">_xlfn.IFS(
  AND(V773&gt;=1000, V773&lt;2000), "1000-2000",
  AND(V773&gt;=2000, V773&lt;3000), "2000-3000",
  AND(V773&gt;=3000, V773&lt;4000), "3000-4000",
  AND(V773&gt;=4000, V773&lt;5000), "4000-5000",
  AND(V773&gt;=5000, V773&lt;7500), "5000-7500",
  AND(V773&gt;=7500, V773&lt;9000), "7500-9000",
  AND(V773&gt;=9000, V773&lt;11000), "9000-11000",
  AND(V773&gt;=11000, V773&lt;15000), "11000-15000",
  AND(V773&gt;=15000, V773&lt;=20000), "15000-20000",
  TRUE, "Outside Range"
)</f>
        <v>9000-11000</v>
      </c>
      <c r="V773">
        <v>10686</v>
      </c>
      <c r="W773">
        <v>8392</v>
      </c>
      <c r="X773">
        <v>6</v>
      </c>
      <c r="Y773" t="s">
        <v>43</v>
      </c>
      <c r="Z773">
        <v>11</v>
      </c>
      <c r="AA773">
        <v>3</v>
      </c>
      <c r="AB773" t="s">
        <v>73</v>
      </c>
      <c r="AC773">
        <v>2</v>
      </c>
      <c r="AD773">
        <v>1</v>
      </c>
      <c r="AE773">
        <v>13</v>
      </c>
      <c r="AF773">
        <v>4</v>
      </c>
      <c r="AG773">
        <v>3</v>
      </c>
      <c r="AH773">
        <v>9</v>
      </c>
      <c r="AI773">
        <v>4</v>
      </c>
      <c r="AJ773">
        <v>7</v>
      </c>
      <c r="AK773">
        <v>0</v>
      </c>
      <c r="AL773" t="s">
        <v>74</v>
      </c>
      <c r="AM773" t="s">
        <v>75</v>
      </c>
      <c r="AN773" t="s">
        <v>91</v>
      </c>
      <c r="AO773" s="9" t="str">
        <f>IF(Table5[[#This Row],[Gender]]="male",$AQ$4,$AQ$3)</f>
        <v>👩</v>
      </c>
    </row>
    <row r="774" spans="2:41">
      <c r="B774" t="s">
        <v>88</v>
      </c>
      <c r="C774">
        <v>56</v>
      </c>
      <c r="D774" t="s">
        <v>43</v>
      </c>
      <c r="E774" t="s">
        <v>44</v>
      </c>
      <c r="F774">
        <v>1240</v>
      </c>
      <c r="G774" t="s">
        <v>45</v>
      </c>
      <c r="H774">
        <v>9</v>
      </c>
      <c r="I774" t="s">
        <v>89</v>
      </c>
      <c r="J774" t="s">
        <v>51</v>
      </c>
      <c r="K774">
        <v>1071</v>
      </c>
      <c r="L774">
        <v>1</v>
      </c>
      <c r="M774" t="s">
        <v>39</v>
      </c>
      <c r="N774">
        <v>63</v>
      </c>
      <c r="O774">
        <v>3</v>
      </c>
      <c r="P774">
        <v>1</v>
      </c>
      <c r="Q774" t="s">
        <v>47</v>
      </c>
      <c r="R774" t="s">
        <v>73</v>
      </c>
      <c r="S774">
        <v>3</v>
      </c>
      <c r="T774" t="s">
        <v>48</v>
      </c>
      <c r="U774" t="str" cm="1">
        <f t="array" ref="U774">_xlfn.IFS(
  AND(V774&gt;=1000, V774&lt;2000), "1000-2000",
  AND(V774&gt;=2000, V774&lt;3000), "2000-3000",
  AND(V774&gt;=3000, V774&lt;4000), "3000-4000",
  AND(V774&gt;=4000, V774&lt;5000), "4000-5000",
  AND(V774&gt;=5000, V774&lt;7500), "5000-7500",
  AND(V774&gt;=7500, V774&lt;9000), "7500-9000",
  AND(V774&gt;=9000, V774&lt;11000), "9000-11000",
  AND(V774&gt;=11000, V774&lt;15000), "11000-15000",
  AND(V774&gt;=15000, V774&lt;=20000), "15000-20000",
  TRUE, "Outside Range"
)</f>
        <v>2000-3000</v>
      </c>
      <c r="V774">
        <v>2942</v>
      </c>
      <c r="W774">
        <v>12154</v>
      </c>
      <c r="X774">
        <v>2</v>
      </c>
      <c r="Y774" t="s">
        <v>43</v>
      </c>
      <c r="Z774">
        <v>19</v>
      </c>
      <c r="AA774">
        <v>3</v>
      </c>
      <c r="AB774" t="s">
        <v>73</v>
      </c>
      <c r="AC774">
        <v>2</v>
      </c>
      <c r="AD774">
        <v>1</v>
      </c>
      <c r="AE774">
        <v>18</v>
      </c>
      <c r="AF774">
        <v>4</v>
      </c>
      <c r="AG774">
        <v>3</v>
      </c>
      <c r="AH774">
        <v>5</v>
      </c>
      <c r="AI774">
        <v>4</v>
      </c>
      <c r="AJ774">
        <v>0</v>
      </c>
      <c r="AK774">
        <v>3</v>
      </c>
      <c r="AL774" t="s">
        <v>74</v>
      </c>
      <c r="AM774" t="s">
        <v>75</v>
      </c>
      <c r="AN774" t="s">
        <v>91</v>
      </c>
      <c r="AO774" s="9" t="str">
        <f>IF(Table5[[#This Row],[Gender]]="male",$AQ$4,$AQ$3)</f>
        <v>👩</v>
      </c>
    </row>
    <row r="775" spans="2:41">
      <c r="B775" t="s">
        <v>70</v>
      </c>
      <c r="C775">
        <v>36</v>
      </c>
      <c r="D775" t="s">
        <v>43</v>
      </c>
      <c r="E775" t="s">
        <v>36</v>
      </c>
      <c r="F775">
        <v>796</v>
      </c>
      <c r="G775" t="s">
        <v>45</v>
      </c>
      <c r="H775">
        <v>12</v>
      </c>
      <c r="I775" t="s">
        <v>97</v>
      </c>
      <c r="J775" t="s">
        <v>51</v>
      </c>
      <c r="K775">
        <v>1073</v>
      </c>
      <c r="L775">
        <v>4</v>
      </c>
      <c r="M775" t="s">
        <v>39</v>
      </c>
      <c r="N775">
        <v>51</v>
      </c>
      <c r="O775">
        <v>2</v>
      </c>
      <c r="P775">
        <v>3</v>
      </c>
      <c r="Q775" t="s">
        <v>53</v>
      </c>
      <c r="R775" t="s">
        <v>72</v>
      </c>
      <c r="S775">
        <v>4</v>
      </c>
      <c r="T775" t="s">
        <v>41</v>
      </c>
      <c r="U775" t="str" cm="1">
        <f t="array" ref="U775">_xlfn.IFS(
  AND(V775&gt;=1000, V775&lt;2000), "1000-2000",
  AND(V775&gt;=2000, V775&lt;3000), "2000-3000",
  AND(V775&gt;=3000, V775&lt;4000), "3000-4000",
  AND(V775&gt;=4000, V775&lt;5000), "4000-5000",
  AND(V775&gt;=5000, V775&lt;7500), "5000-7500",
  AND(V775&gt;=7500, V775&lt;9000), "7500-9000",
  AND(V775&gt;=9000, V775&lt;11000), "9000-11000",
  AND(V775&gt;=11000, V775&lt;15000), "11000-15000",
  AND(V775&gt;=15000, V775&lt;=20000), "15000-20000",
  TRUE, "Outside Range"
)</f>
        <v>7500-9000</v>
      </c>
      <c r="V775">
        <v>8858</v>
      </c>
      <c r="W775">
        <v>15669</v>
      </c>
      <c r="X775">
        <v>0</v>
      </c>
      <c r="Y775" t="s">
        <v>43</v>
      </c>
      <c r="Z775">
        <v>11</v>
      </c>
      <c r="AA775">
        <v>3</v>
      </c>
      <c r="AB775" t="s">
        <v>73</v>
      </c>
      <c r="AC775">
        <v>2</v>
      </c>
      <c r="AD775">
        <v>0</v>
      </c>
      <c r="AE775">
        <v>15</v>
      </c>
      <c r="AF775">
        <v>2</v>
      </c>
      <c r="AG775">
        <v>2</v>
      </c>
      <c r="AH775">
        <v>14</v>
      </c>
      <c r="AI775">
        <v>8</v>
      </c>
      <c r="AJ775">
        <v>7</v>
      </c>
      <c r="AK775">
        <v>8</v>
      </c>
      <c r="AL775" t="s">
        <v>74</v>
      </c>
      <c r="AM775" t="s">
        <v>93</v>
      </c>
      <c r="AN775" t="s">
        <v>91</v>
      </c>
      <c r="AO775" s="9" t="str">
        <f>IF(Table5[[#This Row],[Gender]]="male",$AQ$4,$AQ$3)</f>
        <v>👩</v>
      </c>
    </row>
    <row r="776" spans="2:41">
      <c r="B776" t="s">
        <v>77</v>
      </c>
      <c r="C776">
        <v>55</v>
      </c>
      <c r="D776" t="s">
        <v>43</v>
      </c>
      <c r="E776" t="s">
        <v>55</v>
      </c>
      <c r="F776">
        <v>444</v>
      </c>
      <c r="G776" t="s">
        <v>45</v>
      </c>
      <c r="H776">
        <v>2</v>
      </c>
      <c r="I776" t="s">
        <v>78</v>
      </c>
      <c r="J776" t="s">
        <v>51</v>
      </c>
      <c r="K776">
        <v>1074</v>
      </c>
      <c r="L776">
        <v>3</v>
      </c>
      <c r="M776" t="s">
        <v>46</v>
      </c>
      <c r="N776">
        <v>40</v>
      </c>
      <c r="O776">
        <v>2</v>
      </c>
      <c r="P776">
        <v>4</v>
      </c>
      <c r="Q776" t="s">
        <v>56</v>
      </c>
      <c r="R776" t="s">
        <v>80</v>
      </c>
      <c r="S776">
        <v>1</v>
      </c>
      <c r="T776" t="s">
        <v>41</v>
      </c>
      <c r="U776" t="str" cm="1">
        <f t="array" ref="U776">_xlfn.IFS(
  AND(V776&gt;=1000, V776&lt;2000), "1000-2000",
  AND(V776&gt;=2000, V776&lt;3000), "2000-3000",
  AND(V776&gt;=3000, V776&lt;4000), "3000-4000",
  AND(V776&gt;=4000, V776&lt;5000), "4000-5000",
  AND(V776&gt;=5000, V776&lt;7500), "5000-7500",
  AND(V776&gt;=7500, V776&lt;9000), "7500-9000",
  AND(V776&gt;=9000, V776&lt;11000), "9000-11000",
  AND(V776&gt;=11000, V776&lt;15000), "11000-15000",
  AND(V776&gt;=15000, V776&lt;=20000), "15000-20000",
  TRUE, "Outside Range"
)</f>
        <v>15000-20000</v>
      </c>
      <c r="V776">
        <v>16756</v>
      </c>
      <c r="W776">
        <v>17323</v>
      </c>
      <c r="X776">
        <v>7</v>
      </c>
      <c r="Y776" t="s">
        <v>43</v>
      </c>
      <c r="Z776">
        <v>15</v>
      </c>
      <c r="AA776">
        <v>3</v>
      </c>
      <c r="AB776" t="s">
        <v>73</v>
      </c>
      <c r="AC776">
        <v>2</v>
      </c>
      <c r="AD776">
        <v>0</v>
      </c>
      <c r="AE776">
        <v>31</v>
      </c>
      <c r="AF776">
        <v>3</v>
      </c>
      <c r="AG776">
        <v>4</v>
      </c>
      <c r="AH776">
        <v>9</v>
      </c>
      <c r="AI776">
        <v>7</v>
      </c>
      <c r="AJ776">
        <v>6</v>
      </c>
      <c r="AK776">
        <v>2</v>
      </c>
      <c r="AL776" t="s">
        <v>90</v>
      </c>
      <c r="AM776" t="s">
        <v>75</v>
      </c>
      <c r="AN776" t="s">
        <v>95</v>
      </c>
      <c r="AO776" s="9" t="str">
        <f>IF(Table5[[#This Row],[Gender]]="male",$AQ$4,$AQ$3)</f>
        <v>🤴</v>
      </c>
    </row>
    <row r="777" spans="2:41">
      <c r="B777" t="s">
        <v>70</v>
      </c>
      <c r="C777">
        <v>43</v>
      </c>
      <c r="D777" t="s">
        <v>43</v>
      </c>
      <c r="E777" t="s">
        <v>36</v>
      </c>
      <c r="F777">
        <v>415</v>
      </c>
      <c r="G777" t="s">
        <v>37</v>
      </c>
      <c r="H777">
        <v>25</v>
      </c>
      <c r="I777" t="s">
        <v>89</v>
      </c>
      <c r="J777" t="s">
        <v>51</v>
      </c>
      <c r="K777">
        <v>1076</v>
      </c>
      <c r="L777">
        <v>3</v>
      </c>
      <c r="M777" t="s">
        <v>46</v>
      </c>
      <c r="N777">
        <v>79</v>
      </c>
      <c r="O777">
        <v>2</v>
      </c>
      <c r="P777">
        <v>3</v>
      </c>
      <c r="Q777" t="s">
        <v>40</v>
      </c>
      <c r="R777" t="s">
        <v>72</v>
      </c>
      <c r="S777">
        <v>4</v>
      </c>
      <c r="T777" t="s">
        <v>52</v>
      </c>
      <c r="U777" t="str" cm="1">
        <f t="array" ref="U777">_xlfn.IFS(
  AND(V777&gt;=1000, V777&lt;2000), "1000-2000",
  AND(V777&gt;=2000, V777&lt;3000), "2000-3000",
  AND(V777&gt;=3000, V777&lt;4000), "3000-4000",
  AND(V777&gt;=4000, V777&lt;5000), "4000-5000",
  AND(V777&gt;=5000, V777&lt;7500), "5000-7500",
  AND(V777&gt;=7500, V777&lt;9000), "7500-9000",
  AND(V777&gt;=9000, V777&lt;11000), "9000-11000",
  AND(V777&gt;=11000, V777&lt;15000), "11000-15000",
  AND(V777&gt;=15000, V777&lt;=20000), "15000-20000",
  TRUE, "Outside Range"
)</f>
        <v>9000-11000</v>
      </c>
      <c r="V777">
        <v>10798</v>
      </c>
      <c r="W777">
        <v>5268</v>
      </c>
      <c r="X777">
        <v>5</v>
      </c>
      <c r="Y777" t="s">
        <v>43</v>
      </c>
      <c r="Z777">
        <v>13</v>
      </c>
      <c r="AA777">
        <v>3</v>
      </c>
      <c r="AB777" t="s">
        <v>73</v>
      </c>
      <c r="AC777">
        <v>3</v>
      </c>
      <c r="AD777">
        <v>1</v>
      </c>
      <c r="AE777">
        <v>18</v>
      </c>
      <c r="AF777">
        <v>5</v>
      </c>
      <c r="AG777">
        <v>3</v>
      </c>
      <c r="AH777">
        <v>1</v>
      </c>
      <c r="AI777">
        <v>0</v>
      </c>
      <c r="AJ777">
        <v>0</v>
      </c>
      <c r="AK777">
        <v>0</v>
      </c>
      <c r="AL777" t="s">
        <v>74</v>
      </c>
      <c r="AM777" t="s">
        <v>92</v>
      </c>
      <c r="AN777" t="s">
        <v>91</v>
      </c>
      <c r="AO777" s="9" t="str">
        <f>IF(Table5[[#This Row],[Gender]]="male",$AQ$4,$AQ$3)</f>
        <v>🤴</v>
      </c>
    </row>
    <row r="778" spans="2:41">
      <c r="B778" t="s">
        <v>94</v>
      </c>
      <c r="C778">
        <v>20</v>
      </c>
      <c r="D778" t="s">
        <v>35</v>
      </c>
      <c r="E778" t="s">
        <v>44</v>
      </c>
      <c r="F778">
        <v>769</v>
      </c>
      <c r="G778" t="s">
        <v>37</v>
      </c>
      <c r="H778">
        <v>9</v>
      </c>
      <c r="I778" t="s">
        <v>89</v>
      </c>
      <c r="J778" t="s">
        <v>59</v>
      </c>
      <c r="K778">
        <v>1077</v>
      </c>
      <c r="L778">
        <v>4</v>
      </c>
      <c r="M778" t="s">
        <v>39</v>
      </c>
      <c r="N778">
        <v>54</v>
      </c>
      <c r="O778">
        <v>3</v>
      </c>
      <c r="P778">
        <v>1</v>
      </c>
      <c r="Q778" t="s">
        <v>57</v>
      </c>
      <c r="R778" t="s">
        <v>72</v>
      </c>
      <c r="S778">
        <v>4</v>
      </c>
      <c r="T778" t="s">
        <v>41</v>
      </c>
      <c r="U778" t="str" cm="1">
        <f t="array" ref="U778">_xlfn.IFS(
  AND(V778&gt;=1000, V778&lt;2000), "1000-2000",
  AND(V778&gt;=2000, V778&lt;3000), "2000-3000",
  AND(V778&gt;=3000, V778&lt;4000), "3000-4000",
  AND(V778&gt;=4000, V778&lt;5000), "4000-5000",
  AND(V778&gt;=5000, V778&lt;7500), "5000-7500",
  AND(V778&gt;=7500, V778&lt;9000), "7500-9000",
  AND(V778&gt;=9000, V778&lt;11000), "9000-11000",
  AND(V778&gt;=11000, V778&lt;15000), "11000-15000",
  AND(V778&gt;=15000, V778&lt;=20000), "15000-20000",
  TRUE, "Outside Range"
)</f>
        <v>2000-3000</v>
      </c>
      <c r="V778">
        <v>2323</v>
      </c>
      <c r="W778">
        <v>17205</v>
      </c>
      <c r="X778">
        <v>1</v>
      </c>
      <c r="Y778" t="s">
        <v>35</v>
      </c>
      <c r="Z778">
        <v>14</v>
      </c>
      <c r="AA778">
        <v>3</v>
      </c>
      <c r="AB778" t="s">
        <v>73</v>
      </c>
      <c r="AC778">
        <v>2</v>
      </c>
      <c r="AD778">
        <v>0</v>
      </c>
      <c r="AE778">
        <v>2</v>
      </c>
      <c r="AF778">
        <v>3</v>
      </c>
      <c r="AG778">
        <v>3</v>
      </c>
      <c r="AH778">
        <v>2</v>
      </c>
      <c r="AI778">
        <v>2</v>
      </c>
      <c r="AJ778">
        <v>0</v>
      </c>
      <c r="AK778">
        <v>2</v>
      </c>
      <c r="AL778" t="s">
        <v>74</v>
      </c>
      <c r="AM778" t="s">
        <v>75</v>
      </c>
      <c r="AN778" t="s">
        <v>76</v>
      </c>
      <c r="AO778" s="9" t="str">
        <f>IF(Table5[[#This Row],[Gender]]="male",$AQ$4,$AQ$3)</f>
        <v>👩</v>
      </c>
    </row>
    <row r="779" spans="2:41">
      <c r="B779" t="s">
        <v>94</v>
      </c>
      <c r="C779">
        <v>21</v>
      </c>
      <c r="D779" t="s">
        <v>35</v>
      </c>
      <c r="E779" t="s">
        <v>36</v>
      </c>
      <c r="F779">
        <v>1334</v>
      </c>
      <c r="G779" t="s">
        <v>45</v>
      </c>
      <c r="H779">
        <v>10</v>
      </c>
      <c r="I779" t="s">
        <v>89</v>
      </c>
      <c r="J779" t="s">
        <v>38</v>
      </c>
      <c r="K779">
        <v>1079</v>
      </c>
      <c r="L779">
        <v>3</v>
      </c>
      <c r="M779" t="s">
        <v>39</v>
      </c>
      <c r="N779">
        <v>36</v>
      </c>
      <c r="O779">
        <v>2</v>
      </c>
      <c r="P779">
        <v>1</v>
      </c>
      <c r="Q779" t="s">
        <v>50</v>
      </c>
      <c r="R779" t="s">
        <v>80</v>
      </c>
      <c r="S779">
        <v>1</v>
      </c>
      <c r="T779" t="s">
        <v>41</v>
      </c>
      <c r="U779" t="str" cm="1">
        <f t="array" ref="U779">_xlfn.IFS(
  AND(V779&gt;=1000, V779&lt;2000), "1000-2000",
  AND(V779&gt;=2000, V779&lt;3000), "2000-3000",
  AND(V779&gt;=3000, V779&lt;4000), "3000-4000",
  AND(V779&gt;=4000, V779&lt;5000), "4000-5000",
  AND(V779&gt;=5000, V779&lt;7500), "5000-7500",
  AND(V779&gt;=7500, V779&lt;9000), "7500-9000",
  AND(V779&gt;=9000, V779&lt;11000), "9000-11000",
  AND(V779&gt;=11000, V779&lt;15000), "11000-15000",
  AND(V779&gt;=15000, V779&lt;=20000), "15000-20000",
  TRUE, "Outside Range"
)</f>
        <v>1000-2000</v>
      </c>
      <c r="V779">
        <v>1416</v>
      </c>
      <c r="W779">
        <v>17258</v>
      </c>
      <c r="X779">
        <v>1</v>
      </c>
      <c r="Y779" t="s">
        <v>43</v>
      </c>
      <c r="Z779">
        <v>13</v>
      </c>
      <c r="AA779">
        <v>3</v>
      </c>
      <c r="AB779" t="s">
        <v>73</v>
      </c>
      <c r="AC779">
        <v>1</v>
      </c>
      <c r="AD779">
        <v>0</v>
      </c>
      <c r="AE779">
        <v>1</v>
      </c>
      <c r="AF779">
        <v>6</v>
      </c>
      <c r="AG779">
        <v>2</v>
      </c>
      <c r="AH779">
        <v>1</v>
      </c>
      <c r="AI779">
        <v>0</v>
      </c>
      <c r="AJ779">
        <v>1</v>
      </c>
      <c r="AK779">
        <v>0</v>
      </c>
      <c r="AL779" t="s">
        <v>90</v>
      </c>
      <c r="AM779" t="s">
        <v>75</v>
      </c>
      <c r="AN779" t="s">
        <v>76</v>
      </c>
      <c r="AO779" s="9" t="str">
        <f>IF(Table5[[#This Row],[Gender]]="male",$AQ$4,$AQ$3)</f>
        <v>👩</v>
      </c>
    </row>
    <row r="780" spans="2:41">
      <c r="B780" t="s">
        <v>77</v>
      </c>
      <c r="C780">
        <v>46</v>
      </c>
      <c r="D780" t="s">
        <v>43</v>
      </c>
      <c r="E780" t="s">
        <v>36</v>
      </c>
      <c r="F780">
        <v>1003</v>
      </c>
      <c r="G780" t="s">
        <v>45</v>
      </c>
      <c r="H780">
        <v>8</v>
      </c>
      <c r="I780" t="s">
        <v>87</v>
      </c>
      <c r="J780" t="s">
        <v>38</v>
      </c>
      <c r="K780">
        <v>1080</v>
      </c>
      <c r="L780">
        <v>4</v>
      </c>
      <c r="M780" t="s">
        <v>39</v>
      </c>
      <c r="N780">
        <v>74</v>
      </c>
      <c r="O780">
        <v>2</v>
      </c>
      <c r="P780">
        <v>2</v>
      </c>
      <c r="Q780" t="s">
        <v>47</v>
      </c>
      <c r="R780" t="s">
        <v>80</v>
      </c>
      <c r="S780">
        <v>1</v>
      </c>
      <c r="T780" t="s">
        <v>52</v>
      </c>
      <c r="U780" t="str" cm="1">
        <f t="array" ref="U780">_xlfn.IFS(
  AND(V780&gt;=1000, V780&lt;2000), "1000-2000",
  AND(V780&gt;=2000, V780&lt;3000), "2000-3000",
  AND(V780&gt;=3000, V780&lt;4000), "3000-4000",
  AND(V780&gt;=4000, V780&lt;5000), "4000-5000",
  AND(V780&gt;=5000, V780&lt;7500), "5000-7500",
  AND(V780&gt;=7500, V780&lt;9000), "7500-9000",
  AND(V780&gt;=9000, V780&lt;11000), "9000-11000",
  AND(V780&gt;=11000, V780&lt;15000), "11000-15000",
  AND(V780&gt;=15000, V780&lt;=20000), "15000-20000",
  TRUE, "Outside Range"
)</f>
        <v>4000-5000</v>
      </c>
      <c r="V780">
        <v>4615</v>
      </c>
      <c r="W780">
        <v>21029</v>
      </c>
      <c r="X780">
        <v>8</v>
      </c>
      <c r="Y780" t="s">
        <v>35</v>
      </c>
      <c r="Z780">
        <v>23</v>
      </c>
      <c r="AA780">
        <v>4</v>
      </c>
      <c r="AB780" t="s">
        <v>80</v>
      </c>
      <c r="AC780">
        <v>1</v>
      </c>
      <c r="AD780">
        <v>3</v>
      </c>
      <c r="AE780">
        <v>19</v>
      </c>
      <c r="AF780">
        <v>2</v>
      </c>
      <c r="AG780">
        <v>3</v>
      </c>
      <c r="AH780">
        <v>16</v>
      </c>
      <c r="AI780">
        <v>13</v>
      </c>
      <c r="AJ780">
        <v>1</v>
      </c>
      <c r="AK780">
        <v>7</v>
      </c>
      <c r="AL780" t="s">
        <v>90</v>
      </c>
      <c r="AM780" t="s">
        <v>75</v>
      </c>
      <c r="AN780" t="s">
        <v>91</v>
      </c>
      <c r="AO780" s="9" t="str">
        <f>IF(Table5[[#This Row],[Gender]]="male",$AQ$4,$AQ$3)</f>
        <v>👩</v>
      </c>
    </row>
    <row r="781" spans="2:41">
      <c r="B781" t="s">
        <v>77</v>
      </c>
      <c r="C781">
        <v>51</v>
      </c>
      <c r="D781" t="s">
        <v>35</v>
      </c>
      <c r="E781" t="s">
        <v>36</v>
      </c>
      <c r="F781">
        <v>1323</v>
      </c>
      <c r="G781" t="s">
        <v>45</v>
      </c>
      <c r="H781">
        <v>4</v>
      </c>
      <c r="I781" t="s">
        <v>87</v>
      </c>
      <c r="J781" t="s">
        <v>38</v>
      </c>
      <c r="K781">
        <v>1081</v>
      </c>
      <c r="L781">
        <v>1</v>
      </c>
      <c r="M781" t="s">
        <v>46</v>
      </c>
      <c r="N781">
        <v>34</v>
      </c>
      <c r="O781">
        <v>3</v>
      </c>
      <c r="P781">
        <v>1</v>
      </c>
      <c r="Q781" t="s">
        <v>47</v>
      </c>
      <c r="R781" t="s">
        <v>73</v>
      </c>
      <c r="S781">
        <v>3</v>
      </c>
      <c r="T781" t="s">
        <v>48</v>
      </c>
      <c r="U781" t="str" cm="1">
        <f t="array" ref="U781">_xlfn.IFS(
  AND(V781&gt;=1000, V781&lt;2000), "1000-2000",
  AND(V781&gt;=2000, V781&lt;3000), "2000-3000",
  AND(V781&gt;=3000, V781&lt;4000), "3000-4000",
  AND(V781&gt;=4000, V781&lt;5000), "4000-5000",
  AND(V781&gt;=5000, V781&lt;7500), "5000-7500",
  AND(V781&gt;=7500, V781&lt;9000), "7500-9000",
  AND(V781&gt;=9000, V781&lt;11000), "9000-11000",
  AND(V781&gt;=11000, V781&lt;15000), "11000-15000",
  AND(V781&gt;=15000, V781&lt;=20000), "15000-20000",
  TRUE, "Outside Range"
)</f>
        <v>2000-3000</v>
      </c>
      <c r="V781">
        <v>2461</v>
      </c>
      <c r="W781">
        <v>10332</v>
      </c>
      <c r="X781">
        <v>9</v>
      </c>
      <c r="Y781" t="s">
        <v>35</v>
      </c>
      <c r="Z781">
        <v>12</v>
      </c>
      <c r="AA781">
        <v>3</v>
      </c>
      <c r="AB781" t="s">
        <v>73</v>
      </c>
      <c r="AC781">
        <v>3</v>
      </c>
      <c r="AD781">
        <v>3</v>
      </c>
      <c r="AE781">
        <v>18</v>
      </c>
      <c r="AF781">
        <v>2</v>
      </c>
      <c r="AG781">
        <v>4</v>
      </c>
      <c r="AH781">
        <v>10</v>
      </c>
      <c r="AI781">
        <v>0</v>
      </c>
      <c r="AJ781">
        <v>2</v>
      </c>
      <c r="AK781">
        <v>7</v>
      </c>
      <c r="AL781" t="s">
        <v>74</v>
      </c>
      <c r="AM781" t="s">
        <v>75</v>
      </c>
      <c r="AN781" t="s">
        <v>91</v>
      </c>
      <c r="AO781" s="9" t="str">
        <f>IF(Table5[[#This Row],[Gender]]="male",$AQ$4,$AQ$3)</f>
        <v>🤴</v>
      </c>
    </row>
    <row r="782" spans="2:41">
      <c r="B782" t="s">
        <v>86</v>
      </c>
      <c r="C782">
        <v>28</v>
      </c>
      <c r="D782" t="s">
        <v>35</v>
      </c>
      <c r="E782" t="s">
        <v>55</v>
      </c>
      <c r="F782">
        <v>1366</v>
      </c>
      <c r="G782" t="s">
        <v>45</v>
      </c>
      <c r="H782">
        <v>24</v>
      </c>
      <c r="I782" t="s">
        <v>71</v>
      </c>
      <c r="J782" t="s">
        <v>60</v>
      </c>
      <c r="K782">
        <v>1082</v>
      </c>
      <c r="L782">
        <v>2</v>
      </c>
      <c r="M782" t="s">
        <v>46</v>
      </c>
      <c r="N782">
        <v>72</v>
      </c>
      <c r="O782">
        <v>2</v>
      </c>
      <c r="P782">
        <v>3</v>
      </c>
      <c r="Q782" t="s">
        <v>54</v>
      </c>
      <c r="R782" t="s">
        <v>80</v>
      </c>
      <c r="S782">
        <v>1</v>
      </c>
      <c r="T782" t="s">
        <v>41</v>
      </c>
      <c r="U782" t="str" cm="1">
        <f t="array" ref="U782">_xlfn.IFS(
  AND(V782&gt;=1000, V782&lt;2000), "1000-2000",
  AND(V782&gt;=2000, V782&lt;3000), "2000-3000",
  AND(V782&gt;=3000, V782&lt;4000), "3000-4000",
  AND(V782&gt;=4000, V782&lt;5000), "4000-5000",
  AND(V782&gt;=5000, V782&lt;7500), "5000-7500",
  AND(V782&gt;=7500, V782&lt;9000), "7500-9000",
  AND(V782&gt;=9000, V782&lt;11000), "9000-11000",
  AND(V782&gt;=11000, V782&lt;15000), "11000-15000",
  AND(V782&gt;=15000, V782&lt;=20000), "15000-20000",
  TRUE, "Outside Range"
)</f>
        <v>7500-9000</v>
      </c>
      <c r="V782">
        <v>8722</v>
      </c>
      <c r="W782">
        <v>12355</v>
      </c>
      <c r="X782">
        <v>1</v>
      </c>
      <c r="Y782" t="s">
        <v>43</v>
      </c>
      <c r="Z782">
        <v>12</v>
      </c>
      <c r="AA782">
        <v>3</v>
      </c>
      <c r="AB782" t="s">
        <v>73</v>
      </c>
      <c r="AC782">
        <v>1</v>
      </c>
      <c r="AD782">
        <v>0</v>
      </c>
      <c r="AE782">
        <v>10</v>
      </c>
      <c r="AF782">
        <v>2</v>
      </c>
      <c r="AG782">
        <v>2</v>
      </c>
      <c r="AH782">
        <v>10</v>
      </c>
      <c r="AI782">
        <v>7</v>
      </c>
      <c r="AJ782">
        <v>1</v>
      </c>
      <c r="AK782">
        <v>9</v>
      </c>
      <c r="AL782" t="s">
        <v>90</v>
      </c>
      <c r="AM782" t="s">
        <v>92</v>
      </c>
      <c r="AN782" t="s">
        <v>76</v>
      </c>
      <c r="AO782" s="9" t="str">
        <f>IF(Table5[[#This Row],[Gender]]="male",$AQ$4,$AQ$3)</f>
        <v>🤴</v>
      </c>
    </row>
    <row r="783" spans="2:41">
      <c r="B783" t="s">
        <v>86</v>
      </c>
      <c r="C783">
        <v>26</v>
      </c>
      <c r="D783" t="s">
        <v>43</v>
      </c>
      <c r="E783" t="s">
        <v>36</v>
      </c>
      <c r="F783">
        <v>192</v>
      </c>
      <c r="G783" t="s">
        <v>45</v>
      </c>
      <c r="H783">
        <v>1</v>
      </c>
      <c r="I783" t="s">
        <v>71</v>
      </c>
      <c r="J783" t="s">
        <v>51</v>
      </c>
      <c r="K783">
        <v>1083</v>
      </c>
      <c r="L783">
        <v>1</v>
      </c>
      <c r="M783" t="s">
        <v>46</v>
      </c>
      <c r="N783">
        <v>59</v>
      </c>
      <c r="O783">
        <v>2</v>
      </c>
      <c r="P783">
        <v>1</v>
      </c>
      <c r="Q783" t="s">
        <v>50</v>
      </c>
      <c r="R783" t="s">
        <v>80</v>
      </c>
      <c r="S783">
        <v>1</v>
      </c>
      <c r="T783" t="s">
        <v>48</v>
      </c>
      <c r="U783" t="str" cm="1">
        <f t="array" ref="U783">_xlfn.IFS(
  AND(V783&gt;=1000, V783&lt;2000), "1000-2000",
  AND(V783&gt;=2000, V783&lt;3000), "2000-3000",
  AND(V783&gt;=3000, V783&lt;4000), "3000-4000",
  AND(V783&gt;=4000, V783&lt;5000), "4000-5000",
  AND(V783&gt;=5000, V783&lt;7500), "5000-7500",
  AND(V783&gt;=7500, V783&lt;9000), "7500-9000",
  AND(V783&gt;=9000, V783&lt;11000), "9000-11000",
  AND(V783&gt;=11000, V783&lt;15000), "11000-15000",
  AND(V783&gt;=15000, V783&lt;=20000), "15000-20000",
  TRUE, "Outside Range"
)</f>
        <v>3000-4000</v>
      </c>
      <c r="V783">
        <v>3955</v>
      </c>
      <c r="W783">
        <v>11141</v>
      </c>
      <c r="X783">
        <v>1</v>
      </c>
      <c r="Y783" t="s">
        <v>43</v>
      </c>
      <c r="Z783">
        <v>16</v>
      </c>
      <c r="AA783">
        <v>3</v>
      </c>
      <c r="AB783" t="s">
        <v>73</v>
      </c>
      <c r="AC783">
        <v>1</v>
      </c>
      <c r="AD783">
        <v>2</v>
      </c>
      <c r="AE783">
        <v>6</v>
      </c>
      <c r="AF783">
        <v>2</v>
      </c>
      <c r="AG783">
        <v>3</v>
      </c>
      <c r="AH783">
        <v>5</v>
      </c>
      <c r="AI783">
        <v>3</v>
      </c>
      <c r="AJ783">
        <v>1</v>
      </c>
      <c r="AK783">
        <v>3</v>
      </c>
      <c r="AL783" t="s">
        <v>90</v>
      </c>
      <c r="AM783" t="s">
        <v>75</v>
      </c>
      <c r="AN783" t="s">
        <v>76</v>
      </c>
      <c r="AO783" s="9" t="str">
        <f>IF(Table5[[#This Row],[Gender]]="male",$AQ$4,$AQ$3)</f>
        <v>🤴</v>
      </c>
    </row>
    <row r="784" spans="2:41">
      <c r="B784" t="s">
        <v>86</v>
      </c>
      <c r="C784">
        <v>30</v>
      </c>
      <c r="D784" t="s">
        <v>43</v>
      </c>
      <c r="E784" t="s">
        <v>36</v>
      </c>
      <c r="F784">
        <v>1176</v>
      </c>
      <c r="G784" t="s">
        <v>45</v>
      </c>
      <c r="H784">
        <v>20</v>
      </c>
      <c r="I784" t="s">
        <v>89</v>
      </c>
      <c r="J784" t="s">
        <v>49</v>
      </c>
      <c r="K784">
        <v>1084</v>
      </c>
      <c r="L784">
        <v>3</v>
      </c>
      <c r="M784" t="s">
        <v>46</v>
      </c>
      <c r="N784">
        <v>85</v>
      </c>
      <c r="O784">
        <v>3</v>
      </c>
      <c r="P784">
        <v>2</v>
      </c>
      <c r="Q784" t="s">
        <v>53</v>
      </c>
      <c r="R784" t="s">
        <v>80</v>
      </c>
      <c r="S784">
        <v>1</v>
      </c>
      <c r="T784" t="s">
        <v>48</v>
      </c>
      <c r="U784" t="str" cm="1">
        <f t="array" ref="U784">_xlfn.IFS(
  AND(V784&gt;=1000, V784&lt;2000), "1000-2000",
  AND(V784&gt;=2000, V784&lt;3000), "2000-3000",
  AND(V784&gt;=3000, V784&lt;4000), "3000-4000",
  AND(V784&gt;=4000, V784&lt;5000), "4000-5000",
  AND(V784&gt;=5000, V784&lt;7500), "5000-7500",
  AND(V784&gt;=7500, V784&lt;9000), "7500-9000",
  AND(V784&gt;=9000, V784&lt;11000), "9000-11000",
  AND(V784&gt;=11000, V784&lt;15000), "11000-15000",
  AND(V784&gt;=15000, V784&lt;=20000), "15000-20000",
  TRUE, "Outside Range"
)</f>
        <v>9000-11000</v>
      </c>
      <c r="V784">
        <v>9957</v>
      </c>
      <c r="W784">
        <v>9096</v>
      </c>
      <c r="X784">
        <v>0</v>
      </c>
      <c r="Y784" t="s">
        <v>43</v>
      </c>
      <c r="Z784">
        <v>15</v>
      </c>
      <c r="AA784">
        <v>3</v>
      </c>
      <c r="AB784" t="s">
        <v>73</v>
      </c>
      <c r="AC784">
        <v>3</v>
      </c>
      <c r="AD784">
        <v>1</v>
      </c>
      <c r="AE784">
        <v>7</v>
      </c>
      <c r="AF784">
        <v>1</v>
      </c>
      <c r="AG784">
        <v>2</v>
      </c>
      <c r="AH784">
        <v>6</v>
      </c>
      <c r="AI784">
        <v>2</v>
      </c>
      <c r="AJ784">
        <v>0</v>
      </c>
      <c r="AK784">
        <v>2</v>
      </c>
      <c r="AL784" t="s">
        <v>90</v>
      </c>
      <c r="AM784" t="s">
        <v>93</v>
      </c>
      <c r="AN784" t="s">
        <v>76</v>
      </c>
      <c r="AO784" s="9" t="str">
        <f>IF(Table5[[#This Row],[Gender]]="male",$AQ$4,$AQ$3)</f>
        <v>🤴</v>
      </c>
    </row>
    <row r="785" spans="2:41">
      <c r="B785" t="s">
        <v>70</v>
      </c>
      <c r="C785">
        <v>41</v>
      </c>
      <c r="D785" t="s">
        <v>43</v>
      </c>
      <c r="E785" t="s">
        <v>36</v>
      </c>
      <c r="F785">
        <v>509</v>
      </c>
      <c r="G785" t="s">
        <v>45</v>
      </c>
      <c r="H785">
        <v>7</v>
      </c>
      <c r="I785" t="s">
        <v>71</v>
      </c>
      <c r="J785" t="s">
        <v>60</v>
      </c>
      <c r="K785">
        <v>1085</v>
      </c>
      <c r="L785">
        <v>2</v>
      </c>
      <c r="M785" t="s">
        <v>39</v>
      </c>
      <c r="N785">
        <v>43</v>
      </c>
      <c r="O785">
        <v>4</v>
      </c>
      <c r="P785">
        <v>1</v>
      </c>
      <c r="Q785" t="s">
        <v>47</v>
      </c>
      <c r="R785" t="s">
        <v>73</v>
      </c>
      <c r="S785">
        <v>3</v>
      </c>
      <c r="T785" t="s">
        <v>48</v>
      </c>
      <c r="U785" t="str" cm="1">
        <f t="array" ref="U785">_xlfn.IFS(
  AND(V785&gt;=1000, V785&lt;2000), "1000-2000",
  AND(V785&gt;=2000, V785&lt;3000), "2000-3000",
  AND(V785&gt;=3000, V785&lt;4000), "3000-4000",
  AND(V785&gt;=4000, V785&lt;5000), "4000-5000",
  AND(V785&gt;=5000, V785&lt;7500), "5000-7500",
  AND(V785&gt;=7500, V785&lt;9000), "7500-9000",
  AND(V785&gt;=9000, V785&lt;11000), "9000-11000",
  AND(V785&gt;=11000, V785&lt;15000), "11000-15000",
  AND(V785&gt;=15000, V785&lt;=20000), "15000-20000",
  TRUE, "Outside Range"
)</f>
        <v>3000-4000</v>
      </c>
      <c r="V785">
        <v>3376</v>
      </c>
      <c r="W785">
        <v>18863</v>
      </c>
      <c r="X785">
        <v>1</v>
      </c>
      <c r="Y785" t="s">
        <v>43</v>
      </c>
      <c r="Z785">
        <v>13</v>
      </c>
      <c r="AA785">
        <v>3</v>
      </c>
      <c r="AB785" t="s">
        <v>73</v>
      </c>
      <c r="AC785">
        <v>3</v>
      </c>
      <c r="AD785">
        <v>0</v>
      </c>
      <c r="AE785">
        <v>10</v>
      </c>
      <c r="AF785">
        <v>3</v>
      </c>
      <c r="AG785">
        <v>3</v>
      </c>
      <c r="AH785">
        <v>10</v>
      </c>
      <c r="AI785">
        <v>6</v>
      </c>
      <c r="AJ785">
        <v>0</v>
      </c>
      <c r="AK785">
        <v>8</v>
      </c>
      <c r="AL785" t="s">
        <v>74</v>
      </c>
      <c r="AM785" t="s">
        <v>75</v>
      </c>
      <c r="AN785" t="s">
        <v>76</v>
      </c>
      <c r="AO785" s="9" t="str">
        <f>IF(Table5[[#This Row],[Gender]]="male",$AQ$4,$AQ$3)</f>
        <v>👩</v>
      </c>
    </row>
    <row r="786" spans="2:41">
      <c r="B786" t="s">
        <v>70</v>
      </c>
      <c r="C786">
        <v>38</v>
      </c>
      <c r="D786" t="s">
        <v>43</v>
      </c>
      <c r="E786" t="s">
        <v>36</v>
      </c>
      <c r="F786">
        <v>330</v>
      </c>
      <c r="G786" t="s">
        <v>45</v>
      </c>
      <c r="H786">
        <v>17</v>
      </c>
      <c r="I786" t="s">
        <v>78</v>
      </c>
      <c r="J786" t="s">
        <v>38</v>
      </c>
      <c r="K786">
        <v>1088</v>
      </c>
      <c r="L786">
        <v>3</v>
      </c>
      <c r="M786" t="s">
        <v>39</v>
      </c>
      <c r="N786">
        <v>65</v>
      </c>
      <c r="O786">
        <v>2</v>
      </c>
      <c r="P786">
        <v>3</v>
      </c>
      <c r="Q786" t="s">
        <v>54</v>
      </c>
      <c r="R786" t="s">
        <v>73</v>
      </c>
      <c r="S786">
        <v>3</v>
      </c>
      <c r="T786" t="s">
        <v>48</v>
      </c>
      <c r="U786" t="str" cm="1">
        <f t="array" ref="U786">_xlfn.IFS(
  AND(V786&gt;=1000, V786&lt;2000), "1000-2000",
  AND(V786&gt;=2000, V786&lt;3000), "2000-3000",
  AND(V786&gt;=3000, V786&lt;4000), "3000-4000",
  AND(V786&gt;=4000, V786&lt;5000), "4000-5000",
  AND(V786&gt;=5000, V786&lt;7500), "5000-7500",
  AND(V786&gt;=7500, V786&lt;9000), "7500-9000",
  AND(V786&gt;=9000, V786&lt;11000), "9000-11000",
  AND(V786&gt;=11000, V786&lt;15000), "11000-15000",
  AND(V786&gt;=15000, V786&lt;=20000), "15000-20000",
  TRUE, "Outside Range"
)</f>
        <v>7500-9000</v>
      </c>
      <c r="V786">
        <v>8823</v>
      </c>
      <c r="W786">
        <v>24608</v>
      </c>
      <c r="X786">
        <v>0</v>
      </c>
      <c r="Y786" t="s">
        <v>43</v>
      </c>
      <c r="Z786">
        <v>18</v>
      </c>
      <c r="AA786">
        <v>3</v>
      </c>
      <c r="AB786" t="s">
        <v>73</v>
      </c>
      <c r="AC786">
        <v>1</v>
      </c>
      <c r="AD786">
        <v>1</v>
      </c>
      <c r="AE786">
        <v>20</v>
      </c>
      <c r="AF786">
        <v>4</v>
      </c>
      <c r="AG786">
        <v>2</v>
      </c>
      <c r="AH786">
        <v>19</v>
      </c>
      <c r="AI786">
        <v>9</v>
      </c>
      <c r="AJ786">
        <v>1</v>
      </c>
      <c r="AK786">
        <v>9</v>
      </c>
      <c r="AL786" t="s">
        <v>74</v>
      </c>
      <c r="AM786" t="s">
        <v>93</v>
      </c>
      <c r="AN786" t="s">
        <v>91</v>
      </c>
      <c r="AO786" s="9" t="str">
        <f>IF(Table5[[#This Row],[Gender]]="male",$AQ$4,$AQ$3)</f>
        <v>👩</v>
      </c>
    </row>
    <row r="787" spans="2:41">
      <c r="B787" t="s">
        <v>70</v>
      </c>
      <c r="C787">
        <v>40</v>
      </c>
      <c r="D787" t="s">
        <v>43</v>
      </c>
      <c r="E787" t="s">
        <v>36</v>
      </c>
      <c r="F787">
        <v>1492</v>
      </c>
      <c r="G787" t="s">
        <v>45</v>
      </c>
      <c r="H787">
        <v>20</v>
      </c>
      <c r="I787" t="s">
        <v>87</v>
      </c>
      <c r="J787" t="s">
        <v>60</v>
      </c>
      <c r="K787">
        <v>1092</v>
      </c>
      <c r="L787">
        <v>1</v>
      </c>
      <c r="M787" t="s">
        <v>46</v>
      </c>
      <c r="N787">
        <v>61</v>
      </c>
      <c r="O787">
        <v>3</v>
      </c>
      <c r="P787">
        <v>3</v>
      </c>
      <c r="Q787" t="s">
        <v>54</v>
      </c>
      <c r="R787" t="s">
        <v>72</v>
      </c>
      <c r="S787">
        <v>4</v>
      </c>
      <c r="T787" t="s">
        <v>48</v>
      </c>
      <c r="U787" t="str" cm="1">
        <f t="array" ref="U787">_xlfn.IFS(
  AND(V787&gt;=1000, V787&lt;2000), "1000-2000",
  AND(V787&gt;=2000, V787&lt;3000), "2000-3000",
  AND(V787&gt;=3000, V787&lt;4000), "3000-4000",
  AND(V787&gt;=4000, V787&lt;5000), "4000-5000",
  AND(V787&gt;=5000, V787&lt;7500), "5000-7500",
  AND(V787&gt;=7500, V787&lt;9000), "7500-9000",
  AND(V787&gt;=9000, V787&lt;11000), "9000-11000",
  AND(V787&gt;=11000, V787&lt;15000), "11000-15000",
  AND(V787&gt;=15000, V787&lt;=20000), "15000-20000",
  TRUE, "Outside Range"
)</f>
        <v>9000-11000</v>
      </c>
      <c r="V787">
        <v>10322</v>
      </c>
      <c r="W787">
        <v>26542</v>
      </c>
      <c r="X787">
        <v>4</v>
      </c>
      <c r="Y787" t="s">
        <v>43</v>
      </c>
      <c r="Z787">
        <v>20</v>
      </c>
      <c r="AA787">
        <v>4</v>
      </c>
      <c r="AB787" t="s">
        <v>80</v>
      </c>
      <c r="AC787">
        <v>4</v>
      </c>
      <c r="AD787">
        <v>1</v>
      </c>
      <c r="AE787">
        <v>14</v>
      </c>
      <c r="AF787">
        <v>6</v>
      </c>
      <c r="AG787">
        <v>3</v>
      </c>
      <c r="AH787">
        <v>11</v>
      </c>
      <c r="AI787">
        <v>10</v>
      </c>
      <c r="AJ787">
        <v>11</v>
      </c>
      <c r="AK787">
        <v>1</v>
      </c>
      <c r="AL787" t="s">
        <v>74</v>
      </c>
      <c r="AM787" t="s">
        <v>93</v>
      </c>
      <c r="AN787" t="s">
        <v>91</v>
      </c>
      <c r="AO787" s="9" t="str">
        <f>IF(Table5[[#This Row],[Gender]]="male",$AQ$4,$AQ$3)</f>
        <v>🤴</v>
      </c>
    </row>
    <row r="788" spans="2:41">
      <c r="B788" t="s">
        <v>86</v>
      </c>
      <c r="C788">
        <v>27</v>
      </c>
      <c r="D788" t="s">
        <v>43</v>
      </c>
      <c r="E788" t="s">
        <v>55</v>
      </c>
      <c r="F788">
        <v>1277</v>
      </c>
      <c r="G788" t="s">
        <v>45</v>
      </c>
      <c r="H788">
        <v>8</v>
      </c>
      <c r="I788" t="s">
        <v>97</v>
      </c>
      <c r="J788" t="s">
        <v>38</v>
      </c>
      <c r="K788">
        <v>1094</v>
      </c>
      <c r="L788">
        <v>1</v>
      </c>
      <c r="M788" t="s">
        <v>46</v>
      </c>
      <c r="N788">
        <v>87</v>
      </c>
      <c r="O788">
        <v>1</v>
      </c>
      <c r="P788">
        <v>1</v>
      </c>
      <c r="Q788" t="s">
        <v>50</v>
      </c>
      <c r="R788" t="s">
        <v>73</v>
      </c>
      <c r="S788">
        <v>3</v>
      </c>
      <c r="T788" t="s">
        <v>48</v>
      </c>
      <c r="U788" t="str" cm="1">
        <f t="array" ref="U788">_xlfn.IFS(
  AND(V788&gt;=1000, V788&lt;2000), "1000-2000",
  AND(V788&gt;=2000, V788&lt;3000), "2000-3000",
  AND(V788&gt;=3000, V788&lt;4000), "3000-4000",
  AND(V788&gt;=4000, V788&lt;5000), "4000-5000",
  AND(V788&gt;=5000, V788&lt;7500), "5000-7500",
  AND(V788&gt;=7500, V788&lt;9000), "7500-9000",
  AND(V788&gt;=9000, V788&lt;11000), "9000-11000",
  AND(V788&gt;=11000, V788&lt;15000), "11000-15000",
  AND(V788&gt;=15000, V788&lt;=20000), "15000-20000",
  TRUE, "Outside Range"
)</f>
        <v>4000-5000</v>
      </c>
      <c r="V788">
        <v>4621</v>
      </c>
      <c r="W788">
        <v>5869</v>
      </c>
      <c r="X788">
        <v>1</v>
      </c>
      <c r="Y788" t="s">
        <v>43</v>
      </c>
      <c r="Z788">
        <v>19</v>
      </c>
      <c r="AA788">
        <v>3</v>
      </c>
      <c r="AB788" t="s">
        <v>73</v>
      </c>
      <c r="AC788">
        <v>4</v>
      </c>
      <c r="AD788">
        <v>3</v>
      </c>
      <c r="AE788">
        <v>3</v>
      </c>
      <c r="AF788">
        <v>4</v>
      </c>
      <c r="AG788">
        <v>3</v>
      </c>
      <c r="AH788">
        <v>3</v>
      </c>
      <c r="AI788">
        <v>2</v>
      </c>
      <c r="AJ788">
        <v>1</v>
      </c>
      <c r="AK788">
        <v>2</v>
      </c>
      <c r="AL788" t="s">
        <v>74</v>
      </c>
      <c r="AM788" t="s">
        <v>75</v>
      </c>
      <c r="AN788" t="s">
        <v>76</v>
      </c>
      <c r="AO788" s="9" t="str">
        <f>IF(Table5[[#This Row],[Gender]]="male",$AQ$4,$AQ$3)</f>
        <v>🤴</v>
      </c>
    </row>
    <row r="789" spans="2:41">
      <c r="B789" t="s">
        <v>77</v>
      </c>
      <c r="C789">
        <v>55</v>
      </c>
      <c r="D789" t="s">
        <v>43</v>
      </c>
      <c r="E789" t="s">
        <v>44</v>
      </c>
      <c r="F789">
        <v>1091</v>
      </c>
      <c r="G789" t="s">
        <v>45</v>
      </c>
      <c r="H789">
        <v>2</v>
      </c>
      <c r="I789" t="s">
        <v>78</v>
      </c>
      <c r="J789" t="s">
        <v>38</v>
      </c>
      <c r="K789">
        <v>1096</v>
      </c>
      <c r="L789">
        <v>4</v>
      </c>
      <c r="M789" t="s">
        <v>46</v>
      </c>
      <c r="N789">
        <v>65</v>
      </c>
      <c r="O789">
        <v>3</v>
      </c>
      <c r="P789">
        <v>3</v>
      </c>
      <c r="Q789" t="s">
        <v>53</v>
      </c>
      <c r="R789" t="s">
        <v>79</v>
      </c>
      <c r="S789">
        <v>2</v>
      </c>
      <c r="T789" t="s">
        <v>48</v>
      </c>
      <c r="U789" t="str" cm="1">
        <f t="array" ref="U789">_xlfn.IFS(
  AND(V789&gt;=1000, V789&lt;2000), "1000-2000",
  AND(V789&gt;=2000, V789&lt;3000), "2000-3000",
  AND(V789&gt;=3000, V789&lt;4000), "3000-4000",
  AND(V789&gt;=4000, V789&lt;5000), "4000-5000",
  AND(V789&gt;=5000, V789&lt;7500), "5000-7500",
  AND(V789&gt;=7500, V789&lt;9000), "7500-9000",
  AND(V789&gt;=9000, V789&lt;11000), "9000-11000",
  AND(V789&gt;=11000, V789&lt;15000), "11000-15000",
  AND(V789&gt;=15000, V789&lt;=20000), "15000-20000",
  TRUE, "Outside Range"
)</f>
        <v>9000-11000</v>
      </c>
      <c r="V789">
        <v>10976</v>
      </c>
      <c r="W789">
        <v>15813</v>
      </c>
      <c r="X789">
        <v>3</v>
      </c>
      <c r="Y789" t="s">
        <v>43</v>
      </c>
      <c r="Z789">
        <v>18</v>
      </c>
      <c r="AA789">
        <v>3</v>
      </c>
      <c r="AB789" t="s">
        <v>73</v>
      </c>
      <c r="AC789">
        <v>2</v>
      </c>
      <c r="AD789">
        <v>1</v>
      </c>
      <c r="AE789">
        <v>23</v>
      </c>
      <c r="AF789">
        <v>4</v>
      </c>
      <c r="AG789">
        <v>3</v>
      </c>
      <c r="AH789">
        <v>3</v>
      </c>
      <c r="AI789">
        <v>2</v>
      </c>
      <c r="AJ789">
        <v>1</v>
      </c>
      <c r="AK789">
        <v>2</v>
      </c>
      <c r="AL789" t="s">
        <v>81</v>
      </c>
      <c r="AM789" t="s">
        <v>75</v>
      </c>
      <c r="AN789" t="s">
        <v>96</v>
      </c>
      <c r="AO789" s="9" t="str">
        <f>IF(Table5[[#This Row],[Gender]]="male",$AQ$4,$AQ$3)</f>
        <v>🤴</v>
      </c>
    </row>
    <row r="790" spans="2:41">
      <c r="B790" t="s">
        <v>86</v>
      </c>
      <c r="C790">
        <v>28</v>
      </c>
      <c r="D790" t="s">
        <v>43</v>
      </c>
      <c r="E790" t="s">
        <v>36</v>
      </c>
      <c r="F790">
        <v>857</v>
      </c>
      <c r="G790" t="s">
        <v>45</v>
      </c>
      <c r="H790">
        <v>10</v>
      </c>
      <c r="I790" t="s">
        <v>89</v>
      </c>
      <c r="J790" t="s">
        <v>49</v>
      </c>
      <c r="K790">
        <v>1097</v>
      </c>
      <c r="L790">
        <v>3</v>
      </c>
      <c r="M790" t="s">
        <v>39</v>
      </c>
      <c r="N790">
        <v>59</v>
      </c>
      <c r="O790">
        <v>3</v>
      </c>
      <c r="P790">
        <v>2</v>
      </c>
      <c r="Q790" t="s">
        <v>47</v>
      </c>
      <c r="R790" t="s">
        <v>73</v>
      </c>
      <c r="S790">
        <v>3</v>
      </c>
      <c r="T790" t="s">
        <v>41</v>
      </c>
      <c r="U790" t="str" cm="1">
        <f t="array" ref="U790">_xlfn.IFS(
  AND(V790&gt;=1000, V790&lt;2000), "1000-2000",
  AND(V790&gt;=2000, V790&lt;3000), "2000-3000",
  AND(V790&gt;=3000, V790&lt;4000), "3000-4000",
  AND(V790&gt;=4000, V790&lt;5000), "4000-5000",
  AND(V790&gt;=5000, V790&lt;7500), "5000-7500",
  AND(V790&gt;=7500, V790&lt;9000), "7500-9000",
  AND(V790&gt;=9000, V790&lt;11000), "9000-11000",
  AND(V790&gt;=11000, V790&lt;15000), "11000-15000",
  AND(V790&gt;=15000, V790&lt;=20000), "15000-20000",
  TRUE, "Outside Range"
)</f>
        <v>3000-4000</v>
      </c>
      <c r="V790">
        <v>3660</v>
      </c>
      <c r="W790">
        <v>7909</v>
      </c>
      <c r="X790">
        <v>3</v>
      </c>
      <c r="Y790" t="s">
        <v>43</v>
      </c>
      <c r="Z790">
        <v>13</v>
      </c>
      <c r="AA790">
        <v>3</v>
      </c>
      <c r="AB790" t="s">
        <v>73</v>
      </c>
      <c r="AC790">
        <v>4</v>
      </c>
      <c r="AD790">
        <v>0</v>
      </c>
      <c r="AE790">
        <v>10</v>
      </c>
      <c r="AF790">
        <v>4</v>
      </c>
      <c r="AG790">
        <v>4</v>
      </c>
      <c r="AH790">
        <v>8</v>
      </c>
      <c r="AI790">
        <v>7</v>
      </c>
      <c r="AJ790">
        <v>1</v>
      </c>
      <c r="AK790">
        <v>7</v>
      </c>
      <c r="AL790" t="s">
        <v>74</v>
      </c>
      <c r="AM790" t="s">
        <v>75</v>
      </c>
      <c r="AN790" t="s">
        <v>76</v>
      </c>
      <c r="AO790" s="9" t="str">
        <f>IF(Table5[[#This Row],[Gender]]="male",$AQ$4,$AQ$3)</f>
        <v>👩</v>
      </c>
    </row>
    <row r="791" spans="2:41">
      <c r="B791" t="s">
        <v>70</v>
      </c>
      <c r="C791">
        <v>44</v>
      </c>
      <c r="D791" t="s">
        <v>35</v>
      </c>
      <c r="E791" t="s">
        <v>36</v>
      </c>
      <c r="F791">
        <v>1376</v>
      </c>
      <c r="G791" t="s">
        <v>61</v>
      </c>
      <c r="H791">
        <v>1</v>
      </c>
      <c r="I791" t="s">
        <v>71</v>
      </c>
      <c r="J791" t="s">
        <v>51</v>
      </c>
      <c r="K791">
        <v>1098</v>
      </c>
      <c r="L791">
        <v>2</v>
      </c>
      <c r="M791" t="s">
        <v>46</v>
      </c>
      <c r="N791">
        <v>91</v>
      </c>
      <c r="O791">
        <v>2</v>
      </c>
      <c r="P791">
        <v>3</v>
      </c>
      <c r="Q791" t="s">
        <v>61</v>
      </c>
      <c r="R791" t="s">
        <v>80</v>
      </c>
      <c r="S791">
        <v>1</v>
      </c>
      <c r="T791" t="s">
        <v>48</v>
      </c>
      <c r="U791" t="str" cm="1">
        <f t="array" ref="U791">_xlfn.IFS(
  AND(V791&gt;=1000, V791&lt;2000), "1000-2000",
  AND(V791&gt;=2000, V791&lt;3000), "2000-3000",
  AND(V791&gt;=3000, V791&lt;4000), "3000-4000",
  AND(V791&gt;=4000, V791&lt;5000), "4000-5000",
  AND(V791&gt;=5000, V791&lt;7500), "5000-7500",
  AND(V791&gt;=7500, V791&lt;9000), "7500-9000",
  AND(V791&gt;=9000, V791&lt;11000), "9000-11000",
  AND(V791&gt;=11000, V791&lt;15000), "11000-15000",
  AND(V791&gt;=15000, V791&lt;=20000), "15000-20000",
  TRUE, "Outside Range"
)</f>
        <v>9000-11000</v>
      </c>
      <c r="V791">
        <v>10482</v>
      </c>
      <c r="W791">
        <v>2326</v>
      </c>
      <c r="X791">
        <v>9</v>
      </c>
      <c r="Y791" t="s">
        <v>43</v>
      </c>
      <c r="Z791">
        <v>14</v>
      </c>
      <c r="AA791">
        <v>3</v>
      </c>
      <c r="AB791" t="s">
        <v>73</v>
      </c>
      <c r="AC791">
        <v>4</v>
      </c>
      <c r="AD791">
        <v>1</v>
      </c>
      <c r="AE791">
        <v>24</v>
      </c>
      <c r="AF791">
        <v>1</v>
      </c>
      <c r="AG791">
        <v>3</v>
      </c>
      <c r="AH791">
        <v>20</v>
      </c>
      <c r="AI791">
        <v>6</v>
      </c>
      <c r="AJ791">
        <v>3</v>
      </c>
      <c r="AK791">
        <v>6</v>
      </c>
      <c r="AL791" t="s">
        <v>90</v>
      </c>
      <c r="AM791" t="s">
        <v>75</v>
      </c>
      <c r="AN791" t="s">
        <v>96</v>
      </c>
      <c r="AO791" s="9" t="str">
        <f>IF(Table5[[#This Row],[Gender]]="male",$AQ$4,$AQ$3)</f>
        <v>🤴</v>
      </c>
    </row>
    <row r="792" spans="2:41">
      <c r="B792" t="s">
        <v>86</v>
      </c>
      <c r="C792">
        <v>33</v>
      </c>
      <c r="D792" t="s">
        <v>43</v>
      </c>
      <c r="E792" t="s">
        <v>36</v>
      </c>
      <c r="F792">
        <v>654</v>
      </c>
      <c r="G792" t="s">
        <v>45</v>
      </c>
      <c r="H792">
        <v>5</v>
      </c>
      <c r="I792" t="s">
        <v>89</v>
      </c>
      <c r="J792" t="s">
        <v>38</v>
      </c>
      <c r="K792">
        <v>1099</v>
      </c>
      <c r="L792">
        <v>4</v>
      </c>
      <c r="M792" t="s">
        <v>46</v>
      </c>
      <c r="N792">
        <v>34</v>
      </c>
      <c r="O792">
        <v>2</v>
      </c>
      <c r="P792">
        <v>3</v>
      </c>
      <c r="Q792" t="s">
        <v>54</v>
      </c>
      <c r="R792" t="s">
        <v>72</v>
      </c>
      <c r="S792">
        <v>4</v>
      </c>
      <c r="T792" t="s">
        <v>52</v>
      </c>
      <c r="U792" t="str" cm="1">
        <f t="array" ref="U792">_xlfn.IFS(
  AND(V792&gt;=1000, V792&lt;2000), "1000-2000",
  AND(V792&gt;=2000, V792&lt;3000), "2000-3000",
  AND(V792&gt;=3000, V792&lt;4000), "3000-4000",
  AND(V792&gt;=4000, V792&lt;5000), "4000-5000",
  AND(V792&gt;=5000, V792&lt;7500), "5000-7500",
  AND(V792&gt;=7500, V792&lt;9000), "7500-9000",
  AND(V792&gt;=9000, V792&lt;11000), "9000-11000",
  AND(V792&gt;=11000, V792&lt;15000), "11000-15000",
  AND(V792&gt;=15000, V792&lt;=20000), "15000-20000",
  TRUE, "Outside Range"
)</f>
        <v>5000-7500</v>
      </c>
      <c r="V792">
        <v>7119</v>
      </c>
      <c r="W792">
        <v>21214</v>
      </c>
      <c r="X792">
        <v>4</v>
      </c>
      <c r="Y792" t="s">
        <v>43</v>
      </c>
      <c r="Z792">
        <v>15</v>
      </c>
      <c r="AA792">
        <v>3</v>
      </c>
      <c r="AB792" t="s">
        <v>73</v>
      </c>
      <c r="AC792">
        <v>3</v>
      </c>
      <c r="AD792">
        <v>1</v>
      </c>
      <c r="AE792">
        <v>9</v>
      </c>
      <c r="AF792">
        <v>2</v>
      </c>
      <c r="AG792">
        <v>3</v>
      </c>
      <c r="AH792">
        <v>3</v>
      </c>
      <c r="AI792">
        <v>2</v>
      </c>
      <c r="AJ792">
        <v>1</v>
      </c>
      <c r="AK792">
        <v>2</v>
      </c>
      <c r="AL792" t="s">
        <v>74</v>
      </c>
      <c r="AM792" t="s">
        <v>75</v>
      </c>
      <c r="AN792" t="s">
        <v>76</v>
      </c>
      <c r="AO792" s="9" t="str">
        <f>IF(Table5[[#This Row],[Gender]]="male",$AQ$4,$AQ$3)</f>
        <v>🤴</v>
      </c>
    </row>
    <row r="793" spans="2:41">
      <c r="B793" t="s">
        <v>86</v>
      </c>
      <c r="C793">
        <v>35</v>
      </c>
      <c r="D793" t="s">
        <v>35</v>
      </c>
      <c r="E793" t="s">
        <v>36</v>
      </c>
      <c r="F793">
        <v>1204</v>
      </c>
      <c r="G793" t="s">
        <v>37</v>
      </c>
      <c r="H793">
        <v>4</v>
      </c>
      <c r="I793" t="s">
        <v>89</v>
      </c>
      <c r="J793" t="s">
        <v>60</v>
      </c>
      <c r="K793">
        <v>1100</v>
      </c>
      <c r="L793">
        <v>4</v>
      </c>
      <c r="M793" t="s">
        <v>46</v>
      </c>
      <c r="N793">
        <v>86</v>
      </c>
      <c r="O793">
        <v>3</v>
      </c>
      <c r="P793">
        <v>3</v>
      </c>
      <c r="Q793" t="s">
        <v>40</v>
      </c>
      <c r="R793" t="s">
        <v>80</v>
      </c>
      <c r="S793">
        <v>1</v>
      </c>
      <c r="T793" t="s">
        <v>41</v>
      </c>
      <c r="U793" t="str" cm="1">
        <f t="array" ref="U793">_xlfn.IFS(
  AND(V793&gt;=1000, V793&lt;2000), "1000-2000",
  AND(V793&gt;=2000, V793&lt;3000), "2000-3000",
  AND(V793&gt;=3000, V793&lt;4000), "3000-4000",
  AND(V793&gt;=4000, V793&lt;5000), "4000-5000",
  AND(V793&gt;=5000, V793&lt;7500), "5000-7500",
  AND(V793&gt;=7500, V793&lt;9000), "7500-9000",
  AND(V793&gt;=9000, V793&lt;11000), "9000-11000",
  AND(V793&gt;=11000, V793&lt;15000), "11000-15000",
  AND(V793&gt;=15000, V793&lt;=20000), "15000-20000",
  TRUE, "Outside Range"
)</f>
        <v>9000-11000</v>
      </c>
      <c r="V793">
        <v>9582</v>
      </c>
      <c r="W793">
        <v>10333</v>
      </c>
      <c r="X793">
        <v>0</v>
      </c>
      <c r="Y793" t="s">
        <v>35</v>
      </c>
      <c r="Z793">
        <v>22</v>
      </c>
      <c r="AA793">
        <v>4</v>
      </c>
      <c r="AB793" t="s">
        <v>80</v>
      </c>
      <c r="AC793">
        <v>1</v>
      </c>
      <c r="AD793">
        <v>0</v>
      </c>
      <c r="AE793">
        <v>9</v>
      </c>
      <c r="AF793">
        <v>2</v>
      </c>
      <c r="AG793">
        <v>3</v>
      </c>
      <c r="AH793">
        <v>8</v>
      </c>
      <c r="AI793">
        <v>7</v>
      </c>
      <c r="AJ793">
        <v>4</v>
      </c>
      <c r="AK793">
        <v>7</v>
      </c>
      <c r="AL793" t="s">
        <v>90</v>
      </c>
      <c r="AM793" t="s">
        <v>75</v>
      </c>
      <c r="AN793" t="s">
        <v>76</v>
      </c>
      <c r="AO793" s="9" t="str">
        <f>IF(Table5[[#This Row],[Gender]]="male",$AQ$4,$AQ$3)</f>
        <v>🤴</v>
      </c>
    </row>
    <row r="794" spans="2:41">
      <c r="B794" t="s">
        <v>86</v>
      </c>
      <c r="C794">
        <v>33</v>
      </c>
      <c r="D794" t="s">
        <v>35</v>
      </c>
      <c r="E794" t="s">
        <v>44</v>
      </c>
      <c r="F794">
        <v>827</v>
      </c>
      <c r="G794" t="s">
        <v>45</v>
      </c>
      <c r="H794">
        <v>29</v>
      </c>
      <c r="I794" t="s">
        <v>87</v>
      </c>
      <c r="J794" t="s">
        <v>51</v>
      </c>
      <c r="K794">
        <v>1101</v>
      </c>
      <c r="L794">
        <v>1</v>
      </c>
      <c r="M794" t="s">
        <v>39</v>
      </c>
      <c r="N794">
        <v>54</v>
      </c>
      <c r="O794">
        <v>2</v>
      </c>
      <c r="P794">
        <v>2</v>
      </c>
      <c r="Q794" t="s">
        <v>47</v>
      </c>
      <c r="R794" t="s">
        <v>73</v>
      </c>
      <c r="S794">
        <v>3</v>
      </c>
      <c r="T794" t="s">
        <v>41</v>
      </c>
      <c r="U794" t="str" cm="1">
        <f t="array" ref="U794">_xlfn.IFS(
  AND(V794&gt;=1000, V794&lt;2000), "1000-2000",
  AND(V794&gt;=2000, V794&lt;3000), "2000-3000",
  AND(V794&gt;=3000, V794&lt;4000), "3000-4000",
  AND(V794&gt;=4000, V794&lt;5000), "4000-5000",
  AND(V794&gt;=5000, V794&lt;7500), "5000-7500",
  AND(V794&gt;=7500, V794&lt;9000), "7500-9000",
  AND(V794&gt;=9000, V794&lt;11000), "9000-11000",
  AND(V794&gt;=11000, V794&lt;15000), "11000-15000",
  AND(V794&gt;=15000, V794&lt;=20000), "15000-20000",
  TRUE, "Outside Range"
)</f>
        <v>4000-5000</v>
      </c>
      <c r="V794">
        <v>4508</v>
      </c>
      <c r="W794">
        <v>3129</v>
      </c>
      <c r="X794">
        <v>1</v>
      </c>
      <c r="Y794" t="s">
        <v>43</v>
      </c>
      <c r="Z794">
        <v>22</v>
      </c>
      <c r="AA794">
        <v>4</v>
      </c>
      <c r="AB794" t="s">
        <v>80</v>
      </c>
      <c r="AC794">
        <v>2</v>
      </c>
      <c r="AD794">
        <v>0</v>
      </c>
      <c r="AE794">
        <v>14</v>
      </c>
      <c r="AF794">
        <v>4</v>
      </c>
      <c r="AG794">
        <v>3</v>
      </c>
      <c r="AH794">
        <v>13</v>
      </c>
      <c r="AI794">
        <v>7</v>
      </c>
      <c r="AJ794">
        <v>3</v>
      </c>
      <c r="AK794">
        <v>8</v>
      </c>
      <c r="AL794" t="s">
        <v>74</v>
      </c>
      <c r="AM794" t="s">
        <v>92</v>
      </c>
      <c r="AN794" t="s">
        <v>91</v>
      </c>
      <c r="AO794" s="9" t="str">
        <f>IF(Table5[[#This Row],[Gender]]="male",$AQ$4,$AQ$3)</f>
        <v>👩</v>
      </c>
    </row>
    <row r="795" spans="2:41">
      <c r="B795" t="s">
        <v>86</v>
      </c>
      <c r="C795">
        <v>28</v>
      </c>
      <c r="D795" t="s">
        <v>43</v>
      </c>
      <c r="E795" t="s">
        <v>36</v>
      </c>
      <c r="F795">
        <v>895</v>
      </c>
      <c r="G795" t="s">
        <v>45</v>
      </c>
      <c r="H795">
        <v>15</v>
      </c>
      <c r="I795" t="s">
        <v>71</v>
      </c>
      <c r="J795" t="s">
        <v>38</v>
      </c>
      <c r="K795">
        <v>1102</v>
      </c>
      <c r="L795">
        <v>1</v>
      </c>
      <c r="M795" t="s">
        <v>46</v>
      </c>
      <c r="N795">
        <v>50</v>
      </c>
      <c r="O795">
        <v>3</v>
      </c>
      <c r="P795">
        <v>1</v>
      </c>
      <c r="Q795" t="s">
        <v>50</v>
      </c>
      <c r="R795" t="s">
        <v>73</v>
      </c>
      <c r="S795">
        <v>3</v>
      </c>
      <c r="T795" t="s">
        <v>52</v>
      </c>
      <c r="U795" t="str" cm="1">
        <f t="array" ref="U795">_xlfn.IFS(
  AND(V795&gt;=1000, V795&lt;2000), "1000-2000",
  AND(V795&gt;=2000, V795&lt;3000), "2000-3000",
  AND(V795&gt;=3000, V795&lt;4000), "3000-4000",
  AND(V795&gt;=4000, V795&lt;5000), "4000-5000",
  AND(V795&gt;=5000, V795&lt;7500), "5000-7500",
  AND(V795&gt;=7500, V795&lt;9000), "7500-9000",
  AND(V795&gt;=9000, V795&lt;11000), "9000-11000",
  AND(V795&gt;=11000, V795&lt;15000), "11000-15000",
  AND(V795&gt;=15000, V795&lt;=20000), "15000-20000",
  TRUE, "Outside Range"
)</f>
        <v>2000-3000</v>
      </c>
      <c r="V795">
        <v>2207</v>
      </c>
      <c r="W795">
        <v>22482</v>
      </c>
      <c r="X795">
        <v>1</v>
      </c>
      <c r="Y795" t="s">
        <v>43</v>
      </c>
      <c r="Z795">
        <v>16</v>
      </c>
      <c r="AA795">
        <v>3</v>
      </c>
      <c r="AB795" t="s">
        <v>73</v>
      </c>
      <c r="AC795">
        <v>4</v>
      </c>
      <c r="AD795">
        <v>1</v>
      </c>
      <c r="AE795">
        <v>4</v>
      </c>
      <c r="AF795">
        <v>5</v>
      </c>
      <c r="AG795">
        <v>2</v>
      </c>
      <c r="AH795">
        <v>4</v>
      </c>
      <c r="AI795">
        <v>2</v>
      </c>
      <c r="AJ795">
        <v>2</v>
      </c>
      <c r="AK795">
        <v>2</v>
      </c>
      <c r="AL795" t="s">
        <v>74</v>
      </c>
      <c r="AM795" t="s">
        <v>93</v>
      </c>
      <c r="AN795" t="s">
        <v>76</v>
      </c>
      <c r="AO795" s="9" t="str">
        <f>IF(Table5[[#This Row],[Gender]]="male",$AQ$4,$AQ$3)</f>
        <v>🤴</v>
      </c>
    </row>
    <row r="796" spans="2:41">
      <c r="B796" t="s">
        <v>86</v>
      </c>
      <c r="C796">
        <v>34</v>
      </c>
      <c r="D796" t="s">
        <v>43</v>
      </c>
      <c r="E796" t="s">
        <v>44</v>
      </c>
      <c r="F796">
        <v>618</v>
      </c>
      <c r="G796" t="s">
        <v>45</v>
      </c>
      <c r="H796">
        <v>3</v>
      </c>
      <c r="I796" t="s">
        <v>78</v>
      </c>
      <c r="J796" t="s">
        <v>38</v>
      </c>
      <c r="K796">
        <v>1103</v>
      </c>
      <c r="L796">
        <v>1</v>
      </c>
      <c r="M796" t="s">
        <v>46</v>
      </c>
      <c r="N796">
        <v>45</v>
      </c>
      <c r="O796">
        <v>3</v>
      </c>
      <c r="P796">
        <v>2</v>
      </c>
      <c r="Q796" t="s">
        <v>54</v>
      </c>
      <c r="R796" t="s">
        <v>72</v>
      </c>
      <c r="S796">
        <v>4</v>
      </c>
      <c r="T796" t="s">
        <v>41</v>
      </c>
      <c r="U796" t="str" cm="1">
        <f t="array" ref="U796">_xlfn.IFS(
  AND(V796&gt;=1000, V796&lt;2000), "1000-2000",
  AND(V796&gt;=2000, V796&lt;3000), "2000-3000",
  AND(V796&gt;=3000, V796&lt;4000), "3000-4000",
  AND(V796&gt;=4000, V796&lt;5000), "4000-5000",
  AND(V796&gt;=5000, V796&lt;7500), "5000-7500",
  AND(V796&gt;=7500, V796&lt;9000), "7500-9000",
  AND(V796&gt;=9000, V796&lt;11000), "9000-11000",
  AND(V796&gt;=11000, V796&lt;15000), "11000-15000",
  AND(V796&gt;=15000, V796&lt;=20000), "15000-20000",
  TRUE, "Outside Range"
)</f>
        <v>7500-9000</v>
      </c>
      <c r="V796">
        <v>7756</v>
      </c>
      <c r="W796">
        <v>22266</v>
      </c>
      <c r="X796">
        <v>0</v>
      </c>
      <c r="Y796" t="s">
        <v>43</v>
      </c>
      <c r="Z796">
        <v>17</v>
      </c>
      <c r="AA796">
        <v>3</v>
      </c>
      <c r="AB796" t="s">
        <v>73</v>
      </c>
      <c r="AC796">
        <v>3</v>
      </c>
      <c r="AD796">
        <v>0</v>
      </c>
      <c r="AE796">
        <v>7</v>
      </c>
      <c r="AF796">
        <v>1</v>
      </c>
      <c r="AG796">
        <v>2</v>
      </c>
      <c r="AH796">
        <v>6</v>
      </c>
      <c r="AI796">
        <v>2</v>
      </c>
      <c r="AJ796">
        <v>0</v>
      </c>
      <c r="AK796">
        <v>4</v>
      </c>
      <c r="AL796" t="s">
        <v>74</v>
      </c>
      <c r="AM796" t="s">
        <v>75</v>
      </c>
      <c r="AN796" t="s">
        <v>76</v>
      </c>
      <c r="AO796" s="9" t="str">
        <f>IF(Table5[[#This Row],[Gender]]="male",$AQ$4,$AQ$3)</f>
        <v>🤴</v>
      </c>
    </row>
    <row r="797" spans="2:41">
      <c r="B797" t="s">
        <v>70</v>
      </c>
      <c r="C797">
        <v>37</v>
      </c>
      <c r="D797" t="s">
        <v>43</v>
      </c>
      <c r="E797" t="s">
        <v>36</v>
      </c>
      <c r="F797">
        <v>309</v>
      </c>
      <c r="G797" t="s">
        <v>37</v>
      </c>
      <c r="H797">
        <v>10</v>
      </c>
      <c r="I797" t="s">
        <v>87</v>
      </c>
      <c r="J797" t="s">
        <v>38</v>
      </c>
      <c r="K797">
        <v>1105</v>
      </c>
      <c r="L797">
        <v>4</v>
      </c>
      <c r="M797" t="s">
        <v>39</v>
      </c>
      <c r="N797">
        <v>88</v>
      </c>
      <c r="O797">
        <v>2</v>
      </c>
      <c r="P797">
        <v>2</v>
      </c>
      <c r="Q797" t="s">
        <v>40</v>
      </c>
      <c r="R797" t="s">
        <v>72</v>
      </c>
      <c r="S797">
        <v>4</v>
      </c>
      <c r="T797" t="s">
        <v>52</v>
      </c>
      <c r="U797" t="str" cm="1">
        <f t="array" ref="U797">_xlfn.IFS(
  AND(V797&gt;=1000, V797&lt;2000), "1000-2000",
  AND(V797&gt;=2000, V797&lt;3000), "2000-3000",
  AND(V797&gt;=3000, V797&lt;4000), "3000-4000",
  AND(V797&gt;=4000, V797&lt;5000), "4000-5000",
  AND(V797&gt;=5000, V797&lt;7500), "5000-7500",
  AND(V797&gt;=7500, V797&lt;9000), "7500-9000",
  AND(V797&gt;=9000, V797&lt;11000), "9000-11000",
  AND(V797&gt;=11000, V797&lt;15000), "11000-15000",
  AND(V797&gt;=15000, V797&lt;=20000), "15000-20000",
  TRUE, "Outside Range"
)</f>
        <v>5000-7500</v>
      </c>
      <c r="V797">
        <v>6694</v>
      </c>
      <c r="W797">
        <v>24223</v>
      </c>
      <c r="X797">
        <v>2</v>
      </c>
      <c r="Y797" t="s">
        <v>35</v>
      </c>
      <c r="Z797">
        <v>14</v>
      </c>
      <c r="AA797">
        <v>3</v>
      </c>
      <c r="AB797" t="s">
        <v>73</v>
      </c>
      <c r="AC797">
        <v>3</v>
      </c>
      <c r="AD797">
        <v>3</v>
      </c>
      <c r="AE797">
        <v>8</v>
      </c>
      <c r="AF797">
        <v>5</v>
      </c>
      <c r="AG797">
        <v>3</v>
      </c>
      <c r="AH797">
        <v>1</v>
      </c>
      <c r="AI797">
        <v>0</v>
      </c>
      <c r="AJ797">
        <v>0</v>
      </c>
      <c r="AK797">
        <v>0</v>
      </c>
      <c r="AL797" t="s">
        <v>74</v>
      </c>
      <c r="AM797" t="s">
        <v>75</v>
      </c>
      <c r="AN797" t="s">
        <v>76</v>
      </c>
      <c r="AO797" s="9" t="str">
        <f>IF(Table5[[#This Row],[Gender]]="male",$AQ$4,$AQ$3)</f>
        <v>👩</v>
      </c>
    </row>
    <row r="798" spans="2:41">
      <c r="B798" t="s">
        <v>94</v>
      </c>
      <c r="C798">
        <v>25</v>
      </c>
      <c r="D798" t="s">
        <v>35</v>
      </c>
      <c r="E798" t="s">
        <v>36</v>
      </c>
      <c r="F798">
        <v>1219</v>
      </c>
      <c r="G798" t="s">
        <v>45</v>
      </c>
      <c r="H798">
        <v>4</v>
      </c>
      <c r="I798" t="s">
        <v>78</v>
      </c>
      <c r="J798" t="s">
        <v>60</v>
      </c>
      <c r="K798">
        <v>1106</v>
      </c>
      <c r="L798">
        <v>4</v>
      </c>
      <c r="M798" t="s">
        <v>46</v>
      </c>
      <c r="N798">
        <v>32</v>
      </c>
      <c r="O798">
        <v>3</v>
      </c>
      <c r="P798">
        <v>1</v>
      </c>
      <c r="Q798" t="s">
        <v>50</v>
      </c>
      <c r="R798" t="s">
        <v>72</v>
      </c>
      <c r="S798">
        <v>4</v>
      </c>
      <c r="T798" t="s">
        <v>48</v>
      </c>
      <c r="U798" t="str" cm="1">
        <f t="array" ref="U798">_xlfn.IFS(
  AND(V798&gt;=1000, V798&lt;2000), "1000-2000",
  AND(V798&gt;=2000, V798&lt;3000), "2000-3000",
  AND(V798&gt;=3000, V798&lt;4000), "3000-4000",
  AND(V798&gt;=4000, V798&lt;5000), "4000-5000",
  AND(V798&gt;=5000, V798&lt;7500), "5000-7500",
  AND(V798&gt;=7500, V798&lt;9000), "7500-9000",
  AND(V798&gt;=9000, V798&lt;11000), "9000-11000",
  AND(V798&gt;=11000, V798&lt;15000), "11000-15000",
  AND(V798&gt;=15000, V798&lt;=20000), "15000-20000",
  TRUE, "Outside Range"
)</f>
        <v>3000-4000</v>
      </c>
      <c r="V798">
        <v>3691</v>
      </c>
      <c r="W798">
        <v>4605</v>
      </c>
      <c r="X798">
        <v>1</v>
      </c>
      <c r="Y798" t="s">
        <v>35</v>
      </c>
      <c r="Z798">
        <v>15</v>
      </c>
      <c r="AA798">
        <v>3</v>
      </c>
      <c r="AB798" t="s">
        <v>73</v>
      </c>
      <c r="AC798">
        <v>2</v>
      </c>
      <c r="AD798">
        <v>1</v>
      </c>
      <c r="AE798">
        <v>7</v>
      </c>
      <c r="AF798">
        <v>3</v>
      </c>
      <c r="AG798">
        <v>4</v>
      </c>
      <c r="AH798">
        <v>7</v>
      </c>
      <c r="AI798">
        <v>7</v>
      </c>
      <c r="AJ798">
        <v>5</v>
      </c>
      <c r="AK798">
        <v>6</v>
      </c>
      <c r="AL798" t="s">
        <v>74</v>
      </c>
      <c r="AM798" t="s">
        <v>75</v>
      </c>
      <c r="AN798" t="s">
        <v>76</v>
      </c>
      <c r="AO798" s="9" t="str">
        <f>IF(Table5[[#This Row],[Gender]]="male",$AQ$4,$AQ$3)</f>
        <v>🤴</v>
      </c>
    </row>
    <row r="799" spans="2:41">
      <c r="B799" t="s">
        <v>86</v>
      </c>
      <c r="C799">
        <v>26</v>
      </c>
      <c r="D799" t="s">
        <v>35</v>
      </c>
      <c r="E799" t="s">
        <v>36</v>
      </c>
      <c r="F799">
        <v>1330</v>
      </c>
      <c r="G799" t="s">
        <v>45</v>
      </c>
      <c r="H799">
        <v>21</v>
      </c>
      <c r="I799" t="s">
        <v>89</v>
      </c>
      <c r="J799" t="s">
        <v>51</v>
      </c>
      <c r="K799">
        <v>1107</v>
      </c>
      <c r="L799">
        <v>1</v>
      </c>
      <c r="M799" t="s">
        <v>46</v>
      </c>
      <c r="N799">
        <v>37</v>
      </c>
      <c r="O799">
        <v>3</v>
      </c>
      <c r="P799">
        <v>1</v>
      </c>
      <c r="Q799" t="s">
        <v>50</v>
      </c>
      <c r="R799" t="s">
        <v>73</v>
      </c>
      <c r="S799">
        <v>3</v>
      </c>
      <c r="T799" t="s">
        <v>52</v>
      </c>
      <c r="U799" t="str" cm="1">
        <f t="array" ref="U799">_xlfn.IFS(
  AND(V799&gt;=1000, V799&lt;2000), "1000-2000",
  AND(V799&gt;=2000, V799&lt;3000), "2000-3000",
  AND(V799&gt;=3000, V799&lt;4000), "3000-4000",
  AND(V799&gt;=4000, V799&lt;5000), "4000-5000",
  AND(V799&gt;=5000, V799&lt;7500), "5000-7500",
  AND(V799&gt;=7500, V799&lt;9000), "7500-9000",
  AND(V799&gt;=9000, V799&lt;11000), "9000-11000",
  AND(V799&gt;=11000, V799&lt;15000), "11000-15000",
  AND(V799&gt;=15000, V799&lt;=20000), "15000-20000",
  TRUE, "Outside Range"
)</f>
        <v>2000-3000</v>
      </c>
      <c r="V799">
        <v>2377</v>
      </c>
      <c r="W799">
        <v>19373</v>
      </c>
      <c r="X799">
        <v>1</v>
      </c>
      <c r="Y799" t="s">
        <v>43</v>
      </c>
      <c r="Z799">
        <v>20</v>
      </c>
      <c r="AA799">
        <v>4</v>
      </c>
      <c r="AB799" t="s">
        <v>80</v>
      </c>
      <c r="AC799">
        <v>3</v>
      </c>
      <c r="AD799">
        <v>1</v>
      </c>
      <c r="AE799">
        <v>1</v>
      </c>
      <c r="AF799">
        <v>0</v>
      </c>
      <c r="AG799">
        <v>2</v>
      </c>
      <c r="AH799">
        <v>1</v>
      </c>
      <c r="AI799">
        <v>1</v>
      </c>
      <c r="AJ799">
        <v>0</v>
      </c>
      <c r="AK799">
        <v>0</v>
      </c>
      <c r="AL799" t="s">
        <v>74</v>
      </c>
      <c r="AM799" t="s">
        <v>92</v>
      </c>
      <c r="AN799" t="s">
        <v>76</v>
      </c>
      <c r="AO799" s="9" t="str">
        <f>IF(Table5[[#This Row],[Gender]]="male",$AQ$4,$AQ$3)</f>
        <v>🤴</v>
      </c>
    </row>
    <row r="800" spans="2:41">
      <c r="B800" t="s">
        <v>86</v>
      </c>
      <c r="C800">
        <v>33</v>
      </c>
      <c r="D800" t="s">
        <v>35</v>
      </c>
      <c r="E800" t="s">
        <v>36</v>
      </c>
      <c r="F800">
        <v>1017</v>
      </c>
      <c r="G800" t="s">
        <v>45</v>
      </c>
      <c r="H800">
        <v>25</v>
      </c>
      <c r="I800" t="s">
        <v>89</v>
      </c>
      <c r="J800" t="s">
        <v>51</v>
      </c>
      <c r="K800">
        <v>1108</v>
      </c>
      <c r="L800">
        <v>1</v>
      </c>
      <c r="M800" t="s">
        <v>46</v>
      </c>
      <c r="N800">
        <v>55</v>
      </c>
      <c r="O800">
        <v>2</v>
      </c>
      <c r="P800">
        <v>1</v>
      </c>
      <c r="Q800" t="s">
        <v>47</v>
      </c>
      <c r="R800" t="s">
        <v>79</v>
      </c>
      <c r="S800">
        <v>2</v>
      </c>
      <c r="T800" t="s">
        <v>41</v>
      </c>
      <c r="U800" t="str" cm="1">
        <f t="array" ref="U800">_xlfn.IFS(
  AND(V800&gt;=1000, V800&lt;2000), "1000-2000",
  AND(V800&gt;=2000, V800&lt;3000), "2000-3000",
  AND(V800&gt;=3000, V800&lt;4000), "3000-4000",
  AND(V800&gt;=4000, V800&lt;5000), "4000-5000",
  AND(V800&gt;=5000, V800&lt;7500), "5000-7500",
  AND(V800&gt;=7500, V800&lt;9000), "7500-9000",
  AND(V800&gt;=9000, V800&lt;11000), "9000-11000",
  AND(V800&gt;=11000, V800&lt;15000), "11000-15000",
  AND(V800&gt;=15000, V800&lt;=20000), "15000-20000",
  TRUE, "Outside Range"
)</f>
        <v>2000-3000</v>
      </c>
      <c r="V800">
        <v>2313</v>
      </c>
      <c r="W800">
        <v>2993</v>
      </c>
      <c r="X800">
        <v>4</v>
      </c>
      <c r="Y800" t="s">
        <v>35</v>
      </c>
      <c r="Z800">
        <v>20</v>
      </c>
      <c r="AA800">
        <v>4</v>
      </c>
      <c r="AB800" t="s">
        <v>80</v>
      </c>
      <c r="AC800">
        <v>2</v>
      </c>
      <c r="AD800">
        <v>0</v>
      </c>
      <c r="AE800">
        <v>5</v>
      </c>
      <c r="AF800">
        <v>0</v>
      </c>
      <c r="AG800">
        <v>3</v>
      </c>
      <c r="AH800">
        <v>2</v>
      </c>
      <c r="AI800">
        <v>2</v>
      </c>
      <c r="AJ800">
        <v>2</v>
      </c>
      <c r="AK800">
        <v>2</v>
      </c>
      <c r="AL800" t="s">
        <v>81</v>
      </c>
      <c r="AM800" t="s">
        <v>92</v>
      </c>
      <c r="AN800" t="s">
        <v>76</v>
      </c>
      <c r="AO800" s="9" t="str">
        <f>IF(Table5[[#This Row],[Gender]]="male",$AQ$4,$AQ$3)</f>
        <v>🤴</v>
      </c>
    </row>
    <row r="801" spans="2:41">
      <c r="B801" t="s">
        <v>70</v>
      </c>
      <c r="C801">
        <v>42</v>
      </c>
      <c r="D801" t="s">
        <v>43</v>
      </c>
      <c r="E801" t="s">
        <v>36</v>
      </c>
      <c r="F801">
        <v>469</v>
      </c>
      <c r="G801" t="s">
        <v>45</v>
      </c>
      <c r="H801">
        <v>2</v>
      </c>
      <c r="I801" t="s">
        <v>71</v>
      </c>
      <c r="J801" t="s">
        <v>51</v>
      </c>
      <c r="K801">
        <v>1109</v>
      </c>
      <c r="L801">
        <v>4</v>
      </c>
      <c r="M801" t="s">
        <v>46</v>
      </c>
      <c r="N801">
        <v>35</v>
      </c>
      <c r="O801">
        <v>3</v>
      </c>
      <c r="P801">
        <v>4</v>
      </c>
      <c r="Q801" t="s">
        <v>56</v>
      </c>
      <c r="R801" t="s">
        <v>80</v>
      </c>
      <c r="S801">
        <v>1</v>
      </c>
      <c r="T801" t="s">
        <v>48</v>
      </c>
      <c r="U801" t="str" cm="1">
        <f t="array" ref="U801">_xlfn.IFS(
  AND(V801&gt;=1000, V801&lt;2000), "1000-2000",
  AND(V801&gt;=2000, V801&lt;3000), "2000-3000",
  AND(V801&gt;=3000, V801&lt;4000), "3000-4000",
  AND(V801&gt;=4000, V801&lt;5000), "4000-5000",
  AND(V801&gt;=5000, V801&lt;7500), "5000-7500",
  AND(V801&gt;=7500, V801&lt;9000), "7500-9000",
  AND(V801&gt;=9000, V801&lt;11000), "9000-11000",
  AND(V801&gt;=11000, V801&lt;15000), "11000-15000",
  AND(V801&gt;=15000, V801&lt;=20000), "15000-20000",
  TRUE, "Outside Range"
)</f>
        <v>15000-20000</v>
      </c>
      <c r="V801">
        <v>17665</v>
      </c>
      <c r="W801">
        <v>14399</v>
      </c>
      <c r="X801">
        <v>0</v>
      </c>
      <c r="Y801" t="s">
        <v>43</v>
      </c>
      <c r="Z801">
        <v>17</v>
      </c>
      <c r="AA801">
        <v>3</v>
      </c>
      <c r="AB801" t="s">
        <v>73</v>
      </c>
      <c r="AC801">
        <v>4</v>
      </c>
      <c r="AD801">
        <v>1</v>
      </c>
      <c r="AE801">
        <v>23</v>
      </c>
      <c r="AF801">
        <v>3</v>
      </c>
      <c r="AG801">
        <v>3</v>
      </c>
      <c r="AH801">
        <v>22</v>
      </c>
      <c r="AI801">
        <v>6</v>
      </c>
      <c r="AJ801">
        <v>13</v>
      </c>
      <c r="AK801">
        <v>7</v>
      </c>
      <c r="AL801" t="s">
        <v>90</v>
      </c>
      <c r="AM801" t="s">
        <v>75</v>
      </c>
      <c r="AN801" t="s">
        <v>96</v>
      </c>
      <c r="AO801" s="9" t="str">
        <f>IF(Table5[[#This Row],[Gender]]="male",$AQ$4,$AQ$3)</f>
        <v>🤴</v>
      </c>
    </row>
    <row r="802" spans="2:41">
      <c r="B802" t="s">
        <v>86</v>
      </c>
      <c r="C802">
        <v>28</v>
      </c>
      <c r="D802" t="s">
        <v>35</v>
      </c>
      <c r="E802" t="s">
        <v>44</v>
      </c>
      <c r="F802">
        <v>1009</v>
      </c>
      <c r="G802" t="s">
        <v>45</v>
      </c>
      <c r="H802">
        <v>1</v>
      </c>
      <c r="I802" t="s">
        <v>89</v>
      </c>
      <c r="J802" t="s">
        <v>51</v>
      </c>
      <c r="K802">
        <v>1111</v>
      </c>
      <c r="L802">
        <v>1</v>
      </c>
      <c r="M802" t="s">
        <v>46</v>
      </c>
      <c r="N802">
        <v>45</v>
      </c>
      <c r="O802">
        <v>2</v>
      </c>
      <c r="P802">
        <v>1</v>
      </c>
      <c r="Q802" t="s">
        <v>50</v>
      </c>
      <c r="R802" t="s">
        <v>79</v>
      </c>
      <c r="S802">
        <v>2</v>
      </c>
      <c r="T802" t="s">
        <v>52</v>
      </c>
      <c r="U802" t="str" cm="1">
        <f t="array" ref="U802">_xlfn.IFS(
  AND(V802&gt;=1000, V802&lt;2000), "1000-2000",
  AND(V802&gt;=2000, V802&lt;3000), "2000-3000",
  AND(V802&gt;=3000, V802&lt;4000), "3000-4000",
  AND(V802&gt;=4000, V802&lt;5000), "4000-5000",
  AND(V802&gt;=5000, V802&lt;7500), "5000-7500",
  AND(V802&gt;=7500, V802&lt;9000), "7500-9000",
  AND(V802&gt;=9000, V802&lt;11000), "9000-11000",
  AND(V802&gt;=11000, V802&lt;15000), "11000-15000",
  AND(V802&gt;=15000, V802&lt;=20000), "15000-20000",
  TRUE, "Outside Range"
)</f>
        <v>2000-3000</v>
      </c>
      <c r="V802">
        <v>2596</v>
      </c>
      <c r="W802">
        <v>7160</v>
      </c>
      <c r="X802">
        <v>1</v>
      </c>
      <c r="Y802" t="s">
        <v>43</v>
      </c>
      <c r="Z802">
        <v>15</v>
      </c>
      <c r="AA802">
        <v>3</v>
      </c>
      <c r="AB802" t="s">
        <v>73</v>
      </c>
      <c r="AC802">
        <v>1</v>
      </c>
      <c r="AD802">
        <v>2</v>
      </c>
      <c r="AE802">
        <v>1</v>
      </c>
      <c r="AF802">
        <v>2</v>
      </c>
      <c r="AG802">
        <v>3</v>
      </c>
      <c r="AH802">
        <v>1</v>
      </c>
      <c r="AI802">
        <v>0</v>
      </c>
      <c r="AJ802">
        <v>0</v>
      </c>
      <c r="AK802">
        <v>0</v>
      </c>
      <c r="AL802" t="s">
        <v>81</v>
      </c>
      <c r="AM802" t="s">
        <v>75</v>
      </c>
      <c r="AN802" t="s">
        <v>76</v>
      </c>
      <c r="AO802" s="9" t="str">
        <f>IF(Table5[[#This Row],[Gender]]="male",$AQ$4,$AQ$3)</f>
        <v>🤴</v>
      </c>
    </row>
    <row r="803" spans="2:41">
      <c r="B803" t="s">
        <v>77</v>
      </c>
      <c r="C803">
        <v>50</v>
      </c>
      <c r="D803" t="s">
        <v>35</v>
      </c>
      <c r="E803" t="s">
        <v>44</v>
      </c>
      <c r="F803">
        <v>959</v>
      </c>
      <c r="G803" t="s">
        <v>37</v>
      </c>
      <c r="H803">
        <v>1</v>
      </c>
      <c r="I803" t="s">
        <v>87</v>
      </c>
      <c r="J803" t="s">
        <v>49</v>
      </c>
      <c r="K803">
        <v>1113</v>
      </c>
      <c r="L803">
        <v>4</v>
      </c>
      <c r="M803" t="s">
        <v>46</v>
      </c>
      <c r="N803">
        <v>81</v>
      </c>
      <c r="O803">
        <v>3</v>
      </c>
      <c r="P803">
        <v>2</v>
      </c>
      <c r="Q803" t="s">
        <v>40</v>
      </c>
      <c r="R803" t="s">
        <v>73</v>
      </c>
      <c r="S803">
        <v>3</v>
      </c>
      <c r="T803" t="s">
        <v>41</v>
      </c>
      <c r="U803" t="str" cm="1">
        <f t="array" ref="U803">_xlfn.IFS(
  AND(V803&gt;=1000, V803&lt;2000), "1000-2000",
  AND(V803&gt;=2000, V803&lt;3000), "2000-3000",
  AND(V803&gt;=3000, V803&lt;4000), "3000-4000",
  AND(V803&gt;=4000, V803&lt;5000), "4000-5000",
  AND(V803&gt;=5000, V803&lt;7500), "5000-7500",
  AND(V803&gt;=7500, V803&lt;9000), "7500-9000",
  AND(V803&gt;=9000, V803&lt;11000), "9000-11000",
  AND(V803&gt;=11000, V803&lt;15000), "11000-15000",
  AND(V803&gt;=15000, V803&lt;=20000), "15000-20000",
  TRUE, "Outside Range"
)</f>
        <v>4000-5000</v>
      </c>
      <c r="V803">
        <v>4728</v>
      </c>
      <c r="W803">
        <v>17251</v>
      </c>
      <c r="X803">
        <v>3</v>
      </c>
      <c r="Y803" t="s">
        <v>35</v>
      </c>
      <c r="Z803">
        <v>14</v>
      </c>
      <c r="AA803">
        <v>3</v>
      </c>
      <c r="AB803" t="s">
        <v>73</v>
      </c>
      <c r="AC803">
        <v>4</v>
      </c>
      <c r="AD803">
        <v>0</v>
      </c>
      <c r="AE803">
        <v>5</v>
      </c>
      <c r="AF803">
        <v>4</v>
      </c>
      <c r="AG803">
        <v>3</v>
      </c>
      <c r="AH803">
        <v>0</v>
      </c>
      <c r="AI803">
        <v>0</v>
      </c>
      <c r="AJ803">
        <v>0</v>
      </c>
      <c r="AK803">
        <v>0</v>
      </c>
      <c r="AL803" t="s">
        <v>74</v>
      </c>
      <c r="AM803" t="s">
        <v>75</v>
      </c>
      <c r="AN803" t="s">
        <v>76</v>
      </c>
      <c r="AO803" s="9" t="str">
        <f>IF(Table5[[#This Row],[Gender]]="male",$AQ$4,$AQ$3)</f>
        <v>🤴</v>
      </c>
    </row>
    <row r="804" spans="2:41">
      <c r="B804" t="s">
        <v>86</v>
      </c>
      <c r="C804">
        <v>33</v>
      </c>
      <c r="D804" t="s">
        <v>43</v>
      </c>
      <c r="E804" t="s">
        <v>44</v>
      </c>
      <c r="F804">
        <v>970</v>
      </c>
      <c r="G804" t="s">
        <v>37</v>
      </c>
      <c r="H804">
        <v>7</v>
      </c>
      <c r="I804" t="s">
        <v>89</v>
      </c>
      <c r="J804" t="s">
        <v>38</v>
      </c>
      <c r="K804">
        <v>1114</v>
      </c>
      <c r="L804">
        <v>4</v>
      </c>
      <c r="M804" t="s">
        <v>39</v>
      </c>
      <c r="N804">
        <v>30</v>
      </c>
      <c r="O804">
        <v>3</v>
      </c>
      <c r="P804">
        <v>2</v>
      </c>
      <c r="Q804" t="s">
        <v>40</v>
      </c>
      <c r="R804" t="s">
        <v>79</v>
      </c>
      <c r="S804">
        <v>2</v>
      </c>
      <c r="T804" t="s">
        <v>48</v>
      </c>
      <c r="U804" t="str" cm="1">
        <f t="array" ref="U804">_xlfn.IFS(
  AND(V804&gt;=1000, V804&lt;2000), "1000-2000",
  AND(V804&gt;=2000, V804&lt;3000), "2000-3000",
  AND(V804&gt;=3000, V804&lt;4000), "3000-4000",
  AND(V804&gt;=4000, V804&lt;5000), "4000-5000",
  AND(V804&gt;=5000, V804&lt;7500), "5000-7500",
  AND(V804&gt;=7500, V804&lt;9000), "7500-9000",
  AND(V804&gt;=9000, V804&lt;11000), "9000-11000",
  AND(V804&gt;=11000, V804&lt;15000), "11000-15000",
  AND(V804&gt;=15000, V804&lt;=20000), "15000-20000",
  TRUE, "Outside Range"
)</f>
        <v>4000-5000</v>
      </c>
      <c r="V804">
        <v>4302</v>
      </c>
      <c r="W804">
        <v>13401</v>
      </c>
      <c r="X804">
        <v>0</v>
      </c>
      <c r="Y804" t="s">
        <v>43</v>
      </c>
      <c r="Z804">
        <v>17</v>
      </c>
      <c r="AA804">
        <v>3</v>
      </c>
      <c r="AB804" t="s">
        <v>73</v>
      </c>
      <c r="AC804">
        <v>3</v>
      </c>
      <c r="AD804">
        <v>1</v>
      </c>
      <c r="AE804">
        <v>4</v>
      </c>
      <c r="AF804">
        <v>3</v>
      </c>
      <c r="AG804">
        <v>3</v>
      </c>
      <c r="AH804">
        <v>3</v>
      </c>
      <c r="AI804">
        <v>2</v>
      </c>
      <c r="AJ804">
        <v>0</v>
      </c>
      <c r="AK804">
        <v>2</v>
      </c>
      <c r="AL804" t="s">
        <v>81</v>
      </c>
      <c r="AM804" t="s">
        <v>75</v>
      </c>
      <c r="AN804" t="s">
        <v>76</v>
      </c>
      <c r="AO804" s="9" t="str">
        <f>IF(Table5[[#This Row],[Gender]]="male",$AQ$4,$AQ$3)</f>
        <v>👩</v>
      </c>
    </row>
    <row r="805" spans="2:41">
      <c r="B805" t="s">
        <v>86</v>
      </c>
      <c r="C805">
        <v>34</v>
      </c>
      <c r="D805" t="s">
        <v>43</v>
      </c>
      <c r="E805" t="s">
        <v>55</v>
      </c>
      <c r="F805">
        <v>697</v>
      </c>
      <c r="G805" t="s">
        <v>45</v>
      </c>
      <c r="H805">
        <v>3</v>
      </c>
      <c r="I805" t="s">
        <v>87</v>
      </c>
      <c r="J805" t="s">
        <v>38</v>
      </c>
      <c r="K805">
        <v>1115</v>
      </c>
      <c r="L805">
        <v>3</v>
      </c>
      <c r="M805" t="s">
        <v>46</v>
      </c>
      <c r="N805">
        <v>40</v>
      </c>
      <c r="O805">
        <v>2</v>
      </c>
      <c r="P805">
        <v>1</v>
      </c>
      <c r="Q805" t="s">
        <v>47</v>
      </c>
      <c r="R805" t="s">
        <v>72</v>
      </c>
      <c r="S805">
        <v>4</v>
      </c>
      <c r="T805" t="s">
        <v>48</v>
      </c>
      <c r="U805" t="str" cm="1">
        <f t="array" ref="U805">_xlfn.IFS(
  AND(V805&gt;=1000, V805&lt;2000), "1000-2000",
  AND(V805&gt;=2000, V805&lt;3000), "2000-3000",
  AND(V805&gt;=3000, V805&lt;4000), "3000-4000",
  AND(V805&gt;=4000, V805&lt;5000), "4000-5000",
  AND(V805&gt;=5000, V805&lt;7500), "5000-7500",
  AND(V805&gt;=7500, V805&lt;9000), "7500-9000",
  AND(V805&gt;=9000, V805&lt;11000), "9000-11000",
  AND(V805&gt;=11000, V805&lt;15000), "11000-15000",
  AND(V805&gt;=15000, V805&lt;=20000), "15000-20000",
  TRUE, "Outside Range"
)</f>
        <v>2000-3000</v>
      </c>
      <c r="V805">
        <v>2979</v>
      </c>
      <c r="W805">
        <v>22478</v>
      </c>
      <c r="X805">
        <v>3</v>
      </c>
      <c r="Y805" t="s">
        <v>43</v>
      </c>
      <c r="Z805">
        <v>17</v>
      </c>
      <c r="AA805">
        <v>3</v>
      </c>
      <c r="AB805" t="s">
        <v>73</v>
      </c>
      <c r="AC805">
        <v>4</v>
      </c>
      <c r="AD805">
        <v>3</v>
      </c>
      <c r="AE805">
        <v>6</v>
      </c>
      <c r="AF805">
        <v>2</v>
      </c>
      <c r="AG805">
        <v>3</v>
      </c>
      <c r="AH805">
        <v>0</v>
      </c>
      <c r="AI805">
        <v>0</v>
      </c>
      <c r="AJ805">
        <v>0</v>
      </c>
      <c r="AK805">
        <v>0</v>
      </c>
      <c r="AL805" t="s">
        <v>74</v>
      </c>
      <c r="AM805" t="s">
        <v>75</v>
      </c>
      <c r="AN805" t="s">
        <v>76</v>
      </c>
      <c r="AO805" s="9" t="str">
        <f>IF(Table5[[#This Row],[Gender]]="male",$AQ$4,$AQ$3)</f>
        <v>🤴</v>
      </c>
    </row>
    <row r="806" spans="2:41">
      <c r="B806" t="s">
        <v>77</v>
      </c>
      <c r="C806">
        <v>48</v>
      </c>
      <c r="D806" t="s">
        <v>43</v>
      </c>
      <c r="E806" t="s">
        <v>55</v>
      </c>
      <c r="F806">
        <v>1262</v>
      </c>
      <c r="G806" t="s">
        <v>45</v>
      </c>
      <c r="H806">
        <v>1</v>
      </c>
      <c r="I806" t="s">
        <v>87</v>
      </c>
      <c r="J806" t="s">
        <v>51</v>
      </c>
      <c r="K806">
        <v>1116</v>
      </c>
      <c r="L806">
        <v>1</v>
      </c>
      <c r="M806" t="s">
        <v>46</v>
      </c>
      <c r="N806">
        <v>35</v>
      </c>
      <c r="O806">
        <v>4</v>
      </c>
      <c r="P806">
        <v>4</v>
      </c>
      <c r="Q806" t="s">
        <v>56</v>
      </c>
      <c r="R806" t="s">
        <v>72</v>
      </c>
      <c r="S806">
        <v>4</v>
      </c>
      <c r="T806" t="s">
        <v>41</v>
      </c>
      <c r="U806" t="str" cm="1">
        <f t="array" ref="U806">_xlfn.IFS(
  AND(V806&gt;=1000, V806&lt;2000), "1000-2000",
  AND(V806&gt;=2000, V806&lt;3000), "2000-3000",
  AND(V806&gt;=3000, V806&lt;4000), "3000-4000",
  AND(V806&gt;=4000, V806&lt;5000), "4000-5000",
  AND(V806&gt;=5000, V806&lt;7500), "5000-7500",
  AND(V806&gt;=7500, V806&lt;9000), "7500-9000",
  AND(V806&gt;=9000, V806&lt;11000), "9000-11000",
  AND(V806&gt;=11000, V806&lt;15000), "11000-15000",
  AND(V806&gt;=15000, V806&lt;=20000), "15000-20000",
  TRUE, "Outside Range"
)</f>
        <v>15000-20000</v>
      </c>
      <c r="V806">
        <v>16885</v>
      </c>
      <c r="W806">
        <v>16154</v>
      </c>
      <c r="X806">
        <v>2</v>
      </c>
      <c r="Y806" t="s">
        <v>43</v>
      </c>
      <c r="Z806">
        <v>22</v>
      </c>
      <c r="AA806">
        <v>4</v>
      </c>
      <c r="AB806" t="s">
        <v>80</v>
      </c>
      <c r="AC806">
        <v>3</v>
      </c>
      <c r="AD806">
        <v>0</v>
      </c>
      <c r="AE806">
        <v>27</v>
      </c>
      <c r="AF806">
        <v>3</v>
      </c>
      <c r="AG806">
        <v>2</v>
      </c>
      <c r="AH806">
        <v>5</v>
      </c>
      <c r="AI806">
        <v>4</v>
      </c>
      <c r="AJ806">
        <v>2</v>
      </c>
      <c r="AK806">
        <v>1</v>
      </c>
      <c r="AL806" t="s">
        <v>74</v>
      </c>
      <c r="AM806" t="s">
        <v>75</v>
      </c>
      <c r="AN806" t="s">
        <v>96</v>
      </c>
      <c r="AO806" s="9" t="str">
        <f>IF(Table5[[#This Row],[Gender]]="male",$AQ$4,$AQ$3)</f>
        <v>🤴</v>
      </c>
    </row>
    <row r="807" spans="2:41">
      <c r="B807" t="s">
        <v>70</v>
      </c>
      <c r="C807">
        <v>45</v>
      </c>
      <c r="D807" t="s">
        <v>43</v>
      </c>
      <c r="E807" t="s">
        <v>55</v>
      </c>
      <c r="F807">
        <v>1050</v>
      </c>
      <c r="G807" t="s">
        <v>37</v>
      </c>
      <c r="H807">
        <v>9</v>
      </c>
      <c r="I807" t="s">
        <v>87</v>
      </c>
      <c r="J807" t="s">
        <v>38</v>
      </c>
      <c r="K807">
        <v>1117</v>
      </c>
      <c r="L807">
        <v>2</v>
      </c>
      <c r="M807" t="s">
        <v>39</v>
      </c>
      <c r="N807">
        <v>65</v>
      </c>
      <c r="O807">
        <v>2</v>
      </c>
      <c r="P807">
        <v>2</v>
      </c>
      <c r="Q807" t="s">
        <v>40</v>
      </c>
      <c r="R807" t="s">
        <v>73</v>
      </c>
      <c r="S807">
        <v>3</v>
      </c>
      <c r="T807" t="s">
        <v>48</v>
      </c>
      <c r="U807" t="str" cm="1">
        <f t="array" ref="U807">_xlfn.IFS(
  AND(V807&gt;=1000, V807&lt;2000), "1000-2000",
  AND(V807&gt;=2000, V807&lt;3000), "2000-3000",
  AND(V807&gt;=3000, V807&lt;4000), "3000-4000",
  AND(V807&gt;=4000, V807&lt;5000), "4000-5000",
  AND(V807&gt;=5000, V807&lt;7500), "5000-7500",
  AND(V807&gt;=7500, V807&lt;9000), "7500-9000",
  AND(V807&gt;=9000, V807&lt;11000), "9000-11000",
  AND(V807&gt;=11000, V807&lt;15000), "11000-15000",
  AND(V807&gt;=15000, V807&lt;=20000), "15000-20000",
  TRUE, "Outside Range"
)</f>
        <v>5000-7500</v>
      </c>
      <c r="V807">
        <v>5593</v>
      </c>
      <c r="W807">
        <v>17970</v>
      </c>
      <c r="X807">
        <v>1</v>
      </c>
      <c r="Y807" t="s">
        <v>43</v>
      </c>
      <c r="Z807">
        <v>13</v>
      </c>
      <c r="AA807">
        <v>3</v>
      </c>
      <c r="AB807" t="s">
        <v>73</v>
      </c>
      <c r="AC807">
        <v>4</v>
      </c>
      <c r="AD807">
        <v>1</v>
      </c>
      <c r="AE807">
        <v>15</v>
      </c>
      <c r="AF807">
        <v>2</v>
      </c>
      <c r="AG807">
        <v>3</v>
      </c>
      <c r="AH807">
        <v>15</v>
      </c>
      <c r="AI807">
        <v>10</v>
      </c>
      <c r="AJ807">
        <v>4</v>
      </c>
      <c r="AK807">
        <v>12</v>
      </c>
      <c r="AL807" t="s">
        <v>74</v>
      </c>
      <c r="AM807" t="s">
        <v>75</v>
      </c>
      <c r="AN807" t="s">
        <v>91</v>
      </c>
      <c r="AO807" s="9" t="str">
        <f>IF(Table5[[#This Row],[Gender]]="male",$AQ$4,$AQ$3)</f>
        <v>👩</v>
      </c>
    </row>
    <row r="808" spans="2:41">
      <c r="B808" t="s">
        <v>77</v>
      </c>
      <c r="C808">
        <v>52</v>
      </c>
      <c r="D808" t="s">
        <v>43</v>
      </c>
      <c r="E808" t="s">
        <v>36</v>
      </c>
      <c r="F808">
        <v>994</v>
      </c>
      <c r="G808" t="s">
        <v>45</v>
      </c>
      <c r="H808">
        <v>7</v>
      </c>
      <c r="I808" t="s">
        <v>87</v>
      </c>
      <c r="J808" t="s">
        <v>38</v>
      </c>
      <c r="K808">
        <v>1118</v>
      </c>
      <c r="L808">
        <v>2</v>
      </c>
      <c r="M808" t="s">
        <v>46</v>
      </c>
      <c r="N808">
        <v>87</v>
      </c>
      <c r="O808">
        <v>3</v>
      </c>
      <c r="P808">
        <v>3</v>
      </c>
      <c r="Q808" t="s">
        <v>54</v>
      </c>
      <c r="R808" t="s">
        <v>79</v>
      </c>
      <c r="S808">
        <v>2</v>
      </c>
      <c r="T808" t="s">
        <v>41</v>
      </c>
      <c r="U808" t="str" cm="1">
        <f t="array" ref="U808">_xlfn.IFS(
  AND(V808&gt;=1000, V808&lt;2000), "1000-2000",
  AND(V808&gt;=2000, V808&lt;3000), "2000-3000",
  AND(V808&gt;=3000, V808&lt;4000), "3000-4000",
  AND(V808&gt;=4000, V808&lt;5000), "4000-5000",
  AND(V808&gt;=5000, V808&lt;7500), "5000-7500",
  AND(V808&gt;=7500, V808&lt;9000), "7500-9000",
  AND(V808&gt;=9000, V808&lt;11000), "9000-11000",
  AND(V808&gt;=11000, V808&lt;15000), "11000-15000",
  AND(V808&gt;=15000, V808&lt;=20000), "15000-20000",
  TRUE, "Outside Range"
)</f>
        <v>9000-11000</v>
      </c>
      <c r="V808">
        <v>10445</v>
      </c>
      <c r="W808">
        <v>15322</v>
      </c>
      <c r="X808">
        <v>7</v>
      </c>
      <c r="Y808" t="s">
        <v>43</v>
      </c>
      <c r="Z808">
        <v>19</v>
      </c>
      <c r="AA808">
        <v>3</v>
      </c>
      <c r="AB808" t="s">
        <v>73</v>
      </c>
      <c r="AC808">
        <v>4</v>
      </c>
      <c r="AD808">
        <v>0</v>
      </c>
      <c r="AE808">
        <v>18</v>
      </c>
      <c r="AF808">
        <v>4</v>
      </c>
      <c r="AG808">
        <v>3</v>
      </c>
      <c r="AH808">
        <v>8</v>
      </c>
      <c r="AI808">
        <v>6</v>
      </c>
      <c r="AJ808">
        <v>4</v>
      </c>
      <c r="AK808">
        <v>0</v>
      </c>
      <c r="AL808" t="s">
        <v>81</v>
      </c>
      <c r="AM808" t="s">
        <v>75</v>
      </c>
      <c r="AN808" t="s">
        <v>91</v>
      </c>
      <c r="AO808" s="9" t="str">
        <f>IF(Table5[[#This Row],[Gender]]="male",$AQ$4,$AQ$3)</f>
        <v>🤴</v>
      </c>
    </row>
    <row r="809" spans="2:41">
      <c r="B809" t="s">
        <v>70</v>
      </c>
      <c r="C809">
        <v>38</v>
      </c>
      <c r="D809" t="s">
        <v>43</v>
      </c>
      <c r="E809" t="s">
        <v>36</v>
      </c>
      <c r="F809">
        <v>770</v>
      </c>
      <c r="G809" t="s">
        <v>37</v>
      </c>
      <c r="H809">
        <v>10</v>
      </c>
      <c r="I809" t="s">
        <v>87</v>
      </c>
      <c r="J809" t="s">
        <v>59</v>
      </c>
      <c r="K809">
        <v>1119</v>
      </c>
      <c r="L809">
        <v>3</v>
      </c>
      <c r="M809" t="s">
        <v>46</v>
      </c>
      <c r="N809">
        <v>73</v>
      </c>
      <c r="O809">
        <v>2</v>
      </c>
      <c r="P809">
        <v>3</v>
      </c>
      <c r="Q809" t="s">
        <v>40</v>
      </c>
      <c r="R809" t="s">
        <v>73</v>
      </c>
      <c r="S809">
        <v>3</v>
      </c>
      <c r="T809" t="s">
        <v>52</v>
      </c>
      <c r="U809" t="str" cm="1">
        <f t="array" ref="U809">_xlfn.IFS(
  AND(V809&gt;=1000, V809&lt;2000), "1000-2000",
  AND(V809&gt;=2000, V809&lt;3000), "2000-3000",
  AND(V809&gt;=3000, V809&lt;4000), "3000-4000",
  AND(V809&gt;=4000, V809&lt;5000), "4000-5000",
  AND(V809&gt;=5000, V809&lt;7500), "5000-7500",
  AND(V809&gt;=7500, V809&lt;9000), "7500-9000",
  AND(V809&gt;=9000, V809&lt;11000), "9000-11000",
  AND(V809&gt;=11000, V809&lt;15000), "11000-15000",
  AND(V809&gt;=15000, V809&lt;=20000), "15000-20000",
  TRUE, "Outside Range"
)</f>
        <v>7500-9000</v>
      </c>
      <c r="V809">
        <v>8740</v>
      </c>
      <c r="W809">
        <v>5569</v>
      </c>
      <c r="X809">
        <v>0</v>
      </c>
      <c r="Y809" t="s">
        <v>35</v>
      </c>
      <c r="Z809">
        <v>14</v>
      </c>
      <c r="AA809">
        <v>3</v>
      </c>
      <c r="AB809" t="s">
        <v>73</v>
      </c>
      <c r="AC809">
        <v>2</v>
      </c>
      <c r="AD809">
        <v>2</v>
      </c>
      <c r="AE809">
        <v>9</v>
      </c>
      <c r="AF809">
        <v>2</v>
      </c>
      <c r="AG809">
        <v>3</v>
      </c>
      <c r="AH809">
        <v>8</v>
      </c>
      <c r="AI809">
        <v>7</v>
      </c>
      <c r="AJ809">
        <v>2</v>
      </c>
      <c r="AK809">
        <v>7</v>
      </c>
      <c r="AL809" t="s">
        <v>74</v>
      </c>
      <c r="AM809" t="s">
        <v>75</v>
      </c>
      <c r="AN809" t="s">
        <v>76</v>
      </c>
      <c r="AO809" s="9" t="str">
        <f>IF(Table5[[#This Row],[Gender]]="male",$AQ$4,$AQ$3)</f>
        <v>🤴</v>
      </c>
    </row>
    <row r="810" spans="2:41">
      <c r="B810" t="s">
        <v>86</v>
      </c>
      <c r="C810">
        <v>29</v>
      </c>
      <c r="D810" t="s">
        <v>43</v>
      </c>
      <c r="E810" t="s">
        <v>36</v>
      </c>
      <c r="F810">
        <v>1107</v>
      </c>
      <c r="G810" t="s">
        <v>45</v>
      </c>
      <c r="H810">
        <v>28</v>
      </c>
      <c r="I810" t="s">
        <v>87</v>
      </c>
      <c r="J810" t="s">
        <v>38</v>
      </c>
      <c r="K810">
        <v>1120</v>
      </c>
      <c r="L810">
        <v>3</v>
      </c>
      <c r="M810" t="s">
        <v>39</v>
      </c>
      <c r="N810">
        <v>93</v>
      </c>
      <c r="O810">
        <v>3</v>
      </c>
      <c r="P810">
        <v>1</v>
      </c>
      <c r="Q810" t="s">
        <v>47</v>
      </c>
      <c r="R810" t="s">
        <v>72</v>
      </c>
      <c r="S810">
        <v>4</v>
      </c>
      <c r="T810" t="s">
        <v>52</v>
      </c>
      <c r="U810" t="str" cm="1">
        <f t="array" ref="U810">_xlfn.IFS(
  AND(V810&gt;=1000, V810&lt;2000), "1000-2000",
  AND(V810&gt;=2000, V810&lt;3000), "2000-3000",
  AND(V810&gt;=3000, V810&lt;4000), "3000-4000",
  AND(V810&gt;=4000, V810&lt;5000), "4000-5000",
  AND(V810&gt;=5000, V810&lt;7500), "5000-7500",
  AND(V810&gt;=7500, V810&lt;9000), "7500-9000",
  AND(V810&gt;=9000, V810&lt;11000), "9000-11000",
  AND(V810&gt;=11000, V810&lt;15000), "11000-15000",
  AND(V810&gt;=15000, V810&lt;=20000), "15000-20000",
  TRUE, "Outside Range"
)</f>
        <v>2000-3000</v>
      </c>
      <c r="V810">
        <v>2514</v>
      </c>
      <c r="W810">
        <v>26968</v>
      </c>
      <c r="X810">
        <v>4</v>
      </c>
      <c r="Y810" t="s">
        <v>43</v>
      </c>
      <c r="Z810">
        <v>22</v>
      </c>
      <c r="AA810">
        <v>4</v>
      </c>
      <c r="AB810" t="s">
        <v>80</v>
      </c>
      <c r="AC810">
        <v>1</v>
      </c>
      <c r="AD810">
        <v>1</v>
      </c>
      <c r="AE810">
        <v>11</v>
      </c>
      <c r="AF810">
        <v>1</v>
      </c>
      <c r="AG810">
        <v>3</v>
      </c>
      <c r="AH810">
        <v>7</v>
      </c>
      <c r="AI810">
        <v>5</v>
      </c>
      <c r="AJ810">
        <v>1</v>
      </c>
      <c r="AK810">
        <v>7</v>
      </c>
      <c r="AL810" t="s">
        <v>74</v>
      </c>
      <c r="AM810" t="s">
        <v>92</v>
      </c>
      <c r="AN810" t="s">
        <v>91</v>
      </c>
      <c r="AO810" s="9" t="str">
        <f>IF(Table5[[#This Row],[Gender]]="male",$AQ$4,$AQ$3)</f>
        <v>👩</v>
      </c>
    </row>
    <row r="811" spans="2:41">
      <c r="B811" t="s">
        <v>86</v>
      </c>
      <c r="C811">
        <v>28</v>
      </c>
      <c r="D811" t="s">
        <v>43</v>
      </c>
      <c r="E811" t="s">
        <v>36</v>
      </c>
      <c r="F811">
        <v>950</v>
      </c>
      <c r="G811" t="s">
        <v>45</v>
      </c>
      <c r="H811">
        <v>3</v>
      </c>
      <c r="I811" t="s">
        <v>89</v>
      </c>
      <c r="J811" t="s">
        <v>51</v>
      </c>
      <c r="K811">
        <v>1121</v>
      </c>
      <c r="L811">
        <v>4</v>
      </c>
      <c r="M811" t="s">
        <v>39</v>
      </c>
      <c r="N811">
        <v>93</v>
      </c>
      <c r="O811">
        <v>3</v>
      </c>
      <c r="P811">
        <v>3</v>
      </c>
      <c r="Q811" t="s">
        <v>53</v>
      </c>
      <c r="R811" t="s">
        <v>79</v>
      </c>
      <c r="S811">
        <v>2</v>
      </c>
      <c r="T811" t="s">
        <v>52</v>
      </c>
      <c r="U811" t="str" cm="1">
        <f t="array" ref="U811">_xlfn.IFS(
  AND(V811&gt;=1000, V811&lt;2000), "1000-2000",
  AND(V811&gt;=2000, V811&lt;3000), "2000-3000",
  AND(V811&gt;=3000, V811&lt;4000), "3000-4000",
  AND(V811&gt;=4000, V811&lt;5000), "4000-5000",
  AND(V811&gt;=5000, V811&lt;7500), "5000-7500",
  AND(V811&gt;=7500, V811&lt;9000), "7500-9000",
  AND(V811&gt;=9000, V811&lt;11000), "9000-11000",
  AND(V811&gt;=11000, V811&lt;15000), "11000-15000",
  AND(V811&gt;=15000, V811&lt;=20000), "15000-20000",
  TRUE, "Outside Range"
)</f>
        <v>7500-9000</v>
      </c>
      <c r="V811">
        <v>7655</v>
      </c>
      <c r="W811">
        <v>8039</v>
      </c>
      <c r="X811">
        <v>0</v>
      </c>
      <c r="Y811" t="s">
        <v>43</v>
      </c>
      <c r="Z811">
        <v>17</v>
      </c>
      <c r="AA811">
        <v>3</v>
      </c>
      <c r="AB811" t="s">
        <v>73</v>
      </c>
      <c r="AC811">
        <v>2</v>
      </c>
      <c r="AD811">
        <v>3</v>
      </c>
      <c r="AE811">
        <v>10</v>
      </c>
      <c r="AF811">
        <v>3</v>
      </c>
      <c r="AG811">
        <v>2</v>
      </c>
      <c r="AH811">
        <v>9</v>
      </c>
      <c r="AI811">
        <v>7</v>
      </c>
      <c r="AJ811">
        <v>1</v>
      </c>
      <c r="AK811">
        <v>7</v>
      </c>
      <c r="AL811" t="s">
        <v>81</v>
      </c>
      <c r="AM811" t="s">
        <v>75</v>
      </c>
      <c r="AN811" t="s">
        <v>76</v>
      </c>
      <c r="AO811" s="9" t="str">
        <f>IF(Table5[[#This Row],[Gender]]="male",$AQ$4,$AQ$3)</f>
        <v>👩</v>
      </c>
    </row>
    <row r="812" spans="2:41">
      <c r="B812" t="s">
        <v>77</v>
      </c>
      <c r="C812">
        <v>46</v>
      </c>
      <c r="D812" t="s">
        <v>43</v>
      </c>
      <c r="E812" t="s">
        <v>36</v>
      </c>
      <c r="F812">
        <v>406</v>
      </c>
      <c r="G812" t="s">
        <v>37</v>
      </c>
      <c r="H812">
        <v>3</v>
      </c>
      <c r="I812" t="s">
        <v>78</v>
      </c>
      <c r="J812" t="s">
        <v>59</v>
      </c>
      <c r="K812">
        <v>1124</v>
      </c>
      <c r="L812">
        <v>1</v>
      </c>
      <c r="M812" t="s">
        <v>46</v>
      </c>
      <c r="N812">
        <v>52</v>
      </c>
      <c r="O812">
        <v>3</v>
      </c>
      <c r="P812">
        <v>4</v>
      </c>
      <c r="Q812" t="s">
        <v>56</v>
      </c>
      <c r="R812" t="s">
        <v>73</v>
      </c>
      <c r="S812">
        <v>3</v>
      </c>
      <c r="T812" t="s">
        <v>48</v>
      </c>
      <c r="U812" t="str" cm="1">
        <f t="array" ref="U812">_xlfn.IFS(
  AND(V812&gt;=1000, V812&lt;2000), "1000-2000",
  AND(V812&gt;=2000, V812&lt;3000), "2000-3000",
  AND(V812&gt;=3000, V812&lt;4000), "3000-4000",
  AND(V812&gt;=4000, V812&lt;5000), "4000-5000",
  AND(V812&gt;=5000, V812&lt;7500), "5000-7500",
  AND(V812&gt;=7500, V812&lt;9000), "7500-9000",
  AND(V812&gt;=9000, V812&lt;11000), "9000-11000",
  AND(V812&gt;=11000, V812&lt;15000), "11000-15000",
  AND(V812&gt;=15000, V812&lt;=20000), "15000-20000",
  TRUE, "Outside Range"
)</f>
        <v>15000-20000</v>
      </c>
      <c r="V812">
        <v>17465</v>
      </c>
      <c r="W812">
        <v>15596</v>
      </c>
      <c r="X812">
        <v>3</v>
      </c>
      <c r="Y812" t="s">
        <v>43</v>
      </c>
      <c r="Z812">
        <v>12</v>
      </c>
      <c r="AA812">
        <v>3</v>
      </c>
      <c r="AB812" t="s">
        <v>73</v>
      </c>
      <c r="AC812">
        <v>4</v>
      </c>
      <c r="AD812">
        <v>1</v>
      </c>
      <c r="AE812">
        <v>23</v>
      </c>
      <c r="AF812">
        <v>3</v>
      </c>
      <c r="AG812">
        <v>3</v>
      </c>
      <c r="AH812">
        <v>12</v>
      </c>
      <c r="AI812">
        <v>9</v>
      </c>
      <c r="AJ812">
        <v>4</v>
      </c>
      <c r="AK812">
        <v>9</v>
      </c>
      <c r="AL812" t="s">
        <v>74</v>
      </c>
      <c r="AM812" t="s">
        <v>75</v>
      </c>
      <c r="AN812" t="s">
        <v>96</v>
      </c>
      <c r="AO812" s="9" t="str">
        <f>IF(Table5[[#This Row],[Gender]]="male",$AQ$4,$AQ$3)</f>
        <v>🤴</v>
      </c>
    </row>
    <row r="813" spans="2:41">
      <c r="B813" t="s">
        <v>70</v>
      </c>
      <c r="C813">
        <v>38</v>
      </c>
      <c r="D813" t="s">
        <v>43</v>
      </c>
      <c r="E813" t="s">
        <v>36</v>
      </c>
      <c r="F813">
        <v>130</v>
      </c>
      <c r="G813" t="s">
        <v>37</v>
      </c>
      <c r="H813">
        <v>2</v>
      </c>
      <c r="I813" t="s">
        <v>71</v>
      </c>
      <c r="J813" t="s">
        <v>59</v>
      </c>
      <c r="K813">
        <v>1125</v>
      </c>
      <c r="L813">
        <v>4</v>
      </c>
      <c r="M813" t="s">
        <v>46</v>
      </c>
      <c r="N813">
        <v>32</v>
      </c>
      <c r="O813">
        <v>3</v>
      </c>
      <c r="P813">
        <v>3</v>
      </c>
      <c r="Q813" t="s">
        <v>40</v>
      </c>
      <c r="R813" t="s">
        <v>79</v>
      </c>
      <c r="S813">
        <v>2</v>
      </c>
      <c r="T813" t="s">
        <v>41</v>
      </c>
      <c r="U813" t="str" cm="1">
        <f t="array" ref="U813">_xlfn.IFS(
  AND(V813&gt;=1000, V813&lt;2000), "1000-2000",
  AND(V813&gt;=2000, V813&lt;3000), "2000-3000",
  AND(V813&gt;=3000, V813&lt;4000), "3000-4000",
  AND(V813&gt;=4000, V813&lt;5000), "4000-5000",
  AND(V813&gt;=5000, V813&lt;7500), "5000-7500",
  AND(V813&gt;=7500, V813&lt;9000), "7500-9000",
  AND(V813&gt;=9000, V813&lt;11000), "9000-11000",
  AND(V813&gt;=11000, V813&lt;15000), "11000-15000",
  AND(V813&gt;=15000, V813&lt;=20000), "15000-20000",
  TRUE, "Outside Range"
)</f>
        <v>5000-7500</v>
      </c>
      <c r="V813">
        <v>7351</v>
      </c>
      <c r="W813">
        <v>20619</v>
      </c>
      <c r="X813">
        <v>7</v>
      </c>
      <c r="Y813" t="s">
        <v>43</v>
      </c>
      <c r="Z813">
        <v>16</v>
      </c>
      <c r="AA813">
        <v>3</v>
      </c>
      <c r="AB813" t="s">
        <v>73</v>
      </c>
      <c r="AC813">
        <v>3</v>
      </c>
      <c r="AD813">
        <v>0</v>
      </c>
      <c r="AE813">
        <v>10</v>
      </c>
      <c r="AF813">
        <v>2</v>
      </c>
      <c r="AG813">
        <v>3</v>
      </c>
      <c r="AH813">
        <v>1</v>
      </c>
      <c r="AI813">
        <v>0</v>
      </c>
      <c r="AJ813">
        <v>0</v>
      </c>
      <c r="AK813">
        <v>0</v>
      </c>
      <c r="AL813" t="s">
        <v>81</v>
      </c>
      <c r="AM813" t="s">
        <v>75</v>
      </c>
      <c r="AN813" t="s">
        <v>76</v>
      </c>
      <c r="AO813" s="9" t="str">
        <f>IF(Table5[[#This Row],[Gender]]="male",$AQ$4,$AQ$3)</f>
        <v>🤴</v>
      </c>
    </row>
    <row r="814" spans="2:41">
      <c r="B814" t="s">
        <v>70</v>
      </c>
      <c r="C814">
        <v>43</v>
      </c>
      <c r="D814" t="s">
        <v>43</v>
      </c>
      <c r="E814" t="s">
        <v>44</v>
      </c>
      <c r="F814">
        <v>1082</v>
      </c>
      <c r="G814" t="s">
        <v>45</v>
      </c>
      <c r="H814">
        <v>27</v>
      </c>
      <c r="I814" t="s">
        <v>89</v>
      </c>
      <c r="J814" t="s">
        <v>38</v>
      </c>
      <c r="K814">
        <v>1126</v>
      </c>
      <c r="L814">
        <v>3</v>
      </c>
      <c r="M814" t="s">
        <v>39</v>
      </c>
      <c r="N814">
        <v>83</v>
      </c>
      <c r="O814">
        <v>3</v>
      </c>
      <c r="P814">
        <v>3</v>
      </c>
      <c r="Q814" t="s">
        <v>53</v>
      </c>
      <c r="R814" t="s">
        <v>80</v>
      </c>
      <c r="S814">
        <v>1</v>
      </c>
      <c r="T814" t="s">
        <v>48</v>
      </c>
      <c r="U814" t="str" cm="1">
        <f t="array" ref="U814">_xlfn.IFS(
  AND(V814&gt;=1000, V814&lt;2000), "1000-2000",
  AND(V814&gt;=2000, V814&lt;3000), "2000-3000",
  AND(V814&gt;=3000, V814&lt;4000), "3000-4000",
  AND(V814&gt;=4000, V814&lt;5000), "4000-5000",
  AND(V814&gt;=5000, V814&lt;7500), "5000-7500",
  AND(V814&gt;=7500, V814&lt;9000), "7500-9000",
  AND(V814&gt;=9000, V814&lt;11000), "9000-11000",
  AND(V814&gt;=11000, V814&lt;15000), "11000-15000",
  AND(V814&gt;=15000, V814&lt;=20000), "15000-20000",
  TRUE, "Outside Range"
)</f>
        <v>9000-11000</v>
      </c>
      <c r="V814">
        <v>10820</v>
      </c>
      <c r="W814">
        <v>11535</v>
      </c>
      <c r="X814">
        <v>8</v>
      </c>
      <c r="Y814" t="s">
        <v>43</v>
      </c>
      <c r="Z814">
        <v>11</v>
      </c>
      <c r="AA814">
        <v>3</v>
      </c>
      <c r="AB814" t="s">
        <v>73</v>
      </c>
      <c r="AC814">
        <v>3</v>
      </c>
      <c r="AD814">
        <v>1</v>
      </c>
      <c r="AE814">
        <v>18</v>
      </c>
      <c r="AF814">
        <v>1</v>
      </c>
      <c r="AG814">
        <v>3</v>
      </c>
      <c r="AH814">
        <v>8</v>
      </c>
      <c r="AI814">
        <v>7</v>
      </c>
      <c r="AJ814">
        <v>0</v>
      </c>
      <c r="AK814">
        <v>1</v>
      </c>
      <c r="AL814" t="s">
        <v>90</v>
      </c>
      <c r="AM814" t="s">
        <v>92</v>
      </c>
      <c r="AN814" t="s">
        <v>91</v>
      </c>
      <c r="AO814" s="9" t="str">
        <f>IF(Table5[[#This Row],[Gender]]="male",$AQ$4,$AQ$3)</f>
        <v>👩</v>
      </c>
    </row>
    <row r="815" spans="2:41">
      <c r="B815" t="s">
        <v>70</v>
      </c>
      <c r="C815">
        <v>39</v>
      </c>
      <c r="D815" t="s">
        <v>35</v>
      </c>
      <c r="E815" t="s">
        <v>44</v>
      </c>
      <c r="F815">
        <v>203</v>
      </c>
      <c r="G815" t="s">
        <v>45</v>
      </c>
      <c r="H815">
        <v>2</v>
      </c>
      <c r="I815" t="s">
        <v>89</v>
      </c>
      <c r="J815" t="s">
        <v>38</v>
      </c>
      <c r="K815">
        <v>1127</v>
      </c>
      <c r="L815">
        <v>1</v>
      </c>
      <c r="M815" t="s">
        <v>46</v>
      </c>
      <c r="N815">
        <v>84</v>
      </c>
      <c r="O815">
        <v>3</v>
      </c>
      <c r="P815">
        <v>4</v>
      </c>
      <c r="Q815" t="s">
        <v>54</v>
      </c>
      <c r="R815" t="s">
        <v>72</v>
      </c>
      <c r="S815">
        <v>4</v>
      </c>
      <c r="T815" t="s">
        <v>52</v>
      </c>
      <c r="U815" t="str" cm="1">
        <f t="array" ref="U815">_xlfn.IFS(
  AND(V815&gt;=1000, V815&lt;2000), "1000-2000",
  AND(V815&gt;=2000, V815&lt;3000), "2000-3000",
  AND(V815&gt;=3000, V815&lt;4000), "3000-4000",
  AND(V815&gt;=4000, V815&lt;5000), "4000-5000",
  AND(V815&gt;=5000, V815&lt;7500), "5000-7500",
  AND(V815&gt;=7500, V815&lt;9000), "7500-9000",
  AND(V815&gt;=9000, V815&lt;11000), "9000-11000",
  AND(V815&gt;=11000, V815&lt;15000), "11000-15000",
  AND(V815&gt;=15000, V815&lt;=20000), "15000-20000",
  TRUE, "Outside Range"
)</f>
        <v>11000-15000</v>
      </c>
      <c r="V815">
        <v>12169</v>
      </c>
      <c r="W815">
        <v>13547</v>
      </c>
      <c r="X815">
        <v>7</v>
      </c>
      <c r="Y815" t="s">
        <v>43</v>
      </c>
      <c r="Z815">
        <v>11</v>
      </c>
      <c r="AA815">
        <v>3</v>
      </c>
      <c r="AB815" t="s">
        <v>73</v>
      </c>
      <c r="AC815">
        <v>4</v>
      </c>
      <c r="AD815">
        <v>3</v>
      </c>
      <c r="AE815">
        <v>21</v>
      </c>
      <c r="AF815">
        <v>4</v>
      </c>
      <c r="AG815">
        <v>3</v>
      </c>
      <c r="AH815">
        <v>18</v>
      </c>
      <c r="AI815">
        <v>7</v>
      </c>
      <c r="AJ815">
        <v>11</v>
      </c>
      <c r="AK815">
        <v>5</v>
      </c>
      <c r="AL815" t="s">
        <v>74</v>
      </c>
      <c r="AM815" t="s">
        <v>75</v>
      </c>
      <c r="AN815" t="s">
        <v>96</v>
      </c>
      <c r="AO815" s="9" t="str">
        <f>IF(Table5[[#This Row],[Gender]]="male",$AQ$4,$AQ$3)</f>
        <v>🤴</v>
      </c>
    </row>
    <row r="816" spans="2:41">
      <c r="B816" t="s">
        <v>70</v>
      </c>
      <c r="C816">
        <v>40</v>
      </c>
      <c r="D816" t="s">
        <v>43</v>
      </c>
      <c r="E816" t="s">
        <v>36</v>
      </c>
      <c r="F816">
        <v>1308</v>
      </c>
      <c r="G816" t="s">
        <v>45</v>
      </c>
      <c r="H816">
        <v>14</v>
      </c>
      <c r="I816" t="s">
        <v>89</v>
      </c>
      <c r="J816" t="s">
        <v>51</v>
      </c>
      <c r="K816">
        <v>1128</v>
      </c>
      <c r="L816">
        <v>3</v>
      </c>
      <c r="M816" t="s">
        <v>46</v>
      </c>
      <c r="N816">
        <v>44</v>
      </c>
      <c r="O816">
        <v>2</v>
      </c>
      <c r="P816">
        <v>5</v>
      </c>
      <c r="Q816" t="s">
        <v>58</v>
      </c>
      <c r="R816" t="s">
        <v>73</v>
      </c>
      <c r="S816">
        <v>3</v>
      </c>
      <c r="T816" t="s">
        <v>41</v>
      </c>
      <c r="U816" t="str" cm="1">
        <f t="array" ref="U816">_xlfn.IFS(
  AND(V816&gt;=1000, V816&lt;2000), "1000-2000",
  AND(V816&gt;=2000, V816&lt;3000), "2000-3000",
  AND(V816&gt;=3000, V816&lt;4000), "3000-4000",
  AND(V816&gt;=4000, V816&lt;5000), "4000-5000",
  AND(V816&gt;=5000, V816&lt;7500), "5000-7500",
  AND(V816&gt;=7500, V816&lt;9000), "7500-9000",
  AND(V816&gt;=9000, V816&lt;11000), "9000-11000",
  AND(V816&gt;=11000, V816&lt;15000), "11000-15000",
  AND(V816&gt;=15000, V816&lt;=20000), "15000-20000",
  TRUE, "Outside Range"
)</f>
        <v>15000-20000</v>
      </c>
      <c r="V816">
        <v>19626</v>
      </c>
      <c r="W816">
        <v>17544</v>
      </c>
      <c r="X816">
        <v>1</v>
      </c>
      <c r="Y816" t="s">
        <v>43</v>
      </c>
      <c r="Z816">
        <v>14</v>
      </c>
      <c r="AA816">
        <v>3</v>
      </c>
      <c r="AB816" t="s">
        <v>73</v>
      </c>
      <c r="AC816">
        <v>1</v>
      </c>
      <c r="AD816">
        <v>0</v>
      </c>
      <c r="AE816">
        <v>21</v>
      </c>
      <c r="AF816">
        <v>2</v>
      </c>
      <c r="AG816">
        <v>4</v>
      </c>
      <c r="AH816">
        <v>20</v>
      </c>
      <c r="AI816">
        <v>7</v>
      </c>
      <c r="AJ816">
        <v>4</v>
      </c>
      <c r="AK816">
        <v>9</v>
      </c>
      <c r="AL816" t="s">
        <v>74</v>
      </c>
      <c r="AM816" t="s">
        <v>93</v>
      </c>
      <c r="AN816" t="s">
        <v>96</v>
      </c>
      <c r="AO816" s="9" t="str">
        <f>IF(Table5[[#This Row],[Gender]]="male",$AQ$4,$AQ$3)</f>
        <v>🤴</v>
      </c>
    </row>
    <row r="817" spans="2:41">
      <c r="B817" t="s">
        <v>94</v>
      </c>
      <c r="C817">
        <v>21</v>
      </c>
      <c r="D817" t="s">
        <v>43</v>
      </c>
      <c r="E817" t="s">
        <v>36</v>
      </c>
      <c r="F817">
        <v>984</v>
      </c>
      <c r="G817" t="s">
        <v>45</v>
      </c>
      <c r="H817">
        <v>1</v>
      </c>
      <c r="I817" t="s">
        <v>78</v>
      </c>
      <c r="J817" t="s">
        <v>60</v>
      </c>
      <c r="K817">
        <v>1131</v>
      </c>
      <c r="L817">
        <v>4</v>
      </c>
      <c r="M817" t="s">
        <v>39</v>
      </c>
      <c r="N817">
        <v>70</v>
      </c>
      <c r="O817">
        <v>2</v>
      </c>
      <c r="P817">
        <v>1</v>
      </c>
      <c r="Q817" t="s">
        <v>47</v>
      </c>
      <c r="R817" t="s">
        <v>79</v>
      </c>
      <c r="S817">
        <v>2</v>
      </c>
      <c r="T817" t="s">
        <v>41</v>
      </c>
      <c r="U817" t="str" cm="1">
        <f t="array" ref="U817">_xlfn.IFS(
  AND(V817&gt;=1000, V817&lt;2000), "1000-2000",
  AND(V817&gt;=2000, V817&lt;3000), "2000-3000",
  AND(V817&gt;=3000, V817&lt;4000), "3000-4000",
  AND(V817&gt;=4000, V817&lt;5000), "4000-5000",
  AND(V817&gt;=5000, V817&lt;7500), "5000-7500",
  AND(V817&gt;=7500, V817&lt;9000), "7500-9000",
  AND(V817&gt;=9000, V817&lt;11000), "9000-11000",
  AND(V817&gt;=11000, V817&lt;15000), "11000-15000",
  AND(V817&gt;=15000, V817&lt;=20000), "15000-20000",
  TRUE, "Outside Range"
)</f>
        <v>2000-3000</v>
      </c>
      <c r="V817">
        <v>2070</v>
      </c>
      <c r="W817">
        <v>25326</v>
      </c>
      <c r="X817">
        <v>1</v>
      </c>
      <c r="Y817" t="s">
        <v>35</v>
      </c>
      <c r="Z817">
        <v>11</v>
      </c>
      <c r="AA817">
        <v>3</v>
      </c>
      <c r="AB817" t="s">
        <v>73</v>
      </c>
      <c r="AC817">
        <v>3</v>
      </c>
      <c r="AD817">
        <v>0</v>
      </c>
      <c r="AE817">
        <v>2</v>
      </c>
      <c r="AF817">
        <v>6</v>
      </c>
      <c r="AG817">
        <v>4</v>
      </c>
      <c r="AH817">
        <v>2</v>
      </c>
      <c r="AI817">
        <v>2</v>
      </c>
      <c r="AJ817">
        <v>2</v>
      </c>
      <c r="AK817">
        <v>2</v>
      </c>
      <c r="AL817" t="s">
        <v>81</v>
      </c>
      <c r="AM817" t="s">
        <v>75</v>
      </c>
      <c r="AN817" t="s">
        <v>76</v>
      </c>
      <c r="AO817" s="9" t="str">
        <f>IF(Table5[[#This Row],[Gender]]="male",$AQ$4,$AQ$3)</f>
        <v>👩</v>
      </c>
    </row>
    <row r="818" spans="2:41">
      <c r="B818" t="s">
        <v>70</v>
      </c>
      <c r="C818">
        <v>39</v>
      </c>
      <c r="D818" t="s">
        <v>43</v>
      </c>
      <c r="E818" t="s">
        <v>55</v>
      </c>
      <c r="F818">
        <v>439</v>
      </c>
      <c r="G818" t="s">
        <v>45</v>
      </c>
      <c r="H818">
        <v>9</v>
      </c>
      <c r="I818" t="s">
        <v>89</v>
      </c>
      <c r="J818" t="s">
        <v>38</v>
      </c>
      <c r="K818">
        <v>1132</v>
      </c>
      <c r="L818">
        <v>3</v>
      </c>
      <c r="M818" t="s">
        <v>46</v>
      </c>
      <c r="N818">
        <v>70</v>
      </c>
      <c r="O818">
        <v>3</v>
      </c>
      <c r="P818">
        <v>2</v>
      </c>
      <c r="Q818" t="s">
        <v>50</v>
      </c>
      <c r="R818" t="s">
        <v>79</v>
      </c>
      <c r="S818">
        <v>2</v>
      </c>
      <c r="T818" t="s">
        <v>41</v>
      </c>
      <c r="U818" t="str" cm="1">
        <f t="array" ref="U818">_xlfn.IFS(
  AND(V818&gt;=1000, V818&lt;2000), "1000-2000",
  AND(V818&gt;=2000, V818&lt;3000), "2000-3000",
  AND(V818&gt;=3000, V818&lt;4000), "3000-4000",
  AND(V818&gt;=4000, V818&lt;5000), "4000-5000",
  AND(V818&gt;=5000, V818&lt;7500), "5000-7500",
  AND(V818&gt;=7500, V818&lt;9000), "7500-9000",
  AND(V818&gt;=9000, V818&lt;11000), "9000-11000",
  AND(V818&gt;=11000, V818&lt;15000), "11000-15000",
  AND(V818&gt;=15000, V818&lt;=20000), "15000-20000",
  TRUE, "Outside Range"
)</f>
        <v>5000-7500</v>
      </c>
      <c r="V818">
        <v>6782</v>
      </c>
      <c r="W818">
        <v>8770</v>
      </c>
      <c r="X818">
        <v>9</v>
      </c>
      <c r="Y818" t="s">
        <v>43</v>
      </c>
      <c r="Z818">
        <v>15</v>
      </c>
      <c r="AA818">
        <v>3</v>
      </c>
      <c r="AB818" t="s">
        <v>73</v>
      </c>
      <c r="AC818">
        <v>3</v>
      </c>
      <c r="AD818">
        <v>0</v>
      </c>
      <c r="AE818">
        <v>9</v>
      </c>
      <c r="AF818">
        <v>2</v>
      </c>
      <c r="AG818">
        <v>2</v>
      </c>
      <c r="AH818">
        <v>5</v>
      </c>
      <c r="AI818">
        <v>4</v>
      </c>
      <c r="AJ818">
        <v>0</v>
      </c>
      <c r="AK818">
        <v>3</v>
      </c>
      <c r="AL818" t="s">
        <v>81</v>
      </c>
      <c r="AM818" t="s">
        <v>75</v>
      </c>
      <c r="AN818" t="s">
        <v>76</v>
      </c>
      <c r="AO818" s="9" t="str">
        <f>IF(Table5[[#This Row],[Gender]]="male",$AQ$4,$AQ$3)</f>
        <v>🤴</v>
      </c>
    </row>
    <row r="819" spans="2:41">
      <c r="B819" t="s">
        <v>70</v>
      </c>
      <c r="C819">
        <v>36</v>
      </c>
      <c r="D819" t="s">
        <v>43</v>
      </c>
      <c r="E819" t="s">
        <v>55</v>
      </c>
      <c r="F819">
        <v>217</v>
      </c>
      <c r="G819" t="s">
        <v>45</v>
      </c>
      <c r="H819">
        <v>18</v>
      </c>
      <c r="I819" t="s">
        <v>87</v>
      </c>
      <c r="J819" t="s">
        <v>38</v>
      </c>
      <c r="K819">
        <v>1133</v>
      </c>
      <c r="L819">
        <v>1</v>
      </c>
      <c r="M819" t="s">
        <v>46</v>
      </c>
      <c r="N819">
        <v>78</v>
      </c>
      <c r="O819">
        <v>3</v>
      </c>
      <c r="P819">
        <v>2</v>
      </c>
      <c r="Q819" t="s">
        <v>53</v>
      </c>
      <c r="R819" t="s">
        <v>72</v>
      </c>
      <c r="S819">
        <v>4</v>
      </c>
      <c r="T819" t="s">
        <v>41</v>
      </c>
      <c r="U819" t="str" cm="1">
        <f t="array" ref="U819">_xlfn.IFS(
  AND(V819&gt;=1000, V819&lt;2000), "1000-2000",
  AND(V819&gt;=2000, V819&lt;3000), "2000-3000",
  AND(V819&gt;=3000, V819&lt;4000), "3000-4000",
  AND(V819&gt;=4000, V819&lt;5000), "4000-5000",
  AND(V819&gt;=5000, V819&lt;7500), "5000-7500",
  AND(V819&gt;=7500, V819&lt;9000), "7500-9000",
  AND(V819&gt;=9000, V819&lt;11000), "9000-11000",
  AND(V819&gt;=11000, V819&lt;15000), "11000-15000",
  AND(V819&gt;=15000, V819&lt;=20000), "15000-20000",
  TRUE, "Outside Range"
)</f>
        <v>7500-9000</v>
      </c>
      <c r="V819">
        <v>7779</v>
      </c>
      <c r="W819">
        <v>23238</v>
      </c>
      <c r="X819">
        <v>2</v>
      </c>
      <c r="Y819" t="s">
        <v>43</v>
      </c>
      <c r="Z819">
        <v>20</v>
      </c>
      <c r="AA819">
        <v>4</v>
      </c>
      <c r="AB819" t="s">
        <v>80</v>
      </c>
      <c r="AC819">
        <v>1</v>
      </c>
      <c r="AD819">
        <v>0</v>
      </c>
      <c r="AE819">
        <v>18</v>
      </c>
      <c r="AF819">
        <v>0</v>
      </c>
      <c r="AG819">
        <v>3</v>
      </c>
      <c r="AH819">
        <v>11</v>
      </c>
      <c r="AI819">
        <v>9</v>
      </c>
      <c r="AJ819">
        <v>0</v>
      </c>
      <c r="AK819">
        <v>9</v>
      </c>
      <c r="AL819" t="s">
        <v>74</v>
      </c>
      <c r="AM819" t="s">
        <v>93</v>
      </c>
      <c r="AN819" t="s">
        <v>91</v>
      </c>
      <c r="AO819" s="9" t="str">
        <f>IF(Table5[[#This Row],[Gender]]="male",$AQ$4,$AQ$3)</f>
        <v>🤴</v>
      </c>
    </row>
    <row r="820" spans="2:41">
      <c r="B820" t="s">
        <v>86</v>
      </c>
      <c r="C820">
        <v>31</v>
      </c>
      <c r="D820" t="s">
        <v>43</v>
      </c>
      <c r="E820" t="s">
        <v>44</v>
      </c>
      <c r="F820">
        <v>793</v>
      </c>
      <c r="G820" t="s">
        <v>37</v>
      </c>
      <c r="H820">
        <v>20</v>
      </c>
      <c r="I820" t="s">
        <v>89</v>
      </c>
      <c r="J820" t="s">
        <v>38</v>
      </c>
      <c r="K820">
        <v>1135</v>
      </c>
      <c r="L820">
        <v>3</v>
      </c>
      <c r="M820" t="s">
        <v>46</v>
      </c>
      <c r="N820">
        <v>67</v>
      </c>
      <c r="O820">
        <v>4</v>
      </c>
      <c r="P820">
        <v>1</v>
      </c>
      <c r="Q820" t="s">
        <v>57</v>
      </c>
      <c r="R820" t="s">
        <v>72</v>
      </c>
      <c r="S820">
        <v>4</v>
      </c>
      <c r="T820" t="s">
        <v>48</v>
      </c>
      <c r="U820" t="str" cm="1">
        <f t="array" ref="U820">_xlfn.IFS(
  AND(V820&gt;=1000, V820&lt;2000), "1000-2000",
  AND(V820&gt;=2000, V820&lt;3000), "2000-3000",
  AND(V820&gt;=3000, V820&lt;4000), "3000-4000",
  AND(V820&gt;=4000, V820&lt;5000), "4000-5000",
  AND(V820&gt;=5000, V820&lt;7500), "5000-7500",
  AND(V820&gt;=7500, V820&lt;9000), "7500-9000",
  AND(V820&gt;=9000, V820&lt;11000), "9000-11000",
  AND(V820&gt;=11000, V820&lt;15000), "11000-15000",
  AND(V820&gt;=15000, V820&lt;=20000), "15000-20000",
  TRUE, "Outside Range"
)</f>
        <v>2000-3000</v>
      </c>
      <c r="V820">
        <v>2791</v>
      </c>
      <c r="W820">
        <v>21981</v>
      </c>
      <c r="X820">
        <v>0</v>
      </c>
      <c r="Y820" t="s">
        <v>43</v>
      </c>
      <c r="Z820">
        <v>12</v>
      </c>
      <c r="AA820">
        <v>3</v>
      </c>
      <c r="AB820" t="s">
        <v>73</v>
      </c>
      <c r="AC820">
        <v>1</v>
      </c>
      <c r="AD820">
        <v>1</v>
      </c>
      <c r="AE820">
        <v>3</v>
      </c>
      <c r="AF820">
        <v>4</v>
      </c>
      <c r="AG820">
        <v>3</v>
      </c>
      <c r="AH820">
        <v>2</v>
      </c>
      <c r="AI820">
        <v>2</v>
      </c>
      <c r="AJ820">
        <v>2</v>
      </c>
      <c r="AK820">
        <v>2</v>
      </c>
      <c r="AL820" t="s">
        <v>74</v>
      </c>
      <c r="AM820" t="s">
        <v>93</v>
      </c>
      <c r="AN820" t="s">
        <v>76</v>
      </c>
      <c r="AO820" s="9" t="str">
        <f>IF(Table5[[#This Row],[Gender]]="male",$AQ$4,$AQ$3)</f>
        <v>🤴</v>
      </c>
    </row>
    <row r="821" spans="2:41">
      <c r="B821" t="s">
        <v>86</v>
      </c>
      <c r="C821">
        <v>28</v>
      </c>
      <c r="D821" t="s">
        <v>43</v>
      </c>
      <c r="E821" t="s">
        <v>36</v>
      </c>
      <c r="F821">
        <v>1451</v>
      </c>
      <c r="G821" t="s">
        <v>45</v>
      </c>
      <c r="H821">
        <v>2</v>
      </c>
      <c r="I821" t="s">
        <v>78</v>
      </c>
      <c r="J821" t="s">
        <v>38</v>
      </c>
      <c r="K821">
        <v>1136</v>
      </c>
      <c r="L821">
        <v>1</v>
      </c>
      <c r="M821" t="s">
        <v>46</v>
      </c>
      <c r="N821">
        <v>67</v>
      </c>
      <c r="O821">
        <v>2</v>
      </c>
      <c r="P821">
        <v>1</v>
      </c>
      <c r="Q821" t="s">
        <v>47</v>
      </c>
      <c r="R821" t="s">
        <v>79</v>
      </c>
      <c r="S821">
        <v>2</v>
      </c>
      <c r="T821" t="s">
        <v>48</v>
      </c>
      <c r="U821" t="str" cm="1">
        <f t="array" ref="U821">_xlfn.IFS(
  AND(V821&gt;=1000, V821&lt;2000), "1000-2000",
  AND(V821&gt;=2000, V821&lt;3000), "2000-3000",
  AND(V821&gt;=3000, V821&lt;4000), "3000-4000",
  AND(V821&gt;=4000, V821&lt;5000), "4000-5000",
  AND(V821&gt;=5000, V821&lt;7500), "5000-7500",
  AND(V821&gt;=7500, V821&lt;9000), "7500-9000",
  AND(V821&gt;=9000, V821&lt;11000), "9000-11000",
  AND(V821&gt;=11000, V821&lt;15000), "11000-15000",
  AND(V821&gt;=15000, V821&lt;=20000), "15000-20000",
  TRUE, "Outside Range"
)</f>
        <v>3000-4000</v>
      </c>
      <c r="V821">
        <v>3201</v>
      </c>
      <c r="W821">
        <v>19911</v>
      </c>
      <c r="X821">
        <v>0</v>
      </c>
      <c r="Y821" t="s">
        <v>43</v>
      </c>
      <c r="Z821">
        <v>17</v>
      </c>
      <c r="AA821">
        <v>3</v>
      </c>
      <c r="AB821" t="s">
        <v>73</v>
      </c>
      <c r="AC821">
        <v>1</v>
      </c>
      <c r="AD821">
        <v>0</v>
      </c>
      <c r="AE821">
        <v>6</v>
      </c>
      <c r="AF821">
        <v>2</v>
      </c>
      <c r="AG821">
        <v>1</v>
      </c>
      <c r="AH821">
        <v>5</v>
      </c>
      <c r="AI821">
        <v>3</v>
      </c>
      <c r="AJ821">
        <v>0</v>
      </c>
      <c r="AK821">
        <v>4</v>
      </c>
      <c r="AL821" t="s">
        <v>81</v>
      </c>
      <c r="AM821" t="s">
        <v>75</v>
      </c>
      <c r="AN821" t="s">
        <v>76</v>
      </c>
      <c r="AO821" s="9" t="str">
        <f>IF(Table5[[#This Row],[Gender]]="male",$AQ$4,$AQ$3)</f>
        <v>🤴</v>
      </c>
    </row>
    <row r="822" spans="2:41">
      <c r="B822" t="s">
        <v>86</v>
      </c>
      <c r="C822">
        <v>35</v>
      </c>
      <c r="D822" t="s">
        <v>43</v>
      </c>
      <c r="E822" t="s">
        <v>44</v>
      </c>
      <c r="F822">
        <v>1182</v>
      </c>
      <c r="G822" t="s">
        <v>37</v>
      </c>
      <c r="H822">
        <v>11</v>
      </c>
      <c r="I822" t="s">
        <v>71</v>
      </c>
      <c r="J822" t="s">
        <v>59</v>
      </c>
      <c r="K822">
        <v>1137</v>
      </c>
      <c r="L822">
        <v>4</v>
      </c>
      <c r="M822" t="s">
        <v>46</v>
      </c>
      <c r="N822">
        <v>54</v>
      </c>
      <c r="O822">
        <v>3</v>
      </c>
      <c r="P822">
        <v>2</v>
      </c>
      <c r="Q822" t="s">
        <v>40</v>
      </c>
      <c r="R822" t="s">
        <v>72</v>
      </c>
      <c r="S822">
        <v>4</v>
      </c>
      <c r="T822" t="s">
        <v>52</v>
      </c>
      <c r="U822" t="str" cm="1">
        <f t="array" ref="U822">_xlfn.IFS(
  AND(V822&gt;=1000, V822&lt;2000), "1000-2000",
  AND(V822&gt;=2000, V822&lt;3000), "2000-3000",
  AND(V822&gt;=3000, V822&lt;4000), "3000-4000",
  AND(V822&gt;=4000, V822&lt;5000), "4000-5000",
  AND(V822&gt;=5000, V822&lt;7500), "5000-7500",
  AND(V822&gt;=7500, V822&lt;9000), "7500-9000",
  AND(V822&gt;=9000, V822&lt;11000), "9000-11000",
  AND(V822&gt;=11000, V822&lt;15000), "11000-15000",
  AND(V822&gt;=15000, V822&lt;=20000), "15000-20000",
  TRUE, "Outside Range"
)</f>
        <v>4000-5000</v>
      </c>
      <c r="V822">
        <v>4968</v>
      </c>
      <c r="W822">
        <v>18500</v>
      </c>
      <c r="X822">
        <v>1</v>
      </c>
      <c r="Y822" t="s">
        <v>43</v>
      </c>
      <c r="Z822">
        <v>11</v>
      </c>
      <c r="AA822">
        <v>3</v>
      </c>
      <c r="AB822" t="s">
        <v>73</v>
      </c>
      <c r="AC822">
        <v>4</v>
      </c>
      <c r="AD822">
        <v>1</v>
      </c>
      <c r="AE822">
        <v>5</v>
      </c>
      <c r="AF822">
        <v>3</v>
      </c>
      <c r="AG822">
        <v>3</v>
      </c>
      <c r="AH822">
        <v>5</v>
      </c>
      <c r="AI822">
        <v>2</v>
      </c>
      <c r="AJ822">
        <v>0</v>
      </c>
      <c r="AK822">
        <v>2</v>
      </c>
      <c r="AL822" t="s">
        <v>74</v>
      </c>
      <c r="AM822" t="s">
        <v>93</v>
      </c>
      <c r="AN822" t="s">
        <v>76</v>
      </c>
      <c r="AO822" s="9" t="str">
        <f>IF(Table5[[#This Row],[Gender]]="male",$AQ$4,$AQ$3)</f>
        <v>🤴</v>
      </c>
    </row>
    <row r="823" spans="2:41">
      <c r="B823" t="s">
        <v>77</v>
      </c>
      <c r="C823">
        <v>49</v>
      </c>
      <c r="D823" t="s">
        <v>43</v>
      </c>
      <c r="E823" t="s">
        <v>36</v>
      </c>
      <c r="F823">
        <v>174</v>
      </c>
      <c r="G823" t="s">
        <v>37</v>
      </c>
      <c r="H823">
        <v>8</v>
      </c>
      <c r="I823" t="s">
        <v>87</v>
      </c>
      <c r="J823" t="s">
        <v>60</v>
      </c>
      <c r="K823">
        <v>1138</v>
      </c>
      <c r="L823">
        <v>4</v>
      </c>
      <c r="M823" t="s">
        <v>46</v>
      </c>
      <c r="N823">
        <v>56</v>
      </c>
      <c r="O823">
        <v>2</v>
      </c>
      <c r="P823">
        <v>4</v>
      </c>
      <c r="Q823" t="s">
        <v>40</v>
      </c>
      <c r="R823" t="s">
        <v>79</v>
      </c>
      <c r="S823">
        <v>2</v>
      </c>
      <c r="T823" t="s">
        <v>48</v>
      </c>
      <c r="U823" t="str" cm="1">
        <f t="array" ref="U823">_xlfn.IFS(
  AND(V823&gt;=1000, V823&lt;2000), "1000-2000",
  AND(V823&gt;=2000, V823&lt;3000), "2000-3000",
  AND(V823&gt;=3000, V823&lt;4000), "3000-4000",
  AND(V823&gt;=4000, V823&lt;5000), "4000-5000",
  AND(V823&gt;=5000, V823&lt;7500), "5000-7500",
  AND(V823&gt;=7500, V823&lt;9000), "7500-9000",
  AND(V823&gt;=9000, V823&lt;11000), "9000-11000",
  AND(V823&gt;=11000, V823&lt;15000), "11000-15000",
  AND(V823&gt;=15000, V823&lt;=20000), "15000-20000",
  TRUE, "Outside Range"
)</f>
        <v>11000-15000</v>
      </c>
      <c r="V823">
        <v>13120</v>
      </c>
      <c r="W823">
        <v>11879</v>
      </c>
      <c r="X823">
        <v>6</v>
      </c>
      <c r="Y823" t="s">
        <v>43</v>
      </c>
      <c r="Z823">
        <v>17</v>
      </c>
      <c r="AA823">
        <v>3</v>
      </c>
      <c r="AB823" t="s">
        <v>73</v>
      </c>
      <c r="AC823">
        <v>2</v>
      </c>
      <c r="AD823">
        <v>1</v>
      </c>
      <c r="AE823">
        <v>22</v>
      </c>
      <c r="AF823">
        <v>3</v>
      </c>
      <c r="AG823">
        <v>3</v>
      </c>
      <c r="AH823">
        <v>9</v>
      </c>
      <c r="AI823">
        <v>8</v>
      </c>
      <c r="AJ823">
        <v>2</v>
      </c>
      <c r="AK823">
        <v>3</v>
      </c>
      <c r="AL823" t="s">
        <v>81</v>
      </c>
      <c r="AM823" t="s">
        <v>75</v>
      </c>
      <c r="AN823" t="s">
        <v>96</v>
      </c>
      <c r="AO823" s="9" t="str">
        <f>IF(Table5[[#This Row],[Gender]]="male",$AQ$4,$AQ$3)</f>
        <v>🤴</v>
      </c>
    </row>
    <row r="824" spans="2:41">
      <c r="B824" t="s">
        <v>86</v>
      </c>
      <c r="C824">
        <v>34</v>
      </c>
      <c r="D824" t="s">
        <v>43</v>
      </c>
      <c r="E824" t="s">
        <v>44</v>
      </c>
      <c r="F824">
        <v>1003</v>
      </c>
      <c r="G824" t="s">
        <v>45</v>
      </c>
      <c r="H824">
        <v>2</v>
      </c>
      <c r="I824" t="s">
        <v>71</v>
      </c>
      <c r="J824" t="s">
        <v>38</v>
      </c>
      <c r="K824">
        <v>1140</v>
      </c>
      <c r="L824">
        <v>4</v>
      </c>
      <c r="M824" t="s">
        <v>46</v>
      </c>
      <c r="N824">
        <v>95</v>
      </c>
      <c r="O824">
        <v>3</v>
      </c>
      <c r="P824">
        <v>2</v>
      </c>
      <c r="Q824" t="s">
        <v>53</v>
      </c>
      <c r="R824" t="s">
        <v>73</v>
      </c>
      <c r="S824">
        <v>3</v>
      </c>
      <c r="T824" t="s">
        <v>41</v>
      </c>
      <c r="U824" t="str" cm="1">
        <f t="array" ref="U824">_xlfn.IFS(
  AND(V824&gt;=1000, V824&lt;2000), "1000-2000",
  AND(V824&gt;=2000, V824&lt;3000), "2000-3000",
  AND(V824&gt;=3000, V824&lt;4000), "3000-4000",
  AND(V824&gt;=4000, V824&lt;5000), "4000-5000",
  AND(V824&gt;=5000, V824&lt;7500), "5000-7500",
  AND(V824&gt;=7500, V824&lt;9000), "7500-9000",
  AND(V824&gt;=9000, V824&lt;11000), "9000-11000",
  AND(V824&gt;=11000, V824&lt;15000), "11000-15000",
  AND(V824&gt;=15000, V824&lt;=20000), "15000-20000",
  TRUE, "Outside Range"
)</f>
        <v>4000-5000</v>
      </c>
      <c r="V824">
        <v>4033</v>
      </c>
      <c r="W824">
        <v>15834</v>
      </c>
      <c r="X824">
        <v>2</v>
      </c>
      <c r="Y824" t="s">
        <v>43</v>
      </c>
      <c r="Z824">
        <v>11</v>
      </c>
      <c r="AA824">
        <v>3</v>
      </c>
      <c r="AB824" t="s">
        <v>73</v>
      </c>
      <c r="AC824">
        <v>4</v>
      </c>
      <c r="AD824">
        <v>0</v>
      </c>
      <c r="AE824">
        <v>5</v>
      </c>
      <c r="AF824">
        <v>3</v>
      </c>
      <c r="AG824">
        <v>2</v>
      </c>
      <c r="AH824">
        <v>3</v>
      </c>
      <c r="AI824">
        <v>2</v>
      </c>
      <c r="AJ824">
        <v>0</v>
      </c>
      <c r="AK824">
        <v>2</v>
      </c>
      <c r="AL824" t="s">
        <v>74</v>
      </c>
      <c r="AM824" t="s">
        <v>75</v>
      </c>
      <c r="AN824" t="s">
        <v>76</v>
      </c>
      <c r="AO824" s="9" t="str">
        <f>IF(Table5[[#This Row],[Gender]]="male",$AQ$4,$AQ$3)</f>
        <v>🤴</v>
      </c>
    </row>
    <row r="825" spans="2:41">
      <c r="B825" t="s">
        <v>86</v>
      </c>
      <c r="C825">
        <v>29</v>
      </c>
      <c r="D825" t="s">
        <v>43</v>
      </c>
      <c r="E825" t="s">
        <v>44</v>
      </c>
      <c r="F825">
        <v>490</v>
      </c>
      <c r="G825" t="s">
        <v>45</v>
      </c>
      <c r="H825">
        <v>10</v>
      </c>
      <c r="I825" t="s">
        <v>89</v>
      </c>
      <c r="J825" t="s">
        <v>38</v>
      </c>
      <c r="K825">
        <v>1143</v>
      </c>
      <c r="L825">
        <v>4</v>
      </c>
      <c r="M825" t="s">
        <v>39</v>
      </c>
      <c r="N825">
        <v>61</v>
      </c>
      <c r="O825">
        <v>3</v>
      </c>
      <c r="P825">
        <v>1</v>
      </c>
      <c r="Q825" t="s">
        <v>47</v>
      </c>
      <c r="R825" t="s">
        <v>79</v>
      </c>
      <c r="S825">
        <v>2</v>
      </c>
      <c r="T825" t="s">
        <v>52</v>
      </c>
      <c r="U825" t="str" cm="1">
        <f t="array" ref="U825">_xlfn.IFS(
  AND(V825&gt;=1000, V825&lt;2000), "1000-2000",
  AND(V825&gt;=2000, V825&lt;3000), "2000-3000",
  AND(V825&gt;=3000, V825&lt;4000), "3000-4000",
  AND(V825&gt;=4000, V825&lt;5000), "4000-5000",
  AND(V825&gt;=5000, V825&lt;7500), "5000-7500",
  AND(V825&gt;=7500, V825&lt;9000), "7500-9000",
  AND(V825&gt;=9000, V825&lt;11000), "9000-11000",
  AND(V825&gt;=11000, V825&lt;15000), "11000-15000",
  AND(V825&gt;=15000, V825&lt;=20000), "15000-20000",
  TRUE, "Outside Range"
)</f>
        <v>3000-4000</v>
      </c>
      <c r="V825">
        <v>3291</v>
      </c>
      <c r="W825">
        <v>17940</v>
      </c>
      <c r="X825">
        <v>0</v>
      </c>
      <c r="Y825" t="s">
        <v>43</v>
      </c>
      <c r="Z825">
        <v>14</v>
      </c>
      <c r="AA825">
        <v>3</v>
      </c>
      <c r="AB825" t="s">
        <v>73</v>
      </c>
      <c r="AC825">
        <v>4</v>
      </c>
      <c r="AD825">
        <v>2</v>
      </c>
      <c r="AE825">
        <v>8</v>
      </c>
      <c r="AF825">
        <v>2</v>
      </c>
      <c r="AG825">
        <v>2</v>
      </c>
      <c r="AH825">
        <v>7</v>
      </c>
      <c r="AI825">
        <v>5</v>
      </c>
      <c r="AJ825">
        <v>1</v>
      </c>
      <c r="AK825">
        <v>1</v>
      </c>
      <c r="AL825" t="s">
        <v>81</v>
      </c>
      <c r="AM825" t="s">
        <v>75</v>
      </c>
      <c r="AN825" t="s">
        <v>76</v>
      </c>
      <c r="AO825" s="9" t="str">
        <f>IF(Table5[[#This Row],[Gender]]="male",$AQ$4,$AQ$3)</f>
        <v>👩</v>
      </c>
    </row>
    <row r="826" spans="2:41">
      <c r="B826" t="s">
        <v>70</v>
      </c>
      <c r="C826">
        <v>42</v>
      </c>
      <c r="D826" t="s">
        <v>43</v>
      </c>
      <c r="E826" t="s">
        <v>36</v>
      </c>
      <c r="F826">
        <v>188</v>
      </c>
      <c r="G826" t="s">
        <v>45</v>
      </c>
      <c r="H826">
        <v>29</v>
      </c>
      <c r="I826" t="s">
        <v>89</v>
      </c>
      <c r="J826" t="s">
        <v>51</v>
      </c>
      <c r="K826">
        <v>1148</v>
      </c>
      <c r="L826">
        <v>2</v>
      </c>
      <c r="M826" t="s">
        <v>46</v>
      </c>
      <c r="N826">
        <v>56</v>
      </c>
      <c r="O826">
        <v>1</v>
      </c>
      <c r="P826">
        <v>2</v>
      </c>
      <c r="Q826" t="s">
        <v>50</v>
      </c>
      <c r="R826" t="s">
        <v>72</v>
      </c>
      <c r="S826">
        <v>4</v>
      </c>
      <c r="T826" t="s">
        <v>41</v>
      </c>
      <c r="U826" t="str" cm="1">
        <f t="array" ref="U826">_xlfn.IFS(
  AND(V826&gt;=1000, V826&lt;2000), "1000-2000",
  AND(V826&gt;=2000, V826&lt;3000), "2000-3000",
  AND(V826&gt;=3000, V826&lt;4000), "3000-4000",
  AND(V826&gt;=4000, V826&lt;5000), "4000-5000",
  AND(V826&gt;=5000, V826&lt;7500), "5000-7500",
  AND(V826&gt;=7500, V826&lt;9000), "7500-9000",
  AND(V826&gt;=9000, V826&lt;11000), "9000-11000",
  AND(V826&gt;=11000, V826&lt;15000), "11000-15000",
  AND(V826&gt;=15000, V826&lt;=20000), "15000-20000",
  TRUE, "Outside Range"
)</f>
        <v>4000-5000</v>
      </c>
      <c r="V826">
        <v>4272</v>
      </c>
      <c r="W826">
        <v>9558</v>
      </c>
      <c r="X826">
        <v>4</v>
      </c>
      <c r="Y826" t="s">
        <v>43</v>
      </c>
      <c r="Z826">
        <v>19</v>
      </c>
      <c r="AA826">
        <v>3</v>
      </c>
      <c r="AB826" t="s">
        <v>73</v>
      </c>
      <c r="AC826">
        <v>1</v>
      </c>
      <c r="AD826">
        <v>0</v>
      </c>
      <c r="AE826">
        <v>16</v>
      </c>
      <c r="AF826">
        <v>3</v>
      </c>
      <c r="AG826">
        <v>3</v>
      </c>
      <c r="AH826">
        <v>1</v>
      </c>
      <c r="AI826">
        <v>0</v>
      </c>
      <c r="AJ826">
        <v>0</v>
      </c>
      <c r="AK826">
        <v>0</v>
      </c>
      <c r="AL826" t="s">
        <v>74</v>
      </c>
      <c r="AM826" t="s">
        <v>92</v>
      </c>
      <c r="AN826" t="s">
        <v>91</v>
      </c>
      <c r="AO826" s="9" t="str">
        <f>IF(Table5[[#This Row],[Gender]]="male",$AQ$4,$AQ$3)</f>
        <v>🤴</v>
      </c>
    </row>
    <row r="827" spans="2:41">
      <c r="B827" t="s">
        <v>86</v>
      </c>
      <c r="C827">
        <v>29</v>
      </c>
      <c r="D827" t="s">
        <v>43</v>
      </c>
      <c r="E827" t="s">
        <v>36</v>
      </c>
      <c r="F827">
        <v>718</v>
      </c>
      <c r="G827" t="s">
        <v>45</v>
      </c>
      <c r="H827">
        <v>8</v>
      </c>
      <c r="I827" t="s">
        <v>78</v>
      </c>
      <c r="J827" t="s">
        <v>51</v>
      </c>
      <c r="K827">
        <v>1150</v>
      </c>
      <c r="L827">
        <v>2</v>
      </c>
      <c r="M827" t="s">
        <v>46</v>
      </c>
      <c r="N827">
        <v>79</v>
      </c>
      <c r="O827">
        <v>2</v>
      </c>
      <c r="P827">
        <v>2</v>
      </c>
      <c r="Q827" t="s">
        <v>53</v>
      </c>
      <c r="R827" t="s">
        <v>72</v>
      </c>
      <c r="S827">
        <v>4</v>
      </c>
      <c r="T827" t="s">
        <v>48</v>
      </c>
      <c r="U827" t="str" cm="1">
        <f t="array" ref="U827">_xlfn.IFS(
  AND(V827&gt;=1000, V827&lt;2000), "1000-2000",
  AND(V827&gt;=2000, V827&lt;3000), "2000-3000",
  AND(V827&gt;=3000, V827&lt;4000), "3000-4000",
  AND(V827&gt;=4000, V827&lt;5000), "4000-5000",
  AND(V827&gt;=5000, V827&lt;7500), "5000-7500",
  AND(V827&gt;=7500, V827&lt;9000), "7500-9000",
  AND(V827&gt;=9000, V827&lt;11000), "9000-11000",
  AND(V827&gt;=11000, V827&lt;15000), "11000-15000",
  AND(V827&gt;=15000, V827&lt;=20000), "15000-20000",
  TRUE, "Outside Range"
)</f>
        <v>5000-7500</v>
      </c>
      <c r="V827">
        <v>5056</v>
      </c>
      <c r="W827">
        <v>17689</v>
      </c>
      <c r="X827">
        <v>1</v>
      </c>
      <c r="Y827" t="s">
        <v>35</v>
      </c>
      <c r="Z827">
        <v>15</v>
      </c>
      <c r="AA827">
        <v>3</v>
      </c>
      <c r="AB827" t="s">
        <v>73</v>
      </c>
      <c r="AC827">
        <v>3</v>
      </c>
      <c r="AD827">
        <v>1</v>
      </c>
      <c r="AE827">
        <v>10</v>
      </c>
      <c r="AF827">
        <v>2</v>
      </c>
      <c r="AG827">
        <v>2</v>
      </c>
      <c r="AH827">
        <v>10</v>
      </c>
      <c r="AI827">
        <v>7</v>
      </c>
      <c r="AJ827">
        <v>1</v>
      </c>
      <c r="AK827">
        <v>2</v>
      </c>
      <c r="AL827" t="s">
        <v>74</v>
      </c>
      <c r="AM827" t="s">
        <v>75</v>
      </c>
      <c r="AN827" t="s">
        <v>76</v>
      </c>
      <c r="AO827" s="9" t="str">
        <f>IF(Table5[[#This Row],[Gender]]="male",$AQ$4,$AQ$3)</f>
        <v>🤴</v>
      </c>
    </row>
    <row r="828" spans="2:41">
      <c r="B828" t="s">
        <v>70</v>
      </c>
      <c r="C828">
        <v>38</v>
      </c>
      <c r="D828" t="s">
        <v>43</v>
      </c>
      <c r="E828" t="s">
        <v>36</v>
      </c>
      <c r="F828">
        <v>433</v>
      </c>
      <c r="G828" t="s">
        <v>61</v>
      </c>
      <c r="H828">
        <v>1</v>
      </c>
      <c r="I828" t="s">
        <v>89</v>
      </c>
      <c r="J828" t="s">
        <v>61</v>
      </c>
      <c r="K828">
        <v>1152</v>
      </c>
      <c r="L828">
        <v>3</v>
      </c>
      <c r="M828" t="s">
        <v>46</v>
      </c>
      <c r="N828">
        <v>37</v>
      </c>
      <c r="O828">
        <v>4</v>
      </c>
      <c r="P828">
        <v>1</v>
      </c>
      <c r="Q828" t="s">
        <v>61</v>
      </c>
      <c r="R828" t="s">
        <v>73</v>
      </c>
      <c r="S828">
        <v>3</v>
      </c>
      <c r="T828" t="s">
        <v>48</v>
      </c>
      <c r="U828" t="str" cm="1">
        <f t="array" ref="U828">_xlfn.IFS(
  AND(V828&gt;=1000, V828&lt;2000), "1000-2000",
  AND(V828&gt;=2000, V828&lt;3000), "2000-3000",
  AND(V828&gt;=3000, V828&lt;4000), "3000-4000",
  AND(V828&gt;=4000, V828&lt;5000), "4000-5000",
  AND(V828&gt;=5000, V828&lt;7500), "5000-7500",
  AND(V828&gt;=7500, V828&lt;9000), "7500-9000",
  AND(V828&gt;=9000, V828&lt;11000), "9000-11000",
  AND(V828&gt;=11000, V828&lt;15000), "11000-15000",
  AND(V828&gt;=15000, V828&lt;=20000), "15000-20000",
  TRUE, "Outside Range"
)</f>
        <v>2000-3000</v>
      </c>
      <c r="V828">
        <v>2844</v>
      </c>
      <c r="W828">
        <v>6004</v>
      </c>
      <c r="X828">
        <v>1</v>
      </c>
      <c r="Y828" t="s">
        <v>43</v>
      </c>
      <c r="Z828">
        <v>13</v>
      </c>
      <c r="AA828">
        <v>3</v>
      </c>
      <c r="AB828" t="s">
        <v>73</v>
      </c>
      <c r="AC828">
        <v>4</v>
      </c>
      <c r="AD828">
        <v>1</v>
      </c>
      <c r="AE828">
        <v>7</v>
      </c>
      <c r="AF828">
        <v>2</v>
      </c>
      <c r="AG828">
        <v>4</v>
      </c>
      <c r="AH828">
        <v>7</v>
      </c>
      <c r="AI828">
        <v>6</v>
      </c>
      <c r="AJ828">
        <v>5</v>
      </c>
      <c r="AK828">
        <v>0</v>
      </c>
      <c r="AL828" t="s">
        <v>74</v>
      </c>
      <c r="AM828" t="s">
        <v>75</v>
      </c>
      <c r="AN828" t="s">
        <v>76</v>
      </c>
      <c r="AO828" s="9" t="str">
        <f>IF(Table5[[#This Row],[Gender]]="male",$AQ$4,$AQ$3)</f>
        <v>🤴</v>
      </c>
    </row>
    <row r="829" spans="2:41">
      <c r="B829" t="s">
        <v>86</v>
      </c>
      <c r="C829">
        <v>28</v>
      </c>
      <c r="D829" t="s">
        <v>43</v>
      </c>
      <c r="E829" t="s">
        <v>44</v>
      </c>
      <c r="F829">
        <v>773</v>
      </c>
      <c r="G829" t="s">
        <v>45</v>
      </c>
      <c r="H829">
        <v>6</v>
      </c>
      <c r="I829" t="s">
        <v>89</v>
      </c>
      <c r="J829" t="s">
        <v>38</v>
      </c>
      <c r="K829">
        <v>1154</v>
      </c>
      <c r="L829">
        <v>3</v>
      </c>
      <c r="M829" t="s">
        <v>46</v>
      </c>
      <c r="N829">
        <v>39</v>
      </c>
      <c r="O829">
        <v>2</v>
      </c>
      <c r="P829">
        <v>1</v>
      </c>
      <c r="Q829" t="s">
        <v>47</v>
      </c>
      <c r="R829" t="s">
        <v>73</v>
      </c>
      <c r="S829">
        <v>3</v>
      </c>
      <c r="T829" t="s">
        <v>52</v>
      </c>
      <c r="U829" t="str" cm="1">
        <f t="array" ref="U829">_xlfn.IFS(
  AND(V829&gt;=1000, V829&lt;2000), "1000-2000",
  AND(V829&gt;=2000, V829&lt;3000), "2000-3000",
  AND(V829&gt;=3000, V829&lt;4000), "3000-4000",
  AND(V829&gt;=4000, V829&lt;5000), "4000-5000",
  AND(V829&gt;=5000, V829&lt;7500), "5000-7500",
  AND(V829&gt;=7500, V829&lt;9000), "7500-9000",
  AND(V829&gt;=9000, V829&lt;11000), "9000-11000",
  AND(V829&gt;=11000, V829&lt;15000), "11000-15000",
  AND(V829&gt;=15000, V829&lt;=20000), "15000-20000",
  TRUE, "Outside Range"
)</f>
        <v>2000-3000</v>
      </c>
      <c r="V829">
        <v>2703</v>
      </c>
      <c r="W829">
        <v>22088</v>
      </c>
      <c r="X829">
        <v>1</v>
      </c>
      <c r="Y829" t="s">
        <v>35</v>
      </c>
      <c r="Z829">
        <v>14</v>
      </c>
      <c r="AA829">
        <v>3</v>
      </c>
      <c r="AB829" t="s">
        <v>73</v>
      </c>
      <c r="AC829">
        <v>4</v>
      </c>
      <c r="AD829">
        <v>1</v>
      </c>
      <c r="AE829">
        <v>3</v>
      </c>
      <c r="AF829">
        <v>2</v>
      </c>
      <c r="AG829">
        <v>3</v>
      </c>
      <c r="AH829">
        <v>3</v>
      </c>
      <c r="AI829">
        <v>1</v>
      </c>
      <c r="AJ829">
        <v>0</v>
      </c>
      <c r="AK829">
        <v>2</v>
      </c>
      <c r="AL829" t="s">
        <v>74</v>
      </c>
      <c r="AM829" t="s">
        <v>75</v>
      </c>
      <c r="AN829" t="s">
        <v>76</v>
      </c>
      <c r="AO829" s="9" t="str">
        <f>IF(Table5[[#This Row],[Gender]]="male",$AQ$4,$AQ$3)</f>
        <v>🤴</v>
      </c>
    </row>
    <row r="830" spans="2:41">
      <c r="B830" t="s">
        <v>94</v>
      </c>
      <c r="C830">
        <v>18</v>
      </c>
      <c r="D830" t="s">
        <v>35</v>
      </c>
      <c r="E830" t="s">
        <v>55</v>
      </c>
      <c r="F830">
        <v>247</v>
      </c>
      <c r="G830" t="s">
        <v>45</v>
      </c>
      <c r="H830">
        <v>8</v>
      </c>
      <c r="I830" t="s">
        <v>78</v>
      </c>
      <c r="J830" t="s">
        <v>51</v>
      </c>
      <c r="K830">
        <v>1156</v>
      </c>
      <c r="L830">
        <v>3</v>
      </c>
      <c r="M830" t="s">
        <v>46</v>
      </c>
      <c r="N830">
        <v>80</v>
      </c>
      <c r="O830">
        <v>3</v>
      </c>
      <c r="P830">
        <v>1</v>
      </c>
      <c r="Q830" t="s">
        <v>50</v>
      </c>
      <c r="R830" t="s">
        <v>73</v>
      </c>
      <c r="S830">
        <v>3</v>
      </c>
      <c r="T830" t="s">
        <v>41</v>
      </c>
      <c r="U830" t="str" cm="1">
        <f t="array" ref="U830">_xlfn.IFS(
  AND(V830&gt;=1000, V830&lt;2000), "1000-2000",
  AND(V830&gt;=2000, V830&lt;3000), "2000-3000",
  AND(V830&gt;=3000, V830&lt;4000), "3000-4000",
  AND(V830&gt;=4000, V830&lt;5000), "4000-5000",
  AND(V830&gt;=5000, V830&lt;7500), "5000-7500",
  AND(V830&gt;=7500, V830&lt;9000), "7500-9000",
  AND(V830&gt;=9000, V830&lt;11000), "9000-11000",
  AND(V830&gt;=11000, V830&lt;15000), "11000-15000",
  AND(V830&gt;=15000, V830&lt;=20000), "15000-20000",
  TRUE, "Outside Range"
)</f>
        <v>1000-2000</v>
      </c>
      <c r="V830">
        <v>1904</v>
      </c>
      <c r="W830">
        <v>13556</v>
      </c>
      <c r="X830">
        <v>1</v>
      </c>
      <c r="Y830" t="s">
        <v>43</v>
      </c>
      <c r="Z830">
        <v>12</v>
      </c>
      <c r="AA830">
        <v>3</v>
      </c>
      <c r="AB830" t="s">
        <v>73</v>
      </c>
      <c r="AC830">
        <v>4</v>
      </c>
      <c r="AD830">
        <v>0</v>
      </c>
      <c r="AE830">
        <v>0</v>
      </c>
      <c r="AF830">
        <v>0</v>
      </c>
      <c r="AG830">
        <v>3</v>
      </c>
      <c r="AH830">
        <v>0</v>
      </c>
      <c r="AI830">
        <v>0</v>
      </c>
      <c r="AJ830">
        <v>0</v>
      </c>
      <c r="AK830">
        <v>0</v>
      </c>
      <c r="AL830" t="s">
        <v>74</v>
      </c>
      <c r="AM830" t="s">
        <v>75</v>
      </c>
      <c r="AN830" t="s">
        <v>76</v>
      </c>
      <c r="AO830" s="9" t="str">
        <f>IF(Table5[[#This Row],[Gender]]="male",$AQ$4,$AQ$3)</f>
        <v>🤴</v>
      </c>
    </row>
    <row r="831" spans="2:41">
      <c r="B831" t="s">
        <v>86</v>
      </c>
      <c r="C831">
        <v>33</v>
      </c>
      <c r="D831" t="s">
        <v>35</v>
      </c>
      <c r="E831" t="s">
        <v>36</v>
      </c>
      <c r="F831">
        <v>603</v>
      </c>
      <c r="G831" t="s">
        <v>37</v>
      </c>
      <c r="H831">
        <v>9</v>
      </c>
      <c r="I831" t="s">
        <v>87</v>
      </c>
      <c r="J831" t="s">
        <v>59</v>
      </c>
      <c r="K831">
        <v>1157</v>
      </c>
      <c r="L831">
        <v>1</v>
      </c>
      <c r="M831" t="s">
        <v>39</v>
      </c>
      <c r="N831">
        <v>77</v>
      </c>
      <c r="O831">
        <v>3</v>
      </c>
      <c r="P831">
        <v>2</v>
      </c>
      <c r="Q831" t="s">
        <v>40</v>
      </c>
      <c r="R831" t="s">
        <v>80</v>
      </c>
      <c r="S831">
        <v>1</v>
      </c>
      <c r="T831" t="s">
        <v>41</v>
      </c>
      <c r="U831" t="str" cm="1">
        <f t="array" ref="U831">_xlfn.IFS(
  AND(V831&gt;=1000, V831&lt;2000), "1000-2000",
  AND(V831&gt;=2000, V831&lt;3000), "2000-3000",
  AND(V831&gt;=3000, V831&lt;4000), "3000-4000",
  AND(V831&gt;=4000, V831&lt;5000), "4000-5000",
  AND(V831&gt;=5000, V831&lt;7500), "5000-7500",
  AND(V831&gt;=7500, V831&lt;9000), "7500-9000",
  AND(V831&gt;=9000, V831&lt;11000), "9000-11000",
  AND(V831&gt;=11000, V831&lt;15000), "11000-15000",
  AND(V831&gt;=15000, V831&lt;=20000), "15000-20000",
  TRUE, "Outside Range"
)</f>
        <v>7500-9000</v>
      </c>
      <c r="V831">
        <v>8224</v>
      </c>
      <c r="W831">
        <v>18385</v>
      </c>
      <c r="X831">
        <v>0</v>
      </c>
      <c r="Y831" t="s">
        <v>35</v>
      </c>
      <c r="Z831">
        <v>17</v>
      </c>
      <c r="AA831">
        <v>3</v>
      </c>
      <c r="AB831" t="s">
        <v>73</v>
      </c>
      <c r="AC831">
        <v>1</v>
      </c>
      <c r="AD831">
        <v>0</v>
      </c>
      <c r="AE831">
        <v>6</v>
      </c>
      <c r="AF831">
        <v>3</v>
      </c>
      <c r="AG831">
        <v>3</v>
      </c>
      <c r="AH831">
        <v>5</v>
      </c>
      <c r="AI831">
        <v>2</v>
      </c>
      <c r="AJ831">
        <v>0</v>
      </c>
      <c r="AK831">
        <v>3</v>
      </c>
      <c r="AL831" t="s">
        <v>90</v>
      </c>
      <c r="AM831" t="s">
        <v>75</v>
      </c>
      <c r="AN831" t="s">
        <v>76</v>
      </c>
      <c r="AO831" s="9" t="str">
        <f>IF(Table5[[#This Row],[Gender]]="male",$AQ$4,$AQ$3)</f>
        <v>👩</v>
      </c>
    </row>
    <row r="832" spans="2:41">
      <c r="B832" t="s">
        <v>70</v>
      </c>
      <c r="C832">
        <v>41</v>
      </c>
      <c r="D832" t="s">
        <v>43</v>
      </c>
      <c r="E832" t="s">
        <v>36</v>
      </c>
      <c r="F832">
        <v>167</v>
      </c>
      <c r="G832" t="s">
        <v>45</v>
      </c>
      <c r="H832">
        <v>12</v>
      </c>
      <c r="I832" t="s">
        <v>87</v>
      </c>
      <c r="J832" t="s">
        <v>38</v>
      </c>
      <c r="K832">
        <v>1158</v>
      </c>
      <c r="L832">
        <v>2</v>
      </c>
      <c r="M832" t="s">
        <v>46</v>
      </c>
      <c r="N832">
        <v>46</v>
      </c>
      <c r="O832">
        <v>3</v>
      </c>
      <c r="P832">
        <v>1</v>
      </c>
      <c r="Q832" t="s">
        <v>50</v>
      </c>
      <c r="R832" t="s">
        <v>72</v>
      </c>
      <c r="S832">
        <v>4</v>
      </c>
      <c r="T832" t="s">
        <v>48</v>
      </c>
      <c r="U832" t="str" cm="1">
        <f t="array" ref="U832">_xlfn.IFS(
  AND(V832&gt;=1000, V832&lt;2000), "1000-2000",
  AND(V832&gt;=2000, V832&lt;3000), "2000-3000",
  AND(V832&gt;=3000, V832&lt;4000), "3000-4000",
  AND(V832&gt;=4000, V832&lt;5000), "4000-5000",
  AND(V832&gt;=5000, V832&lt;7500), "5000-7500",
  AND(V832&gt;=7500, V832&lt;9000), "7500-9000",
  AND(V832&gt;=9000, V832&lt;11000), "9000-11000",
  AND(V832&gt;=11000, V832&lt;15000), "11000-15000",
  AND(V832&gt;=15000, V832&lt;=20000), "15000-20000",
  TRUE, "Outside Range"
)</f>
        <v>4000-5000</v>
      </c>
      <c r="V832">
        <v>4766</v>
      </c>
      <c r="W832">
        <v>9051</v>
      </c>
      <c r="X832">
        <v>3</v>
      </c>
      <c r="Y832" t="s">
        <v>35</v>
      </c>
      <c r="Z832">
        <v>11</v>
      </c>
      <c r="AA832">
        <v>3</v>
      </c>
      <c r="AB832" t="s">
        <v>73</v>
      </c>
      <c r="AC832">
        <v>1</v>
      </c>
      <c r="AD832">
        <v>1</v>
      </c>
      <c r="AE832">
        <v>6</v>
      </c>
      <c r="AF832">
        <v>4</v>
      </c>
      <c r="AG832">
        <v>3</v>
      </c>
      <c r="AH832">
        <v>1</v>
      </c>
      <c r="AI832">
        <v>0</v>
      </c>
      <c r="AJ832">
        <v>0</v>
      </c>
      <c r="AK832">
        <v>0</v>
      </c>
      <c r="AL832" t="s">
        <v>74</v>
      </c>
      <c r="AM832" t="s">
        <v>93</v>
      </c>
      <c r="AN832" t="s">
        <v>76</v>
      </c>
      <c r="AO832" s="9" t="str">
        <f>IF(Table5[[#This Row],[Gender]]="male",$AQ$4,$AQ$3)</f>
        <v>🤴</v>
      </c>
    </row>
    <row r="833" spans="2:41">
      <c r="B833" t="s">
        <v>86</v>
      </c>
      <c r="C833">
        <v>31</v>
      </c>
      <c r="D833" t="s">
        <v>35</v>
      </c>
      <c r="E833" t="s">
        <v>44</v>
      </c>
      <c r="F833">
        <v>874</v>
      </c>
      <c r="G833" t="s">
        <v>45</v>
      </c>
      <c r="H833">
        <v>15</v>
      </c>
      <c r="I833" t="s">
        <v>89</v>
      </c>
      <c r="J833" t="s">
        <v>51</v>
      </c>
      <c r="K833">
        <v>1160</v>
      </c>
      <c r="L833">
        <v>3</v>
      </c>
      <c r="M833" t="s">
        <v>46</v>
      </c>
      <c r="N833">
        <v>72</v>
      </c>
      <c r="O833">
        <v>3</v>
      </c>
      <c r="P833">
        <v>1</v>
      </c>
      <c r="Q833" t="s">
        <v>50</v>
      </c>
      <c r="R833" t="s">
        <v>73</v>
      </c>
      <c r="S833">
        <v>3</v>
      </c>
      <c r="T833" t="s">
        <v>48</v>
      </c>
      <c r="U833" t="str" cm="1">
        <f t="array" ref="U833">_xlfn.IFS(
  AND(V833&gt;=1000, V833&lt;2000), "1000-2000",
  AND(V833&gt;=2000, V833&lt;3000), "2000-3000",
  AND(V833&gt;=3000, V833&lt;4000), "3000-4000",
  AND(V833&gt;=4000, V833&lt;5000), "4000-5000",
  AND(V833&gt;=5000, V833&lt;7500), "5000-7500",
  AND(V833&gt;=7500, V833&lt;9000), "7500-9000",
  AND(V833&gt;=9000, V833&lt;11000), "9000-11000",
  AND(V833&gt;=11000, V833&lt;15000), "11000-15000",
  AND(V833&gt;=15000, V833&lt;=20000), "15000-20000",
  TRUE, "Outside Range"
)</f>
        <v>2000-3000</v>
      </c>
      <c r="V833">
        <v>2610</v>
      </c>
      <c r="W833">
        <v>6233</v>
      </c>
      <c r="X833">
        <v>1</v>
      </c>
      <c r="Y833" t="s">
        <v>43</v>
      </c>
      <c r="Z833">
        <v>12</v>
      </c>
      <c r="AA833">
        <v>3</v>
      </c>
      <c r="AB833" t="s">
        <v>73</v>
      </c>
      <c r="AC833">
        <v>3</v>
      </c>
      <c r="AD833">
        <v>1</v>
      </c>
      <c r="AE833">
        <v>2</v>
      </c>
      <c r="AF833">
        <v>5</v>
      </c>
      <c r="AG833">
        <v>2</v>
      </c>
      <c r="AH833">
        <v>2</v>
      </c>
      <c r="AI833">
        <v>2</v>
      </c>
      <c r="AJ833">
        <v>2</v>
      </c>
      <c r="AK833">
        <v>2</v>
      </c>
      <c r="AL833" t="s">
        <v>74</v>
      </c>
      <c r="AM833" t="s">
        <v>93</v>
      </c>
      <c r="AN833" t="s">
        <v>76</v>
      </c>
      <c r="AO833" s="9" t="str">
        <f>IF(Table5[[#This Row],[Gender]]="male",$AQ$4,$AQ$3)</f>
        <v>🤴</v>
      </c>
    </row>
    <row r="834" spans="2:41">
      <c r="B834" t="s">
        <v>70</v>
      </c>
      <c r="C834">
        <v>37</v>
      </c>
      <c r="D834" t="s">
        <v>43</v>
      </c>
      <c r="E834" t="s">
        <v>36</v>
      </c>
      <c r="F834">
        <v>367</v>
      </c>
      <c r="G834" t="s">
        <v>45</v>
      </c>
      <c r="H834">
        <v>25</v>
      </c>
      <c r="I834" t="s">
        <v>71</v>
      </c>
      <c r="J834" t="s">
        <v>51</v>
      </c>
      <c r="K834">
        <v>1161</v>
      </c>
      <c r="L834">
        <v>3</v>
      </c>
      <c r="M834" t="s">
        <v>39</v>
      </c>
      <c r="N834">
        <v>52</v>
      </c>
      <c r="O834">
        <v>2</v>
      </c>
      <c r="P834">
        <v>2</v>
      </c>
      <c r="Q834" t="s">
        <v>54</v>
      </c>
      <c r="R834" t="s">
        <v>72</v>
      </c>
      <c r="S834">
        <v>4</v>
      </c>
      <c r="T834" t="s">
        <v>52</v>
      </c>
      <c r="U834" t="str" cm="1">
        <f t="array" ref="U834">_xlfn.IFS(
  AND(V834&gt;=1000, V834&lt;2000), "1000-2000",
  AND(V834&gt;=2000, V834&lt;3000), "2000-3000",
  AND(V834&gt;=3000, V834&lt;4000), "3000-4000",
  AND(V834&gt;=4000, V834&lt;5000), "4000-5000",
  AND(V834&gt;=5000, V834&lt;7500), "5000-7500",
  AND(V834&gt;=7500, V834&lt;9000), "7500-9000",
  AND(V834&gt;=9000, V834&lt;11000), "9000-11000",
  AND(V834&gt;=11000, V834&lt;15000), "11000-15000",
  AND(V834&gt;=15000, V834&lt;=20000), "15000-20000",
  TRUE, "Outside Range"
)</f>
        <v>5000-7500</v>
      </c>
      <c r="V834">
        <v>5731</v>
      </c>
      <c r="W834">
        <v>17171</v>
      </c>
      <c r="X834">
        <v>7</v>
      </c>
      <c r="Y834" t="s">
        <v>43</v>
      </c>
      <c r="Z834">
        <v>13</v>
      </c>
      <c r="AA834">
        <v>3</v>
      </c>
      <c r="AB834" t="s">
        <v>73</v>
      </c>
      <c r="AC834">
        <v>3</v>
      </c>
      <c r="AD834">
        <v>2</v>
      </c>
      <c r="AE834">
        <v>9</v>
      </c>
      <c r="AF834">
        <v>2</v>
      </c>
      <c r="AG834">
        <v>3</v>
      </c>
      <c r="AH834">
        <v>6</v>
      </c>
      <c r="AI834">
        <v>2</v>
      </c>
      <c r="AJ834">
        <v>1</v>
      </c>
      <c r="AK834">
        <v>3</v>
      </c>
      <c r="AL834" t="s">
        <v>74</v>
      </c>
      <c r="AM834" t="s">
        <v>92</v>
      </c>
      <c r="AN834" t="s">
        <v>76</v>
      </c>
      <c r="AO834" s="9" t="str">
        <f>IF(Table5[[#This Row],[Gender]]="male",$AQ$4,$AQ$3)</f>
        <v>👩</v>
      </c>
    </row>
    <row r="835" spans="2:41">
      <c r="B835" t="s">
        <v>86</v>
      </c>
      <c r="C835">
        <v>27</v>
      </c>
      <c r="D835" t="s">
        <v>43</v>
      </c>
      <c r="E835" t="s">
        <v>36</v>
      </c>
      <c r="F835">
        <v>199</v>
      </c>
      <c r="G835" t="s">
        <v>45</v>
      </c>
      <c r="H835">
        <v>6</v>
      </c>
      <c r="I835" t="s">
        <v>89</v>
      </c>
      <c r="J835" t="s">
        <v>38</v>
      </c>
      <c r="K835">
        <v>1162</v>
      </c>
      <c r="L835">
        <v>4</v>
      </c>
      <c r="M835" t="s">
        <v>46</v>
      </c>
      <c r="N835">
        <v>55</v>
      </c>
      <c r="O835">
        <v>2</v>
      </c>
      <c r="P835">
        <v>1</v>
      </c>
      <c r="Q835" t="s">
        <v>47</v>
      </c>
      <c r="R835" t="s">
        <v>73</v>
      </c>
      <c r="S835">
        <v>3</v>
      </c>
      <c r="T835" t="s">
        <v>48</v>
      </c>
      <c r="U835" t="str" cm="1">
        <f t="array" ref="U835">_xlfn.IFS(
  AND(V835&gt;=1000, V835&lt;2000), "1000-2000",
  AND(V835&gt;=2000, V835&lt;3000), "2000-3000",
  AND(V835&gt;=3000, V835&lt;4000), "3000-4000",
  AND(V835&gt;=4000, V835&lt;5000), "4000-5000",
  AND(V835&gt;=5000, V835&lt;7500), "5000-7500",
  AND(V835&gt;=7500, V835&lt;9000), "7500-9000",
  AND(V835&gt;=9000, V835&lt;11000), "9000-11000",
  AND(V835&gt;=11000, V835&lt;15000), "11000-15000",
  AND(V835&gt;=15000, V835&lt;=20000), "15000-20000",
  TRUE, "Outside Range"
)</f>
        <v>2000-3000</v>
      </c>
      <c r="V835">
        <v>2539</v>
      </c>
      <c r="W835">
        <v>7950</v>
      </c>
      <c r="X835">
        <v>1</v>
      </c>
      <c r="Y835" t="s">
        <v>43</v>
      </c>
      <c r="Z835">
        <v>13</v>
      </c>
      <c r="AA835">
        <v>3</v>
      </c>
      <c r="AB835" t="s">
        <v>73</v>
      </c>
      <c r="AC835">
        <v>3</v>
      </c>
      <c r="AD835">
        <v>1</v>
      </c>
      <c r="AE835">
        <v>4</v>
      </c>
      <c r="AF835">
        <v>0</v>
      </c>
      <c r="AG835">
        <v>3</v>
      </c>
      <c r="AH835">
        <v>4</v>
      </c>
      <c r="AI835">
        <v>2</v>
      </c>
      <c r="AJ835">
        <v>2</v>
      </c>
      <c r="AK835">
        <v>2</v>
      </c>
      <c r="AL835" t="s">
        <v>74</v>
      </c>
      <c r="AM835" t="s">
        <v>75</v>
      </c>
      <c r="AN835" t="s">
        <v>76</v>
      </c>
      <c r="AO835" s="9" t="str">
        <f>IF(Table5[[#This Row],[Gender]]="male",$AQ$4,$AQ$3)</f>
        <v>🤴</v>
      </c>
    </row>
    <row r="836" spans="2:41">
      <c r="B836" t="s">
        <v>86</v>
      </c>
      <c r="C836">
        <v>34</v>
      </c>
      <c r="D836" t="s">
        <v>43</v>
      </c>
      <c r="E836" t="s">
        <v>36</v>
      </c>
      <c r="F836">
        <v>1400</v>
      </c>
      <c r="G836" t="s">
        <v>37</v>
      </c>
      <c r="H836">
        <v>9</v>
      </c>
      <c r="I836" t="s">
        <v>78</v>
      </c>
      <c r="J836" t="s">
        <v>38</v>
      </c>
      <c r="K836">
        <v>1163</v>
      </c>
      <c r="L836">
        <v>2</v>
      </c>
      <c r="M836" t="s">
        <v>39</v>
      </c>
      <c r="N836">
        <v>70</v>
      </c>
      <c r="O836">
        <v>3</v>
      </c>
      <c r="P836">
        <v>2</v>
      </c>
      <c r="Q836" t="s">
        <v>40</v>
      </c>
      <c r="R836" t="s">
        <v>73</v>
      </c>
      <c r="S836">
        <v>3</v>
      </c>
      <c r="T836" t="s">
        <v>48</v>
      </c>
      <c r="U836" t="str" cm="1">
        <f t="array" ref="U836">_xlfn.IFS(
  AND(V836&gt;=1000, V836&lt;2000), "1000-2000",
  AND(V836&gt;=2000, V836&lt;3000), "2000-3000",
  AND(V836&gt;=3000, V836&lt;4000), "3000-4000",
  AND(V836&gt;=4000, V836&lt;5000), "4000-5000",
  AND(V836&gt;=5000, V836&lt;7500), "5000-7500",
  AND(V836&gt;=7500, V836&lt;9000), "7500-9000",
  AND(V836&gt;=9000, V836&lt;11000), "9000-11000",
  AND(V836&gt;=11000, V836&lt;15000), "11000-15000",
  AND(V836&gt;=15000, V836&lt;=20000), "15000-20000",
  TRUE, "Outside Range"
)</f>
        <v>5000-7500</v>
      </c>
      <c r="V836">
        <v>5714</v>
      </c>
      <c r="W836">
        <v>5829</v>
      </c>
      <c r="X836">
        <v>1</v>
      </c>
      <c r="Y836" t="s">
        <v>43</v>
      </c>
      <c r="Z836">
        <v>20</v>
      </c>
      <c r="AA836">
        <v>4</v>
      </c>
      <c r="AB836" t="s">
        <v>80</v>
      </c>
      <c r="AC836">
        <v>1</v>
      </c>
      <c r="AD836">
        <v>0</v>
      </c>
      <c r="AE836">
        <v>6</v>
      </c>
      <c r="AF836">
        <v>3</v>
      </c>
      <c r="AG836">
        <v>2</v>
      </c>
      <c r="AH836">
        <v>6</v>
      </c>
      <c r="AI836">
        <v>5</v>
      </c>
      <c r="AJ836">
        <v>1</v>
      </c>
      <c r="AK836">
        <v>3</v>
      </c>
      <c r="AL836" t="s">
        <v>74</v>
      </c>
      <c r="AM836" t="s">
        <v>75</v>
      </c>
      <c r="AN836" t="s">
        <v>76</v>
      </c>
      <c r="AO836" s="9" t="str">
        <f>IF(Table5[[#This Row],[Gender]]="male",$AQ$4,$AQ$3)</f>
        <v>👩</v>
      </c>
    </row>
    <row r="837" spans="2:41">
      <c r="B837" t="s">
        <v>86</v>
      </c>
      <c r="C837">
        <v>35</v>
      </c>
      <c r="D837" t="s">
        <v>43</v>
      </c>
      <c r="E837" t="s">
        <v>36</v>
      </c>
      <c r="F837">
        <v>528</v>
      </c>
      <c r="G837" t="s">
        <v>61</v>
      </c>
      <c r="H837">
        <v>8</v>
      </c>
      <c r="I837" t="s">
        <v>87</v>
      </c>
      <c r="J837" t="s">
        <v>60</v>
      </c>
      <c r="K837">
        <v>1164</v>
      </c>
      <c r="L837">
        <v>3</v>
      </c>
      <c r="M837" t="s">
        <v>46</v>
      </c>
      <c r="N837">
        <v>100</v>
      </c>
      <c r="O837">
        <v>3</v>
      </c>
      <c r="P837">
        <v>1</v>
      </c>
      <c r="Q837" t="s">
        <v>61</v>
      </c>
      <c r="R837" t="s">
        <v>73</v>
      </c>
      <c r="S837">
        <v>3</v>
      </c>
      <c r="T837" t="s">
        <v>41</v>
      </c>
      <c r="U837" t="str" cm="1">
        <f t="array" ref="U837">_xlfn.IFS(
  AND(V837&gt;=1000, V837&lt;2000), "1000-2000",
  AND(V837&gt;=2000, V837&lt;3000), "2000-3000",
  AND(V837&gt;=3000, V837&lt;4000), "3000-4000",
  AND(V837&gt;=4000, V837&lt;5000), "4000-5000",
  AND(V837&gt;=5000, V837&lt;7500), "5000-7500",
  AND(V837&gt;=7500, V837&lt;9000), "7500-9000",
  AND(V837&gt;=9000, V837&lt;11000), "9000-11000",
  AND(V837&gt;=11000, V837&lt;15000), "11000-15000",
  AND(V837&gt;=15000, V837&lt;=20000), "15000-20000",
  TRUE, "Outside Range"
)</f>
        <v>4000-5000</v>
      </c>
      <c r="V837">
        <v>4323</v>
      </c>
      <c r="W837">
        <v>7108</v>
      </c>
      <c r="X837">
        <v>1</v>
      </c>
      <c r="Y837" t="s">
        <v>43</v>
      </c>
      <c r="Z837">
        <v>17</v>
      </c>
      <c r="AA837">
        <v>3</v>
      </c>
      <c r="AB837" t="s">
        <v>73</v>
      </c>
      <c r="AC837">
        <v>2</v>
      </c>
      <c r="AD837">
        <v>0</v>
      </c>
      <c r="AE837">
        <v>6</v>
      </c>
      <c r="AF837">
        <v>2</v>
      </c>
      <c r="AG837">
        <v>1</v>
      </c>
      <c r="AH837">
        <v>5</v>
      </c>
      <c r="AI837">
        <v>4</v>
      </c>
      <c r="AJ837">
        <v>1</v>
      </c>
      <c r="AK837">
        <v>4</v>
      </c>
      <c r="AL837" t="s">
        <v>74</v>
      </c>
      <c r="AM837" t="s">
        <v>75</v>
      </c>
      <c r="AN837" t="s">
        <v>76</v>
      </c>
      <c r="AO837" s="9" t="str">
        <f>IF(Table5[[#This Row],[Gender]]="male",$AQ$4,$AQ$3)</f>
        <v>🤴</v>
      </c>
    </row>
    <row r="838" spans="2:41">
      <c r="B838" t="s">
        <v>86</v>
      </c>
      <c r="C838">
        <v>29</v>
      </c>
      <c r="D838" t="s">
        <v>35</v>
      </c>
      <c r="E838" t="s">
        <v>36</v>
      </c>
      <c r="F838">
        <v>408</v>
      </c>
      <c r="G838" t="s">
        <v>37</v>
      </c>
      <c r="H838">
        <v>23</v>
      </c>
      <c r="I838" t="s">
        <v>78</v>
      </c>
      <c r="J838" t="s">
        <v>38</v>
      </c>
      <c r="K838">
        <v>1165</v>
      </c>
      <c r="L838">
        <v>4</v>
      </c>
      <c r="M838" t="s">
        <v>39</v>
      </c>
      <c r="N838">
        <v>45</v>
      </c>
      <c r="O838">
        <v>2</v>
      </c>
      <c r="P838">
        <v>3</v>
      </c>
      <c r="Q838" t="s">
        <v>40</v>
      </c>
      <c r="R838" t="s">
        <v>80</v>
      </c>
      <c r="S838">
        <v>1</v>
      </c>
      <c r="T838" t="s">
        <v>48</v>
      </c>
      <c r="U838" t="str" cm="1">
        <f t="array" ref="U838">_xlfn.IFS(
  AND(V838&gt;=1000, V838&lt;2000), "1000-2000",
  AND(V838&gt;=2000, V838&lt;3000), "2000-3000",
  AND(V838&gt;=3000, V838&lt;4000), "3000-4000",
  AND(V838&gt;=4000, V838&lt;5000), "4000-5000",
  AND(V838&gt;=5000, V838&lt;7500), "5000-7500",
  AND(V838&gt;=7500, V838&lt;9000), "7500-9000",
  AND(V838&gt;=9000, V838&lt;11000), "9000-11000",
  AND(V838&gt;=11000, V838&lt;15000), "11000-15000",
  AND(V838&gt;=15000, V838&lt;=20000), "15000-20000",
  TRUE, "Outside Range"
)</f>
        <v>5000-7500</v>
      </c>
      <c r="V838">
        <v>7336</v>
      </c>
      <c r="W838">
        <v>11162</v>
      </c>
      <c r="X838">
        <v>1</v>
      </c>
      <c r="Y838" t="s">
        <v>43</v>
      </c>
      <c r="Z838">
        <v>13</v>
      </c>
      <c r="AA838">
        <v>3</v>
      </c>
      <c r="AB838" t="s">
        <v>73</v>
      </c>
      <c r="AC838">
        <v>1</v>
      </c>
      <c r="AD838">
        <v>1</v>
      </c>
      <c r="AE838">
        <v>11</v>
      </c>
      <c r="AF838">
        <v>3</v>
      </c>
      <c r="AG838">
        <v>1</v>
      </c>
      <c r="AH838">
        <v>11</v>
      </c>
      <c r="AI838">
        <v>8</v>
      </c>
      <c r="AJ838">
        <v>3</v>
      </c>
      <c r="AK838">
        <v>10</v>
      </c>
      <c r="AL838" t="s">
        <v>90</v>
      </c>
      <c r="AM838" t="s">
        <v>92</v>
      </c>
      <c r="AN838" t="s">
        <v>91</v>
      </c>
      <c r="AO838" s="9" t="str">
        <f>IF(Table5[[#This Row],[Gender]]="male",$AQ$4,$AQ$3)</f>
        <v>👩</v>
      </c>
    </row>
    <row r="839" spans="2:41">
      <c r="B839" t="s">
        <v>70</v>
      </c>
      <c r="C839">
        <v>40</v>
      </c>
      <c r="D839" t="s">
        <v>43</v>
      </c>
      <c r="E839" t="s">
        <v>44</v>
      </c>
      <c r="F839">
        <v>593</v>
      </c>
      <c r="G839" t="s">
        <v>45</v>
      </c>
      <c r="H839">
        <v>9</v>
      </c>
      <c r="I839" t="s">
        <v>87</v>
      </c>
      <c r="J839" t="s">
        <v>51</v>
      </c>
      <c r="K839">
        <v>1166</v>
      </c>
      <c r="L839">
        <v>2</v>
      </c>
      <c r="M839" t="s">
        <v>39</v>
      </c>
      <c r="N839">
        <v>88</v>
      </c>
      <c r="O839">
        <v>3</v>
      </c>
      <c r="P839">
        <v>3</v>
      </c>
      <c r="Q839" t="s">
        <v>58</v>
      </c>
      <c r="R839" t="s">
        <v>73</v>
      </c>
      <c r="S839">
        <v>3</v>
      </c>
      <c r="T839" t="s">
        <v>41</v>
      </c>
      <c r="U839" t="str" cm="1">
        <f t="array" ref="U839">_xlfn.IFS(
  AND(V839&gt;=1000, V839&lt;2000), "1000-2000",
  AND(V839&gt;=2000, V839&lt;3000), "2000-3000",
  AND(V839&gt;=3000, V839&lt;4000), "3000-4000",
  AND(V839&gt;=4000, V839&lt;5000), "4000-5000",
  AND(V839&gt;=5000, V839&lt;7500), "5000-7500",
  AND(V839&gt;=7500, V839&lt;9000), "7500-9000",
  AND(V839&gt;=9000, V839&lt;11000), "9000-11000",
  AND(V839&gt;=11000, V839&lt;15000), "11000-15000",
  AND(V839&gt;=15000, V839&lt;=20000), "15000-20000",
  TRUE, "Outside Range"
)</f>
        <v>11000-15000</v>
      </c>
      <c r="V839">
        <v>13499</v>
      </c>
      <c r="W839">
        <v>13782</v>
      </c>
      <c r="X839">
        <v>9</v>
      </c>
      <c r="Y839" t="s">
        <v>43</v>
      </c>
      <c r="Z839">
        <v>17</v>
      </c>
      <c r="AA839">
        <v>3</v>
      </c>
      <c r="AB839" t="s">
        <v>73</v>
      </c>
      <c r="AC839">
        <v>3</v>
      </c>
      <c r="AD839">
        <v>0</v>
      </c>
      <c r="AE839">
        <v>20</v>
      </c>
      <c r="AF839">
        <v>3</v>
      </c>
      <c r="AG839">
        <v>2</v>
      </c>
      <c r="AH839">
        <v>18</v>
      </c>
      <c r="AI839">
        <v>7</v>
      </c>
      <c r="AJ839">
        <v>2</v>
      </c>
      <c r="AK839">
        <v>13</v>
      </c>
      <c r="AL839" t="s">
        <v>74</v>
      </c>
      <c r="AM839" t="s">
        <v>75</v>
      </c>
      <c r="AN839" t="s">
        <v>91</v>
      </c>
      <c r="AO839" s="9" t="str">
        <f>IF(Table5[[#This Row],[Gender]]="male",$AQ$4,$AQ$3)</f>
        <v>👩</v>
      </c>
    </row>
    <row r="840" spans="2:41">
      <c r="B840" t="s">
        <v>70</v>
      </c>
      <c r="C840">
        <v>42</v>
      </c>
      <c r="D840" t="s">
        <v>35</v>
      </c>
      <c r="E840" t="s">
        <v>44</v>
      </c>
      <c r="F840">
        <v>481</v>
      </c>
      <c r="G840" t="s">
        <v>37</v>
      </c>
      <c r="H840">
        <v>12</v>
      </c>
      <c r="I840" t="s">
        <v>89</v>
      </c>
      <c r="J840" t="s">
        <v>38</v>
      </c>
      <c r="K840">
        <v>1167</v>
      </c>
      <c r="L840">
        <v>3</v>
      </c>
      <c r="M840" t="s">
        <v>46</v>
      </c>
      <c r="N840">
        <v>44</v>
      </c>
      <c r="O840">
        <v>3</v>
      </c>
      <c r="P840">
        <v>4</v>
      </c>
      <c r="Q840" t="s">
        <v>40</v>
      </c>
      <c r="R840" t="s">
        <v>80</v>
      </c>
      <c r="S840">
        <v>1</v>
      </c>
      <c r="T840" t="s">
        <v>41</v>
      </c>
      <c r="U840" t="str" cm="1">
        <f t="array" ref="U840">_xlfn.IFS(
  AND(V840&gt;=1000, V840&lt;2000), "1000-2000",
  AND(V840&gt;=2000, V840&lt;3000), "2000-3000",
  AND(V840&gt;=3000, V840&lt;4000), "3000-4000",
  AND(V840&gt;=4000, V840&lt;5000), "4000-5000",
  AND(V840&gt;=5000, V840&lt;7500), "5000-7500",
  AND(V840&gt;=7500, V840&lt;9000), "7500-9000",
  AND(V840&gt;=9000, V840&lt;11000), "9000-11000",
  AND(V840&gt;=11000, V840&lt;15000), "11000-15000",
  AND(V840&gt;=15000, V840&lt;=20000), "15000-20000",
  TRUE, "Outside Range"
)</f>
        <v>11000-15000</v>
      </c>
      <c r="V840">
        <v>13758</v>
      </c>
      <c r="W840">
        <v>2447</v>
      </c>
      <c r="X840">
        <v>0</v>
      </c>
      <c r="Y840" t="s">
        <v>35</v>
      </c>
      <c r="Z840">
        <v>12</v>
      </c>
      <c r="AA840">
        <v>3</v>
      </c>
      <c r="AB840" t="s">
        <v>73</v>
      </c>
      <c r="AC840">
        <v>2</v>
      </c>
      <c r="AD840">
        <v>0</v>
      </c>
      <c r="AE840">
        <v>22</v>
      </c>
      <c r="AF840">
        <v>2</v>
      </c>
      <c r="AG840">
        <v>2</v>
      </c>
      <c r="AH840">
        <v>21</v>
      </c>
      <c r="AI840">
        <v>9</v>
      </c>
      <c r="AJ840">
        <v>13</v>
      </c>
      <c r="AK840">
        <v>14</v>
      </c>
      <c r="AL840" t="s">
        <v>90</v>
      </c>
      <c r="AM840" t="s">
        <v>93</v>
      </c>
      <c r="AN840" t="s">
        <v>96</v>
      </c>
      <c r="AO840" s="9" t="str">
        <f>IF(Table5[[#This Row],[Gender]]="male",$AQ$4,$AQ$3)</f>
        <v>🤴</v>
      </c>
    </row>
    <row r="841" spans="2:41">
      <c r="B841" t="s">
        <v>70</v>
      </c>
      <c r="C841">
        <v>42</v>
      </c>
      <c r="D841" t="s">
        <v>43</v>
      </c>
      <c r="E841" t="s">
        <v>36</v>
      </c>
      <c r="F841">
        <v>647</v>
      </c>
      <c r="G841" t="s">
        <v>37</v>
      </c>
      <c r="H841">
        <v>4</v>
      </c>
      <c r="I841" t="s">
        <v>87</v>
      </c>
      <c r="J841" t="s">
        <v>59</v>
      </c>
      <c r="K841">
        <v>1171</v>
      </c>
      <c r="L841">
        <v>2</v>
      </c>
      <c r="M841" t="s">
        <v>46</v>
      </c>
      <c r="N841">
        <v>45</v>
      </c>
      <c r="O841">
        <v>3</v>
      </c>
      <c r="P841">
        <v>2</v>
      </c>
      <c r="Q841" t="s">
        <v>40</v>
      </c>
      <c r="R841" t="s">
        <v>80</v>
      </c>
      <c r="S841">
        <v>1</v>
      </c>
      <c r="T841" t="s">
        <v>41</v>
      </c>
      <c r="U841" t="str" cm="1">
        <f t="array" ref="U841">_xlfn.IFS(
  AND(V841&gt;=1000, V841&lt;2000), "1000-2000",
  AND(V841&gt;=2000, V841&lt;3000), "2000-3000",
  AND(V841&gt;=3000, V841&lt;4000), "3000-4000",
  AND(V841&gt;=4000, V841&lt;5000), "4000-5000",
  AND(V841&gt;=5000, V841&lt;7500), "5000-7500",
  AND(V841&gt;=7500, V841&lt;9000), "7500-9000",
  AND(V841&gt;=9000, V841&lt;11000), "9000-11000",
  AND(V841&gt;=11000, V841&lt;15000), "11000-15000",
  AND(V841&gt;=15000, V841&lt;=20000), "15000-20000",
  TRUE, "Outside Range"
)</f>
        <v>5000-7500</v>
      </c>
      <c r="V841">
        <v>5155</v>
      </c>
      <c r="W841">
        <v>2253</v>
      </c>
      <c r="X841">
        <v>7</v>
      </c>
      <c r="Y841" t="s">
        <v>43</v>
      </c>
      <c r="Z841">
        <v>13</v>
      </c>
      <c r="AA841">
        <v>3</v>
      </c>
      <c r="AB841" t="s">
        <v>73</v>
      </c>
      <c r="AC841">
        <v>4</v>
      </c>
      <c r="AD841">
        <v>0</v>
      </c>
      <c r="AE841">
        <v>9</v>
      </c>
      <c r="AF841">
        <v>3</v>
      </c>
      <c r="AG841">
        <v>4</v>
      </c>
      <c r="AH841">
        <v>6</v>
      </c>
      <c r="AI841">
        <v>4</v>
      </c>
      <c r="AJ841">
        <v>1</v>
      </c>
      <c r="AK841">
        <v>5</v>
      </c>
      <c r="AL841" t="s">
        <v>90</v>
      </c>
      <c r="AM841" t="s">
        <v>75</v>
      </c>
      <c r="AN841" t="s">
        <v>76</v>
      </c>
      <c r="AO841" s="9" t="str">
        <f>IF(Table5[[#This Row],[Gender]]="male",$AQ$4,$AQ$3)</f>
        <v>🤴</v>
      </c>
    </row>
    <row r="842" spans="2:41">
      <c r="B842" t="s">
        <v>86</v>
      </c>
      <c r="C842">
        <v>35</v>
      </c>
      <c r="D842" t="s">
        <v>43</v>
      </c>
      <c r="E842" t="s">
        <v>36</v>
      </c>
      <c r="F842">
        <v>982</v>
      </c>
      <c r="G842" t="s">
        <v>45</v>
      </c>
      <c r="H842">
        <v>1</v>
      </c>
      <c r="I842" t="s">
        <v>87</v>
      </c>
      <c r="J842" t="s">
        <v>51</v>
      </c>
      <c r="K842">
        <v>1172</v>
      </c>
      <c r="L842">
        <v>4</v>
      </c>
      <c r="M842" t="s">
        <v>46</v>
      </c>
      <c r="N842">
        <v>58</v>
      </c>
      <c r="O842">
        <v>2</v>
      </c>
      <c r="P842">
        <v>1</v>
      </c>
      <c r="Q842" t="s">
        <v>50</v>
      </c>
      <c r="R842" t="s">
        <v>73</v>
      </c>
      <c r="S842">
        <v>3</v>
      </c>
      <c r="T842" t="s">
        <v>48</v>
      </c>
      <c r="U842" t="str" cm="1">
        <f t="array" ref="U842">_xlfn.IFS(
  AND(V842&gt;=1000, V842&lt;2000), "1000-2000",
  AND(V842&gt;=2000, V842&lt;3000), "2000-3000",
  AND(V842&gt;=3000, V842&lt;4000), "3000-4000",
  AND(V842&gt;=4000, V842&lt;5000), "4000-5000",
  AND(V842&gt;=5000, V842&lt;7500), "5000-7500",
  AND(V842&gt;=7500, V842&lt;9000), "7500-9000",
  AND(V842&gt;=9000, V842&lt;11000), "9000-11000",
  AND(V842&gt;=11000, V842&lt;15000), "11000-15000",
  AND(V842&gt;=15000, V842&lt;=20000), "15000-20000",
  TRUE, "Outside Range"
)</f>
        <v>2000-3000</v>
      </c>
      <c r="V842">
        <v>2258</v>
      </c>
      <c r="W842">
        <v>16340</v>
      </c>
      <c r="X842">
        <v>6</v>
      </c>
      <c r="Y842" t="s">
        <v>43</v>
      </c>
      <c r="Z842">
        <v>12</v>
      </c>
      <c r="AA842">
        <v>3</v>
      </c>
      <c r="AB842" t="s">
        <v>73</v>
      </c>
      <c r="AC842">
        <v>2</v>
      </c>
      <c r="AD842">
        <v>1</v>
      </c>
      <c r="AE842">
        <v>10</v>
      </c>
      <c r="AF842">
        <v>2</v>
      </c>
      <c r="AG842">
        <v>3</v>
      </c>
      <c r="AH842">
        <v>8</v>
      </c>
      <c r="AI842">
        <v>0</v>
      </c>
      <c r="AJ842">
        <v>1</v>
      </c>
      <c r="AK842">
        <v>7</v>
      </c>
      <c r="AL842" t="s">
        <v>74</v>
      </c>
      <c r="AM842" t="s">
        <v>75</v>
      </c>
      <c r="AN842" t="s">
        <v>76</v>
      </c>
      <c r="AO842" s="9" t="str">
        <f>IF(Table5[[#This Row],[Gender]]="male",$AQ$4,$AQ$3)</f>
        <v>🤴</v>
      </c>
    </row>
    <row r="843" spans="2:41">
      <c r="B843" t="s">
        <v>94</v>
      </c>
      <c r="C843">
        <v>24</v>
      </c>
      <c r="D843" t="s">
        <v>43</v>
      </c>
      <c r="E843" t="s">
        <v>36</v>
      </c>
      <c r="F843">
        <v>477</v>
      </c>
      <c r="G843" t="s">
        <v>45</v>
      </c>
      <c r="H843">
        <v>24</v>
      </c>
      <c r="I843" t="s">
        <v>89</v>
      </c>
      <c r="J843" t="s">
        <v>51</v>
      </c>
      <c r="K843">
        <v>1173</v>
      </c>
      <c r="L843">
        <v>4</v>
      </c>
      <c r="M843" t="s">
        <v>46</v>
      </c>
      <c r="N843">
        <v>49</v>
      </c>
      <c r="O843">
        <v>3</v>
      </c>
      <c r="P843">
        <v>1</v>
      </c>
      <c r="Q843" t="s">
        <v>50</v>
      </c>
      <c r="R843" t="s">
        <v>79</v>
      </c>
      <c r="S843">
        <v>2</v>
      </c>
      <c r="T843" t="s">
        <v>41</v>
      </c>
      <c r="U843" t="str" cm="1">
        <f t="array" ref="U843">_xlfn.IFS(
  AND(V843&gt;=1000, V843&lt;2000), "1000-2000",
  AND(V843&gt;=2000, V843&lt;3000), "2000-3000",
  AND(V843&gt;=3000, V843&lt;4000), "3000-4000",
  AND(V843&gt;=4000, V843&lt;5000), "4000-5000",
  AND(V843&gt;=5000, V843&lt;7500), "5000-7500",
  AND(V843&gt;=7500, V843&lt;9000), "7500-9000",
  AND(V843&gt;=9000, V843&lt;11000), "9000-11000",
  AND(V843&gt;=11000, V843&lt;15000), "11000-15000",
  AND(V843&gt;=15000, V843&lt;=20000), "15000-20000",
  TRUE, "Outside Range"
)</f>
        <v>3000-4000</v>
      </c>
      <c r="V843">
        <v>3597</v>
      </c>
      <c r="W843">
        <v>6409</v>
      </c>
      <c r="X843">
        <v>8</v>
      </c>
      <c r="Y843" t="s">
        <v>43</v>
      </c>
      <c r="Z843">
        <v>22</v>
      </c>
      <c r="AA843">
        <v>4</v>
      </c>
      <c r="AB843" t="s">
        <v>80</v>
      </c>
      <c r="AC843">
        <v>4</v>
      </c>
      <c r="AD843">
        <v>0</v>
      </c>
      <c r="AE843">
        <v>6</v>
      </c>
      <c r="AF843">
        <v>2</v>
      </c>
      <c r="AG843">
        <v>3</v>
      </c>
      <c r="AH843">
        <v>4</v>
      </c>
      <c r="AI843">
        <v>3</v>
      </c>
      <c r="AJ843">
        <v>1</v>
      </c>
      <c r="AK843">
        <v>2</v>
      </c>
      <c r="AL843" t="s">
        <v>81</v>
      </c>
      <c r="AM843" t="s">
        <v>92</v>
      </c>
      <c r="AN843" t="s">
        <v>76</v>
      </c>
      <c r="AO843" s="9" t="str">
        <f>IF(Table5[[#This Row],[Gender]]="male",$AQ$4,$AQ$3)</f>
        <v>🤴</v>
      </c>
    </row>
    <row r="844" spans="2:41">
      <c r="B844" t="s">
        <v>86</v>
      </c>
      <c r="C844">
        <v>28</v>
      </c>
      <c r="D844" t="s">
        <v>35</v>
      </c>
      <c r="E844" t="s">
        <v>36</v>
      </c>
      <c r="F844">
        <v>1485</v>
      </c>
      <c r="G844" t="s">
        <v>45</v>
      </c>
      <c r="H844">
        <v>12</v>
      </c>
      <c r="I844" t="s">
        <v>78</v>
      </c>
      <c r="J844" t="s">
        <v>38</v>
      </c>
      <c r="K844">
        <v>1175</v>
      </c>
      <c r="L844">
        <v>3</v>
      </c>
      <c r="M844" t="s">
        <v>39</v>
      </c>
      <c r="N844">
        <v>79</v>
      </c>
      <c r="O844">
        <v>3</v>
      </c>
      <c r="P844">
        <v>1</v>
      </c>
      <c r="Q844" t="s">
        <v>50</v>
      </c>
      <c r="R844" t="s">
        <v>72</v>
      </c>
      <c r="S844">
        <v>4</v>
      </c>
      <c r="T844" t="s">
        <v>48</v>
      </c>
      <c r="U844" t="str" cm="1">
        <f t="array" ref="U844">_xlfn.IFS(
  AND(V844&gt;=1000, V844&lt;2000), "1000-2000",
  AND(V844&gt;=2000, V844&lt;3000), "2000-3000",
  AND(V844&gt;=3000, V844&lt;4000), "3000-4000",
  AND(V844&gt;=4000, V844&lt;5000), "4000-5000",
  AND(V844&gt;=5000, V844&lt;7500), "5000-7500",
  AND(V844&gt;=7500, V844&lt;9000), "7500-9000",
  AND(V844&gt;=9000, V844&lt;11000), "9000-11000",
  AND(V844&gt;=11000, V844&lt;15000), "11000-15000",
  AND(V844&gt;=15000, V844&lt;=20000), "15000-20000",
  TRUE, "Outside Range"
)</f>
        <v>2000-3000</v>
      </c>
      <c r="V844">
        <v>2515</v>
      </c>
      <c r="W844">
        <v>22955</v>
      </c>
      <c r="X844">
        <v>1</v>
      </c>
      <c r="Y844" t="s">
        <v>35</v>
      </c>
      <c r="Z844">
        <v>11</v>
      </c>
      <c r="AA844">
        <v>3</v>
      </c>
      <c r="AB844" t="s">
        <v>73</v>
      </c>
      <c r="AC844">
        <v>4</v>
      </c>
      <c r="AD844">
        <v>0</v>
      </c>
      <c r="AE844">
        <v>1</v>
      </c>
      <c r="AF844">
        <v>4</v>
      </c>
      <c r="AG844">
        <v>2</v>
      </c>
      <c r="AH844">
        <v>1</v>
      </c>
      <c r="AI844">
        <v>1</v>
      </c>
      <c r="AJ844">
        <v>0</v>
      </c>
      <c r="AK844">
        <v>0</v>
      </c>
      <c r="AL844" t="s">
        <v>74</v>
      </c>
      <c r="AM844" t="s">
        <v>93</v>
      </c>
      <c r="AN844" t="s">
        <v>76</v>
      </c>
      <c r="AO844" s="9" t="str">
        <f>IF(Table5[[#This Row],[Gender]]="male",$AQ$4,$AQ$3)</f>
        <v>👩</v>
      </c>
    </row>
    <row r="845" spans="2:41">
      <c r="B845" t="s">
        <v>86</v>
      </c>
      <c r="C845">
        <v>26</v>
      </c>
      <c r="D845" t="s">
        <v>43</v>
      </c>
      <c r="E845" t="s">
        <v>36</v>
      </c>
      <c r="F845">
        <v>1384</v>
      </c>
      <c r="G845" t="s">
        <v>45</v>
      </c>
      <c r="H845">
        <v>3</v>
      </c>
      <c r="I845" t="s">
        <v>87</v>
      </c>
      <c r="J845" t="s">
        <v>51</v>
      </c>
      <c r="K845">
        <v>1177</v>
      </c>
      <c r="L845">
        <v>1</v>
      </c>
      <c r="M845" t="s">
        <v>46</v>
      </c>
      <c r="N845">
        <v>82</v>
      </c>
      <c r="O845">
        <v>4</v>
      </c>
      <c r="P845">
        <v>1</v>
      </c>
      <c r="Q845" t="s">
        <v>50</v>
      </c>
      <c r="R845" t="s">
        <v>72</v>
      </c>
      <c r="S845">
        <v>4</v>
      </c>
      <c r="T845" t="s">
        <v>48</v>
      </c>
      <c r="U845" t="str" cm="1">
        <f t="array" ref="U845">_xlfn.IFS(
  AND(V845&gt;=1000, V845&lt;2000), "1000-2000",
  AND(V845&gt;=2000, V845&lt;3000), "2000-3000",
  AND(V845&gt;=3000, V845&lt;4000), "3000-4000",
  AND(V845&gt;=4000, V845&lt;5000), "4000-5000",
  AND(V845&gt;=5000, V845&lt;7500), "5000-7500",
  AND(V845&gt;=7500, V845&lt;9000), "7500-9000",
  AND(V845&gt;=9000, V845&lt;11000), "9000-11000",
  AND(V845&gt;=11000, V845&lt;15000), "11000-15000",
  AND(V845&gt;=15000, V845&lt;=20000), "15000-20000",
  TRUE, "Outside Range"
)</f>
        <v>4000-5000</v>
      </c>
      <c r="V845">
        <v>4420</v>
      </c>
      <c r="W845">
        <v>13421</v>
      </c>
      <c r="X845">
        <v>1</v>
      </c>
      <c r="Y845" t="s">
        <v>43</v>
      </c>
      <c r="Z845">
        <v>22</v>
      </c>
      <c r="AA845">
        <v>4</v>
      </c>
      <c r="AB845" t="s">
        <v>80</v>
      </c>
      <c r="AC845">
        <v>2</v>
      </c>
      <c r="AD845">
        <v>1</v>
      </c>
      <c r="AE845">
        <v>8</v>
      </c>
      <c r="AF845">
        <v>2</v>
      </c>
      <c r="AG845">
        <v>3</v>
      </c>
      <c r="AH845">
        <v>8</v>
      </c>
      <c r="AI845">
        <v>7</v>
      </c>
      <c r="AJ845">
        <v>0</v>
      </c>
      <c r="AK845">
        <v>7</v>
      </c>
      <c r="AL845" t="s">
        <v>74</v>
      </c>
      <c r="AM845" t="s">
        <v>75</v>
      </c>
      <c r="AN845" t="s">
        <v>76</v>
      </c>
      <c r="AO845" s="9" t="str">
        <f>IF(Table5[[#This Row],[Gender]]="male",$AQ$4,$AQ$3)</f>
        <v>🤴</v>
      </c>
    </row>
    <row r="846" spans="2:41">
      <c r="B846" t="s">
        <v>86</v>
      </c>
      <c r="C846">
        <v>30</v>
      </c>
      <c r="D846" t="s">
        <v>43</v>
      </c>
      <c r="E846" t="s">
        <v>36</v>
      </c>
      <c r="F846">
        <v>852</v>
      </c>
      <c r="G846" t="s">
        <v>37</v>
      </c>
      <c r="H846">
        <v>10</v>
      </c>
      <c r="I846" t="s">
        <v>89</v>
      </c>
      <c r="J846" t="s">
        <v>59</v>
      </c>
      <c r="K846">
        <v>1179</v>
      </c>
      <c r="L846">
        <v>3</v>
      </c>
      <c r="M846" t="s">
        <v>46</v>
      </c>
      <c r="N846">
        <v>72</v>
      </c>
      <c r="O846">
        <v>2</v>
      </c>
      <c r="P846">
        <v>2</v>
      </c>
      <c r="Q846" t="s">
        <v>40</v>
      </c>
      <c r="R846" t="s">
        <v>73</v>
      </c>
      <c r="S846">
        <v>3</v>
      </c>
      <c r="T846" t="s">
        <v>48</v>
      </c>
      <c r="U846" t="str" cm="1">
        <f t="array" ref="U846">_xlfn.IFS(
  AND(V846&gt;=1000, V846&lt;2000), "1000-2000",
  AND(V846&gt;=2000, V846&lt;3000), "2000-3000",
  AND(V846&gt;=3000, V846&lt;4000), "3000-4000",
  AND(V846&gt;=4000, V846&lt;5000), "4000-5000",
  AND(V846&gt;=5000, V846&lt;7500), "5000-7500",
  AND(V846&gt;=7500, V846&lt;9000), "7500-9000",
  AND(V846&gt;=9000, V846&lt;11000), "9000-11000",
  AND(V846&gt;=11000, V846&lt;15000), "11000-15000",
  AND(V846&gt;=15000, V846&lt;=20000), "15000-20000",
  TRUE, "Outside Range"
)</f>
        <v>5000-7500</v>
      </c>
      <c r="V846">
        <v>6578</v>
      </c>
      <c r="W846">
        <v>2706</v>
      </c>
      <c r="X846">
        <v>1</v>
      </c>
      <c r="Y846" t="s">
        <v>43</v>
      </c>
      <c r="Z846">
        <v>18</v>
      </c>
      <c r="AA846">
        <v>3</v>
      </c>
      <c r="AB846" t="s">
        <v>73</v>
      </c>
      <c r="AC846">
        <v>1</v>
      </c>
      <c r="AD846">
        <v>1</v>
      </c>
      <c r="AE846">
        <v>10</v>
      </c>
      <c r="AF846">
        <v>3</v>
      </c>
      <c r="AG846">
        <v>3</v>
      </c>
      <c r="AH846">
        <v>10</v>
      </c>
      <c r="AI846">
        <v>3</v>
      </c>
      <c r="AJ846">
        <v>1</v>
      </c>
      <c r="AK846">
        <v>4</v>
      </c>
      <c r="AL846" t="s">
        <v>74</v>
      </c>
      <c r="AM846" t="s">
        <v>75</v>
      </c>
      <c r="AN846" t="s">
        <v>76</v>
      </c>
      <c r="AO846" s="9" t="str">
        <f>IF(Table5[[#This Row],[Gender]]="male",$AQ$4,$AQ$3)</f>
        <v>🤴</v>
      </c>
    </row>
    <row r="847" spans="2:41">
      <c r="B847" t="s">
        <v>70</v>
      </c>
      <c r="C847">
        <v>40</v>
      </c>
      <c r="D847" t="s">
        <v>43</v>
      </c>
      <c r="E847" t="s">
        <v>44</v>
      </c>
      <c r="F847">
        <v>902</v>
      </c>
      <c r="G847" t="s">
        <v>45</v>
      </c>
      <c r="H847">
        <v>26</v>
      </c>
      <c r="I847" t="s">
        <v>71</v>
      </c>
      <c r="J847" t="s">
        <v>51</v>
      </c>
      <c r="K847">
        <v>1180</v>
      </c>
      <c r="L847">
        <v>3</v>
      </c>
      <c r="M847" t="s">
        <v>39</v>
      </c>
      <c r="N847">
        <v>92</v>
      </c>
      <c r="O847">
        <v>2</v>
      </c>
      <c r="P847">
        <v>2</v>
      </c>
      <c r="Q847" t="s">
        <v>47</v>
      </c>
      <c r="R847" t="s">
        <v>72</v>
      </c>
      <c r="S847">
        <v>4</v>
      </c>
      <c r="T847" t="s">
        <v>48</v>
      </c>
      <c r="U847" t="str" cm="1">
        <f t="array" ref="U847">_xlfn.IFS(
  AND(V847&gt;=1000, V847&lt;2000), "1000-2000",
  AND(V847&gt;=2000, V847&lt;3000), "2000-3000",
  AND(V847&gt;=3000, V847&lt;4000), "3000-4000",
  AND(V847&gt;=4000, V847&lt;5000), "4000-5000",
  AND(V847&gt;=5000, V847&lt;7500), "5000-7500",
  AND(V847&gt;=7500, V847&lt;9000), "7500-9000",
  AND(V847&gt;=9000, V847&lt;11000), "9000-11000",
  AND(V847&gt;=11000, V847&lt;15000), "11000-15000",
  AND(V847&gt;=15000, V847&lt;=20000), "15000-20000",
  TRUE, "Outside Range"
)</f>
        <v>4000-5000</v>
      </c>
      <c r="V847">
        <v>4422</v>
      </c>
      <c r="W847">
        <v>21203</v>
      </c>
      <c r="X847">
        <v>3</v>
      </c>
      <c r="Y847" t="s">
        <v>35</v>
      </c>
      <c r="Z847">
        <v>13</v>
      </c>
      <c r="AA847">
        <v>3</v>
      </c>
      <c r="AB847" t="s">
        <v>73</v>
      </c>
      <c r="AC847">
        <v>4</v>
      </c>
      <c r="AD847">
        <v>1</v>
      </c>
      <c r="AE847">
        <v>16</v>
      </c>
      <c r="AF847">
        <v>3</v>
      </c>
      <c r="AG847">
        <v>1</v>
      </c>
      <c r="AH847">
        <v>1</v>
      </c>
      <c r="AI847">
        <v>1</v>
      </c>
      <c r="AJ847">
        <v>0</v>
      </c>
      <c r="AK847">
        <v>0</v>
      </c>
      <c r="AL847" t="s">
        <v>74</v>
      </c>
      <c r="AM847" t="s">
        <v>92</v>
      </c>
      <c r="AN847" t="s">
        <v>91</v>
      </c>
      <c r="AO847" s="9" t="str">
        <f>IF(Table5[[#This Row],[Gender]]="male",$AQ$4,$AQ$3)</f>
        <v>👩</v>
      </c>
    </row>
    <row r="848" spans="2:41">
      <c r="B848" t="s">
        <v>86</v>
      </c>
      <c r="C848">
        <v>35</v>
      </c>
      <c r="D848" t="s">
        <v>43</v>
      </c>
      <c r="E848" t="s">
        <v>36</v>
      </c>
      <c r="F848">
        <v>819</v>
      </c>
      <c r="G848" t="s">
        <v>45</v>
      </c>
      <c r="H848">
        <v>2</v>
      </c>
      <c r="I848" t="s">
        <v>89</v>
      </c>
      <c r="J848" t="s">
        <v>38</v>
      </c>
      <c r="K848">
        <v>1182</v>
      </c>
      <c r="L848">
        <v>3</v>
      </c>
      <c r="M848" t="s">
        <v>46</v>
      </c>
      <c r="N848">
        <v>44</v>
      </c>
      <c r="O848">
        <v>2</v>
      </c>
      <c r="P848">
        <v>3</v>
      </c>
      <c r="Q848" t="s">
        <v>53</v>
      </c>
      <c r="R848" t="s">
        <v>79</v>
      </c>
      <c r="S848">
        <v>2</v>
      </c>
      <c r="T848" t="s">
        <v>52</v>
      </c>
      <c r="U848" t="str" cm="1">
        <f t="array" ref="U848">_xlfn.IFS(
  AND(V848&gt;=1000, V848&lt;2000), "1000-2000",
  AND(V848&gt;=2000, V848&lt;3000), "2000-3000",
  AND(V848&gt;=3000, V848&lt;4000), "3000-4000",
  AND(V848&gt;=4000, V848&lt;5000), "4000-5000",
  AND(V848&gt;=5000, V848&lt;7500), "5000-7500",
  AND(V848&gt;=7500, V848&lt;9000), "7500-9000",
  AND(V848&gt;=9000, V848&lt;11000), "9000-11000",
  AND(V848&gt;=11000, V848&lt;15000), "11000-15000",
  AND(V848&gt;=15000, V848&lt;=20000), "15000-20000",
  TRUE, "Outside Range"
)</f>
        <v>9000-11000</v>
      </c>
      <c r="V848">
        <v>10274</v>
      </c>
      <c r="W848">
        <v>19588</v>
      </c>
      <c r="X848">
        <v>2</v>
      </c>
      <c r="Y848" t="s">
        <v>43</v>
      </c>
      <c r="Z848">
        <v>18</v>
      </c>
      <c r="AA848">
        <v>3</v>
      </c>
      <c r="AB848" t="s">
        <v>73</v>
      </c>
      <c r="AC848">
        <v>2</v>
      </c>
      <c r="AD848">
        <v>1</v>
      </c>
      <c r="AE848">
        <v>15</v>
      </c>
      <c r="AF848">
        <v>2</v>
      </c>
      <c r="AG848">
        <v>4</v>
      </c>
      <c r="AH848">
        <v>7</v>
      </c>
      <c r="AI848">
        <v>7</v>
      </c>
      <c r="AJ848">
        <v>6</v>
      </c>
      <c r="AK848">
        <v>4</v>
      </c>
      <c r="AL848" t="s">
        <v>81</v>
      </c>
      <c r="AM848" t="s">
        <v>75</v>
      </c>
      <c r="AN848" t="s">
        <v>91</v>
      </c>
      <c r="AO848" s="9" t="str">
        <f>IF(Table5[[#This Row],[Gender]]="male",$AQ$4,$AQ$3)</f>
        <v>🤴</v>
      </c>
    </row>
    <row r="849" spans="2:41">
      <c r="B849" t="s">
        <v>86</v>
      </c>
      <c r="C849">
        <v>34</v>
      </c>
      <c r="D849" t="s">
        <v>43</v>
      </c>
      <c r="E849" t="s">
        <v>44</v>
      </c>
      <c r="F849">
        <v>669</v>
      </c>
      <c r="G849" t="s">
        <v>45</v>
      </c>
      <c r="H849">
        <v>1</v>
      </c>
      <c r="I849" t="s">
        <v>89</v>
      </c>
      <c r="J849" t="s">
        <v>51</v>
      </c>
      <c r="K849">
        <v>1184</v>
      </c>
      <c r="L849">
        <v>4</v>
      </c>
      <c r="M849" t="s">
        <v>46</v>
      </c>
      <c r="N849">
        <v>97</v>
      </c>
      <c r="O849">
        <v>2</v>
      </c>
      <c r="P849">
        <v>2</v>
      </c>
      <c r="Q849" t="s">
        <v>54</v>
      </c>
      <c r="R849" t="s">
        <v>80</v>
      </c>
      <c r="S849">
        <v>1</v>
      </c>
      <c r="T849" t="s">
        <v>41</v>
      </c>
      <c r="U849" t="str" cm="1">
        <f t="array" ref="U849">_xlfn.IFS(
  AND(V849&gt;=1000, V849&lt;2000), "1000-2000",
  AND(V849&gt;=2000, V849&lt;3000), "2000-3000",
  AND(V849&gt;=3000, V849&lt;4000), "3000-4000",
  AND(V849&gt;=4000, V849&lt;5000), "4000-5000",
  AND(V849&gt;=5000, V849&lt;7500), "5000-7500",
  AND(V849&gt;=7500, V849&lt;9000), "7500-9000",
  AND(V849&gt;=9000, V849&lt;11000), "9000-11000",
  AND(V849&gt;=11000, V849&lt;15000), "11000-15000",
  AND(V849&gt;=15000, V849&lt;=20000), "15000-20000",
  TRUE, "Outside Range"
)</f>
        <v>5000-7500</v>
      </c>
      <c r="V849">
        <v>5343</v>
      </c>
      <c r="W849">
        <v>25755</v>
      </c>
      <c r="X849">
        <v>0</v>
      </c>
      <c r="Y849" t="s">
        <v>43</v>
      </c>
      <c r="Z849">
        <v>20</v>
      </c>
      <c r="AA849">
        <v>4</v>
      </c>
      <c r="AB849" t="s">
        <v>80</v>
      </c>
      <c r="AC849">
        <v>3</v>
      </c>
      <c r="AD849">
        <v>0</v>
      </c>
      <c r="AE849">
        <v>14</v>
      </c>
      <c r="AF849">
        <v>3</v>
      </c>
      <c r="AG849">
        <v>3</v>
      </c>
      <c r="AH849">
        <v>13</v>
      </c>
      <c r="AI849">
        <v>9</v>
      </c>
      <c r="AJ849">
        <v>4</v>
      </c>
      <c r="AK849">
        <v>9</v>
      </c>
      <c r="AL849" t="s">
        <v>90</v>
      </c>
      <c r="AM849" t="s">
        <v>75</v>
      </c>
      <c r="AN849" t="s">
        <v>91</v>
      </c>
      <c r="AO849" s="9" t="str">
        <f>IF(Table5[[#This Row],[Gender]]="male",$AQ$4,$AQ$3)</f>
        <v>🤴</v>
      </c>
    </row>
    <row r="850" spans="2:41">
      <c r="B850" t="s">
        <v>86</v>
      </c>
      <c r="C850">
        <v>35</v>
      </c>
      <c r="D850" t="s">
        <v>43</v>
      </c>
      <c r="E850" t="s">
        <v>44</v>
      </c>
      <c r="F850">
        <v>636</v>
      </c>
      <c r="G850" t="s">
        <v>45</v>
      </c>
      <c r="H850">
        <v>4</v>
      </c>
      <c r="I850" t="s">
        <v>87</v>
      </c>
      <c r="J850" t="s">
        <v>49</v>
      </c>
      <c r="K850">
        <v>1185</v>
      </c>
      <c r="L850">
        <v>4</v>
      </c>
      <c r="M850" t="s">
        <v>46</v>
      </c>
      <c r="N850">
        <v>47</v>
      </c>
      <c r="O850">
        <v>2</v>
      </c>
      <c r="P850">
        <v>1</v>
      </c>
      <c r="Q850" t="s">
        <v>50</v>
      </c>
      <c r="R850" t="s">
        <v>72</v>
      </c>
      <c r="S850">
        <v>4</v>
      </c>
      <c r="T850" t="s">
        <v>48</v>
      </c>
      <c r="U850" t="str" cm="1">
        <f t="array" ref="U850">_xlfn.IFS(
  AND(V850&gt;=1000, V850&lt;2000), "1000-2000",
  AND(V850&gt;=2000, V850&lt;3000), "2000-3000",
  AND(V850&gt;=3000, V850&lt;4000), "3000-4000",
  AND(V850&gt;=4000, V850&lt;5000), "4000-5000",
  AND(V850&gt;=5000, V850&lt;7500), "5000-7500",
  AND(V850&gt;=7500, V850&lt;9000), "7500-9000",
  AND(V850&gt;=9000, V850&lt;11000), "9000-11000",
  AND(V850&gt;=11000, V850&lt;15000), "11000-15000",
  AND(V850&gt;=15000, V850&lt;=20000), "15000-20000",
  TRUE, "Outside Range"
)</f>
        <v>2000-3000</v>
      </c>
      <c r="V850">
        <v>2376</v>
      </c>
      <c r="W850">
        <v>26537</v>
      </c>
      <c r="X850">
        <v>1</v>
      </c>
      <c r="Y850" t="s">
        <v>43</v>
      </c>
      <c r="Z850">
        <v>13</v>
      </c>
      <c r="AA850">
        <v>3</v>
      </c>
      <c r="AB850" t="s">
        <v>73</v>
      </c>
      <c r="AC850">
        <v>2</v>
      </c>
      <c r="AD850">
        <v>1</v>
      </c>
      <c r="AE850">
        <v>2</v>
      </c>
      <c r="AF850">
        <v>2</v>
      </c>
      <c r="AG850">
        <v>4</v>
      </c>
      <c r="AH850">
        <v>2</v>
      </c>
      <c r="AI850">
        <v>2</v>
      </c>
      <c r="AJ850">
        <v>2</v>
      </c>
      <c r="AK850">
        <v>2</v>
      </c>
      <c r="AL850" t="s">
        <v>74</v>
      </c>
      <c r="AM850" t="s">
        <v>75</v>
      </c>
      <c r="AN850" t="s">
        <v>76</v>
      </c>
      <c r="AO850" s="9" t="str">
        <f>IF(Table5[[#This Row],[Gender]]="male",$AQ$4,$AQ$3)</f>
        <v>🤴</v>
      </c>
    </row>
    <row r="851" spans="2:41">
      <c r="B851" t="s">
        <v>70</v>
      </c>
      <c r="C851">
        <v>43</v>
      </c>
      <c r="D851" t="s">
        <v>35</v>
      </c>
      <c r="E851" t="s">
        <v>36</v>
      </c>
      <c r="F851">
        <v>1372</v>
      </c>
      <c r="G851" t="s">
        <v>37</v>
      </c>
      <c r="H851">
        <v>9</v>
      </c>
      <c r="I851" t="s">
        <v>89</v>
      </c>
      <c r="J851" t="s">
        <v>59</v>
      </c>
      <c r="K851">
        <v>1188</v>
      </c>
      <c r="L851">
        <v>1</v>
      </c>
      <c r="M851" t="s">
        <v>39</v>
      </c>
      <c r="N851">
        <v>85</v>
      </c>
      <c r="O851">
        <v>1</v>
      </c>
      <c r="P851">
        <v>2</v>
      </c>
      <c r="Q851" t="s">
        <v>40</v>
      </c>
      <c r="R851" t="s">
        <v>73</v>
      </c>
      <c r="S851">
        <v>3</v>
      </c>
      <c r="T851" t="s">
        <v>41</v>
      </c>
      <c r="U851" t="str" cm="1">
        <f t="array" ref="U851">_xlfn.IFS(
  AND(V851&gt;=1000, V851&lt;2000), "1000-2000",
  AND(V851&gt;=2000, V851&lt;3000), "2000-3000",
  AND(V851&gt;=3000, V851&lt;4000), "3000-4000",
  AND(V851&gt;=4000, V851&lt;5000), "4000-5000",
  AND(V851&gt;=5000, V851&lt;7500), "5000-7500",
  AND(V851&gt;=7500, V851&lt;9000), "7500-9000",
  AND(V851&gt;=9000, V851&lt;11000), "9000-11000",
  AND(V851&gt;=11000, V851&lt;15000), "11000-15000",
  AND(V851&gt;=15000, V851&lt;=20000), "15000-20000",
  TRUE, "Outside Range"
)</f>
        <v>5000-7500</v>
      </c>
      <c r="V851">
        <v>5346</v>
      </c>
      <c r="W851">
        <v>9489</v>
      </c>
      <c r="X851">
        <v>8</v>
      </c>
      <c r="Y851" t="s">
        <v>43</v>
      </c>
      <c r="Z851">
        <v>13</v>
      </c>
      <c r="AA851">
        <v>3</v>
      </c>
      <c r="AB851" t="s">
        <v>73</v>
      </c>
      <c r="AC851">
        <v>2</v>
      </c>
      <c r="AD851">
        <v>0</v>
      </c>
      <c r="AE851">
        <v>7</v>
      </c>
      <c r="AF851">
        <v>2</v>
      </c>
      <c r="AG851">
        <v>2</v>
      </c>
      <c r="AH851">
        <v>4</v>
      </c>
      <c r="AI851">
        <v>3</v>
      </c>
      <c r="AJ851">
        <v>1</v>
      </c>
      <c r="AK851">
        <v>3</v>
      </c>
      <c r="AL851" t="s">
        <v>74</v>
      </c>
      <c r="AM851" t="s">
        <v>75</v>
      </c>
      <c r="AN851" t="s">
        <v>76</v>
      </c>
      <c r="AO851" s="9" t="str">
        <f>IF(Table5[[#This Row],[Gender]]="male",$AQ$4,$AQ$3)</f>
        <v>👩</v>
      </c>
    </row>
    <row r="852" spans="2:41">
      <c r="B852" t="s">
        <v>86</v>
      </c>
      <c r="C852">
        <v>32</v>
      </c>
      <c r="D852" t="s">
        <v>43</v>
      </c>
      <c r="E852" t="s">
        <v>55</v>
      </c>
      <c r="F852">
        <v>862</v>
      </c>
      <c r="G852" t="s">
        <v>37</v>
      </c>
      <c r="H852">
        <v>2</v>
      </c>
      <c r="I852" t="s">
        <v>78</v>
      </c>
      <c r="J852" t="s">
        <v>38</v>
      </c>
      <c r="K852">
        <v>1190</v>
      </c>
      <c r="L852">
        <v>3</v>
      </c>
      <c r="M852" t="s">
        <v>39</v>
      </c>
      <c r="N852">
        <v>76</v>
      </c>
      <c r="O852">
        <v>3</v>
      </c>
      <c r="P852">
        <v>1</v>
      </c>
      <c r="Q852" t="s">
        <v>57</v>
      </c>
      <c r="R852" t="s">
        <v>80</v>
      </c>
      <c r="S852">
        <v>1</v>
      </c>
      <c r="T852" t="s">
        <v>52</v>
      </c>
      <c r="U852" t="str" cm="1">
        <f t="array" ref="U852">_xlfn.IFS(
  AND(V852&gt;=1000, V852&lt;2000), "1000-2000",
  AND(V852&gt;=2000, V852&lt;3000), "2000-3000",
  AND(V852&gt;=3000, V852&lt;4000), "3000-4000",
  AND(V852&gt;=4000, V852&lt;5000), "4000-5000",
  AND(V852&gt;=5000, V852&lt;7500), "5000-7500",
  AND(V852&gt;=7500, V852&lt;9000), "7500-9000",
  AND(V852&gt;=9000, V852&lt;11000), "9000-11000",
  AND(V852&gt;=11000, V852&lt;15000), "11000-15000",
  AND(V852&gt;=15000, V852&lt;=20000), "15000-20000",
  TRUE, "Outside Range"
)</f>
        <v>2000-3000</v>
      </c>
      <c r="V852">
        <v>2827</v>
      </c>
      <c r="W852">
        <v>14947</v>
      </c>
      <c r="X852">
        <v>1</v>
      </c>
      <c r="Y852" t="s">
        <v>43</v>
      </c>
      <c r="Z852">
        <v>12</v>
      </c>
      <c r="AA852">
        <v>3</v>
      </c>
      <c r="AB852" t="s">
        <v>73</v>
      </c>
      <c r="AC852">
        <v>3</v>
      </c>
      <c r="AD852">
        <v>3</v>
      </c>
      <c r="AE852">
        <v>1</v>
      </c>
      <c r="AF852">
        <v>3</v>
      </c>
      <c r="AG852">
        <v>3</v>
      </c>
      <c r="AH852">
        <v>1</v>
      </c>
      <c r="AI852">
        <v>0</v>
      </c>
      <c r="AJ852">
        <v>0</v>
      </c>
      <c r="AK852">
        <v>0</v>
      </c>
      <c r="AL852" t="s">
        <v>90</v>
      </c>
      <c r="AM852" t="s">
        <v>75</v>
      </c>
      <c r="AN852" t="s">
        <v>76</v>
      </c>
      <c r="AO852" s="9" t="str">
        <f>IF(Table5[[#This Row],[Gender]]="male",$AQ$4,$AQ$3)</f>
        <v>👩</v>
      </c>
    </row>
    <row r="853" spans="2:41">
      <c r="B853" t="s">
        <v>88</v>
      </c>
      <c r="C853">
        <v>56</v>
      </c>
      <c r="D853" t="s">
        <v>43</v>
      </c>
      <c r="E853" t="s">
        <v>36</v>
      </c>
      <c r="F853">
        <v>718</v>
      </c>
      <c r="G853" t="s">
        <v>45</v>
      </c>
      <c r="H853">
        <v>4</v>
      </c>
      <c r="I853" t="s">
        <v>87</v>
      </c>
      <c r="J853" t="s">
        <v>60</v>
      </c>
      <c r="K853">
        <v>1191</v>
      </c>
      <c r="L853">
        <v>4</v>
      </c>
      <c r="M853" t="s">
        <v>39</v>
      </c>
      <c r="N853">
        <v>92</v>
      </c>
      <c r="O853">
        <v>3</v>
      </c>
      <c r="P853">
        <v>5</v>
      </c>
      <c r="Q853" t="s">
        <v>56</v>
      </c>
      <c r="R853" t="s">
        <v>80</v>
      </c>
      <c r="S853">
        <v>1</v>
      </c>
      <c r="T853" t="s">
        <v>52</v>
      </c>
      <c r="U853" t="str" cm="1">
        <f t="array" ref="U853">_xlfn.IFS(
  AND(V853&gt;=1000, V853&lt;2000), "1000-2000",
  AND(V853&gt;=2000, V853&lt;3000), "2000-3000",
  AND(V853&gt;=3000, V853&lt;4000), "3000-4000",
  AND(V853&gt;=4000, V853&lt;5000), "4000-5000",
  AND(V853&gt;=5000, V853&lt;7500), "5000-7500",
  AND(V853&gt;=7500, V853&lt;9000), "7500-9000",
  AND(V853&gt;=9000, V853&lt;11000), "9000-11000",
  AND(V853&gt;=11000, V853&lt;15000), "11000-15000",
  AND(V853&gt;=15000, V853&lt;=20000), "15000-20000",
  TRUE, "Outside Range"
)</f>
        <v>15000-20000</v>
      </c>
      <c r="V853">
        <v>19943</v>
      </c>
      <c r="W853">
        <v>18575</v>
      </c>
      <c r="X853">
        <v>4</v>
      </c>
      <c r="Y853" t="s">
        <v>43</v>
      </c>
      <c r="Z853">
        <v>13</v>
      </c>
      <c r="AA853">
        <v>3</v>
      </c>
      <c r="AB853" t="s">
        <v>73</v>
      </c>
      <c r="AC853">
        <v>4</v>
      </c>
      <c r="AD853">
        <v>1</v>
      </c>
      <c r="AE853">
        <v>28</v>
      </c>
      <c r="AF853">
        <v>2</v>
      </c>
      <c r="AG853">
        <v>3</v>
      </c>
      <c r="AH853">
        <v>5</v>
      </c>
      <c r="AI853">
        <v>2</v>
      </c>
      <c r="AJ853">
        <v>4</v>
      </c>
      <c r="AK853">
        <v>2</v>
      </c>
      <c r="AL853" t="s">
        <v>90</v>
      </c>
      <c r="AM853" t="s">
        <v>75</v>
      </c>
      <c r="AN853" t="s">
        <v>96</v>
      </c>
      <c r="AO853" s="9" t="str">
        <f>IF(Table5[[#This Row],[Gender]]="male",$AQ$4,$AQ$3)</f>
        <v>👩</v>
      </c>
    </row>
    <row r="854" spans="2:41">
      <c r="B854" t="s">
        <v>86</v>
      </c>
      <c r="C854">
        <v>29</v>
      </c>
      <c r="D854" t="s">
        <v>43</v>
      </c>
      <c r="E854" t="s">
        <v>36</v>
      </c>
      <c r="F854">
        <v>1401</v>
      </c>
      <c r="G854" t="s">
        <v>45</v>
      </c>
      <c r="H854">
        <v>6</v>
      </c>
      <c r="I854" t="s">
        <v>78</v>
      </c>
      <c r="J854" t="s">
        <v>51</v>
      </c>
      <c r="K854">
        <v>1192</v>
      </c>
      <c r="L854">
        <v>2</v>
      </c>
      <c r="M854" t="s">
        <v>39</v>
      </c>
      <c r="N854">
        <v>54</v>
      </c>
      <c r="O854">
        <v>3</v>
      </c>
      <c r="P854">
        <v>1</v>
      </c>
      <c r="Q854" t="s">
        <v>50</v>
      </c>
      <c r="R854" t="s">
        <v>72</v>
      </c>
      <c r="S854">
        <v>4</v>
      </c>
      <c r="T854" t="s">
        <v>48</v>
      </c>
      <c r="U854" t="str" cm="1">
        <f t="array" ref="U854">_xlfn.IFS(
  AND(V854&gt;=1000, V854&lt;2000), "1000-2000",
  AND(V854&gt;=2000, V854&lt;3000), "2000-3000",
  AND(V854&gt;=3000, V854&lt;4000), "3000-4000",
  AND(V854&gt;=4000, V854&lt;5000), "4000-5000",
  AND(V854&gt;=5000, V854&lt;7500), "5000-7500",
  AND(V854&gt;=7500, V854&lt;9000), "7500-9000",
  AND(V854&gt;=9000, V854&lt;11000), "9000-11000",
  AND(V854&gt;=11000, V854&lt;15000), "11000-15000",
  AND(V854&gt;=15000, V854&lt;=20000), "15000-20000",
  TRUE, "Outside Range"
)</f>
        <v>3000-4000</v>
      </c>
      <c r="V854">
        <v>3131</v>
      </c>
      <c r="W854">
        <v>26342</v>
      </c>
      <c r="X854">
        <v>1</v>
      </c>
      <c r="Y854" t="s">
        <v>43</v>
      </c>
      <c r="Z854">
        <v>13</v>
      </c>
      <c r="AA854">
        <v>3</v>
      </c>
      <c r="AB854" t="s">
        <v>73</v>
      </c>
      <c r="AC854">
        <v>1</v>
      </c>
      <c r="AD854">
        <v>1</v>
      </c>
      <c r="AE854">
        <v>10</v>
      </c>
      <c r="AF854">
        <v>5</v>
      </c>
      <c r="AG854">
        <v>3</v>
      </c>
      <c r="AH854">
        <v>10</v>
      </c>
      <c r="AI854">
        <v>8</v>
      </c>
      <c r="AJ854">
        <v>0</v>
      </c>
      <c r="AK854">
        <v>8</v>
      </c>
      <c r="AL854" t="s">
        <v>74</v>
      </c>
      <c r="AM854" t="s">
        <v>75</v>
      </c>
      <c r="AN854" t="s">
        <v>76</v>
      </c>
      <c r="AO854" s="9" t="str">
        <f>IF(Table5[[#This Row],[Gender]]="male",$AQ$4,$AQ$3)</f>
        <v>👩</v>
      </c>
    </row>
    <row r="855" spans="2:41">
      <c r="B855" t="s">
        <v>94</v>
      </c>
      <c r="C855">
        <v>19</v>
      </c>
      <c r="D855" t="s">
        <v>43</v>
      </c>
      <c r="E855" t="s">
        <v>36</v>
      </c>
      <c r="F855">
        <v>645</v>
      </c>
      <c r="G855" t="s">
        <v>45</v>
      </c>
      <c r="H855">
        <v>9</v>
      </c>
      <c r="I855" t="s">
        <v>71</v>
      </c>
      <c r="J855" t="s">
        <v>38</v>
      </c>
      <c r="K855">
        <v>1193</v>
      </c>
      <c r="L855">
        <v>3</v>
      </c>
      <c r="M855" t="s">
        <v>46</v>
      </c>
      <c r="N855">
        <v>54</v>
      </c>
      <c r="O855">
        <v>3</v>
      </c>
      <c r="P855">
        <v>1</v>
      </c>
      <c r="Q855" t="s">
        <v>47</v>
      </c>
      <c r="R855" t="s">
        <v>80</v>
      </c>
      <c r="S855">
        <v>1</v>
      </c>
      <c r="T855" t="s">
        <v>41</v>
      </c>
      <c r="U855" t="str" cm="1">
        <f t="array" ref="U855">_xlfn.IFS(
  AND(V855&gt;=1000, V855&lt;2000), "1000-2000",
  AND(V855&gt;=2000, V855&lt;3000), "2000-3000",
  AND(V855&gt;=3000, V855&lt;4000), "3000-4000",
  AND(V855&gt;=4000, V855&lt;5000), "4000-5000",
  AND(V855&gt;=5000, V855&lt;7500), "5000-7500",
  AND(V855&gt;=7500, V855&lt;9000), "7500-9000",
  AND(V855&gt;=9000, V855&lt;11000), "9000-11000",
  AND(V855&gt;=11000, V855&lt;15000), "11000-15000",
  AND(V855&gt;=15000, V855&lt;=20000), "15000-20000",
  TRUE, "Outside Range"
)</f>
        <v>2000-3000</v>
      </c>
      <c r="V855">
        <v>2552</v>
      </c>
      <c r="W855">
        <v>7172</v>
      </c>
      <c r="X855">
        <v>1</v>
      </c>
      <c r="Y855" t="s">
        <v>43</v>
      </c>
      <c r="Z855">
        <v>25</v>
      </c>
      <c r="AA855">
        <v>4</v>
      </c>
      <c r="AB855" t="s">
        <v>80</v>
      </c>
      <c r="AC855">
        <v>3</v>
      </c>
      <c r="AD855">
        <v>0</v>
      </c>
      <c r="AE855">
        <v>1</v>
      </c>
      <c r="AF855">
        <v>4</v>
      </c>
      <c r="AG855">
        <v>3</v>
      </c>
      <c r="AH855">
        <v>1</v>
      </c>
      <c r="AI855">
        <v>1</v>
      </c>
      <c r="AJ855">
        <v>0</v>
      </c>
      <c r="AK855">
        <v>0</v>
      </c>
      <c r="AL855" t="s">
        <v>90</v>
      </c>
      <c r="AM855" t="s">
        <v>75</v>
      </c>
      <c r="AN855" t="s">
        <v>76</v>
      </c>
      <c r="AO855" s="9" t="str">
        <f>IF(Table5[[#This Row],[Gender]]="male",$AQ$4,$AQ$3)</f>
        <v>🤴</v>
      </c>
    </row>
    <row r="856" spans="2:41">
      <c r="B856" t="s">
        <v>70</v>
      </c>
      <c r="C856">
        <v>45</v>
      </c>
      <c r="D856" t="s">
        <v>43</v>
      </c>
      <c r="E856" t="s">
        <v>36</v>
      </c>
      <c r="F856">
        <v>1457</v>
      </c>
      <c r="G856" t="s">
        <v>45</v>
      </c>
      <c r="H856">
        <v>7</v>
      </c>
      <c r="I856" t="s">
        <v>89</v>
      </c>
      <c r="J856" t="s">
        <v>51</v>
      </c>
      <c r="K856">
        <v>1195</v>
      </c>
      <c r="L856">
        <v>1</v>
      </c>
      <c r="M856" t="s">
        <v>39</v>
      </c>
      <c r="N856">
        <v>83</v>
      </c>
      <c r="O856">
        <v>3</v>
      </c>
      <c r="P856">
        <v>1</v>
      </c>
      <c r="Q856" t="s">
        <v>47</v>
      </c>
      <c r="R856" t="s">
        <v>73</v>
      </c>
      <c r="S856">
        <v>3</v>
      </c>
      <c r="T856" t="s">
        <v>48</v>
      </c>
      <c r="U856" t="str" cm="1">
        <f t="array" ref="U856">_xlfn.IFS(
  AND(V856&gt;=1000, V856&lt;2000), "1000-2000",
  AND(V856&gt;=2000, V856&lt;3000), "2000-3000",
  AND(V856&gt;=3000, V856&lt;4000), "3000-4000",
  AND(V856&gt;=4000, V856&lt;5000), "4000-5000",
  AND(V856&gt;=5000, V856&lt;7500), "5000-7500",
  AND(V856&gt;=7500, V856&lt;9000), "7500-9000",
  AND(V856&gt;=9000, V856&lt;11000), "9000-11000",
  AND(V856&gt;=11000, V856&lt;15000), "11000-15000",
  AND(V856&gt;=15000, V856&lt;=20000), "15000-20000",
  TRUE, "Outside Range"
)</f>
        <v>4000-5000</v>
      </c>
      <c r="V856">
        <v>4477</v>
      </c>
      <c r="W856">
        <v>20100</v>
      </c>
      <c r="X856">
        <v>4</v>
      </c>
      <c r="Y856" t="s">
        <v>35</v>
      </c>
      <c r="Z856">
        <v>19</v>
      </c>
      <c r="AA856">
        <v>3</v>
      </c>
      <c r="AB856" t="s">
        <v>73</v>
      </c>
      <c r="AC856">
        <v>3</v>
      </c>
      <c r="AD856">
        <v>1</v>
      </c>
      <c r="AE856">
        <v>7</v>
      </c>
      <c r="AF856">
        <v>2</v>
      </c>
      <c r="AG856">
        <v>2</v>
      </c>
      <c r="AH856">
        <v>3</v>
      </c>
      <c r="AI856">
        <v>2</v>
      </c>
      <c r="AJ856">
        <v>0</v>
      </c>
      <c r="AK856">
        <v>2</v>
      </c>
      <c r="AL856" t="s">
        <v>74</v>
      </c>
      <c r="AM856" t="s">
        <v>75</v>
      </c>
      <c r="AN856" t="s">
        <v>76</v>
      </c>
      <c r="AO856" s="9" t="str">
        <f>IF(Table5[[#This Row],[Gender]]="male",$AQ$4,$AQ$3)</f>
        <v>👩</v>
      </c>
    </row>
    <row r="857" spans="2:41">
      <c r="B857" t="s">
        <v>70</v>
      </c>
      <c r="C857">
        <v>37</v>
      </c>
      <c r="D857" t="s">
        <v>43</v>
      </c>
      <c r="E857" t="s">
        <v>36</v>
      </c>
      <c r="F857">
        <v>977</v>
      </c>
      <c r="G857" t="s">
        <v>45</v>
      </c>
      <c r="H857">
        <v>1</v>
      </c>
      <c r="I857" t="s">
        <v>89</v>
      </c>
      <c r="J857" t="s">
        <v>38</v>
      </c>
      <c r="K857">
        <v>1196</v>
      </c>
      <c r="L857">
        <v>4</v>
      </c>
      <c r="M857" t="s">
        <v>39</v>
      </c>
      <c r="N857">
        <v>56</v>
      </c>
      <c r="O857">
        <v>2</v>
      </c>
      <c r="P857">
        <v>2</v>
      </c>
      <c r="Q857" t="s">
        <v>53</v>
      </c>
      <c r="R857" t="s">
        <v>72</v>
      </c>
      <c r="S857">
        <v>4</v>
      </c>
      <c r="T857" t="s">
        <v>48</v>
      </c>
      <c r="U857" t="str" cm="1">
        <f t="array" ref="U857">_xlfn.IFS(
  AND(V857&gt;=1000, V857&lt;2000), "1000-2000",
  AND(V857&gt;=2000, V857&lt;3000), "2000-3000",
  AND(V857&gt;=3000, V857&lt;4000), "3000-4000",
  AND(V857&gt;=4000, V857&lt;5000), "4000-5000",
  AND(V857&gt;=5000, V857&lt;7500), "5000-7500",
  AND(V857&gt;=7500, V857&lt;9000), "7500-9000",
  AND(V857&gt;=9000, V857&lt;11000), "9000-11000",
  AND(V857&gt;=11000, V857&lt;15000), "11000-15000",
  AND(V857&gt;=15000, V857&lt;=20000), "15000-20000",
  TRUE, "Outside Range"
)</f>
        <v>5000-7500</v>
      </c>
      <c r="V857">
        <v>6474</v>
      </c>
      <c r="W857">
        <v>9961</v>
      </c>
      <c r="X857">
        <v>1</v>
      </c>
      <c r="Y857" t="s">
        <v>43</v>
      </c>
      <c r="Z857">
        <v>13</v>
      </c>
      <c r="AA857">
        <v>3</v>
      </c>
      <c r="AB857" t="s">
        <v>73</v>
      </c>
      <c r="AC857">
        <v>2</v>
      </c>
      <c r="AD857">
        <v>1</v>
      </c>
      <c r="AE857">
        <v>14</v>
      </c>
      <c r="AF857">
        <v>2</v>
      </c>
      <c r="AG857">
        <v>2</v>
      </c>
      <c r="AH857">
        <v>14</v>
      </c>
      <c r="AI857">
        <v>8</v>
      </c>
      <c r="AJ857">
        <v>3</v>
      </c>
      <c r="AK857">
        <v>11</v>
      </c>
      <c r="AL857" t="s">
        <v>74</v>
      </c>
      <c r="AM857" t="s">
        <v>75</v>
      </c>
      <c r="AN857" t="s">
        <v>91</v>
      </c>
      <c r="AO857" s="9" t="str">
        <f>IF(Table5[[#This Row],[Gender]]="male",$AQ$4,$AQ$3)</f>
        <v>👩</v>
      </c>
    </row>
    <row r="858" spans="2:41">
      <c r="B858" t="s">
        <v>94</v>
      </c>
      <c r="C858">
        <v>20</v>
      </c>
      <c r="D858" t="s">
        <v>43</v>
      </c>
      <c r="E858" t="s">
        <v>36</v>
      </c>
      <c r="F858">
        <v>805</v>
      </c>
      <c r="G858" t="s">
        <v>45</v>
      </c>
      <c r="H858">
        <v>3</v>
      </c>
      <c r="I858" t="s">
        <v>89</v>
      </c>
      <c r="J858" t="s">
        <v>38</v>
      </c>
      <c r="K858">
        <v>1198</v>
      </c>
      <c r="L858">
        <v>1</v>
      </c>
      <c r="M858" t="s">
        <v>46</v>
      </c>
      <c r="N858">
        <v>87</v>
      </c>
      <c r="O858">
        <v>2</v>
      </c>
      <c r="P858">
        <v>1</v>
      </c>
      <c r="Q858" t="s">
        <v>50</v>
      </c>
      <c r="R858" t="s">
        <v>73</v>
      </c>
      <c r="S858">
        <v>3</v>
      </c>
      <c r="T858" t="s">
        <v>41</v>
      </c>
      <c r="U858" t="str" cm="1">
        <f t="array" ref="U858">_xlfn.IFS(
  AND(V858&gt;=1000, V858&lt;2000), "1000-2000",
  AND(V858&gt;=2000, V858&lt;3000), "2000-3000",
  AND(V858&gt;=3000, V858&lt;4000), "3000-4000",
  AND(V858&gt;=4000, V858&lt;5000), "4000-5000",
  AND(V858&gt;=5000, V858&lt;7500), "5000-7500",
  AND(V858&gt;=7500, V858&lt;9000), "7500-9000",
  AND(V858&gt;=9000, V858&lt;11000), "9000-11000",
  AND(V858&gt;=11000, V858&lt;15000), "11000-15000",
  AND(V858&gt;=15000, V858&lt;=20000), "15000-20000",
  TRUE, "Outside Range"
)</f>
        <v>3000-4000</v>
      </c>
      <c r="V858">
        <v>3033</v>
      </c>
      <c r="W858">
        <v>12828</v>
      </c>
      <c r="X858">
        <v>1</v>
      </c>
      <c r="Y858" t="s">
        <v>43</v>
      </c>
      <c r="Z858">
        <v>12</v>
      </c>
      <c r="AA858">
        <v>3</v>
      </c>
      <c r="AB858" t="s">
        <v>73</v>
      </c>
      <c r="AC858">
        <v>1</v>
      </c>
      <c r="AD858">
        <v>0</v>
      </c>
      <c r="AE858">
        <v>2</v>
      </c>
      <c r="AF858">
        <v>2</v>
      </c>
      <c r="AG858">
        <v>2</v>
      </c>
      <c r="AH858">
        <v>2</v>
      </c>
      <c r="AI858">
        <v>2</v>
      </c>
      <c r="AJ858">
        <v>1</v>
      </c>
      <c r="AK858">
        <v>2</v>
      </c>
      <c r="AL858" t="s">
        <v>74</v>
      </c>
      <c r="AM858" t="s">
        <v>75</v>
      </c>
      <c r="AN858" t="s">
        <v>76</v>
      </c>
      <c r="AO858" s="9" t="str">
        <f>IF(Table5[[#This Row],[Gender]]="male",$AQ$4,$AQ$3)</f>
        <v>🤴</v>
      </c>
    </row>
    <row r="859" spans="2:41">
      <c r="B859" t="s">
        <v>70</v>
      </c>
      <c r="C859">
        <v>44</v>
      </c>
      <c r="D859" t="s">
        <v>35</v>
      </c>
      <c r="E859" t="s">
        <v>36</v>
      </c>
      <c r="F859">
        <v>1097</v>
      </c>
      <c r="G859" t="s">
        <v>45</v>
      </c>
      <c r="H859">
        <v>10</v>
      </c>
      <c r="I859" t="s">
        <v>87</v>
      </c>
      <c r="J859" t="s">
        <v>38</v>
      </c>
      <c r="K859">
        <v>1200</v>
      </c>
      <c r="L859">
        <v>3</v>
      </c>
      <c r="M859" t="s">
        <v>46</v>
      </c>
      <c r="N859">
        <v>96</v>
      </c>
      <c r="O859">
        <v>3</v>
      </c>
      <c r="P859">
        <v>1</v>
      </c>
      <c r="Q859" t="s">
        <v>47</v>
      </c>
      <c r="R859" t="s">
        <v>73</v>
      </c>
      <c r="S859">
        <v>3</v>
      </c>
      <c r="T859" t="s">
        <v>41</v>
      </c>
      <c r="U859" t="str" cm="1">
        <f t="array" ref="U859">_xlfn.IFS(
  AND(V859&gt;=1000, V859&lt;2000), "1000-2000",
  AND(V859&gt;=2000, V859&lt;3000), "2000-3000",
  AND(V859&gt;=3000, V859&lt;4000), "3000-4000",
  AND(V859&gt;=4000, V859&lt;5000), "4000-5000",
  AND(V859&gt;=5000, V859&lt;7500), "5000-7500",
  AND(V859&gt;=7500, V859&lt;9000), "7500-9000",
  AND(V859&gt;=9000, V859&lt;11000), "9000-11000",
  AND(V859&gt;=11000, V859&lt;15000), "11000-15000",
  AND(V859&gt;=15000, V859&lt;=20000), "15000-20000",
  TRUE, "Outside Range"
)</f>
        <v>2000-3000</v>
      </c>
      <c r="V859">
        <v>2936</v>
      </c>
      <c r="W859">
        <v>10826</v>
      </c>
      <c r="X859">
        <v>1</v>
      </c>
      <c r="Y859" t="s">
        <v>35</v>
      </c>
      <c r="Z859">
        <v>11</v>
      </c>
      <c r="AA859">
        <v>3</v>
      </c>
      <c r="AB859" t="s">
        <v>73</v>
      </c>
      <c r="AC859">
        <v>3</v>
      </c>
      <c r="AD859">
        <v>0</v>
      </c>
      <c r="AE859">
        <v>6</v>
      </c>
      <c r="AF859">
        <v>4</v>
      </c>
      <c r="AG859">
        <v>3</v>
      </c>
      <c r="AH859">
        <v>6</v>
      </c>
      <c r="AI859">
        <v>4</v>
      </c>
      <c r="AJ859">
        <v>0</v>
      </c>
      <c r="AK859">
        <v>2</v>
      </c>
      <c r="AL859" t="s">
        <v>74</v>
      </c>
      <c r="AM859" t="s">
        <v>75</v>
      </c>
      <c r="AN859" t="s">
        <v>76</v>
      </c>
      <c r="AO859" s="9" t="str">
        <f>IF(Table5[[#This Row],[Gender]]="male",$AQ$4,$AQ$3)</f>
        <v>🤴</v>
      </c>
    </row>
    <row r="860" spans="2:41">
      <c r="B860" t="s">
        <v>77</v>
      </c>
      <c r="C860">
        <v>53</v>
      </c>
      <c r="D860" t="s">
        <v>43</v>
      </c>
      <c r="E860" t="s">
        <v>36</v>
      </c>
      <c r="F860">
        <v>1223</v>
      </c>
      <c r="G860" t="s">
        <v>45</v>
      </c>
      <c r="H860">
        <v>7</v>
      </c>
      <c r="I860" t="s">
        <v>71</v>
      </c>
      <c r="J860" t="s">
        <v>51</v>
      </c>
      <c r="K860">
        <v>1201</v>
      </c>
      <c r="L860">
        <v>4</v>
      </c>
      <c r="M860" t="s">
        <v>39</v>
      </c>
      <c r="N860">
        <v>50</v>
      </c>
      <c r="O860">
        <v>3</v>
      </c>
      <c r="P860">
        <v>5</v>
      </c>
      <c r="Q860" t="s">
        <v>56</v>
      </c>
      <c r="R860" t="s">
        <v>73</v>
      </c>
      <c r="S860">
        <v>3</v>
      </c>
      <c r="T860" t="s">
        <v>52</v>
      </c>
      <c r="U860" t="str" cm="1">
        <f t="array" ref="U860">_xlfn.IFS(
  AND(V860&gt;=1000, V860&lt;2000), "1000-2000",
  AND(V860&gt;=2000, V860&lt;3000), "2000-3000",
  AND(V860&gt;=3000, V860&lt;4000), "3000-4000",
  AND(V860&gt;=4000, V860&lt;5000), "4000-5000",
  AND(V860&gt;=5000, V860&lt;7500), "5000-7500",
  AND(V860&gt;=7500, V860&lt;9000), "7500-9000",
  AND(V860&gt;=9000, V860&lt;11000), "9000-11000",
  AND(V860&gt;=11000, V860&lt;15000), "11000-15000",
  AND(V860&gt;=15000, V860&lt;=20000), "15000-20000",
  TRUE, "Outside Range"
)</f>
        <v>15000-20000</v>
      </c>
      <c r="V860">
        <v>18606</v>
      </c>
      <c r="W860">
        <v>18640</v>
      </c>
      <c r="X860">
        <v>3</v>
      </c>
      <c r="Y860" t="s">
        <v>43</v>
      </c>
      <c r="Z860">
        <v>18</v>
      </c>
      <c r="AA860">
        <v>3</v>
      </c>
      <c r="AB860" t="s">
        <v>73</v>
      </c>
      <c r="AC860">
        <v>2</v>
      </c>
      <c r="AD860">
        <v>1</v>
      </c>
      <c r="AE860">
        <v>26</v>
      </c>
      <c r="AF860">
        <v>6</v>
      </c>
      <c r="AG860">
        <v>3</v>
      </c>
      <c r="AH860">
        <v>7</v>
      </c>
      <c r="AI860">
        <v>7</v>
      </c>
      <c r="AJ860">
        <v>4</v>
      </c>
      <c r="AK860">
        <v>7</v>
      </c>
      <c r="AL860" t="s">
        <v>74</v>
      </c>
      <c r="AM860" t="s">
        <v>75</v>
      </c>
      <c r="AN860" t="s">
        <v>96</v>
      </c>
      <c r="AO860" s="9" t="str">
        <f>IF(Table5[[#This Row],[Gender]]="male",$AQ$4,$AQ$3)</f>
        <v>👩</v>
      </c>
    </row>
    <row r="861" spans="2:41">
      <c r="B861" t="s">
        <v>86</v>
      </c>
      <c r="C861">
        <v>29</v>
      </c>
      <c r="D861" t="s">
        <v>43</v>
      </c>
      <c r="E861" t="s">
        <v>36</v>
      </c>
      <c r="F861">
        <v>942</v>
      </c>
      <c r="G861" t="s">
        <v>45</v>
      </c>
      <c r="H861">
        <v>15</v>
      </c>
      <c r="I861" t="s">
        <v>78</v>
      </c>
      <c r="J861" t="s">
        <v>38</v>
      </c>
      <c r="K861">
        <v>1202</v>
      </c>
      <c r="L861">
        <v>2</v>
      </c>
      <c r="M861" t="s">
        <v>39</v>
      </c>
      <c r="N861">
        <v>69</v>
      </c>
      <c r="O861">
        <v>1</v>
      </c>
      <c r="P861">
        <v>1</v>
      </c>
      <c r="Q861" t="s">
        <v>47</v>
      </c>
      <c r="R861" t="s">
        <v>72</v>
      </c>
      <c r="S861">
        <v>4</v>
      </c>
      <c r="T861" t="s">
        <v>48</v>
      </c>
      <c r="U861" t="str" cm="1">
        <f t="array" ref="U861">_xlfn.IFS(
  AND(V861&gt;=1000, V861&lt;2000), "1000-2000",
  AND(V861&gt;=2000, V861&lt;3000), "2000-3000",
  AND(V861&gt;=3000, V861&lt;4000), "3000-4000",
  AND(V861&gt;=4000, V861&lt;5000), "4000-5000",
  AND(V861&gt;=5000, V861&lt;7500), "5000-7500",
  AND(V861&gt;=7500, V861&lt;9000), "7500-9000",
  AND(V861&gt;=9000, V861&lt;11000), "9000-11000",
  AND(V861&gt;=11000, V861&lt;15000), "11000-15000",
  AND(V861&gt;=15000, V861&lt;=20000), "15000-20000",
  TRUE, "Outside Range"
)</f>
        <v>2000-3000</v>
      </c>
      <c r="V861">
        <v>2168</v>
      </c>
      <c r="W861">
        <v>26933</v>
      </c>
      <c r="X861">
        <v>0</v>
      </c>
      <c r="Y861" t="s">
        <v>35</v>
      </c>
      <c r="Z861">
        <v>18</v>
      </c>
      <c r="AA861">
        <v>3</v>
      </c>
      <c r="AB861" t="s">
        <v>73</v>
      </c>
      <c r="AC861">
        <v>1</v>
      </c>
      <c r="AD861">
        <v>1</v>
      </c>
      <c r="AE861">
        <v>6</v>
      </c>
      <c r="AF861">
        <v>2</v>
      </c>
      <c r="AG861">
        <v>2</v>
      </c>
      <c r="AH861">
        <v>5</v>
      </c>
      <c r="AI861">
        <v>4</v>
      </c>
      <c r="AJ861">
        <v>1</v>
      </c>
      <c r="AK861">
        <v>3</v>
      </c>
      <c r="AL861" t="s">
        <v>74</v>
      </c>
      <c r="AM861" t="s">
        <v>93</v>
      </c>
      <c r="AN861" t="s">
        <v>76</v>
      </c>
      <c r="AO861" s="9" t="str">
        <f>IF(Table5[[#This Row],[Gender]]="male",$AQ$4,$AQ$3)</f>
        <v>👩</v>
      </c>
    </row>
    <row r="862" spans="2:41">
      <c r="B862" t="s">
        <v>94</v>
      </c>
      <c r="C862">
        <v>22</v>
      </c>
      <c r="D862" t="s">
        <v>35</v>
      </c>
      <c r="E862" t="s">
        <v>44</v>
      </c>
      <c r="F862">
        <v>1256</v>
      </c>
      <c r="G862" t="s">
        <v>45</v>
      </c>
      <c r="H862">
        <v>3</v>
      </c>
      <c r="I862" t="s">
        <v>87</v>
      </c>
      <c r="J862" t="s">
        <v>38</v>
      </c>
      <c r="K862">
        <v>1203</v>
      </c>
      <c r="L862">
        <v>3</v>
      </c>
      <c r="M862" t="s">
        <v>46</v>
      </c>
      <c r="N862">
        <v>48</v>
      </c>
      <c r="O862">
        <v>2</v>
      </c>
      <c r="P862">
        <v>1</v>
      </c>
      <c r="Q862" t="s">
        <v>47</v>
      </c>
      <c r="R862" t="s">
        <v>72</v>
      </c>
      <c r="S862">
        <v>4</v>
      </c>
      <c r="T862" t="s">
        <v>48</v>
      </c>
      <c r="U862" t="str" cm="1">
        <f t="array" ref="U862">_xlfn.IFS(
  AND(V862&gt;=1000, V862&lt;2000), "1000-2000",
  AND(V862&gt;=2000, V862&lt;3000), "2000-3000",
  AND(V862&gt;=3000, V862&lt;4000), "3000-4000",
  AND(V862&gt;=4000, V862&lt;5000), "4000-5000",
  AND(V862&gt;=5000, V862&lt;7500), "5000-7500",
  AND(V862&gt;=7500, V862&lt;9000), "7500-9000",
  AND(V862&gt;=9000, V862&lt;11000), "9000-11000",
  AND(V862&gt;=11000, V862&lt;15000), "11000-15000",
  AND(V862&gt;=15000, V862&lt;=20000), "15000-20000",
  TRUE, "Outside Range"
)</f>
        <v>2000-3000</v>
      </c>
      <c r="V862">
        <v>2853</v>
      </c>
      <c r="W862">
        <v>4223</v>
      </c>
      <c r="X862">
        <v>0</v>
      </c>
      <c r="Y862" t="s">
        <v>35</v>
      </c>
      <c r="Z862">
        <v>11</v>
      </c>
      <c r="AA862">
        <v>3</v>
      </c>
      <c r="AB862" t="s">
        <v>73</v>
      </c>
      <c r="AC862">
        <v>2</v>
      </c>
      <c r="AD862">
        <v>1</v>
      </c>
      <c r="AE862">
        <v>1</v>
      </c>
      <c r="AF862">
        <v>5</v>
      </c>
      <c r="AG862">
        <v>3</v>
      </c>
      <c r="AH862">
        <v>0</v>
      </c>
      <c r="AI862">
        <v>0</v>
      </c>
      <c r="AJ862">
        <v>0</v>
      </c>
      <c r="AK862">
        <v>0</v>
      </c>
      <c r="AL862" t="s">
        <v>74</v>
      </c>
      <c r="AM862" t="s">
        <v>75</v>
      </c>
      <c r="AN862" t="s">
        <v>76</v>
      </c>
      <c r="AO862" s="9" t="str">
        <f>IF(Table5[[#This Row],[Gender]]="male",$AQ$4,$AQ$3)</f>
        <v>🤴</v>
      </c>
    </row>
    <row r="863" spans="2:41">
      <c r="B863" t="s">
        <v>77</v>
      </c>
      <c r="C863">
        <v>46</v>
      </c>
      <c r="D863" t="s">
        <v>43</v>
      </c>
      <c r="E863" t="s">
        <v>36</v>
      </c>
      <c r="F863">
        <v>1402</v>
      </c>
      <c r="G863" t="s">
        <v>37</v>
      </c>
      <c r="H863">
        <v>2</v>
      </c>
      <c r="I863" t="s">
        <v>89</v>
      </c>
      <c r="J863" t="s">
        <v>59</v>
      </c>
      <c r="K863">
        <v>1204</v>
      </c>
      <c r="L863">
        <v>3</v>
      </c>
      <c r="M863" t="s">
        <v>39</v>
      </c>
      <c r="N863">
        <v>69</v>
      </c>
      <c r="O863">
        <v>3</v>
      </c>
      <c r="P863">
        <v>4</v>
      </c>
      <c r="Q863" t="s">
        <v>56</v>
      </c>
      <c r="R863" t="s">
        <v>80</v>
      </c>
      <c r="S863">
        <v>1</v>
      </c>
      <c r="T863" t="s">
        <v>48</v>
      </c>
      <c r="U863" t="str" cm="1">
        <f t="array" ref="U863">_xlfn.IFS(
  AND(V863&gt;=1000, V863&lt;2000), "1000-2000",
  AND(V863&gt;=2000, V863&lt;3000), "2000-3000",
  AND(V863&gt;=3000, V863&lt;4000), "3000-4000",
  AND(V863&gt;=4000, V863&lt;5000), "4000-5000",
  AND(V863&gt;=5000, V863&lt;7500), "5000-7500",
  AND(V863&gt;=7500, V863&lt;9000), "7500-9000",
  AND(V863&gt;=9000, V863&lt;11000), "9000-11000",
  AND(V863&gt;=11000, V863&lt;15000), "11000-15000",
  AND(V863&gt;=15000, V863&lt;=20000), "15000-20000",
  TRUE, "Outside Range"
)</f>
        <v>15000-20000</v>
      </c>
      <c r="V863">
        <v>17048</v>
      </c>
      <c r="W863">
        <v>24097</v>
      </c>
      <c r="X863">
        <v>8</v>
      </c>
      <c r="Y863" t="s">
        <v>43</v>
      </c>
      <c r="Z863">
        <v>23</v>
      </c>
      <c r="AA863">
        <v>4</v>
      </c>
      <c r="AB863" t="s">
        <v>80</v>
      </c>
      <c r="AC863">
        <v>1</v>
      </c>
      <c r="AD863">
        <v>0</v>
      </c>
      <c r="AE863">
        <v>28</v>
      </c>
      <c r="AF863">
        <v>2</v>
      </c>
      <c r="AG863">
        <v>3</v>
      </c>
      <c r="AH863">
        <v>26</v>
      </c>
      <c r="AI863">
        <v>15</v>
      </c>
      <c r="AJ863">
        <v>15</v>
      </c>
      <c r="AK863">
        <v>9</v>
      </c>
      <c r="AL863" t="s">
        <v>90</v>
      </c>
      <c r="AM863" t="s">
        <v>75</v>
      </c>
      <c r="AN863" t="s">
        <v>96</v>
      </c>
      <c r="AO863" s="9" t="str">
        <f>IF(Table5[[#This Row],[Gender]]="male",$AQ$4,$AQ$3)</f>
        <v>👩</v>
      </c>
    </row>
    <row r="864" spans="2:41">
      <c r="B864" t="s">
        <v>70</v>
      </c>
      <c r="C864">
        <v>44</v>
      </c>
      <c r="D864" t="s">
        <v>43</v>
      </c>
      <c r="E864" t="s">
        <v>55</v>
      </c>
      <c r="F864">
        <v>111</v>
      </c>
      <c r="G864" t="s">
        <v>45</v>
      </c>
      <c r="H864">
        <v>17</v>
      </c>
      <c r="I864" t="s">
        <v>89</v>
      </c>
      <c r="J864" t="s">
        <v>38</v>
      </c>
      <c r="K864">
        <v>1206</v>
      </c>
      <c r="L864">
        <v>4</v>
      </c>
      <c r="M864" t="s">
        <v>46</v>
      </c>
      <c r="N864">
        <v>74</v>
      </c>
      <c r="O864">
        <v>1</v>
      </c>
      <c r="P864">
        <v>1</v>
      </c>
      <c r="Q864" t="s">
        <v>47</v>
      </c>
      <c r="R864" t="s">
        <v>73</v>
      </c>
      <c r="S864">
        <v>3</v>
      </c>
      <c r="T864" t="s">
        <v>41</v>
      </c>
      <c r="U864" t="str" cm="1">
        <f t="array" ref="U864">_xlfn.IFS(
  AND(V864&gt;=1000, V864&lt;2000), "1000-2000",
  AND(V864&gt;=2000, V864&lt;3000), "2000-3000",
  AND(V864&gt;=3000, V864&lt;4000), "3000-4000",
  AND(V864&gt;=4000, V864&lt;5000), "4000-5000",
  AND(V864&gt;=5000, V864&lt;7500), "5000-7500",
  AND(V864&gt;=7500, V864&lt;9000), "7500-9000",
  AND(V864&gt;=9000, V864&lt;11000), "9000-11000",
  AND(V864&gt;=11000, V864&lt;15000), "11000-15000",
  AND(V864&gt;=15000, V864&lt;=20000), "15000-20000",
  TRUE, "Outside Range"
)</f>
        <v>2000-3000</v>
      </c>
      <c r="V864">
        <v>2290</v>
      </c>
      <c r="W864">
        <v>4279</v>
      </c>
      <c r="X864">
        <v>2</v>
      </c>
      <c r="Y864" t="s">
        <v>43</v>
      </c>
      <c r="Z864">
        <v>13</v>
      </c>
      <c r="AA864">
        <v>3</v>
      </c>
      <c r="AB864" t="s">
        <v>73</v>
      </c>
      <c r="AC864">
        <v>4</v>
      </c>
      <c r="AD864">
        <v>0</v>
      </c>
      <c r="AE864">
        <v>6</v>
      </c>
      <c r="AF864">
        <v>3</v>
      </c>
      <c r="AG864">
        <v>3</v>
      </c>
      <c r="AH864">
        <v>0</v>
      </c>
      <c r="AI864">
        <v>0</v>
      </c>
      <c r="AJ864">
        <v>0</v>
      </c>
      <c r="AK864">
        <v>0</v>
      </c>
      <c r="AL864" t="s">
        <v>74</v>
      </c>
      <c r="AM864" t="s">
        <v>93</v>
      </c>
      <c r="AN864" t="s">
        <v>76</v>
      </c>
      <c r="AO864" s="9" t="str">
        <f>IF(Table5[[#This Row],[Gender]]="male",$AQ$4,$AQ$3)</f>
        <v>🤴</v>
      </c>
    </row>
    <row r="865" spans="2:41">
      <c r="B865" t="s">
        <v>86</v>
      </c>
      <c r="C865">
        <v>33</v>
      </c>
      <c r="D865" t="s">
        <v>43</v>
      </c>
      <c r="E865" t="s">
        <v>36</v>
      </c>
      <c r="F865">
        <v>147</v>
      </c>
      <c r="G865" t="s">
        <v>61</v>
      </c>
      <c r="H865">
        <v>2</v>
      </c>
      <c r="I865" t="s">
        <v>89</v>
      </c>
      <c r="J865" t="s">
        <v>61</v>
      </c>
      <c r="K865">
        <v>1207</v>
      </c>
      <c r="L865">
        <v>2</v>
      </c>
      <c r="M865" t="s">
        <v>46</v>
      </c>
      <c r="N865">
        <v>99</v>
      </c>
      <c r="O865">
        <v>3</v>
      </c>
      <c r="P865">
        <v>1</v>
      </c>
      <c r="Q865" t="s">
        <v>61</v>
      </c>
      <c r="R865" t="s">
        <v>73</v>
      </c>
      <c r="S865">
        <v>3</v>
      </c>
      <c r="T865" t="s">
        <v>48</v>
      </c>
      <c r="U865" t="str" cm="1">
        <f t="array" ref="U865">_xlfn.IFS(
  AND(V865&gt;=1000, V865&lt;2000), "1000-2000",
  AND(V865&gt;=2000, V865&lt;3000), "2000-3000",
  AND(V865&gt;=3000, V865&lt;4000), "3000-4000",
  AND(V865&gt;=4000, V865&lt;5000), "4000-5000",
  AND(V865&gt;=5000, V865&lt;7500), "5000-7500",
  AND(V865&gt;=7500, V865&lt;9000), "7500-9000",
  AND(V865&gt;=9000, V865&lt;11000), "9000-11000",
  AND(V865&gt;=11000, V865&lt;15000), "11000-15000",
  AND(V865&gt;=15000, V865&lt;=20000), "15000-20000",
  TRUE, "Outside Range"
)</f>
        <v>3000-4000</v>
      </c>
      <c r="V865">
        <v>3600</v>
      </c>
      <c r="W865">
        <v>8429</v>
      </c>
      <c r="X865">
        <v>1</v>
      </c>
      <c r="Y865" t="s">
        <v>43</v>
      </c>
      <c r="Z865">
        <v>13</v>
      </c>
      <c r="AA865">
        <v>3</v>
      </c>
      <c r="AB865" t="s">
        <v>73</v>
      </c>
      <c r="AC865">
        <v>4</v>
      </c>
      <c r="AD865">
        <v>1</v>
      </c>
      <c r="AE865">
        <v>5</v>
      </c>
      <c r="AF865">
        <v>2</v>
      </c>
      <c r="AG865">
        <v>3</v>
      </c>
      <c r="AH865">
        <v>5</v>
      </c>
      <c r="AI865">
        <v>4</v>
      </c>
      <c r="AJ865">
        <v>1</v>
      </c>
      <c r="AK865">
        <v>4</v>
      </c>
      <c r="AL865" t="s">
        <v>74</v>
      </c>
      <c r="AM865" t="s">
        <v>75</v>
      </c>
      <c r="AN865" t="s">
        <v>76</v>
      </c>
      <c r="AO865" s="9" t="str">
        <f>IF(Table5[[#This Row],[Gender]]="male",$AQ$4,$AQ$3)</f>
        <v>🤴</v>
      </c>
    </row>
    <row r="866" spans="2:41">
      <c r="B866" t="s">
        <v>70</v>
      </c>
      <c r="C866">
        <v>41</v>
      </c>
      <c r="D866" t="s">
        <v>35</v>
      </c>
      <c r="E866" t="s">
        <v>55</v>
      </c>
      <c r="F866">
        <v>906</v>
      </c>
      <c r="G866" t="s">
        <v>45</v>
      </c>
      <c r="H866">
        <v>5</v>
      </c>
      <c r="I866" t="s">
        <v>71</v>
      </c>
      <c r="J866" t="s">
        <v>38</v>
      </c>
      <c r="K866">
        <v>1210</v>
      </c>
      <c r="L866">
        <v>1</v>
      </c>
      <c r="M866" t="s">
        <v>46</v>
      </c>
      <c r="N866">
        <v>95</v>
      </c>
      <c r="O866">
        <v>2</v>
      </c>
      <c r="P866">
        <v>1</v>
      </c>
      <c r="Q866" t="s">
        <v>47</v>
      </c>
      <c r="R866" t="s">
        <v>80</v>
      </c>
      <c r="S866">
        <v>1</v>
      </c>
      <c r="T866" t="s">
        <v>52</v>
      </c>
      <c r="U866" t="str" cm="1">
        <f t="array" ref="U866">_xlfn.IFS(
  AND(V866&gt;=1000, V866&lt;2000), "1000-2000",
  AND(V866&gt;=2000, V866&lt;3000), "2000-3000",
  AND(V866&gt;=3000, V866&lt;4000), "3000-4000",
  AND(V866&gt;=4000, V866&lt;5000), "4000-5000",
  AND(V866&gt;=5000, V866&lt;7500), "5000-7500",
  AND(V866&gt;=7500, V866&lt;9000), "7500-9000",
  AND(V866&gt;=9000, V866&lt;11000), "9000-11000",
  AND(V866&gt;=11000, V866&lt;15000), "11000-15000",
  AND(V866&gt;=15000, V866&lt;=20000), "15000-20000",
  TRUE, "Outside Range"
)</f>
        <v>2000-3000</v>
      </c>
      <c r="V866">
        <v>2107</v>
      </c>
      <c r="W866">
        <v>20293</v>
      </c>
      <c r="X866">
        <v>6</v>
      </c>
      <c r="Y866" t="s">
        <v>43</v>
      </c>
      <c r="Z866">
        <v>17</v>
      </c>
      <c r="AA866">
        <v>3</v>
      </c>
      <c r="AB866" t="s">
        <v>73</v>
      </c>
      <c r="AC866">
        <v>1</v>
      </c>
      <c r="AD866">
        <v>1</v>
      </c>
      <c r="AE866">
        <v>5</v>
      </c>
      <c r="AF866">
        <v>2</v>
      </c>
      <c r="AG866">
        <v>1</v>
      </c>
      <c r="AH866">
        <v>1</v>
      </c>
      <c r="AI866">
        <v>0</v>
      </c>
      <c r="AJ866">
        <v>0</v>
      </c>
      <c r="AK866">
        <v>0</v>
      </c>
      <c r="AL866" t="s">
        <v>90</v>
      </c>
      <c r="AM866" t="s">
        <v>75</v>
      </c>
      <c r="AN866" t="s">
        <v>76</v>
      </c>
      <c r="AO866" s="9" t="str">
        <f>IF(Table5[[#This Row],[Gender]]="male",$AQ$4,$AQ$3)</f>
        <v>🤴</v>
      </c>
    </row>
    <row r="867" spans="2:41">
      <c r="B867" t="s">
        <v>86</v>
      </c>
      <c r="C867">
        <v>30</v>
      </c>
      <c r="D867" t="s">
        <v>43</v>
      </c>
      <c r="E867" t="s">
        <v>36</v>
      </c>
      <c r="F867">
        <v>1329</v>
      </c>
      <c r="G867" t="s">
        <v>37</v>
      </c>
      <c r="H867">
        <v>29</v>
      </c>
      <c r="I867" t="s">
        <v>87</v>
      </c>
      <c r="J867" t="s">
        <v>38</v>
      </c>
      <c r="K867">
        <v>1211</v>
      </c>
      <c r="L867">
        <v>3</v>
      </c>
      <c r="M867" t="s">
        <v>46</v>
      </c>
      <c r="N867">
        <v>61</v>
      </c>
      <c r="O867">
        <v>3</v>
      </c>
      <c r="P867">
        <v>2</v>
      </c>
      <c r="Q867" t="s">
        <v>40</v>
      </c>
      <c r="R867" t="s">
        <v>80</v>
      </c>
      <c r="S867">
        <v>1</v>
      </c>
      <c r="T867" t="s">
        <v>52</v>
      </c>
      <c r="U867" t="str" cm="1">
        <f t="array" ref="U867">_xlfn.IFS(
  AND(V867&gt;=1000, V867&lt;2000), "1000-2000",
  AND(V867&gt;=2000, V867&lt;3000), "2000-3000",
  AND(V867&gt;=3000, V867&lt;4000), "3000-4000",
  AND(V867&gt;=4000, V867&lt;5000), "4000-5000",
  AND(V867&gt;=5000, V867&lt;7500), "5000-7500",
  AND(V867&gt;=7500, V867&lt;9000), "7500-9000",
  AND(V867&gt;=9000, V867&lt;11000), "9000-11000",
  AND(V867&gt;=11000, V867&lt;15000), "11000-15000",
  AND(V867&gt;=15000, V867&lt;=20000), "15000-20000",
  TRUE, "Outside Range"
)</f>
        <v>4000-5000</v>
      </c>
      <c r="V867">
        <v>4115</v>
      </c>
      <c r="W867">
        <v>13192</v>
      </c>
      <c r="X867">
        <v>8</v>
      </c>
      <c r="Y867" t="s">
        <v>43</v>
      </c>
      <c r="Z867">
        <v>19</v>
      </c>
      <c r="AA867">
        <v>3</v>
      </c>
      <c r="AB867" t="s">
        <v>73</v>
      </c>
      <c r="AC867">
        <v>3</v>
      </c>
      <c r="AD867">
        <v>3</v>
      </c>
      <c r="AE867">
        <v>8</v>
      </c>
      <c r="AF867">
        <v>3</v>
      </c>
      <c r="AG867">
        <v>3</v>
      </c>
      <c r="AH867">
        <v>4</v>
      </c>
      <c r="AI867">
        <v>3</v>
      </c>
      <c r="AJ867">
        <v>0</v>
      </c>
      <c r="AK867">
        <v>3</v>
      </c>
      <c r="AL867" t="s">
        <v>90</v>
      </c>
      <c r="AM867" t="s">
        <v>92</v>
      </c>
      <c r="AN867" t="s">
        <v>76</v>
      </c>
      <c r="AO867" s="9" t="str">
        <f>IF(Table5[[#This Row],[Gender]]="male",$AQ$4,$AQ$3)</f>
        <v>🤴</v>
      </c>
    </row>
    <row r="868" spans="2:41">
      <c r="B868" t="s">
        <v>70</v>
      </c>
      <c r="C868">
        <v>40</v>
      </c>
      <c r="D868" t="s">
        <v>43</v>
      </c>
      <c r="E868" t="s">
        <v>44</v>
      </c>
      <c r="F868">
        <v>1184</v>
      </c>
      <c r="G868" t="s">
        <v>37</v>
      </c>
      <c r="H868">
        <v>2</v>
      </c>
      <c r="I868" t="s">
        <v>87</v>
      </c>
      <c r="J868" t="s">
        <v>51</v>
      </c>
      <c r="K868">
        <v>1212</v>
      </c>
      <c r="L868">
        <v>2</v>
      </c>
      <c r="M868" t="s">
        <v>46</v>
      </c>
      <c r="N868">
        <v>62</v>
      </c>
      <c r="O868">
        <v>3</v>
      </c>
      <c r="P868">
        <v>2</v>
      </c>
      <c r="Q868" t="s">
        <v>40</v>
      </c>
      <c r="R868" t="s">
        <v>79</v>
      </c>
      <c r="S868">
        <v>2</v>
      </c>
      <c r="T868" t="s">
        <v>48</v>
      </c>
      <c r="U868" t="str" cm="1">
        <f t="array" ref="U868">_xlfn.IFS(
  AND(V868&gt;=1000, V868&lt;2000), "1000-2000",
  AND(V868&gt;=2000, V868&lt;3000), "2000-3000",
  AND(V868&gt;=3000, V868&lt;4000), "3000-4000",
  AND(V868&gt;=4000, V868&lt;5000), "4000-5000",
  AND(V868&gt;=5000, V868&lt;7500), "5000-7500",
  AND(V868&gt;=7500, V868&lt;9000), "7500-9000",
  AND(V868&gt;=9000, V868&lt;11000), "9000-11000",
  AND(V868&gt;=11000, V868&lt;15000), "11000-15000",
  AND(V868&gt;=15000, V868&lt;=20000), "15000-20000",
  TRUE, "Outside Range"
)</f>
        <v>4000-5000</v>
      </c>
      <c r="V868">
        <v>4327</v>
      </c>
      <c r="W868">
        <v>25440</v>
      </c>
      <c r="X868">
        <v>5</v>
      </c>
      <c r="Y868" t="s">
        <v>43</v>
      </c>
      <c r="Z868">
        <v>12</v>
      </c>
      <c r="AA868">
        <v>3</v>
      </c>
      <c r="AB868" t="s">
        <v>73</v>
      </c>
      <c r="AC868">
        <v>4</v>
      </c>
      <c r="AD868">
        <v>3</v>
      </c>
      <c r="AE868">
        <v>5</v>
      </c>
      <c r="AF868">
        <v>2</v>
      </c>
      <c r="AG868">
        <v>3</v>
      </c>
      <c r="AH868">
        <v>0</v>
      </c>
      <c r="AI868">
        <v>0</v>
      </c>
      <c r="AJ868">
        <v>0</v>
      </c>
      <c r="AK868">
        <v>0</v>
      </c>
      <c r="AL868" t="s">
        <v>81</v>
      </c>
      <c r="AM868" t="s">
        <v>75</v>
      </c>
      <c r="AN868" t="s">
        <v>76</v>
      </c>
      <c r="AO868" s="9" t="str">
        <f>IF(Table5[[#This Row],[Gender]]="male",$AQ$4,$AQ$3)</f>
        <v>🤴</v>
      </c>
    </row>
    <row r="869" spans="2:41">
      <c r="B869" t="s">
        <v>77</v>
      </c>
      <c r="C869">
        <v>50</v>
      </c>
      <c r="D869" t="s">
        <v>43</v>
      </c>
      <c r="E869" t="s">
        <v>44</v>
      </c>
      <c r="F869">
        <v>1421</v>
      </c>
      <c r="G869" t="s">
        <v>45</v>
      </c>
      <c r="H869">
        <v>2</v>
      </c>
      <c r="I869" t="s">
        <v>89</v>
      </c>
      <c r="J869" t="s">
        <v>51</v>
      </c>
      <c r="K869">
        <v>1215</v>
      </c>
      <c r="L869">
        <v>4</v>
      </c>
      <c r="M869" t="s">
        <v>39</v>
      </c>
      <c r="N869">
        <v>30</v>
      </c>
      <c r="O869">
        <v>3</v>
      </c>
      <c r="P869">
        <v>4</v>
      </c>
      <c r="Q869" t="s">
        <v>56</v>
      </c>
      <c r="R869" t="s">
        <v>80</v>
      </c>
      <c r="S869">
        <v>1</v>
      </c>
      <c r="T869" t="s">
        <v>48</v>
      </c>
      <c r="U869" t="str" cm="1">
        <f t="array" ref="U869">_xlfn.IFS(
  AND(V869&gt;=1000, V869&lt;2000), "1000-2000",
  AND(V869&gt;=2000, V869&lt;3000), "2000-3000",
  AND(V869&gt;=3000, V869&lt;4000), "3000-4000",
  AND(V869&gt;=4000, V869&lt;5000), "4000-5000",
  AND(V869&gt;=5000, V869&lt;7500), "5000-7500",
  AND(V869&gt;=7500, V869&lt;9000), "7500-9000",
  AND(V869&gt;=9000, V869&lt;11000), "9000-11000",
  AND(V869&gt;=11000, V869&lt;15000), "11000-15000",
  AND(V869&gt;=15000, V869&lt;=20000), "15000-20000",
  TRUE, "Outside Range"
)</f>
        <v>15000-20000</v>
      </c>
      <c r="V869">
        <v>17856</v>
      </c>
      <c r="W869">
        <v>9490</v>
      </c>
      <c r="X869">
        <v>2</v>
      </c>
      <c r="Y869" t="s">
        <v>43</v>
      </c>
      <c r="Z869">
        <v>22</v>
      </c>
      <c r="AA869">
        <v>4</v>
      </c>
      <c r="AB869" t="s">
        <v>80</v>
      </c>
      <c r="AC869">
        <v>3</v>
      </c>
      <c r="AD869">
        <v>1</v>
      </c>
      <c r="AE869">
        <v>32</v>
      </c>
      <c r="AF869">
        <v>3</v>
      </c>
      <c r="AG869">
        <v>3</v>
      </c>
      <c r="AH869">
        <v>2</v>
      </c>
      <c r="AI869">
        <v>2</v>
      </c>
      <c r="AJ869">
        <v>2</v>
      </c>
      <c r="AK869">
        <v>2</v>
      </c>
      <c r="AL869" t="s">
        <v>90</v>
      </c>
      <c r="AM869" t="s">
        <v>75</v>
      </c>
      <c r="AN869" t="s">
        <v>95</v>
      </c>
      <c r="AO869" s="9" t="str">
        <f>IF(Table5[[#This Row],[Gender]]="male",$AQ$4,$AQ$3)</f>
        <v>👩</v>
      </c>
    </row>
    <row r="870" spans="2:41">
      <c r="B870" t="s">
        <v>86</v>
      </c>
      <c r="C870">
        <v>28</v>
      </c>
      <c r="D870" t="s">
        <v>43</v>
      </c>
      <c r="E870" t="s">
        <v>36</v>
      </c>
      <c r="F870">
        <v>1179</v>
      </c>
      <c r="G870" t="s">
        <v>45</v>
      </c>
      <c r="H870">
        <v>19</v>
      </c>
      <c r="I870" t="s">
        <v>87</v>
      </c>
      <c r="J870" t="s">
        <v>51</v>
      </c>
      <c r="K870">
        <v>1216</v>
      </c>
      <c r="L870">
        <v>4</v>
      </c>
      <c r="M870" t="s">
        <v>46</v>
      </c>
      <c r="N870">
        <v>78</v>
      </c>
      <c r="O870">
        <v>2</v>
      </c>
      <c r="P870">
        <v>1</v>
      </c>
      <c r="Q870" t="s">
        <v>50</v>
      </c>
      <c r="R870" t="s">
        <v>80</v>
      </c>
      <c r="S870">
        <v>1</v>
      </c>
      <c r="T870" t="s">
        <v>48</v>
      </c>
      <c r="U870" t="str" cm="1">
        <f t="array" ref="U870">_xlfn.IFS(
  AND(V870&gt;=1000, V870&lt;2000), "1000-2000",
  AND(V870&gt;=2000, V870&lt;3000), "2000-3000",
  AND(V870&gt;=3000, V870&lt;4000), "3000-4000",
  AND(V870&gt;=4000, V870&lt;5000), "4000-5000",
  AND(V870&gt;=5000, V870&lt;7500), "5000-7500",
  AND(V870&gt;=7500, V870&lt;9000), "7500-9000",
  AND(V870&gt;=9000, V870&lt;11000), "9000-11000",
  AND(V870&gt;=11000, V870&lt;15000), "11000-15000",
  AND(V870&gt;=15000, V870&lt;=20000), "15000-20000",
  TRUE, "Outside Range"
)</f>
        <v>3000-4000</v>
      </c>
      <c r="V870">
        <v>3196</v>
      </c>
      <c r="W870">
        <v>12449</v>
      </c>
      <c r="X870">
        <v>1</v>
      </c>
      <c r="Y870" t="s">
        <v>43</v>
      </c>
      <c r="Z870">
        <v>12</v>
      </c>
      <c r="AA870">
        <v>3</v>
      </c>
      <c r="AB870" t="s">
        <v>73</v>
      </c>
      <c r="AC870">
        <v>3</v>
      </c>
      <c r="AD870">
        <v>3</v>
      </c>
      <c r="AE870">
        <v>6</v>
      </c>
      <c r="AF870">
        <v>2</v>
      </c>
      <c r="AG870">
        <v>3</v>
      </c>
      <c r="AH870">
        <v>6</v>
      </c>
      <c r="AI870">
        <v>5</v>
      </c>
      <c r="AJ870">
        <v>3</v>
      </c>
      <c r="AK870">
        <v>3</v>
      </c>
      <c r="AL870" t="s">
        <v>90</v>
      </c>
      <c r="AM870" t="s">
        <v>93</v>
      </c>
      <c r="AN870" t="s">
        <v>76</v>
      </c>
      <c r="AO870" s="9" t="str">
        <f>IF(Table5[[#This Row],[Gender]]="male",$AQ$4,$AQ$3)</f>
        <v>🤴</v>
      </c>
    </row>
    <row r="871" spans="2:41">
      <c r="B871" t="s">
        <v>77</v>
      </c>
      <c r="C871">
        <v>46</v>
      </c>
      <c r="D871" t="s">
        <v>43</v>
      </c>
      <c r="E871" t="s">
        <v>36</v>
      </c>
      <c r="F871">
        <v>1450</v>
      </c>
      <c r="G871" t="s">
        <v>45</v>
      </c>
      <c r="H871">
        <v>15</v>
      </c>
      <c r="I871" t="s">
        <v>71</v>
      </c>
      <c r="J871" t="s">
        <v>38</v>
      </c>
      <c r="K871">
        <v>1217</v>
      </c>
      <c r="L871">
        <v>4</v>
      </c>
      <c r="M871" t="s">
        <v>46</v>
      </c>
      <c r="N871">
        <v>52</v>
      </c>
      <c r="O871">
        <v>3</v>
      </c>
      <c r="P871">
        <v>5</v>
      </c>
      <c r="Q871" t="s">
        <v>58</v>
      </c>
      <c r="R871" t="s">
        <v>79</v>
      </c>
      <c r="S871">
        <v>2</v>
      </c>
      <c r="T871" t="s">
        <v>48</v>
      </c>
      <c r="U871" t="str" cm="1">
        <f t="array" ref="U871">_xlfn.IFS(
  AND(V871&gt;=1000, V871&lt;2000), "1000-2000",
  AND(V871&gt;=2000, V871&lt;3000), "2000-3000",
  AND(V871&gt;=3000, V871&lt;4000), "3000-4000",
  AND(V871&gt;=4000, V871&lt;5000), "4000-5000",
  AND(V871&gt;=5000, V871&lt;7500), "5000-7500",
  AND(V871&gt;=7500, V871&lt;9000), "7500-9000",
  AND(V871&gt;=9000, V871&lt;11000), "9000-11000",
  AND(V871&gt;=11000, V871&lt;15000), "11000-15000",
  AND(V871&gt;=15000, V871&lt;=20000), "15000-20000",
  TRUE, "Outside Range"
)</f>
        <v>15000-20000</v>
      </c>
      <c r="V871">
        <v>19081</v>
      </c>
      <c r="W871">
        <v>10849</v>
      </c>
      <c r="X871">
        <v>5</v>
      </c>
      <c r="Y871" t="s">
        <v>43</v>
      </c>
      <c r="Z871">
        <v>11</v>
      </c>
      <c r="AA871">
        <v>3</v>
      </c>
      <c r="AB871" t="s">
        <v>73</v>
      </c>
      <c r="AC871">
        <v>1</v>
      </c>
      <c r="AD871">
        <v>1</v>
      </c>
      <c r="AE871">
        <v>25</v>
      </c>
      <c r="AF871">
        <v>2</v>
      </c>
      <c r="AG871">
        <v>3</v>
      </c>
      <c r="AH871">
        <v>4</v>
      </c>
      <c r="AI871">
        <v>2</v>
      </c>
      <c r="AJ871">
        <v>0</v>
      </c>
      <c r="AK871">
        <v>3</v>
      </c>
      <c r="AL871" t="s">
        <v>81</v>
      </c>
      <c r="AM871" t="s">
        <v>93</v>
      </c>
      <c r="AN871" t="s">
        <v>96</v>
      </c>
      <c r="AO871" s="9" t="str">
        <f>IF(Table5[[#This Row],[Gender]]="male",$AQ$4,$AQ$3)</f>
        <v>🤴</v>
      </c>
    </row>
    <row r="872" spans="2:41">
      <c r="B872" t="s">
        <v>86</v>
      </c>
      <c r="C872">
        <v>35</v>
      </c>
      <c r="D872" t="s">
        <v>43</v>
      </c>
      <c r="E872" t="s">
        <v>36</v>
      </c>
      <c r="F872">
        <v>1361</v>
      </c>
      <c r="G872" t="s">
        <v>37</v>
      </c>
      <c r="H872">
        <v>17</v>
      </c>
      <c r="I872" t="s">
        <v>87</v>
      </c>
      <c r="J872" t="s">
        <v>38</v>
      </c>
      <c r="K872">
        <v>1218</v>
      </c>
      <c r="L872">
        <v>3</v>
      </c>
      <c r="M872" t="s">
        <v>46</v>
      </c>
      <c r="N872">
        <v>94</v>
      </c>
      <c r="O872">
        <v>3</v>
      </c>
      <c r="P872">
        <v>2</v>
      </c>
      <c r="Q872" t="s">
        <v>40</v>
      </c>
      <c r="R872" t="s">
        <v>80</v>
      </c>
      <c r="S872">
        <v>1</v>
      </c>
      <c r="T872" t="s">
        <v>48</v>
      </c>
      <c r="U872" t="str" cm="1">
        <f t="array" ref="U872">_xlfn.IFS(
  AND(V872&gt;=1000, V872&lt;2000), "1000-2000",
  AND(V872&gt;=2000, V872&lt;3000), "2000-3000",
  AND(V872&gt;=3000, V872&lt;4000), "3000-4000",
  AND(V872&gt;=4000, V872&lt;5000), "4000-5000",
  AND(V872&gt;=5000, V872&lt;7500), "5000-7500",
  AND(V872&gt;=7500, V872&lt;9000), "7500-9000",
  AND(V872&gt;=9000, V872&lt;11000), "9000-11000",
  AND(V872&gt;=11000, V872&lt;15000), "11000-15000",
  AND(V872&gt;=15000, V872&lt;=20000), "15000-20000",
  TRUE, "Outside Range"
)</f>
        <v>7500-9000</v>
      </c>
      <c r="V872">
        <v>8966</v>
      </c>
      <c r="W872">
        <v>21026</v>
      </c>
      <c r="X872">
        <v>3</v>
      </c>
      <c r="Y872" t="s">
        <v>35</v>
      </c>
      <c r="Z872">
        <v>15</v>
      </c>
      <c r="AA872">
        <v>3</v>
      </c>
      <c r="AB872" t="s">
        <v>73</v>
      </c>
      <c r="AC872">
        <v>4</v>
      </c>
      <c r="AD872">
        <v>3</v>
      </c>
      <c r="AE872">
        <v>15</v>
      </c>
      <c r="AF872">
        <v>2</v>
      </c>
      <c r="AG872">
        <v>3</v>
      </c>
      <c r="AH872">
        <v>7</v>
      </c>
      <c r="AI872">
        <v>7</v>
      </c>
      <c r="AJ872">
        <v>1</v>
      </c>
      <c r="AK872">
        <v>7</v>
      </c>
      <c r="AL872" t="s">
        <v>90</v>
      </c>
      <c r="AM872" t="s">
        <v>93</v>
      </c>
      <c r="AN872" t="s">
        <v>91</v>
      </c>
      <c r="AO872" s="9" t="str">
        <f>IF(Table5[[#This Row],[Gender]]="male",$AQ$4,$AQ$3)</f>
        <v>🤴</v>
      </c>
    </row>
    <row r="873" spans="2:41">
      <c r="B873" t="s">
        <v>94</v>
      </c>
      <c r="C873">
        <v>24</v>
      </c>
      <c r="D873" t="s">
        <v>35</v>
      </c>
      <c r="E873" t="s">
        <v>36</v>
      </c>
      <c r="F873">
        <v>984</v>
      </c>
      <c r="G873" t="s">
        <v>45</v>
      </c>
      <c r="H873">
        <v>17</v>
      </c>
      <c r="I873" t="s">
        <v>71</v>
      </c>
      <c r="J873" t="s">
        <v>38</v>
      </c>
      <c r="K873">
        <v>1219</v>
      </c>
      <c r="L873">
        <v>4</v>
      </c>
      <c r="M873" t="s">
        <v>39</v>
      </c>
      <c r="N873">
        <v>97</v>
      </c>
      <c r="O873">
        <v>3</v>
      </c>
      <c r="P873">
        <v>1</v>
      </c>
      <c r="Q873" t="s">
        <v>50</v>
      </c>
      <c r="R873" t="s">
        <v>79</v>
      </c>
      <c r="S873">
        <v>2</v>
      </c>
      <c r="T873" t="s">
        <v>48</v>
      </c>
      <c r="U873" t="str" cm="1">
        <f t="array" ref="U873">_xlfn.IFS(
  AND(V873&gt;=1000, V873&lt;2000), "1000-2000",
  AND(V873&gt;=2000, V873&lt;3000), "2000-3000",
  AND(V873&gt;=3000, V873&lt;4000), "3000-4000",
  AND(V873&gt;=4000, V873&lt;5000), "4000-5000",
  AND(V873&gt;=5000, V873&lt;7500), "5000-7500",
  AND(V873&gt;=7500, V873&lt;9000), "7500-9000",
  AND(V873&gt;=9000, V873&lt;11000), "9000-11000",
  AND(V873&gt;=11000, V873&lt;15000), "11000-15000",
  AND(V873&gt;=15000, V873&lt;=20000), "15000-20000",
  TRUE, "Outside Range"
)</f>
        <v>2000-3000</v>
      </c>
      <c r="V873">
        <v>2210</v>
      </c>
      <c r="W873">
        <v>3372</v>
      </c>
      <c r="X873">
        <v>1</v>
      </c>
      <c r="Y873" t="s">
        <v>43</v>
      </c>
      <c r="Z873">
        <v>13</v>
      </c>
      <c r="AA873">
        <v>3</v>
      </c>
      <c r="AB873" t="s">
        <v>73</v>
      </c>
      <c r="AC873">
        <v>1</v>
      </c>
      <c r="AD873">
        <v>1</v>
      </c>
      <c r="AE873">
        <v>1</v>
      </c>
      <c r="AF873">
        <v>3</v>
      </c>
      <c r="AG873">
        <v>1</v>
      </c>
      <c r="AH873">
        <v>1</v>
      </c>
      <c r="AI873">
        <v>0</v>
      </c>
      <c r="AJ873">
        <v>0</v>
      </c>
      <c r="AK873">
        <v>0</v>
      </c>
      <c r="AL873" t="s">
        <v>81</v>
      </c>
      <c r="AM873" t="s">
        <v>93</v>
      </c>
      <c r="AN873" t="s">
        <v>76</v>
      </c>
      <c r="AO873" s="9" t="str">
        <f>IF(Table5[[#This Row],[Gender]]="male",$AQ$4,$AQ$3)</f>
        <v>👩</v>
      </c>
    </row>
    <row r="874" spans="2:41">
      <c r="B874" t="s">
        <v>86</v>
      </c>
      <c r="C874">
        <v>33</v>
      </c>
      <c r="D874" t="s">
        <v>43</v>
      </c>
      <c r="E874" t="s">
        <v>44</v>
      </c>
      <c r="F874">
        <v>1146</v>
      </c>
      <c r="G874" t="s">
        <v>37</v>
      </c>
      <c r="H874">
        <v>25</v>
      </c>
      <c r="I874" t="s">
        <v>89</v>
      </c>
      <c r="J874" t="s">
        <v>51</v>
      </c>
      <c r="K874">
        <v>1220</v>
      </c>
      <c r="L874">
        <v>2</v>
      </c>
      <c r="M874" t="s">
        <v>39</v>
      </c>
      <c r="N874">
        <v>82</v>
      </c>
      <c r="O874">
        <v>3</v>
      </c>
      <c r="P874">
        <v>2</v>
      </c>
      <c r="Q874" t="s">
        <v>40</v>
      </c>
      <c r="R874" t="s">
        <v>73</v>
      </c>
      <c r="S874">
        <v>3</v>
      </c>
      <c r="T874" t="s">
        <v>48</v>
      </c>
      <c r="U874" t="str" cm="1">
        <f t="array" ref="U874">_xlfn.IFS(
  AND(V874&gt;=1000, V874&lt;2000), "1000-2000",
  AND(V874&gt;=2000, V874&lt;3000), "2000-3000",
  AND(V874&gt;=3000, V874&lt;4000), "3000-4000",
  AND(V874&gt;=4000, V874&lt;5000), "4000-5000",
  AND(V874&gt;=5000, V874&lt;7500), "5000-7500",
  AND(V874&gt;=7500, V874&lt;9000), "7500-9000",
  AND(V874&gt;=9000, V874&lt;11000), "9000-11000",
  AND(V874&gt;=11000, V874&lt;15000), "11000-15000",
  AND(V874&gt;=15000, V874&lt;=20000), "15000-20000",
  TRUE, "Outside Range"
)</f>
        <v>4000-5000</v>
      </c>
      <c r="V874">
        <v>4539</v>
      </c>
      <c r="W874">
        <v>4905</v>
      </c>
      <c r="X874">
        <v>1</v>
      </c>
      <c r="Y874" t="s">
        <v>43</v>
      </c>
      <c r="Z874">
        <v>12</v>
      </c>
      <c r="AA874">
        <v>3</v>
      </c>
      <c r="AB874" t="s">
        <v>73</v>
      </c>
      <c r="AC874">
        <v>1</v>
      </c>
      <c r="AD874">
        <v>1</v>
      </c>
      <c r="AE874">
        <v>10</v>
      </c>
      <c r="AF874">
        <v>3</v>
      </c>
      <c r="AG874">
        <v>2</v>
      </c>
      <c r="AH874">
        <v>10</v>
      </c>
      <c r="AI874">
        <v>7</v>
      </c>
      <c r="AJ874">
        <v>0</v>
      </c>
      <c r="AK874">
        <v>1</v>
      </c>
      <c r="AL874" t="s">
        <v>74</v>
      </c>
      <c r="AM874" t="s">
        <v>92</v>
      </c>
      <c r="AN874" t="s">
        <v>76</v>
      </c>
      <c r="AO874" s="9" t="str">
        <f>IF(Table5[[#This Row],[Gender]]="male",$AQ$4,$AQ$3)</f>
        <v>👩</v>
      </c>
    </row>
    <row r="875" spans="2:41">
      <c r="B875" t="s">
        <v>70</v>
      </c>
      <c r="C875">
        <v>36</v>
      </c>
      <c r="D875" t="s">
        <v>43</v>
      </c>
      <c r="E875" t="s">
        <v>36</v>
      </c>
      <c r="F875">
        <v>917</v>
      </c>
      <c r="G875" t="s">
        <v>45</v>
      </c>
      <c r="H875">
        <v>6</v>
      </c>
      <c r="I875" t="s">
        <v>87</v>
      </c>
      <c r="J875" t="s">
        <v>38</v>
      </c>
      <c r="K875">
        <v>1221</v>
      </c>
      <c r="L875">
        <v>3</v>
      </c>
      <c r="M875" t="s">
        <v>46</v>
      </c>
      <c r="N875">
        <v>60</v>
      </c>
      <c r="O875">
        <v>1</v>
      </c>
      <c r="P875">
        <v>1</v>
      </c>
      <c r="Q875" t="s">
        <v>50</v>
      </c>
      <c r="R875" t="s">
        <v>73</v>
      </c>
      <c r="S875">
        <v>3</v>
      </c>
      <c r="T875" t="s">
        <v>52</v>
      </c>
      <c r="U875" t="str" cm="1">
        <f t="array" ref="U875">_xlfn.IFS(
  AND(V875&gt;=1000, V875&lt;2000), "1000-2000",
  AND(V875&gt;=2000, V875&lt;3000), "2000-3000",
  AND(V875&gt;=3000, V875&lt;4000), "3000-4000",
  AND(V875&gt;=4000, V875&lt;5000), "4000-5000",
  AND(V875&gt;=5000, V875&lt;7500), "5000-7500",
  AND(V875&gt;=7500, V875&lt;9000), "7500-9000",
  AND(V875&gt;=9000, V875&lt;11000), "9000-11000",
  AND(V875&gt;=11000, V875&lt;15000), "11000-15000",
  AND(V875&gt;=15000, V875&lt;=20000), "15000-20000",
  TRUE, "Outside Range"
)</f>
        <v>2000-3000</v>
      </c>
      <c r="V875">
        <v>2741</v>
      </c>
      <c r="W875">
        <v>6865</v>
      </c>
      <c r="X875">
        <v>1</v>
      </c>
      <c r="Y875" t="s">
        <v>43</v>
      </c>
      <c r="Z875">
        <v>14</v>
      </c>
      <c r="AA875">
        <v>3</v>
      </c>
      <c r="AB875" t="s">
        <v>73</v>
      </c>
      <c r="AC875">
        <v>3</v>
      </c>
      <c r="AD875">
        <v>1</v>
      </c>
      <c r="AE875">
        <v>7</v>
      </c>
      <c r="AF875">
        <v>4</v>
      </c>
      <c r="AG875">
        <v>3</v>
      </c>
      <c r="AH875">
        <v>7</v>
      </c>
      <c r="AI875">
        <v>7</v>
      </c>
      <c r="AJ875">
        <v>1</v>
      </c>
      <c r="AK875">
        <v>7</v>
      </c>
      <c r="AL875" t="s">
        <v>74</v>
      </c>
      <c r="AM875" t="s">
        <v>75</v>
      </c>
      <c r="AN875" t="s">
        <v>76</v>
      </c>
      <c r="AO875" s="9" t="str">
        <f>IF(Table5[[#This Row],[Gender]]="male",$AQ$4,$AQ$3)</f>
        <v>🤴</v>
      </c>
    </row>
    <row r="876" spans="2:41">
      <c r="B876" t="s">
        <v>86</v>
      </c>
      <c r="C876">
        <v>30</v>
      </c>
      <c r="D876" t="s">
        <v>43</v>
      </c>
      <c r="E876" t="s">
        <v>36</v>
      </c>
      <c r="F876">
        <v>853</v>
      </c>
      <c r="G876" t="s">
        <v>45</v>
      </c>
      <c r="H876">
        <v>7</v>
      </c>
      <c r="I876" t="s">
        <v>87</v>
      </c>
      <c r="J876" t="s">
        <v>38</v>
      </c>
      <c r="K876">
        <v>1224</v>
      </c>
      <c r="L876">
        <v>3</v>
      </c>
      <c r="M876" t="s">
        <v>46</v>
      </c>
      <c r="N876">
        <v>49</v>
      </c>
      <c r="O876">
        <v>3</v>
      </c>
      <c r="P876">
        <v>2</v>
      </c>
      <c r="Q876" t="s">
        <v>50</v>
      </c>
      <c r="R876" t="s">
        <v>73</v>
      </c>
      <c r="S876">
        <v>3</v>
      </c>
      <c r="T876" t="s">
        <v>52</v>
      </c>
      <c r="U876" t="str" cm="1">
        <f t="array" ref="U876">_xlfn.IFS(
  AND(V876&gt;=1000, V876&lt;2000), "1000-2000",
  AND(V876&gt;=2000, V876&lt;3000), "2000-3000",
  AND(V876&gt;=3000, V876&lt;4000), "3000-4000",
  AND(V876&gt;=4000, V876&lt;5000), "4000-5000",
  AND(V876&gt;=5000, V876&lt;7500), "5000-7500",
  AND(V876&gt;=7500, V876&lt;9000), "7500-9000",
  AND(V876&gt;=9000, V876&lt;11000), "9000-11000",
  AND(V876&gt;=11000, V876&lt;15000), "11000-15000",
  AND(V876&gt;=15000, V876&lt;=20000), "15000-20000",
  TRUE, "Outside Range"
)</f>
        <v>3000-4000</v>
      </c>
      <c r="V876">
        <v>3491</v>
      </c>
      <c r="W876">
        <v>11309</v>
      </c>
      <c r="X876">
        <v>1</v>
      </c>
      <c r="Y876" t="s">
        <v>43</v>
      </c>
      <c r="Z876">
        <v>13</v>
      </c>
      <c r="AA876">
        <v>3</v>
      </c>
      <c r="AB876" t="s">
        <v>73</v>
      </c>
      <c r="AC876">
        <v>1</v>
      </c>
      <c r="AD876">
        <v>3</v>
      </c>
      <c r="AE876">
        <v>10</v>
      </c>
      <c r="AF876">
        <v>4</v>
      </c>
      <c r="AG876">
        <v>2</v>
      </c>
      <c r="AH876">
        <v>10</v>
      </c>
      <c r="AI876">
        <v>7</v>
      </c>
      <c r="AJ876">
        <v>8</v>
      </c>
      <c r="AK876">
        <v>9</v>
      </c>
      <c r="AL876" t="s">
        <v>74</v>
      </c>
      <c r="AM876" t="s">
        <v>75</v>
      </c>
      <c r="AN876" t="s">
        <v>76</v>
      </c>
      <c r="AO876" s="9" t="str">
        <f>IF(Table5[[#This Row],[Gender]]="male",$AQ$4,$AQ$3)</f>
        <v>🤴</v>
      </c>
    </row>
    <row r="877" spans="2:41">
      <c r="B877" t="s">
        <v>70</v>
      </c>
      <c r="C877">
        <v>44</v>
      </c>
      <c r="D877" t="s">
        <v>43</v>
      </c>
      <c r="E877" t="s">
        <v>36</v>
      </c>
      <c r="F877">
        <v>200</v>
      </c>
      <c r="G877" t="s">
        <v>45</v>
      </c>
      <c r="H877">
        <v>29</v>
      </c>
      <c r="I877" t="s">
        <v>87</v>
      </c>
      <c r="J877" t="s">
        <v>49</v>
      </c>
      <c r="K877">
        <v>1225</v>
      </c>
      <c r="L877">
        <v>4</v>
      </c>
      <c r="M877" t="s">
        <v>46</v>
      </c>
      <c r="N877">
        <v>32</v>
      </c>
      <c r="O877">
        <v>3</v>
      </c>
      <c r="P877">
        <v>2</v>
      </c>
      <c r="Q877" t="s">
        <v>47</v>
      </c>
      <c r="R877" t="s">
        <v>72</v>
      </c>
      <c r="S877">
        <v>4</v>
      </c>
      <c r="T877" t="s">
        <v>41</v>
      </c>
      <c r="U877" t="str" cm="1">
        <f t="array" ref="U877">_xlfn.IFS(
  AND(V877&gt;=1000, V877&lt;2000), "1000-2000",
  AND(V877&gt;=2000, V877&lt;3000), "2000-3000",
  AND(V877&gt;=3000, V877&lt;4000), "3000-4000",
  AND(V877&gt;=4000, V877&lt;5000), "4000-5000",
  AND(V877&gt;=5000, V877&lt;7500), "5000-7500",
  AND(V877&gt;=7500, V877&lt;9000), "7500-9000",
  AND(V877&gt;=9000, V877&lt;11000), "9000-11000",
  AND(V877&gt;=11000, V877&lt;15000), "11000-15000",
  AND(V877&gt;=15000, V877&lt;=20000), "15000-20000",
  TRUE, "Outside Range"
)</f>
        <v>4000-5000</v>
      </c>
      <c r="V877">
        <v>4541</v>
      </c>
      <c r="W877">
        <v>7744</v>
      </c>
      <c r="X877">
        <v>1</v>
      </c>
      <c r="Y877" t="s">
        <v>43</v>
      </c>
      <c r="Z877">
        <v>25</v>
      </c>
      <c r="AA877">
        <v>4</v>
      </c>
      <c r="AB877" t="s">
        <v>80</v>
      </c>
      <c r="AC877">
        <v>2</v>
      </c>
      <c r="AD877">
        <v>0</v>
      </c>
      <c r="AE877">
        <v>20</v>
      </c>
      <c r="AF877">
        <v>3</v>
      </c>
      <c r="AG877">
        <v>3</v>
      </c>
      <c r="AH877">
        <v>20</v>
      </c>
      <c r="AI877">
        <v>11</v>
      </c>
      <c r="AJ877">
        <v>13</v>
      </c>
      <c r="AK877">
        <v>17</v>
      </c>
      <c r="AL877" t="s">
        <v>74</v>
      </c>
      <c r="AM877" t="s">
        <v>92</v>
      </c>
      <c r="AN877" t="s">
        <v>91</v>
      </c>
      <c r="AO877" s="9" t="str">
        <f>IF(Table5[[#This Row],[Gender]]="male",$AQ$4,$AQ$3)</f>
        <v>🤴</v>
      </c>
    </row>
    <row r="878" spans="2:41">
      <c r="B878" t="s">
        <v>94</v>
      </c>
      <c r="C878">
        <v>20</v>
      </c>
      <c r="D878" t="s">
        <v>43</v>
      </c>
      <c r="E878" t="s">
        <v>36</v>
      </c>
      <c r="F878">
        <v>654</v>
      </c>
      <c r="G878" t="s">
        <v>37</v>
      </c>
      <c r="H878">
        <v>21</v>
      </c>
      <c r="I878" t="s">
        <v>89</v>
      </c>
      <c r="J878" t="s">
        <v>59</v>
      </c>
      <c r="K878">
        <v>1226</v>
      </c>
      <c r="L878">
        <v>3</v>
      </c>
      <c r="M878" t="s">
        <v>46</v>
      </c>
      <c r="N878">
        <v>43</v>
      </c>
      <c r="O878">
        <v>4</v>
      </c>
      <c r="P878">
        <v>1</v>
      </c>
      <c r="Q878" t="s">
        <v>57</v>
      </c>
      <c r="R878" t="s">
        <v>72</v>
      </c>
      <c r="S878">
        <v>4</v>
      </c>
      <c r="T878" t="s">
        <v>41</v>
      </c>
      <c r="U878" t="str" cm="1">
        <f t="array" ref="U878">_xlfn.IFS(
  AND(V878&gt;=1000, V878&lt;2000), "1000-2000",
  AND(V878&gt;=2000, V878&lt;3000), "2000-3000",
  AND(V878&gt;=3000, V878&lt;4000), "3000-4000",
  AND(V878&gt;=4000, V878&lt;5000), "4000-5000",
  AND(V878&gt;=5000, V878&lt;7500), "5000-7500",
  AND(V878&gt;=7500, V878&lt;9000), "7500-9000",
  AND(V878&gt;=9000, V878&lt;11000), "9000-11000",
  AND(V878&gt;=11000, V878&lt;15000), "11000-15000",
  AND(V878&gt;=15000, V878&lt;=20000), "15000-20000",
  TRUE, "Outside Range"
)</f>
        <v>2000-3000</v>
      </c>
      <c r="V878">
        <v>2678</v>
      </c>
      <c r="W878">
        <v>5050</v>
      </c>
      <c r="X878">
        <v>1</v>
      </c>
      <c r="Y878" t="s">
        <v>43</v>
      </c>
      <c r="Z878">
        <v>17</v>
      </c>
      <c r="AA878">
        <v>3</v>
      </c>
      <c r="AB878" t="s">
        <v>73</v>
      </c>
      <c r="AC878">
        <v>4</v>
      </c>
      <c r="AD878">
        <v>0</v>
      </c>
      <c r="AE878">
        <v>2</v>
      </c>
      <c r="AF878">
        <v>2</v>
      </c>
      <c r="AG878">
        <v>3</v>
      </c>
      <c r="AH878">
        <v>2</v>
      </c>
      <c r="AI878">
        <v>1</v>
      </c>
      <c r="AJ878">
        <v>2</v>
      </c>
      <c r="AK878">
        <v>2</v>
      </c>
      <c r="AL878" t="s">
        <v>74</v>
      </c>
      <c r="AM878" t="s">
        <v>92</v>
      </c>
      <c r="AN878" t="s">
        <v>76</v>
      </c>
      <c r="AO878" s="9" t="str">
        <f>IF(Table5[[#This Row],[Gender]]="male",$AQ$4,$AQ$3)</f>
        <v>🤴</v>
      </c>
    </row>
    <row r="879" spans="2:41">
      <c r="B879" t="s">
        <v>77</v>
      </c>
      <c r="C879">
        <v>46</v>
      </c>
      <c r="D879" t="s">
        <v>43</v>
      </c>
      <c r="E879" t="s">
        <v>36</v>
      </c>
      <c r="F879">
        <v>150</v>
      </c>
      <c r="G879" t="s">
        <v>45</v>
      </c>
      <c r="H879">
        <v>2</v>
      </c>
      <c r="I879" t="s">
        <v>87</v>
      </c>
      <c r="J879" t="s">
        <v>60</v>
      </c>
      <c r="K879">
        <v>1228</v>
      </c>
      <c r="L879">
        <v>4</v>
      </c>
      <c r="M879" t="s">
        <v>46</v>
      </c>
      <c r="N879">
        <v>60</v>
      </c>
      <c r="O879">
        <v>3</v>
      </c>
      <c r="P879">
        <v>2</v>
      </c>
      <c r="Q879" t="s">
        <v>53</v>
      </c>
      <c r="R879" t="s">
        <v>72</v>
      </c>
      <c r="S879">
        <v>4</v>
      </c>
      <c r="T879" t="s">
        <v>52</v>
      </c>
      <c r="U879" t="str" cm="1">
        <f t="array" ref="U879">_xlfn.IFS(
  AND(V879&gt;=1000, V879&lt;2000), "1000-2000",
  AND(V879&gt;=2000, V879&lt;3000), "2000-3000",
  AND(V879&gt;=3000, V879&lt;4000), "3000-4000",
  AND(V879&gt;=4000, V879&lt;5000), "4000-5000",
  AND(V879&gt;=5000, V879&lt;7500), "5000-7500",
  AND(V879&gt;=7500, V879&lt;9000), "7500-9000",
  AND(V879&gt;=9000, V879&lt;11000), "9000-11000",
  AND(V879&gt;=11000, V879&lt;15000), "11000-15000",
  AND(V879&gt;=15000, V879&lt;=20000), "15000-20000",
  TRUE, "Outside Range"
)</f>
        <v>5000-7500</v>
      </c>
      <c r="V879">
        <v>7379</v>
      </c>
      <c r="W879">
        <v>17433</v>
      </c>
      <c r="X879">
        <v>2</v>
      </c>
      <c r="Y879" t="s">
        <v>43</v>
      </c>
      <c r="Z879">
        <v>11</v>
      </c>
      <c r="AA879">
        <v>3</v>
      </c>
      <c r="AB879" t="s">
        <v>73</v>
      </c>
      <c r="AC879">
        <v>3</v>
      </c>
      <c r="AD879">
        <v>1</v>
      </c>
      <c r="AE879">
        <v>12</v>
      </c>
      <c r="AF879">
        <v>3</v>
      </c>
      <c r="AG879">
        <v>2</v>
      </c>
      <c r="AH879">
        <v>6</v>
      </c>
      <c r="AI879">
        <v>3</v>
      </c>
      <c r="AJ879">
        <v>1</v>
      </c>
      <c r="AK879">
        <v>4</v>
      </c>
      <c r="AL879" t="s">
        <v>74</v>
      </c>
      <c r="AM879" t="s">
        <v>75</v>
      </c>
      <c r="AN879" t="s">
        <v>91</v>
      </c>
      <c r="AO879" s="9" t="str">
        <f>IF(Table5[[#This Row],[Gender]]="male",$AQ$4,$AQ$3)</f>
        <v>🤴</v>
      </c>
    </row>
    <row r="880" spans="2:41">
      <c r="B880" t="s">
        <v>70</v>
      </c>
      <c r="C880">
        <v>42</v>
      </c>
      <c r="D880" t="s">
        <v>43</v>
      </c>
      <c r="E880" t="s">
        <v>55</v>
      </c>
      <c r="F880">
        <v>179</v>
      </c>
      <c r="G880" t="s">
        <v>61</v>
      </c>
      <c r="H880">
        <v>2</v>
      </c>
      <c r="I880" t="s">
        <v>97</v>
      </c>
      <c r="J880" t="s">
        <v>51</v>
      </c>
      <c r="K880">
        <v>1231</v>
      </c>
      <c r="L880">
        <v>4</v>
      </c>
      <c r="M880" t="s">
        <v>46</v>
      </c>
      <c r="N880">
        <v>79</v>
      </c>
      <c r="O880">
        <v>4</v>
      </c>
      <c r="P880">
        <v>2</v>
      </c>
      <c r="Q880" t="s">
        <v>61</v>
      </c>
      <c r="R880" t="s">
        <v>80</v>
      </c>
      <c r="S880">
        <v>1</v>
      </c>
      <c r="T880" t="s">
        <v>48</v>
      </c>
      <c r="U880" t="str" cm="1">
        <f t="array" ref="U880">_xlfn.IFS(
  AND(V880&gt;=1000, V880&lt;2000), "1000-2000",
  AND(V880&gt;=2000, V880&lt;3000), "2000-3000",
  AND(V880&gt;=3000, V880&lt;4000), "3000-4000",
  AND(V880&gt;=4000, V880&lt;5000), "4000-5000",
  AND(V880&gt;=5000, V880&lt;7500), "5000-7500",
  AND(V880&gt;=7500, V880&lt;9000), "7500-9000",
  AND(V880&gt;=9000, V880&lt;11000), "9000-11000",
  AND(V880&gt;=11000, V880&lt;15000), "11000-15000",
  AND(V880&gt;=15000, V880&lt;=20000), "15000-20000",
  TRUE, "Outside Range"
)</f>
        <v>5000-7500</v>
      </c>
      <c r="V880">
        <v>6272</v>
      </c>
      <c r="W880">
        <v>12858</v>
      </c>
      <c r="X880">
        <v>7</v>
      </c>
      <c r="Y880" t="s">
        <v>43</v>
      </c>
      <c r="Z880">
        <v>16</v>
      </c>
      <c r="AA880">
        <v>3</v>
      </c>
      <c r="AB880" t="s">
        <v>73</v>
      </c>
      <c r="AC880">
        <v>1</v>
      </c>
      <c r="AD880">
        <v>1</v>
      </c>
      <c r="AE880">
        <v>10</v>
      </c>
      <c r="AF880">
        <v>3</v>
      </c>
      <c r="AG880">
        <v>4</v>
      </c>
      <c r="AH880">
        <v>4</v>
      </c>
      <c r="AI880">
        <v>3</v>
      </c>
      <c r="AJ880">
        <v>0</v>
      </c>
      <c r="AK880">
        <v>3</v>
      </c>
      <c r="AL880" t="s">
        <v>90</v>
      </c>
      <c r="AM880" t="s">
        <v>75</v>
      </c>
      <c r="AN880" t="s">
        <v>76</v>
      </c>
      <c r="AO880" s="9" t="str">
        <f>IF(Table5[[#This Row],[Gender]]="male",$AQ$4,$AQ$3)</f>
        <v>🤴</v>
      </c>
    </row>
    <row r="881" spans="2:41">
      <c r="B881" t="s">
        <v>88</v>
      </c>
      <c r="C881">
        <v>60</v>
      </c>
      <c r="D881" t="s">
        <v>43</v>
      </c>
      <c r="E881" t="s">
        <v>36</v>
      </c>
      <c r="F881">
        <v>696</v>
      </c>
      <c r="G881" t="s">
        <v>37</v>
      </c>
      <c r="H881">
        <v>7</v>
      </c>
      <c r="I881" t="s">
        <v>87</v>
      </c>
      <c r="J881" t="s">
        <v>59</v>
      </c>
      <c r="K881">
        <v>1233</v>
      </c>
      <c r="L881">
        <v>2</v>
      </c>
      <c r="M881" t="s">
        <v>46</v>
      </c>
      <c r="N881">
        <v>52</v>
      </c>
      <c r="O881">
        <v>4</v>
      </c>
      <c r="P881">
        <v>2</v>
      </c>
      <c r="Q881" t="s">
        <v>40</v>
      </c>
      <c r="R881" t="s">
        <v>72</v>
      </c>
      <c r="S881">
        <v>4</v>
      </c>
      <c r="T881" t="s">
        <v>52</v>
      </c>
      <c r="U881" t="str" cm="1">
        <f t="array" ref="U881">_xlfn.IFS(
  AND(V881&gt;=1000, V881&lt;2000), "1000-2000",
  AND(V881&gt;=2000, V881&lt;3000), "2000-3000",
  AND(V881&gt;=3000, V881&lt;4000), "3000-4000",
  AND(V881&gt;=4000, V881&lt;5000), "4000-5000",
  AND(V881&gt;=5000, V881&lt;7500), "5000-7500",
  AND(V881&gt;=7500, V881&lt;9000), "7500-9000",
  AND(V881&gt;=9000, V881&lt;11000), "9000-11000",
  AND(V881&gt;=11000, V881&lt;15000), "11000-15000",
  AND(V881&gt;=15000, V881&lt;=20000), "15000-20000",
  TRUE, "Outside Range"
)</f>
        <v>5000-7500</v>
      </c>
      <c r="V881">
        <v>5220</v>
      </c>
      <c r="W881">
        <v>10893</v>
      </c>
      <c r="X881">
        <v>0</v>
      </c>
      <c r="Y881" t="s">
        <v>35</v>
      </c>
      <c r="Z881">
        <v>18</v>
      </c>
      <c r="AA881">
        <v>3</v>
      </c>
      <c r="AB881" t="s">
        <v>73</v>
      </c>
      <c r="AC881">
        <v>2</v>
      </c>
      <c r="AD881">
        <v>1</v>
      </c>
      <c r="AE881">
        <v>12</v>
      </c>
      <c r="AF881">
        <v>3</v>
      </c>
      <c r="AG881">
        <v>3</v>
      </c>
      <c r="AH881">
        <v>11</v>
      </c>
      <c r="AI881">
        <v>7</v>
      </c>
      <c r="AJ881">
        <v>1</v>
      </c>
      <c r="AK881">
        <v>9</v>
      </c>
      <c r="AL881" t="s">
        <v>74</v>
      </c>
      <c r="AM881" t="s">
        <v>75</v>
      </c>
      <c r="AN881" t="s">
        <v>91</v>
      </c>
      <c r="AO881" s="9" t="str">
        <f>IF(Table5[[#This Row],[Gender]]="male",$AQ$4,$AQ$3)</f>
        <v>🤴</v>
      </c>
    </row>
    <row r="882" spans="2:41">
      <c r="B882" t="s">
        <v>86</v>
      </c>
      <c r="C882">
        <v>32</v>
      </c>
      <c r="D882" t="s">
        <v>43</v>
      </c>
      <c r="E882" t="s">
        <v>44</v>
      </c>
      <c r="F882">
        <v>116</v>
      </c>
      <c r="G882" t="s">
        <v>45</v>
      </c>
      <c r="H882">
        <v>13</v>
      </c>
      <c r="I882" t="s">
        <v>89</v>
      </c>
      <c r="J882" t="s">
        <v>49</v>
      </c>
      <c r="K882">
        <v>1234</v>
      </c>
      <c r="L882">
        <v>3</v>
      </c>
      <c r="M882" t="s">
        <v>39</v>
      </c>
      <c r="N882">
        <v>77</v>
      </c>
      <c r="O882">
        <v>2</v>
      </c>
      <c r="P882">
        <v>1</v>
      </c>
      <c r="Q882" t="s">
        <v>50</v>
      </c>
      <c r="R882" t="s">
        <v>79</v>
      </c>
      <c r="S882">
        <v>2</v>
      </c>
      <c r="T882" t="s">
        <v>48</v>
      </c>
      <c r="U882" t="str" cm="1">
        <f t="array" ref="U882">_xlfn.IFS(
  AND(V882&gt;=1000, V882&lt;2000), "1000-2000",
  AND(V882&gt;=2000, V882&lt;3000), "2000-3000",
  AND(V882&gt;=3000, V882&lt;4000), "3000-4000",
  AND(V882&gt;=4000, V882&lt;5000), "4000-5000",
  AND(V882&gt;=5000, V882&lt;7500), "5000-7500",
  AND(V882&gt;=7500, V882&lt;9000), "7500-9000",
  AND(V882&gt;=9000, V882&lt;11000), "9000-11000",
  AND(V882&gt;=11000, V882&lt;15000), "11000-15000",
  AND(V882&gt;=15000, V882&lt;=20000), "15000-20000",
  TRUE, "Outside Range"
)</f>
        <v>2000-3000</v>
      </c>
      <c r="V882">
        <v>2743</v>
      </c>
      <c r="W882">
        <v>7331</v>
      </c>
      <c r="X882">
        <v>1</v>
      </c>
      <c r="Y882" t="s">
        <v>43</v>
      </c>
      <c r="Z882">
        <v>20</v>
      </c>
      <c r="AA882">
        <v>4</v>
      </c>
      <c r="AB882" t="s">
        <v>80</v>
      </c>
      <c r="AC882">
        <v>3</v>
      </c>
      <c r="AD882">
        <v>1</v>
      </c>
      <c r="AE882">
        <v>2</v>
      </c>
      <c r="AF882">
        <v>2</v>
      </c>
      <c r="AG882">
        <v>3</v>
      </c>
      <c r="AH882">
        <v>2</v>
      </c>
      <c r="AI882">
        <v>2</v>
      </c>
      <c r="AJ882">
        <v>2</v>
      </c>
      <c r="AK882">
        <v>2</v>
      </c>
      <c r="AL882" t="s">
        <v>81</v>
      </c>
      <c r="AM882" t="s">
        <v>93</v>
      </c>
      <c r="AN882" t="s">
        <v>76</v>
      </c>
      <c r="AO882" s="9" t="str">
        <f>IF(Table5[[#This Row],[Gender]]="male",$AQ$4,$AQ$3)</f>
        <v>👩</v>
      </c>
    </row>
    <row r="883" spans="2:41">
      <c r="B883" t="s">
        <v>86</v>
      </c>
      <c r="C883">
        <v>32</v>
      </c>
      <c r="D883" t="s">
        <v>43</v>
      </c>
      <c r="E883" t="s">
        <v>44</v>
      </c>
      <c r="F883">
        <v>1316</v>
      </c>
      <c r="G883" t="s">
        <v>45</v>
      </c>
      <c r="H883">
        <v>2</v>
      </c>
      <c r="I883" t="s">
        <v>71</v>
      </c>
      <c r="J883" t="s">
        <v>38</v>
      </c>
      <c r="K883">
        <v>1235</v>
      </c>
      <c r="L883">
        <v>4</v>
      </c>
      <c r="M883" t="s">
        <v>39</v>
      </c>
      <c r="N883">
        <v>38</v>
      </c>
      <c r="O883">
        <v>3</v>
      </c>
      <c r="P883">
        <v>2</v>
      </c>
      <c r="Q883" t="s">
        <v>47</v>
      </c>
      <c r="R883" t="s">
        <v>73</v>
      </c>
      <c r="S883">
        <v>3</v>
      </c>
      <c r="T883" t="s">
        <v>41</v>
      </c>
      <c r="U883" t="str" cm="1">
        <f t="array" ref="U883">_xlfn.IFS(
  AND(V883&gt;=1000, V883&lt;2000), "1000-2000",
  AND(V883&gt;=2000, V883&lt;3000), "2000-3000",
  AND(V883&gt;=3000, V883&lt;4000), "3000-4000",
  AND(V883&gt;=4000, V883&lt;5000), "4000-5000",
  AND(V883&gt;=5000, V883&lt;7500), "5000-7500",
  AND(V883&gt;=7500, V883&lt;9000), "7500-9000",
  AND(V883&gt;=9000, V883&lt;11000), "9000-11000",
  AND(V883&gt;=11000, V883&lt;15000), "11000-15000",
  AND(V883&gt;=15000, V883&lt;=20000), "15000-20000",
  TRUE, "Outside Range"
)</f>
        <v>4000-5000</v>
      </c>
      <c r="V883">
        <v>4998</v>
      </c>
      <c r="W883">
        <v>2338</v>
      </c>
      <c r="X883">
        <v>4</v>
      </c>
      <c r="Y883" t="s">
        <v>35</v>
      </c>
      <c r="Z883">
        <v>14</v>
      </c>
      <c r="AA883">
        <v>3</v>
      </c>
      <c r="AB883" t="s">
        <v>73</v>
      </c>
      <c r="AC883">
        <v>4</v>
      </c>
      <c r="AD883">
        <v>0</v>
      </c>
      <c r="AE883">
        <v>10</v>
      </c>
      <c r="AF883">
        <v>2</v>
      </c>
      <c r="AG883">
        <v>3</v>
      </c>
      <c r="AH883">
        <v>8</v>
      </c>
      <c r="AI883">
        <v>7</v>
      </c>
      <c r="AJ883">
        <v>0</v>
      </c>
      <c r="AK883">
        <v>7</v>
      </c>
      <c r="AL883" t="s">
        <v>74</v>
      </c>
      <c r="AM883" t="s">
        <v>75</v>
      </c>
      <c r="AN883" t="s">
        <v>76</v>
      </c>
      <c r="AO883" s="9" t="str">
        <f>IF(Table5[[#This Row],[Gender]]="male",$AQ$4,$AQ$3)</f>
        <v>👩</v>
      </c>
    </row>
    <row r="884" spans="2:41">
      <c r="B884" t="s">
        <v>70</v>
      </c>
      <c r="C884">
        <v>36</v>
      </c>
      <c r="D884" t="s">
        <v>43</v>
      </c>
      <c r="E884" t="s">
        <v>36</v>
      </c>
      <c r="F884">
        <v>363</v>
      </c>
      <c r="G884" t="s">
        <v>45</v>
      </c>
      <c r="H884">
        <v>1</v>
      </c>
      <c r="I884" t="s">
        <v>89</v>
      </c>
      <c r="J884" t="s">
        <v>60</v>
      </c>
      <c r="K884">
        <v>1237</v>
      </c>
      <c r="L884">
        <v>3</v>
      </c>
      <c r="M884" t="s">
        <v>39</v>
      </c>
      <c r="N884">
        <v>77</v>
      </c>
      <c r="O884">
        <v>1</v>
      </c>
      <c r="P884">
        <v>3</v>
      </c>
      <c r="Q884" t="s">
        <v>53</v>
      </c>
      <c r="R884" t="s">
        <v>80</v>
      </c>
      <c r="S884">
        <v>1</v>
      </c>
      <c r="T884" t="s">
        <v>52</v>
      </c>
      <c r="U884" t="str" cm="1">
        <f t="array" ref="U884">_xlfn.IFS(
  AND(V884&gt;=1000, V884&lt;2000), "1000-2000",
  AND(V884&gt;=2000, V884&lt;3000), "2000-3000",
  AND(V884&gt;=3000, V884&lt;4000), "3000-4000",
  AND(V884&gt;=4000, V884&lt;5000), "4000-5000",
  AND(V884&gt;=5000, V884&lt;7500), "5000-7500",
  AND(V884&gt;=7500, V884&lt;9000), "7500-9000",
  AND(V884&gt;=9000, V884&lt;11000), "9000-11000",
  AND(V884&gt;=11000, V884&lt;15000), "11000-15000",
  AND(V884&gt;=15000, V884&lt;=20000), "15000-20000",
  TRUE, "Outside Range"
)</f>
        <v>9000-11000</v>
      </c>
      <c r="V884">
        <v>10252</v>
      </c>
      <c r="W884">
        <v>4235</v>
      </c>
      <c r="X884">
        <v>2</v>
      </c>
      <c r="Y884" t="s">
        <v>35</v>
      </c>
      <c r="Z884">
        <v>21</v>
      </c>
      <c r="AA884">
        <v>4</v>
      </c>
      <c r="AB884" t="s">
        <v>80</v>
      </c>
      <c r="AC884">
        <v>3</v>
      </c>
      <c r="AD884">
        <v>1</v>
      </c>
      <c r="AE884">
        <v>17</v>
      </c>
      <c r="AF884">
        <v>2</v>
      </c>
      <c r="AG884">
        <v>3</v>
      </c>
      <c r="AH884">
        <v>7</v>
      </c>
      <c r="AI884">
        <v>7</v>
      </c>
      <c r="AJ884">
        <v>7</v>
      </c>
      <c r="AK884">
        <v>7</v>
      </c>
      <c r="AL884" t="s">
        <v>90</v>
      </c>
      <c r="AM884" t="s">
        <v>75</v>
      </c>
      <c r="AN884" t="s">
        <v>91</v>
      </c>
      <c r="AO884" s="9" t="str">
        <f>IF(Table5[[#This Row],[Gender]]="male",$AQ$4,$AQ$3)</f>
        <v>👩</v>
      </c>
    </row>
    <row r="885" spans="2:41">
      <c r="B885" t="s">
        <v>86</v>
      </c>
      <c r="C885">
        <v>33</v>
      </c>
      <c r="D885" t="s">
        <v>43</v>
      </c>
      <c r="E885" t="s">
        <v>36</v>
      </c>
      <c r="F885">
        <v>117</v>
      </c>
      <c r="G885" t="s">
        <v>45</v>
      </c>
      <c r="H885">
        <v>9</v>
      </c>
      <c r="I885" t="s">
        <v>89</v>
      </c>
      <c r="J885" t="s">
        <v>51</v>
      </c>
      <c r="K885">
        <v>1238</v>
      </c>
      <c r="L885">
        <v>1</v>
      </c>
      <c r="M885" t="s">
        <v>46</v>
      </c>
      <c r="N885">
        <v>60</v>
      </c>
      <c r="O885">
        <v>3</v>
      </c>
      <c r="P885">
        <v>1</v>
      </c>
      <c r="Q885" t="s">
        <v>47</v>
      </c>
      <c r="R885" t="s">
        <v>72</v>
      </c>
      <c r="S885">
        <v>4</v>
      </c>
      <c r="T885" t="s">
        <v>48</v>
      </c>
      <c r="U885" t="str" cm="1">
        <f t="array" ref="U885">_xlfn.IFS(
  AND(V885&gt;=1000, V885&lt;2000), "1000-2000",
  AND(V885&gt;=2000, V885&lt;3000), "2000-3000",
  AND(V885&gt;=3000, V885&lt;4000), "3000-4000",
  AND(V885&gt;=4000, V885&lt;5000), "4000-5000",
  AND(V885&gt;=5000, V885&lt;7500), "5000-7500",
  AND(V885&gt;=7500, V885&lt;9000), "7500-9000",
  AND(V885&gt;=9000, V885&lt;11000), "9000-11000",
  AND(V885&gt;=11000, V885&lt;15000), "11000-15000",
  AND(V885&gt;=15000, V885&lt;=20000), "15000-20000",
  TRUE, "Outside Range"
)</f>
        <v>2000-3000</v>
      </c>
      <c r="V885">
        <v>2781</v>
      </c>
      <c r="W885">
        <v>6311</v>
      </c>
      <c r="X885">
        <v>0</v>
      </c>
      <c r="Y885" t="s">
        <v>43</v>
      </c>
      <c r="Z885">
        <v>13</v>
      </c>
      <c r="AA885">
        <v>3</v>
      </c>
      <c r="AB885" t="s">
        <v>73</v>
      </c>
      <c r="AC885">
        <v>2</v>
      </c>
      <c r="AD885">
        <v>1</v>
      </c>
      <c r="AE885">
        <v>15</v>
      </c>
      <c r="AF885">
        <v>5</v>
      </c>
      <c r="AG885">
        <v>3</v>
      </c>
      <c r="AH885">
        <v>14</v>
      </c>
      <c r="AI885">
        <v>10</v>
      </c>
      <c r="AJ885">
        <v>4</v>
      </c>
      <c r="AK885">
        <v>10</v>
      </c>
      <c r="AL885" t="s">
        <v>74</v>
      </c>
      <c r="AM885" t="s">
        <v>75</v>
      </c>
      <c r="AN885" t="s">
        <v>91</v>
      </c>
      <c r="AO885" s="9" t="str">
        <f>IF(Table5[[#This Row],[Gender]]="male",$AQ$4,$AQ$3)</f>
        <v>🤴</v>
      </c>
    </row>
    <row r="886" spans="2:41">
      <c r="B886" t="s">
        <v>70</v>
      </c>
      <c r="C886">
        <v>40</v>
      </c>
      <c r="D886" t="s">
        <v>43</v>
      </c>
      <c r="E886" t="s">
        <v>36</v>
      </c>
      <c r="F886">
        <v>107</v>
      </c>
      <c r="G886" t="s">
        <v>37</v>
      </c>
      <c r="H886">
        <v>10</v>
      </c>
      <c r="I886" t="s">
        <v>89</v>
      </c>
      <c r="J886" t="s">
        <v>60</v>
      </c>
      <c r="K886">
        <v>1239</v>
      </c>
      <c r="L886">
        <v>2</v>
      </c>
      <c r="M886" t="s">
        <v>39</v>
      </c>
      <c r="N886">
        <v>84</v>
      </c>
      <c r="O886">
        <v>2</v>
      </c>
      <c r="P886">
        <v>2</v>
      </c>
      <c r="Q886" t="s">
        <v>40</v>
      </c>
      <c r="R886" t="s">
        <v>79</v>
      </c>
      <c r="S886">
        <v>2</v>
      </c>
      <c r="T886" t="s">
        <v>52</v>
      </c>
      <c r="U886" t="str" cm="1">
        <f t="array" ref="U886">_xlfn.IFS(
  AND(V886&gt;=1000, V886&lt;2000), "1000-2000",
  AND(V886&gt;=2000, V886&lt;3000), "2000-3000",
  AND(V886&gt;=3000, V886&lt;4000), "3000-4000",
  AND(V886&gt;=4000, V886&lt;5000), "4000-5000",
  AND(V886&gt;=5000, V886&lt;7500), "5000-7500",
  AND(V886&gt;=7500, V886&lt;9000), "7500-9000",
  AND(V886&gt;=9000, V886&lt;11000), "9000-11000",
  AND(V886&gt;=11000, V886&lt;15000), "11000-15000",
  AND(V886&gt;=15000, V886&lt;=20000), "15000-20000",
  TRUE, "Outside Range"
)</f>
        <v>5000-7500</v>
      </c>
      <c r="V886">
        <v>6852</v>
      </c>
      <c r="W886">
        <v>11591</v>
      </c>
      <c r="X886">
        <v>7</v>
      </c>
      <c r="Y886" t="s">
        <v>43</v>
      </c>
      <c r="Z886">
        <v>12</v>
      </c>
      <c r="AA886">
        <v>3</v>
      </c>
      <c r="AB886" t="s">
        <v>73</v>
      </c>
      <c r="AC886">
        <v>2</v>
      </c>
      <c r="AD886">
        <v>1</v>
      </c>
      <c r="AE886">
        <v>7</v>
      </c>
      <c r="AF886">
        <v>2</v>
      </c>
      <c r="AG886">
        <v>4</v>
      </c>
      <c r="AH886">
        <v>5</v>
      </c>
      <c r="AI886">
        <v>1</v>
      </c>
      <c r="AJ886">
        <v>1</v>
      </c>
      <c r="AK886">
        <v>3</v>
      </c>
      <c r="AL886" t="s">
        <v>81</v>
      </c>
      <c r="AM886" t="s">
        <v>75</v>
      </c>
      <c r="AN886" t="s">
        <v>76</v>
      </c>
      <c r="AO886" s="9" t="str">
        <f>IF(Table5[[#This Row],[Gender]]="male",$AQ$4,$AQ$3)</f>
        <v>👩</v>
      </c>
    </row>
    <row r="887" spans="2:41">
      <c r="B887" t="s">
        <v>94</v>
      </c>
      <c r="C887">
        <v>25</v>
      </c>
      <c r="D887" t="s">
        <v>43</v>
      </c>
      <c r="E887" t="s">
        <v>36</v>
      </c>
      <c r="F887">
        <v>1356</v>
      </c>
      <c r="G887" t="s">
        <v>37</v>
      </c>
      <c r="H887">
        <v>10</v>
      </c>
      <c r="I887" t="s">
        <v>87</v>
      </c>
      <c r="J887" t="s">
        <v>38</v>
      </c>
      <c r="K887">
        <v>1240</v>
      </c>
      <c r="L887">
        <v>3</v>
      </c>
      <c r="M887" t="s">
        <v>46</v>
      </c>
      <c r="N887">
        <v>57</v>
      </c>
      <c r="O887">
        <v>3</v>
      </c>
      <c r="P887">
        <v>2</v>
      </c>
      <c r="Q887" t="s">
        <v>40</v>
      </c>
      <c r="R887" t="s">
        <v>72</v>
      </c>
      <c r="S887">
        <v>4</v>
      </c>
      <c r="T887" t="s">
        <v>41</v>
      </c>
      <c r="U887" t="str" cm="1">
        <f t="array" ref="U887">_xlfn.IFS(
  AND(V887&gt;=1000, V887&lt;2000), "1000-2000",
  AND(V887&gt;=2000, V887&lt;3000), "2000-3000",
  AND(V887&gt;=3000, V887&lt;4000), "3000-4000",
  AND(V887&gt;=4000, V887&lt;5000), "4000-5000",
  AND(V887&gt;=5000, V887&lt;7500), "5000-7500",
  AND(V887&gt;=7500, V887&lt;9000), "7500-9000",
  AND(V887&gt;=9000, V887&lt;11000), "9000-11000",
  AND(V887&gt;=11000, V887&lt;15000), "11000-15000",
  AND(V887&gt;=15000, V887&lt;=20000), "15000-20000",
  TRUE, "Outside Range"
)</f>
        <v>4000-5000</v>
      </c>
      <c r="V887">
        <v>4950</v>
      </c>
      <c r="W887">
        <v>20623</v>
      </c>
      <c r="X887">
        <v>0</v>
      </c>
      <c r="Y887" t="s">
        <v>43</v>
      </c>
      <c r="Z887">
        <v>14</v>
      </c>
      <c r="AA887">
        <v>3</v>
      </c>
      <c r="AB887" t="s">
        <v>73</v>
      </c>
      <c r="AC887">
        <v>2</v>
      </c>
      <c r="AD887">
        <v>0</v>
      </c>
      <c r="AE887">
        <v>5</v>
      </c>
      <c r="AF887">
        <v>4</v>
      </c>
      <c r="AG887">
        <v>3</v>
      </c>
      <c r="AH887">
        <v>4</v>
      </c>
      <c r="AI887">
        <v>3</v>
      </c>
      <c r="AJ887">
        <v>1</v>
      </c>
      <c r="AK887">
        <v>1</v>
      </c>
      <c r="AL887" t="s">
        <v>74</v>
      </c>
      <c r="AM887" t="s">
        <v>75</v>
      </c>
      <c r="AN887" t="s">
        <v>76</v>
      </c>
      <c r="AO887" s="9" t="str">
        <f>IF(Table5[[#This Row],[Gender]]="male",$AQ$4,$AQ$3)</f>
        <v>🤴</v>
      </c>
    </row>
    <row r="888" spans="2:41">
      <c r="B888" t="s">
        <v>86</v>
      </c>
      <c r="C888">
        <v>30</v>
      </c>
      <c r="D888" t="s">
        <v>43</v>
      </c>
      <c r="E888" t="s">
        <v>36</v>
      </c>
      <c r="F888">
        <v>1465</v>
      </c>
      <c r="G888" t="s">
        <v>45</v>
      </c>
      <c r="H888">
        <v>1</v>
      </c>
      <c r="I888" t="s">
        <v>89</v>
      </c>
      <c r="J888" t="s">
        <v>51</v>
      </c>
      <c r="K888">
        <v>1241</v>
      </c>
      <c r="L888">
        <v>4</v>
      </c>
      <c r="M888" t="s">
        <v>46</v>
      </c>
      <c r="N888">
        <v>63</v>
      </c>
      <c r="O888">
        <v>3</v>
      </c>
      <c r="P888">
        <v>1</v>
      </c>
      <c r="Q888" t="s">
        <v>47</v>
      </c>
      <c r="R888" t="s">
        <v>79</v>
      </c>
      <c r="S888">
        <v>2</v>
      </c>
      <c r="T888" t="s">
        <v>48</v>
      </c>
      <c r="U888" t="str" cm="1">
        <f t="array" ref="U888">_xlfn.IFS(
  AND(V888&gt;=1000, V888&lt;2000), "1000-2000",
  AND(V888&gt;=2000, V888&lt;3000), "2000-3000",
  AND(V888&gt;=3000, V888&lt;4000), "3000-4000",
  AND(V888&gt;=4000, V888&lt;5000), "4000-5000",
  AND(V888&gt;=5000, V888&lt;7500), "5000-7500",
  AND(V888&gt;=7500, V888&lt;9000), "7500-9000",
  AND(V888&gt;=9000, V888&lt;11000), "9000-11000",
  AND(V888&gt;=11000, V888&lt;15000), "11000-15000",
  AND(V888&gt;=15000, V888&lt;=20000), "15000-20000",
  TRUE, "Outside Range"
)</f>
        <v>3000-4000</v>
      </c>
      <c r="V888">
        <v>3579</v>
      </c>
      <c r="W888">
        <v>9369</v>
      </c>
      <c r="X888">
        <v>0</v>
      </c>
      <c r="Y888" t="s">
        <v>35</v>
      </c>
      <c r="Z888">
        <v>21</v>
      </c>
      <c r="AA888">
        <v>4</v>
      </c>
      <c r="AB888" t="s">
        <v>80</v>
      </c>
      <c r="AC888">
        <v>1</v>
      </c>
      <c r="AD888">
        <v>1</v>
      </c>
      <c r="AE888">
        <v>12</v>
      </c>
      <c r="AF888">
        <v>2</v>
      </c>
      <c r="AG888">
        <v>3</v>
      </c>
      <c r="AH888">
        <v>11</v>
      </c>
      <c r="AI888">
        <v>9</v>
      </c>
      <c r="AJ888">
        <v>5</v>
      </c>
      <c r="AK888">
        <v>7</v>
      </c>
      <c r="AL888" t="s">
        <v>81</v>
      </c>
      <c r="AM888" t="s">
        <v>75</v>
      </c>
      <c r="AN888" t="s">
        <v>91</v>
      </c>
      <c r="AO888" s="9" t="str">
        <f>IF(Table5[[#This Row],[Gender]]="male",$AQ$4,$AQ$3)</f>
        <v>🤴</v>
      </c>
    </row>
    <row r="889" spans="2:41">
      <c r="B889" t="s">
        <v>70</v>
      </c>
      <c r="C889">
        <v>42</v>
      </c>
      <c r="D889" t="s">
        <v>43</v>
      </c>
      <c r="E889" t="s">
        <v>44</v>
      </c>
      <c r="F889">
        <v>458</v>
      </c>
      <c r="G889" t="s">
        <v>45</v>
      </c>
      <c r="H889">
        <v>26</v>
      </c>
      <c r="I889" t="s">
        <v>97</v>
      </c>
      <c r="J889" t="s">
        <v>51</v>
      </c>
      <c r="K889">
        <v>1242</v>
      </c>
      <c r="L889">
        <v>1</v>
      </c>
      <c r="M889" t="s">
        <v>39</v>
      </c>
      <c r="N889">
        <v>60</v>
      </c>
      <c r="O889">
        <v>3</v>
      </c>
      <c r="P889">
        <v>3</v>
      </c>
      <c r="Q889" t="s">
        <v>58</v>
      </c>
      <c r="R889" t="s">
        <v>80</v>
      </c>
      <c r="S889">
        <v>1</v>
      </c>
      <c r="T889" t="s">
        <v>48</v>
      </c>
      <c r="U889" t="str" cm="1">
        <f t="array" ref="U889">_xlfn.IFS(
  AND(V889&gt;=1000, V889&lt;2000), "1000-2000",
  AND(V889&gt;=2000, V889&lt;3000), "2000-3000",
  AND(V889&gt;=3000, V889&lt;4000), "3000-4000",
  AND(V889&gt;=4000, V889&lt;5000), "4000-5000",
  AND(V889&gt;=5000, V889&lt;7500), "5000-7500",
  AND(V889&gt;=7500, V889&lt;9000), "7500-9000",
  AND(V889&gt;=9000, V889&lt;11000), "9000-11000",
  AND(V889&gt;=11000, V889&lt;15000), "11000-15000",
  AND(V889&gt;=15000, V889&lt;=20000), "15000-20000",
  TRUE, "Outside Range"
)</f>
        <v>11000-15000</v>
      </c>
      <c r="V889">
        <v>13191</v>
      </c>
      <c r="W889">
        <v>23281</v>
      </c>
      <c r="X889">
        <v>3</v>
      </c>
      <c r="Y889" t="s">
        <v>35</v>
      </c>
      <c r="Z889">
        <v>17</v>
      </c>
      <c r="AA889">
        <v>3</v>
      </c>
      <c r="AB889" t="s">
        <v>73</v>
      </c>
      <c r="AC889">
        <v>3</v>
      </c>
      <c r="AD889">
        <v>0</v>
      </c>
      <c r="AE889">
        <v>20</v>
      </c>
      <c r="AF889">
        <v>6</v>
      </c>
      <c r="AG889">
        <v>3</v>
      </c>
      <c r="AH889">
        <v>1</v>
      </c>
      <c r="AI889">
        <v>0</v>
      </c>
      <c r="AJ889">
        <v>0</v>
      </c>
      <c r="AK889">
        <v>0</v>
      </c>
      <c r="AL889" t="s">
        <v>90</v>
      </c>
      <c r="AM889" t="s">
        <v>92</v>
      </c>
      <c r="AN889" t="s">
        <v>91</v>
      </c>
      <c r="AO889" s="9" t="str">
        <f>IF(Table5[[#This Row],[Gender]]="male",$AQ$4,$AQ$3)</f>
        <v>👩</v>
      </c>
    </row>
    <row r="890" spans="2:41">
      <c r="B890" t="s">
        <v>86</v>
      </c>
      <c r="C890">
        <v>35</v>
      </c>
      <c r="D890" t="s">
        <v>43</v>
      </c>
      <c r="E890" t="s">
        <v>55</v>
      </c>
      <c r="F890">
        <v>1212</v>
      </c>
      <c r="G890" t="s">
        <v>37</v>
      </c>
      <c r="H890">
        <v>8</v>
      </c>
      <c r="I890" t="s">
        <v>71</v>
      </c>
      <c r="J890" t="s">
        <v>59</v>
      </c>
      <c r="K890">
        <v>1243</v>
      </c>
      <c r="L890">
        <v>3</v>
      </c>
      <c r="M890" t="s">
        <v>39</v>
      </c>
      <c r="N890">
        <v>78</v>
      </c>
      <c r="O890">
        <v>2</v>
      </c>
      <c r="P890">
        <v>3</v>
      </c>
      <c r="Q890" t="s">
        <v>40</v>
      </c>
      <c r="R890" t="s">
        <v>72</v>
      </c>
      <c r="S890">
        <v>4</v>
      </c>
      <c r="T890" t="s">
        <v>48</v>
      </c>
      <c r="U890" t="str" cm="1">
        <f t="array" ref="U890">_xlfn.IFS(
  AND(V890&gt;=1000, V890&lt;2000), "1000-2000",
  AND(V890&gt;=2000, V890&lt;3000), "2000-3000",
  AND(V890&gt;=3000, V890&lt;4000), "3000-4000",
  AND(V890&gt;=4000, V890&lt;5000), "4000-5000",
  AND(V890&gt;=5000, V890&lt;7500), "5000-7500",
  AND(V890&gt;=7500, V890&lt;9000), "7500-9000",
  AND(V890&gt;=9000, V890&lt;11000), "9000-11000",
  AND(V890&gt;=11000, V890&lt;15000), "11000-15000",
  AND(V890&gt;=15000, V890&lt;=20000), "15000-20000",
  TRUE, "Outside Range"
)</f>
        <v>9000-11000</v>
      </c>
      <c r="V890">
        <v>10377</v>
      </c>
      <c r="W890">
        <v>13755</v>
      </c>
      <c r="X890">
        <v>4</v>
      </c>
      <c r="Y890" t="s">
        <v>35</v>
      </c>
      <c r="Z890">
        <v>11</v>
      </c>
      <c r="AA890">
        <v>3</v>
      </c>
      <c r="AB890" t="s">
        <v>73</v>
      </c>
      <c r="AC890">
        <v>2</v>
      </c>
      <c r="AD890">
        <v>1</v>
      </c>
      <c r="AE890">
        <v>16</v>
      </c>
      <c r="AF890">
        <v>6</v>
      </c>
      <c r="AG890">
        <v>2</v>
      </c>
      <c r="AH890">
        <v>13</v>
      </c>
      <c r="AI890">
        <v>2</v>
      </c>
      <c r="AJ890">
        <v>4</v>
      </c>
      <c r="AK890">
        <v>12</v>
      </c>
      <c r="AL890" t="s">
        <v>74</v>
      </c>
      <c r="AM890" t="s">
        <v>75</v>
      </c>
      <c r="AN890" t="s">
        <v>91</v>
      </c>
      <c r="AO890" s="9" t="str">
        <f>IF(Table5[[#This Row],[Gender]]="male",$AQ$4,$AQ$3)</f>
        <v>👩</v>
      </c>
    </row>
    <row r="891" spans="2:41">
      <c r="B891" t="s">
        <v>86</v>
      </c>
      <c r="C891">
        <v>27</v>
      </c>
      <c r="D891" t="s">
        <v>43</v>
      </c>
      <c r="E891" t="s">
        <v>36</v>
      </c>
      <c r="F891">
        <v>1103</v>
      </c>
      <c r="G891" t="s">
        <v>45</v>
      </c>
      <c r="H891">
        <v>14</v>
      </c>
      <c r="I891" t="s">
        <v>89</v>
      </c>
      <c r="J891" t="s">
        <v>38</v>
      </c>
      <c r="K891">
        <v>1244</v>
      </c>
      <c r="L891">
        <v>1</v>
      </c>
      <c r="M891" t="s">
        <v>46</v>
      </c>
      <c r="N891">
        <v>42</v>
      </c>
      <c r="O891">
        <v>3</v>
      </c>
      <c r="P891">
        <v>1</v>
      </c>
      <c r="Q891" t="s">
        <v>47</v>
      </c>
      <c r="R891" t="s">
        <v>80</v>
      </c>
      <c r="S891">
        <v>1</v>
      </c>
      <c r="T891" t="s">
        <v>48</v>
      </c>
      <c r="U891" t="str" cm="1">
        <f t="array" ref="U891">_xlfn.IFS(
  AND(V891&gt;=1000, V891&lt;2000), "1000-2000",
  AND(V891&gt;=2000, V891&lt;3000), "2000-3000",
  AND(V891&gt;=3000, V891&lt;4000), "3000-4000",
  AND(V891&gt;=4000, V891&lt;5000), "4000-5000",
  AND(V891&gt;=5000, V891&lt;7500), "5000-7500",
  AND(V891&gt;=7500, V891&lt;9000), "7500-9000",
  AND(V891&gt;=9000, V891&lt;11000), "9000-11000",
  AND(V891&gt;=11000, V891&lt;15000), "11000-15000",
  AND(V891&gt;=15000, V891&lt;=20000), "15000-20000",
  TRUE, "Outside Range"
)</f>
        <v>2000-3000</v>
      </c>
      <c r="V891">
        <v>2235</v>
      </c>
      <c r="W891">
        <v>14377</v>
      </c>
      <c r="X891">
        <v>1</v>
      </c>
      <c r="Y891" t="s">
        <v>35</v>
      </c>
      <c r="Z891">
        <v>14</v>
      </c>
      <c r="AA891">
        <v>3</v>
      </c>
      <c r="AB891" t="s">
        <v>73</v>
      </c>
      <c r="AC891">
        <v>4</v>
      </c>
      <c r="AD891">
        <v>2</v>
      </c>
      <c r="AE891">
        <v>9</v>
      </c>
      <c r="AF891">
        <v>3</v>
      </c>
      <c r="AG891">
        <v>2</v>
      </c>
      <c r="AH891">
        <v>9</v>
      </c>
      <c r="AI891">
        <v>7</v>
      </c>
      <c r="AJ891">
        <v>6</v>
      </c>
      <c r="AK891">
        <v>8</v>
      </c>
      <c r="AL891" t="s">
        <v>90</v>
      </c>
      <c r="AM891" t="s">
        <v>93</v>
      </c>
      <c r="AN891" t="s">
        <v>76</v>
      </c>
      <c r="AO891" s="9" t="str">
        <f>IF(Table5[[#This Row],[Gender]]="male",$AQ$4,$AQ$3)</f>
        <v>🤴</v>
      </c>
    </row>
    <row r="892" spans="2:41">
      <c r="B892" t="s">
        <v>77</v>
      </c>
      <c r="C892">
        <v>54</v>
      </c>
      <c r="D892" t="s">
        <v>43</v>
      </c>
      <c r="E892" t="s">
        <v>44</v>
      </c>
      <c r="F892">
        <v>966</v>
      </c>
      <c r="G892" t="s">
        <v>45</v>
      </c>
      <c r="H892">
        <v>1</v>
      </c>
      <c r="I892" t="s">
        <v>87</v>
      </c>
      <c r="J892" t="s">
        <v>38</v>
      </c>
      <c r="K892">
        <v>1245</v>
      </c>
      <c r="L892">
        <v>4</v>
      </c>
      <c r="M892" t="s">
        <v>39</v>
      </c>
      <c r="N892">
        <v>53</v>
      </c>
      <c r="O892">
        <v>3</v>
      </c>
      <c r="P892">
        <v>3</v>
      </c>
      <c r="Q892" t="s">
        <v>53</v>
      </c>
      <c r="R892" t="s">
        <v>73</v>
      </c>
      <c r="S892">
        <v>3</v>
      </c>
      <c r="T892" t="s">
        <v>52</v>
      </c>
      <c r="U892" t="str" cm="1">
        <f t="array" ref="U892">_xlfn.IFS(
  AND(V892&gt;=1000, V892&lt;2000), "1000-2000",
  AND(V892&gt;=2000, V892&lt;3000), "2000-3000",
  AND(V892&gt;=3000, V892&lt;4000), "3000-4000",
  AND(V892&gt;=4000, V892&lt;5000), "4000-5000",
  AND(V892&gt;=5000, V892&lt;7500), "5000-7500",
  AND(V892&gt;=7500, V892&lt;9000), "7500-9000",
  AND(V892&gt;=9000, V892&lt;11000), "9000-11000",
  AND(V892&gt;=11000, V892&lt;15000), "11000-15000",
  AND(V892&gt;=15000, V892&lt;=20000), "15000-20000",
  TRUE, "Outside Range"
)</f>
        <v>9000-11000</v>
      </c>
      <c r="V892">
        <v>10502</v>
      </c>
      <c r="W892">
        <v>9659</v>
      </c>
      <c r="X892">
        <v>7</v>
      </c>
      <c r="Y892" t="s">
        <v>43</v>
      </c>
      <c r="Z892">
        <v>17</v>
      </c>
      <c r="AA892">
        <v>3</v>
      </c>
      <c r="AB892" t="s">
        <v>73</v>
      </c>
      <c r="AC892">
        <v>1</v>
      </c>
      <c r="AD892">
        <v>1</v>
      </c>
      <c r="AE892">
        <v>33</v>
      </c>
      <c r="AF892">
        <v>2</v>
      </c>
      <c r="AG892">
        <v>1</v>
      </c>
      <c r="AH892">
        <v>5</v>
      </c>
      <c r="AI892">
        <v>4</v>
      </c>
      <c r="AJ892">
        <v>1</v>
      </c>
      <c r="AK892">
        <v>4</v>
      </c>
      <c r="AL892" t="s">
        <v>74</v>
      </c>
      <c r="AM892" t="s">
        <v>75</v>
      </c>
      <c r="AN892" t="s">
        <v>95</v>
      </c>
      <c r="AO892" s="9" t="str">
        <f>IF(Table5[[#This Row],[Gender]]="male",$AQ$4,$AQ$3)</f>
        <v>👩</v>
      </c>
    </row>
    <row r="893" spans="2:41">
      <c r="B893" t="s">
        <v>70</v>
      </c>
      <c r="C893">
        <v>44</v>
      </c>
      <c r="D893" t="s">
        <v>43</v>
      </c>
      <c r="E893" t="s">
        <v>36</v>
      </c>
      <c r="F893">
        <v>1117</v>
      </c>
      <c r="G893" t="s">
        <v>45</v>
      </c>
      <c r="H893">
        <v>2</v>
      </c>
      <c r="I893" t="s">
        <v>78</v>
      </c>
      <c r="J893" t="s">
        <v>38</v>
      </c>
      <c r="K893">
        <v>1246</v>
      </c>
      <c r="L893">
        <v>1</v>
      </c>
      <c r="M893" t="s">
        <v>39</v>
      </c>
      <c r="N893">
        <v>72</v>
      </c>
      <c r="O893">
        <v>4</v>
      </c>
      <c r="P893">
        <v>1</v>
      </c>
      <c r="Q893" t="s">
        <v>47</v>
      </c>
      <c r="R893" t="s">
        <v>72</v>
      </c>
      <c r="S893">
        <v>4</v>
      </c>
      <c r="T893" t="s">
        <v>48</v>
      </c>
      <c r="U893" t="str" cm="1">
        <f t="array" ref="U893">_xlfn.IFS(
  AND(V893&gt;=1000, V893&lt;2000), "1000-2000",
  AND(V893&gt;=2000, V893&lt;3000), "2000-3000",
  AND(V893&gt;=3000, V893&lt;4000), "3000-4000",
  AND(V893&gt;=4000, V893&lt;5000), "4000-5000",
  AND(V893&gt;=5000, V893&lt;7500), "5000-7500",
  AND(V893&gt;=7500, V893&lt;9000), "7500-9000",
  AND(V893&gt;=9000, V893&lt;11000), "9000-11000",
  AND(V893&gt;=11000, V893&lt;15000), "11000-15000",
  AND(V893&gt;=15000, V893&lt;=20000), "15000-20000",
  TRUE, "Outside Range"
)</f>
        <v>2000-3000</v>
      </c>
      <c r="V893">
        <v>2011</v>
      </c>
      <c r="W893">
        <v>19982</v>
      </c>
      <c r="X893">
        <v>1</v>
      </c>
      <c r="Y893" t="s">
        <v>43</v>
      </c>
      <c r="Z893">
        <v>13</v>
      </c>
      <c r="AA893">
        <v>3</v>
      </c>
      <c r="AB893" t="s">
        <v>73</v>
      </c>
      <c r="AC893">
        <v>4</v>
      </c>
      <c r="AD893">
        <v>1</v>
      </c>
      <c r="AE893">
        <v>10</v>
      </c>
      <c r="AF893">
        <v>5</v>
      </c>
      <c r="AG893">
        <v>3</v>
      </c>
      <c r="AH893">
        <v>10</v>
      </c>
      <c r="AI893">
        <v>5</v>
      </c>
      <c r="AJ893">
        <v>7</v>
      </c>
      <c r="AK893">
        <v>7</v>
      </c>
      <c r="AL893" t="s">
        <v>74</v>
      </c>
      <c r="AM893" t="s">
        <v>75</v>
      </c>
      <c r="AN893" t="s">
        <v>76</v>
      </c>
      <c r="AO893" s="9" t="str">
        <f>IF(Table5[[#This Row],[Gender]]="male",$AQ$4,$AQ$3)</f>
        <v>👩</v>
      </c>
    </row>
    <row r="894" spans="2:41">
      <c r="B894" t="s">
        <v>94</v>
      </c>
      <c r="C894">
        <v>19</v>
      </c>
      <c r="D894" t="s">
        <v>35</v>
      </c>
      <c r="E894" t="s">
        <v>55</v>
      </c>
      <c r="F894">
        <v>504</v>
      </c>
      <c r="G894" t="s">
        <v>45</v>
      </c>
      <c r="H894">
        <v>10</v>
      </c>
      <c r="I894" t="s">
        <v>89</v>
      </c>
      <c r="J894" t="s">
        <v>51</v>
      </c>
      <c r="K894">
        <v>1248</v>
      </c>
      <c r="L894">
        <v>1</v>
      </c>
      <c r="M894" t="s">
        <v>39</v>
      </c>
      <c r="N894">
        <v>96</v>
      </c>
      <c r="O894">
        <v>2</v>
      </c>
      <c r="P894">
        <v>1</v>
      </c>
      <c r="Q894" t="s">
        <v>47</v>
      </c>
      <c r="R894" t="s">
        <v>79</v>
      </c>
      <c r="S894">
        <v>2</v>
      </c>
      <c r="T894" t="s">
        <v>41</v>
      </c>
      <c r="U894" t="str" cm="1">
        <f t="array" ref="U894">_xlfn.IFS(
  AND(V894&gt;=1000, V894&lt;2000), "1000-2000",
  AND(V894&gt;=2000, V894&lt;3000), "2000-3000",
  AND(V894&gt;=3000, V894&lt;4000), "3000-4000",
  AND(V894&gt;=4000, V894&lt;5000), "4000-5000",
  AND(V894&gt;=5000, V894&lt;7500), "5000-7500",
  AND(V894&gt;=7500, V894&lt;9000), "7500-9000",
  AND(V894&gt;=9000, V894&lt;11000), "9000-11000",
  AND(V894&gt;=11000, V894&lt;15000), "11000-15000",
  AND(V894&gt;=15000, V894&lt;=20000), "15000-20000",
  TRUE, "Outside Range"
)</f>
        <v>1000-2000</v>
      </c>
      <c r="V894">
        <v>1859</v>
      </c>
      <c r="W894">
        <v>6148</v>
      </c>
      <c r="X894">
        <v>1</v>
      </c>
      <c r="Y894" t="s">
        <v>35</v>
      </c>
      <c r="Z894">
        <v>25</v>
      </c>
      <c r="AA894">
        <v>4</v>
      </c>
      <c r="AB894" t="s">
        <v>80</v>
      </c>
      <c r="AC894">
        <v>2</v>
      </c>
      <c r="AD894">
        <v>0</v>
      </c>
      <c r="AE894">
        <v>1</v>
      </c>
      <c r="AF894">
        <v>2</v>
      </c>
      <c r="AG894">
        <v>4</v>
      </c>
      <c r="AH894">
        <v>1</v>
      </c>
      <c r="AI894">
        <v>1</v>
      </c>
      <c r="AJ894">
        <v>0</v>
      </c>
      <c r="AK894">
        <v>0</v>
      </c>
      <c r="AL894" t="s">
        <v>81</v>
      </c>
      <c r="AM894" t="s">
        <v>75</v>
      </c>
      <c r="AN894" t="s">
        <v>76</v>
      </c>
      <c r="AO894" s="9" t="str">
        <f>IF(Table5[[#This Row],[Gender]]="male",$AQ$4,$AQ$3)</f>
        <v>👩</v>
      </c>
    </row>
    <row r="895" spans="2:41">
      <c r="B895" t="s">
        <v>86</v>
      </c>
      <c r="C895">
        <v>29</v>
      </c>
      <c r="D895" t="s">
        <v>43</v>
      </c>
      <c r="E895" t="s">
        <v>36</v>
      </c>
      <c r="F895">
        <v>1010</v>
      </c>
      <c r="G895" t="s">
        <v>45</v>
      </c>
      <c r="H895">
        <v>1</v>
      </c>
      <c r="I895" t="s">
        <v>89</v>
      </c>
      <c r="J895" t="s">
        <v>38</v>
      </c>
      <c r="K895">
        <v>1249</v>
      </c>
      <c r="L895">
        <v>1</v>
      </c>
      <c r="M895" t="s">
        <v>39</v>
      </c>
      <c r="N895">
        <v>97</v>
      </c>
      <c r="O895">
        <v>3</v>
      </c>
      <c r="P895">
        <v>1</v>
      </c>
      <c r="Q895" t="s">
        <v>47</v>
      </c>
      <c r="R895" t="s">
        <v>72</v>
      </c>
      <c r="S895">
        <v>4</v>
      </c>
      <c r="T895" t="s">
        <v>52</v>
      </c>
      <c r="U895" t="str" cm="1">
        <f t="array" ref="U895">_xlfn.IFS(
  AND(V895&gt;=1000, V895&lt;2000), "1000-2000",
  AND(V895&gt;=2000, V895&lt;3000), "2000-3000",
  AND(V895&gt;=3000, V895&lt;4000), "3000-4000",
  AND(V895&gt;=4000, V895&lt;5000), "4000-5000",
  AND(V895&gt;=5000, V895&lt;7500), "5000-7500",
  AND(V895&gt;=7500, V895&lt;9000), "7500-9000",
  AND(V895&gt;=9000, V895&lt;11000), "9000-11000",
  AND(V895&gt;=11000, V895&lt;15000), "11000-15000",
  AND(V895&gt;=15000, V895&lt;=20000), "15000-20000",
  TRUE, "Outside Range"
)</f>
        <v>3000-4000</v>
      </c>
      <c r="V895">
        <v>3760</v>
      </c>
      <c r="W895">
        <v>5598</v>
      </c>
      <c r="X895">
        <v>1</v>
      </c>
      <c r="Y895" t="s">
        <v>43</v>
      </c>
      <c r="Z895">
        <v>15</v>
      </c>
      <c r="AA895">
        <v>3</v>
      </c>
      <c r="AB895" t="s">
        <v>73</v>
      </c>
      <c r="AC895">
        <v>1</v>
      </c>
      <c r="AD895">
        <v>3</v>
      </c>
      <c r="AE895">
        <v>3</v>
      </c>
      <c r="AF895">
        <v>5</v>
      </c>
      <c r="AG895">
        <v>3</v>
      </c>
      <c r="AH895">
        <v>3</v>
      </c>
      <c r="AI895">
        <v>2</v>
      </c>
      <c r="AJ895">
        <v>1</v>
      </c>
      <c r="AK895">
        <v>2</v>
      </c>
      <c r="AL895" t="s">
        <v>74</v>
      </c>
      <c r="AM895" t="s">
        <v>75</v>
      </c>
      <c r="AN895" t="s">
        <v>76</v>
      </c>
      <c r="AO895" s="9" t="str">
        <f>IF(Table5[[#This Row],[Gender]]="male",$AQ$4,$AQ$3)</f>
        <v>👩</v>
      </c>
    </row>
    <row r="896" spans="2:41">
      <c r="B896" t="s">
        <v>77</v>
      </c>
      <c r="C896">
        <v>54</v>
      </c>
      <c r="D896" t="s">
        <v>43</v>
      </c>
      <c r="E896" t="s">
        <v>36</v>
      </c>
      <c r="F896">
        <v>685</v>
      </c>
      <c r="G896" t="s">
        <v>45</v>
      </c>
      <c r="H896">
        <v>3</v>
      </c>
      <c r="I896" t="s">
        <v>89</v>
      </c>
      <c r="J896" t="s">
        <v>38</v>
      </c>
      <c r="K896">
        <v>1250</v>
      </c>
      <c r="L896">
        <v>4</v>
      </c>
      <c r="M896" t="s">
        <v>46</v>
      </c>
      <c r="N896">
        <v>85</v>
      </c>
      <c r="O896">
        <v>3</v>
      </c>
      <c r="P896">
        <v>4</v>
      </c>
      <c r="Q896" t="s">
        <v>58</v>
      </c>
      <c r="R896" t="s">
        <v>72</v>
      </c>
      <c r="S896">
        <v>4</v>
      </c>
      <c r="T896" t="s">
        <v>48</v>
      </c>
      <c r="U896" t="str" cm="1">
        <f t="array" ref="U896">_xlfn.IFS(
  AND(V896&gt;=1000, V896&lt;2000), "1000-2000",
  AND(V896&gt;=2000, V896&lt;3000), "2000-3000",
  AND(V896&gt;=3000, V896&lt;4000), "3000-4000",
  AND(V896&gt;=4000, V896&lt;5000), "4000-5000",
  AND(V896&gt;=5000, V896&lt;7500), "5000-7500",
  AND(V896&gt;=7500, V896&lt;9000), "7500-9000",
  AND(V896&gt;=9000, V896&lt;11000), "9000-11000",
  AND(V896&gt;=11000, V896&lt;15000), "11000-15000",
  AND(V896&gt;=15000, V896&lt;=20000), "15000-20000",
  TRUE, "Outside Range"
)</f>
        <v>15000-20000</v>
      </c>
      <c r="V896">
        <v>17779</v>
      </c>
      <c r="W896">
        <v>23474</v>
      </c>
      <c r="X896">
        <v>3</v>
      </c>
      <c r="Y896" t="s">
        <v>43</v>
      </c>
      <c r="Z896">
        <v>14</v>
      </c>
      <c r="AA896">
        <v>3</v>
      </c>
      <c r="AB896" t="s">
        <v>73</v>
      </c>
      <c r="AC896">
        <v>1</v>
      </c>
      <c r="AD896">
        <v>0</v>
      </c>
      <c r="AE896">
        <v>36</v>
      </c>
      <c r="AF896">
        <v>2</v>
      </c>
      <c r="AG896">
        <v>3</v>
      </c>
      <c r="AH896">
        <v>10</v>
      </c>
      <c r="AI896">
        <v>9</v>
      </c>
      <c r="AJ896">
        <v>0</v>
      </c>
      <c r="AK896">
        <v>9</v>
      </c>
      <c r="AL896" t="s">
        <v>74</v>
      </c>
      <c r="AM896" t="s">
        <v>75</v>
      </c>
      <c r="AN896" t="s">
        <v>95</v>
      </c>
      <c r="AO896" s="9" t="str">
        <f>IF(Table5[[#This Row],[Gender]]="male",$AQ$4,$AQ$3)</f>
        <v>🤴</v>
      </c>
    </row>
    <row r="897" spans="2:41">
      <c r="B897" t="s">
        <v>86</v>
      </c>
      <c r="C897">
        <v>31</v>
      </c>
      <c r="D897" t="s">
        <v>43</v>
      </c>
      <c r="E897" t="s">
        <v>36</v>
      </c>
      <c r="F897">
        <v>1332</v>
      </c>
      <c r="G897" t="s">
        <v>45</v>
      </c>
      <c r="H897">
        <v>11</v>
      </c>
      <c r="I897" t="s">
        <v>71</v>
      </c>
      <c r="J897" t="s">
        <v>51</v>
      </c>
      <c r="K897">
        <v>1251</v>
      </c>
      <c r="L897">
        <v>3</v>
      </c>
      <c r="M897" t="s">
        <v>46</v>
      </c>
      <c r="N897">
        <v>80</v>
      </c>
      <c r="O897">
        <v>3</v>
      </c>
      <c r="P897">
        <v>2</v>
      </c>
      <c r="Q897" t="s">
        <v>54</v>
      </c>
      <c r="R897" t="s">
        <v>80</v>
      </c>
      <c r="S897">
        <v>1</v>
      </c>
      <c r="T897" t="s">
        <v>48</v>
      </c>
      <c r="U897" t="str" cm="1">
        <f t="array" ref="U897">_xlfn.IFS(
  AND(V897&gt;=1000, V897&lt;2000), "1000-2000",
  AND(V897&gt;=2000, V897&lt;3000), "2000-3000",
  AND(V897&gt;=3000, V897&lt;4000), "3000-4000",
  AND(V897&gt;=4000, V897&lt;5000), "4000-5000",
  AND(V897&gt;=5000, V897&lt;7500), "5000-7500",
  AND(V897&gt;=7500, V897&lt;9000), "7500-9000",
  AND(V897&gt;=9000, V897&lt;11000), "9000-11000",
  AND(V897&gt;=11000, V897&lt;15000), "11000-15000",
  AND(V897&gt;=15000, V897&lt;=20000), "15000-20000",
  TRUE, "Outside Range"
)</f>
        <v>5000-7500</v>
      </c>
      <c r="V897">
        <v>6833</v>
      </c>
      <c r="W897">
        <v>17089</v>
      </c>
      <c r="X897">
        <v>1</v>
      </c>
      <c r="Y897" t="s">
        <v>35</v>
      </c>
      <c r="Z897">
        <v>12</v>
      </c>
      <c r="AA897">
        <v>3</v>
      </c>
      <c r="AB897" t="s">
        <v>73</v>
      </c>
      <c r="AC897">
        <v>4</v>
      </c>
      <c r="AD897">
        <v>0</v>
      </c>
      <c r="AE897">
        <v>6</v>
      </c>
      <c r="AF897">
        <v>2</v>
      </c>
      <c r="AG897">
        <v>2</v>
      </c>
      <c r="AH897">
        <v>6</v>
      </c>
      <c r="AI897">
        <v>5</v>
      </c>
      <c r="AJ897">
        <v>0</v>
      </c>
      <c r="AK897">
        <v>1</v>
      </c>
      <c r="AL897" t="s">
        <v>90</v>
      </c>
      <c r="AM897" t="s">
        <v>93</v>
      </c>
      <c r="AN897" t="s">
        <v>76</v>
      </c>
      <c r="AO897" s="9" t="str">
        <f>IF(Table5[[#This Row],[Gender]]="male",$AQ$4,$AQ$3)</f>
        <v>🤴</v>
      </c>
    </row>
    <row r="898" spans="2:41">
      <c r="B898" t="s">
        <v>86</v>
      </c>
      <c r="C898">
        <v>31</v>
      </c>
      <c r="D898" t="s">
        <v>43</v>
      </c>
      <c r="E898" t="s">
        <v>36</v>
      </c>
      <c r="F898">
        <v>1062</v>
      </c>
      <c r="G898" t="s">
        <v>45</v>
      </c>
      <c r="H898">
        <v>24</v>
      </c>
      <c r="I898" t="s">
        <v>89</v>
      </c>
      <c r="J898" t="s">
        <v>51</v>
      </c>
      <c r="K898">
        <v>1252</v>
      </c>
      <c r="L898">
        <v>3</v>
      </c>
      <c r="M898" t="s">
        <v>39</v>
      </c>
      <c r="N898">
        <v>96</v>
      </c>
      <c r="O898">
        <v>2</v>
      </c>
      <c r="P898">
        <v>2</v>
      </c>
      <c r="Q898" t="s">
        <v>54</v>
      </c>
      <c r="R898" t="s">
        <v>80</v>
      </c>
      <c r="S898">
        <v>1</v>
      </c>
      <c r="T898" t="s">
        <v>41</v>
      </c>
      <c r="U898" t="str" cm="1">
        <f t="array" ref="U898">_xlfn.IFS(
  AND(V898&gt;=1000, V898&lt;2000), "1000-2000",
  AND(V898&gt;=2000, V898&lt;3000), "2000-3000",
  AND(V898&gt;=3000, V898&lt;4000), "3000-4000",
  AND(V898&gt;=4000, V898&lt;5000), "4000-5000",
  AND(V898&gt;=5000, V898&lt;7500), "5000-7500",
  AND(V898&gt;=7500, V898&lt;9000), "7500-9000",
  AND(V898&gt;=9000, V898&lt;11000), "9000-11000",
  AND(V898&gt;=11000, V898&lt;15000), "11000-15000",
  AND(V898&gt;=15000, V898&lt;=20000), "15000-20000",
  TRUE, "Outside Range"
)</f>
        <v>5000-7500</v>
      </c>
      <c r="V898">
        <v>6812</v>
      </c>
      <c r="W898">
        <v>17198</v>
      </c>
      <c r="X898">
        <v>1</v>
      </c>
      <c r="Y898" t="s">
        <v>43</v>
      </c>
      <c r="Z898">
        <v>19</v>
      </c>
      <c r="AA898">
        <v>3</v>
      </c>
      <c r="AB898" t="s">
        <v>73</v>
      </c>
      <c r="AC898">
        <v>2</v>
      </c>
      <c r="AD898">
        <v>0</v>
      </c>
      <c r="AE898">
        <v>10</v>
      </c>
      <c r="AF898">
        <v>2</v>
      </c>
      <c r="AG898">
        <v>3</v>
      </c>
      <c r="AH898">
        <v>10</v>
      </c>
      <c r="AI898">
        <v>9</v>
      </c>
      <c r="AJ898">
        <v>1</v>
      </c>
      <c r="AK898">
        <v>8</v>
      </c>
      <c r="AL898" t="s">
        <v>90</v>
      </c>
      <c r="AM898" t="s">
        <v>92</v>
      </c>
      <c r="AN898" t="s">
        <v>76</v>
      </c>
      <c r="AO898" s="9" t="str">
        <f>IF(Table5[[#This Row],[Gender]]="male",$AQ$4,$AQ$3)</f>
        <v>👩</v>
      </c>
    </row>
    <row r="899" spans="2:41">
      <c r="B899" t="s">
        <v>88</v>
      </c>
      <c r="C899">
        <v>59</v>
      </c>
      <c r="D899" t="s">
        <v>43</v>
      </c>
      <c r="E899" t="s">
        <v>36</v>
      </c>
      <c r="F899">
        <v>326</v>
      </c>
      <c r="G899" t="s">
        <v>37</v>
      </c>
      <c r="H899">
        <v>3</v>
      </c>
      <c r="I899" t="s">
        <v>89</v>
      </c>
      <c r="J899" t="s">
        <v>38</v>
      </c>
      <c r="K899">
        <v>1254</v>
      </c>
      <c r="L899">
        <v>3</v>
      </c>
      <c r="M899" t="s">
        <v>39</v>
      </c>
      <c r="N899">
        <v>48</v>
      </c>
      <c r="O899">
        <v>2</v>
      </c>
      <c r="P899">
        <v>2</v>
      </c>
      <c r="Q899" t="s">
        <v>40</v>
      </c>
      <c r="R899" t="s">
        <v>72</v>
      </c>
      <c r="S899">
        <v>4</v>
      </c>
      <c r="T899" t="s">
        <v>41</v>
      </c>
      <c r="U899" t="str" cm="1">
        <f t="array" ref="U899">_xlfn.IFS(
  AND(V899&gt;=1000, V899&lt;2000), "1000-2000",
  AND(V899&gt;=2000, V899&lt;3000), "2000-3000",
  AND(V899&gt;=3000, V899&lt;4000), "3000-4000",
  AND(V899&gt;=4000, V899&lt;5000), "4000-5000",
  AND(V899&gt;=5000, V899&lt;7500), "5000-7500",
  AND(V899&gt;=7500, V899&lt;9000), "7500-9000",
  AND(V899&gt;=9000, V899&lt;11000), "9000-11000",
  AND(V899&gt;=11000, V899&lt;15000), "11000-15000",
  AND(V899&gt;=15000, V899&lt;=20000), "15000-20000",
  TRUE, "Outside Range"
)</f>
        <v>5000-7500</v>
      </c>
      <c r="V899">
        <v>5171</v>
      </c>
      <c r="W899">
        <v>16490</v>
      </c>
      <c r="X899">
        <v>5</v>
      </c>
      <c r="Y899" t="s">
        <v>43</v>
      </c>
      <c r="Z899">
        <v>17</v>
      </c>
      <c r="AA899">
        <v>3</v>
      </c>
      <c r="AB899" t="s">
        <v>73</v>
      </c>
      <c r="AC899">
        <v>4</v>
      </c>
      <c r="AD899">
        <v>0</v>
      </c>
      <c r="AE899">
        <v>13</v>
      </c>
      <c r="AF899">
        <v>2</v>
      </c>
      <c r="AG899">
        <v>3</v>
      </c>
      <c r="AH899">
        <v>6</v>
      </c>
      <c r="AI899">
        <v>1</v>
      </c>
      <c r="AJ899">
        <v>0</v>
      </c>
      <c r="AK899">
        <v>5</v>
      </c>
      <c r="AL899" t="s">
        <v>74</v>
      </c>
      <c r="AM899" t="s">
        <v>75</v>
      </c>
      <c r="AN899" t="s">
        <v>91</v>
      </c>
      <c r="AO899" s="9" t="str">
        <f>IF(Table5[[#This Row],[Gender]]="male",$AQ$4,$AQ$3)</f>
        <v>👩</v>
      </c>
    </row>
    <row r="900" spans="2:41">
      <c r="B900" t="s">
        <v>70</v>
      </c>
      <c r="C900">
        <v>43</v>
      </c>
      <c r="D900" t="s">
        <v>43</v>
      </c>
      <c r="E900" t="s">
        <v>36</v>
      </c>
      <c r="F900">
        <v>920</v>
      </c>
      <c r="G900" t="s">
        <v>45</v>
      </c>
      <c r="H900">
        <v>3</v>
      </c>
      <c r="I900" t="s">
        <v>89</v>
      </c>
      <c r="J900" t="s">
        <v>38</v>
      </c>
      <c r="K900">
        <v>1255</v>
      </c>
      <c r="L900">
        <v>3</v>
      </c>
      <c r="M900" t="s">
        <v>46</v>
      </c>
      <c r="N900">
        <v>96</v>
      </c>
      <c r="O900">
        <v>1</v>
      </c>
      <c r="P900">
        <v>5</v>
      </c>
      <c r="Q900" t="s">
        <v>58</v>
      </c>
      <c r="R900" t="s">
        <v>72</v>
      </c>
      <c r="S900">
        <v>4</v>
      </c>
      <c r="T900" t="s">
        <v>48</v>
      </c>
      <c r="U900" t="str" cm="1">
        <f t="array" ref="U900">_xlfn.IFS(
  AND(V900&gt;=1000, V900&lt;2000), "1000-2000",
  AND(V900&gt;=2000, V900&lt;3000), "2000-3000",
  AND(V900&gt;=3000, V900&lt;4000), "3000-4000",
  AND(V900&gt;=4000, V900&lt;5000), "4000-5000",
  AND(V900&gt;=5000, V900&lt;7500), "5000-7500",
  AND(V900&gt;=7500, V900&lt;9000), "7500-9000",
  AND(V900&gt;=9000, V900&lt;11000), "9000-11000",
  AND(V900&gt;=11000, V900&lt;15000), "11000-15000",
  AND(V900&gt;=15000, V900&lt;=20000), "15000-20000",
  TRUE, "Outside Range"
)</f>
        <v>15000-20000</v>
      </c>
      <c r="V900">
        <v>19740</v>
      </c>
      <c r="W900">
        <v>18625</v>
      </c>
      <c r="X900">
        <v>3</v>
      </c>
      <c r="Y900" t="s">
        <v>43</v>
      </c>
      <c r="Z900">
        <v>14</v>
      </c>
      <c r="AA900">
        <v>3</v>
      </c>
      <c r="AB900" t="s">
        <v>73</v>
      </c>
      <c r="AC900">
        <v>2</v>
      </c>
      <c r="AD900">
        <v>1</v>
      </c>
      <c r="AE900">
        <v>25</v>
      </c>
      <c r="AF900">
        <v>2</v>
      </c>
      <c r="AG900">
        <v>3</v>
      </c>
      <c r="AH900">
        <v>8</v>
      </c>
      <c r="AI900">
        <v>7</v>
      </c>
      <c r="AJ900">
        <v>0</v>
      </c>
      <c r="AK900">
        <v>7</v>
      </c>
      <c r="AL900" t="s">
        <v>74</v>
      </c>
      <c r="AM900" t="s">
        <v>75</v>
      </c>
      <c r="AN900" t="s">
        <v>96</v>
      </c>
      <c r="AO900" s="9" t="str">
        <f>IF(Table5[[#This Row],[Gender]]="male",$AQ$4,$AQ$3)</f>
        <v>🤴</v>
      </c>
    </row>
    <row r="901" spans="2:41">
      <c r="B901" t="s">
        <v>77</v>
      </c>
      <c r="C901">
        <v>49</v>
      </c>
      <c r="D901" t="s">
        <v>43</v>
      </c>
      <c r="E901" t="s">
        <v>36</v>
      </c>
      <c r="F901">
        <v>1098</v>
      </c>
      <c r="G901" t="s">
        <v>45</v>
      </c>
      <c r="H901">
        <v>4</v>
      </c>
      <c r="I901" t="s">
        <v>71</v>
      </c>
      <c r="J901" t="s">
        <v>51</v>
      </c>
      <c r="K901">
        <v>1256</v>
      </c>
      <c r="L901">
        <v>1</v>
      </c>
      <c r="M901" t="s">
        <v>46</v>
      </c>
      <c r="N901">
        <v>85</v>
      </c>
      <c r="O901">
        <v>2</v>
      </c>
      <c r="P901">
        <v>5</v>
      </c>
      <c r="Q901" t="s">
        <v>56</v>
      </c>
      <c r="R901" t="s">
        <v>73</v>
      </c>
      <c r="S901">
        <v>3</v>
      </c>
      <c r="T901" t="s">
        <v>48</v>
      </c>
      <c r="U901" t="str" cm="1">
        <f t="array" ref="U901">_xlfn.IFS(
  AND(V901&gt;=1000, V901&lt;2000), "1000-2000",
  AND(V901&gt;=2000, V901&lt;3000), "2000-3000",
  AND(V901&gt;=3000, V901&lt;4000), "3000-4000",
  AND(V901&gt;=4000, V901&lt;5000), "4000-5000",
  AND(V901&gt;=5000, V901&lt;7500), "5000-7500",
  AND(V901&gt;=7500, V901&lt;9000), "7500-9000",
  AND(V901&gt;=9000, V901&lt;11000), "9000-11000",
  AND(V901&gt;=11000, V901&lt;15000), "11000-15000",
  AND(V901&gt;=15000, V901&lt;=20000), "15000-20000",
  TRUE, "Outside Range"
)</f>
        <v>15000-20000</v>
      </c>
      <c r="V901">
        <v>18711</v>
      </c>
      <c r="W901">
        <v>12124</v>
      </c>
      <c r="X901">
        <v>2</v>
      </c>
      <c r="Y901" t="s">
        <v>43</v>
      </c>
      <c r="Z901">
        <v>13</v>
      </c>
      <c r="AA901">
        <v>3</v>
      </c>
      <c r="AB901" t="s">
        <v>73</v>
      </c>
      <c r="AC901">
        <v>3</v>
      </c>
      <c r="AD901">
        <v>1</v>
      </c>
      <c r="AE901">
        <v>23</v>
      </c>
      <c r="AF901">
        <v>2</v>
      </c>
      <c r="AG901">
        <v>4</v>
      </c>
      <c r="AH901">
        <v>1</v>
      </c>
      <c r="AI901">
        <v>0</v>
      </c>
      <c r="AJ901">
        <v>0</v>
      </c>
      <c r="AK901">
        <v>0</v>
      </c>
      <c r="AL901" t="s">
        <v>74</v>
      </c>
      <c r="AM901" t="s">
        <v>75</v>
      </c>
      <c r="AN901" t="s">
        <v>96</v>
      </c>
      <c r="AO901" s="9" t="str">
        <f>IF(Table5[[#This Row],[Gender]]="male",$AQ$4,$AQ$3)</f>
        <v>🤴</v>
      </c>
    </row>
    <row r="902" spans="2:41">
      <c r="B902" t="s">
        <v>70</v>
      </c>
      <c r="C902">
        <v>36</v>
      </c>
      <c r="D902" t="s">
        <v>43</v>
      </c>
      <c r="E902" t="s">
        <v>44</v>
      </c>
      <c r="F902">
        <v>469</v>
      </c>
      <c r="G902" t="s">
        <v>45</v>
      </c>
      <c r="H902">
        <v>3</v>
      </c>
      <c r="I902" t="s">
        <v>89</v>
      </c>
      <c r="J902" t="s">
        <v>60</v>
      </c>
      <c r="K902">
        <v>1257</v>
      </c>
      <c r="L902">
        <v>3</v>
      </c>
      <c r="M902" t="s">
        <v>46</v>
      </c>
      <c r="N902">
        <v>46</v>
      </c>
      <c r="O902">
        <v>3</v>
      </c>
      <c r="P902">
        <v>1</v>
      </c>
      <c r="Q902" t="s">
        <v>47</v>
      </c>
      <c r="R902" t="s">
        <v>79</v>
      </c>
      <c r="S902">
        <v>2</v>
      </c>
      <c r="T902" t="s">
        <v>48</v>
      </c>
      <c r="U902" t="str" cm="1">
        <f t="array" ref="U902">_xlfn.IFS(
  AND(V902&gt;=1000, V902&lt;2000), "1000-2000",
  AND(V902&gt;=2000, V902&lt;3000), "2000-3000",
  AND(V902&gt;=3000, V902&lt;4000), "3000-4000",
  AND(V902&gt;=4000, V902&lt;5000), "4000-5000",
  AND(V902&gt;=5000, V902&lt;7500), "5000-7500",
  AND(V902&gt;=7500, V902&lt;9000), "7500-9000",
  AND(V902&gt;=9000, V902&lt;11000), "9000-11000",
  AND(V902&gt;=11000, V902&lt;15000), "11000-15000",
  AND(V902&gt;=15000, V902&lt;=20000), "15000-20000",
  TRUE, "Outside Range"
)</f>
        <v>3000-4000</v>
      </c>
      <c r="V902">
        <v>3692</v>
      </c>
      <c r="W902">
        <v>9256</v>
      </c>
      <c r="X902">
        <v>1</v>
      </c>
      <c r="Y902" t="s">
        <v>43</v>
      </c>
      <c r="Z902">
        <v>12</v>
      </c>
      <c r="AA902">
        <v>3</v>
      </c>
      <c r="AB902" t="s">
        <v>73</v>
      </c>
      <c r="AC902">
        <v>3</v>
      </c>
      <c r="AD902">
        <v>0</v>
      </c>
      <c r="AE902">
        <v>12</v>
      </c>
      <c r="AF902">
        <v>2</v>
      </c>
      <c r="AG902">
        <v>2</v>
      </c>
      <c r="AH902">
        <v>11</v>
      </c>
      <c r="AI902">
        <v>10</v>
      </c>
      <c r="AJ902">
        <v>0</v>
      </c>
      <c r="AK902">
        <v>7</v>
      </c>
      <c r="AL902" t="s">
        <v>81</v>
      </c>
      <c r="AM902" t="s">
        <v>75</v>
      </c>
      <c r="AN902" t="s">
        <v>91</v>
      </c>
      <c r="AO902" s="9" t="str">
        <f>IF(Table5[[#This Row],[Gender]]="male",$AQ$4,$AQ$3)</f>
        <v>🤴</v>
      </c>
    </row>
    <row r="903" spans="2:41">
      <c r="B903" t="s">
        <v>77</v>
      </c>
      <c r="C903">
        <v>48</v>
      </c>
      <c r="D903" t="s">
        <v>43</v>
      </c>
      <c r="E903" t="s">
        <v>36</v>
      </c>
      <c r="F903">
        <v>969</v>
      </c>
      <c r="G903" t="s">
        <v>45</v>
      </c>
      <c r="H903">
        <v>2</v>
      </c>
      <c r="I903" t="s">
        <v>71</v>
      </c>
      <c r="J903" t="s">
        <v>60</v>
      </c>
      <c r="K903">
        <v>1258</v>
      </c>
      <c r="L903">
        <v>4</v>
      </c>
      <c r="M903" t="s">
        <v>46</v>
      </c>
      <c r="N903">
        <v>76</v>
      </c>
      <c r="O903">
        <v>4</v>
      </c>
      <c r="P903">
        <v>1</v>
      </c>
      <c r="Q903" t="s">
        <v>50</v>
      </c>
      <c r="R903" t="s">
        <v>79</v>
      </c>
      <c r="S903">
        <v>2</v>
      </c>
      <c r="T903" t="s">
        <v>41</v>
      </c>
      <c r="U903" t="str" cm="1">
        <f t="array" ref="U903">_xlfn.IFS(
  AND(V903&gt;=1000, V903&lt;2000), "1000-2000",
  AND(V903&gt;=2000, V903&lt;3000), "2000-3000",
  AND(V903&gt;=3000, V903&lt;4000), "3000-4000",
  AND(V903&gt;=4000, V903&lt;5000), "4000-5000",
  AND(V903&gt;=5000, V903&lt;7500), "5000-7500",
  AND(V903&gt;=7500, V903&lt;9000), "7500-9000",
  AND(V903&gt;=9000, V903&lt;11000), "9000-11000",
  AND(V903&gt;=11000, V903&lt;15000), "11000-15000",
  AND(V903&gt;=15000, V903&lt;=20000), "15000-20000",
  TRUE, "Outside Range"
)</f>
        <v>2000-3000</v>
      </c>
      <c r="V903">
        <v>2559</v>
      </c>
      <c r="W903">
        <v>16620</v>
      </c>
      <c r="X903">
        <v>5</v>
      </c>
      <c r="Y903" t="s">
        <v>43</v>
      </c>
      <c r="Z903">
        <v>11</v>
      </c>
      <c r="AA903">
        <v>3</v>
      </c>
      <c r="AB903" t="s">
        <v>73</v>
      </c>
      <c r="AC903">
        <v>3</v>
      </c>
      <c r="AD903">
        <v>0</v>
      </c>
      <c r="AE903">
        <v>7</v>
      </c>
      <c r="AF903">
        <v>4</v>
      </c>
      <c r="AG903">
        <v>2</v>
      </c>
      <c r="AH903">
        <v>1</v>
      </c>
      <c r="AI903">
        <v>0</v>
      </c>
      <c r="AJ903">
        <v>0</v>
      </c>
      <c r="AK903">
        <v>0</v>
      </c>
      <c r="AL903" t="s">
        <v>81</v>
      </c>
      <c r="AM903" t="s">
        <v>75</v>
      </c>
      <c r="AN903" t="s">
        <v>76</v>
      </c>
      <c r="AO903" s="9" t="str">
        <f>IF(Table5[[#This Row],[Gender]]="male",$AQ$4,$AQ$3)</f>
        <v>🤴</v>
      </c>
    </row>
    <row r="904" spans="2:41">
      <c r="B904" t="s">
        <v>86</v>
      </c>
      <c r="C904">
        <v>27</v>
      </c>
      <c r="D904" t="s">
        <v>43</v>
      </c>
      <c r="E904" t="s">
        <v>36</v>
      </c>
      <c r="F904">
        <v>1167</v>
      </c>
      <c r="G904" t="s">
        <v>45</v>
      </c>
      <c r="H904">
        <v>4</v>
      </c>
      <c r="I904" t="s">
        <v>71</v>
      </c>
      <c r="J904" t="s">
        <v>38</v>
      </c>
      <c r="K904">
        <v>1259</v>
      </c>
      <c r="L904">
        <v>1</v>
      </c>
      <c r="M904" t="s">
        <v>46</v>
      </c>
      <c r="N904">
        <v>76</v>
      </c>
      <c r="O904">
        <v>3</v>
      </c>
      <c r="P904">
        <v>1</v>
      </c>
      <c r="Q904" t="s">
        <v>47</v>
      </c>
      <c r="R904" t="s">
        <v>73</v>
      </c>
      <c r="S904">
        <v>3</v>
      </c>
      <c r="T904" t="s">
        <v>52</v>
      </c>
      <c r="U904" t="str" cm="1">
        <f t="array" ref="U904">_xlfn.IFS(
  AND(V904&gt;=1000, V904&lt;2000), "1000-2000",
  AND(V904&gt;=2000, V904&lt;3000), "2000-3000",
  AND(V904&gt;=3000, V904&lt;4000), "3000-4000",
  AND(V904&gt;=4000, V904&lt;5000), "4000-5000",
  AND(V904&gt;=5000, V904&lt;7500), "5000-7500",
  AND(V904&gt;=7500, V904&lt;9000), "7500-9000",
  AND(V904&gt;=9000, V904&lt;11000), "9000-11000",
  AND(V904&gt;=11000, V904&lt;15000), "11000-15000",
  AND(V904&gt;=15000, V904&lt;=20000), "15000-20000",
  TRUE, "Outside Range"
)</f>
        <v>2000-3000</v>
      </c>
      <c r="V904">
        <v>2517</v>
      </c>
      <c r="W904">
        <v>3208</v>
      </c>
      <c r="X904">
        <v>1</v>
      </c>
      <c r="Y904" t="s">
        <v>43</v>
      </c>
      <c r="Z904">
        <v>11</v>
      </c>
      <c r="AA904">
        <v>3</v>
      </c>
      <c r="AB904" t="s">
        <v>73</v>
      </c>
      <c r="AC904">
        <v>2</v>
      </c>
      <c r="AD904">
        <v>3</v>
      </c>
      <c r="AE904">
        <v>5</v>
      </c>
      <c r="AF904">
        <v>2</v>
      </c>
      <c r="AG904">
        <v>3</v>
      </c>
      <c r="AH904">
        <v>5</v>
      </c>
      <c r="AI904">
        <v>3</v>
      </c>
      <c r="AJ904">
        <v>0</v>
      </c>
      <c r="AK904">
        <v>3</v>
      </c>
      <c r="AL904" t="s">
        <v>74</v>
      </c>
      <c r="AM904" t="s">
        <v>75</v>
      </c>
      <c r="AN904" t="s">
        <v>76</v>
      </c>
      <c r="AO904" s="9" t="str">
        <f>IF(Table5[[#This Row],[Gender]]="male",$AQ$4,$AQ$3)</f>
        <v>🤴</v>
      </c>
    </row>
    <row r="905" spans="2:41">
      <c r="B905" t="s">
        <v>86</v>
      </c>
      <c r="C905">
        <v>29</v>
      </c>
      <c r="D905" t="s">
        <v>43</v>
      </c>
      <c r="E905" t="s">
        <v>36</v>
      </c>
      <c r="F905">
        <v>1329</v>
      </c>
      <c r="G905" t="s">
        <v>45</v>
      </c>
      <c r="H905">
        <v>7</v>
      </c>
      <c r="I905" t="s">
        <v>89</v>
      </c>
      <c r="J905" t="s">
        <v>38</v>
      </c>
      <c r="K905">
        <v>1260</v>
      </c>
      <c r="L905">
        <v>3</v>
      </c>
      <c r="M905" t="s">
        <v>46</v>
      </c>
      <c r="N905">
        <v>82</v>
      </c>
      <c r="O905">
        <v>3</v>
      </c>
      <c r="P905">
        <v>2</v>
      </c>
      <c r="Q905" t="s">
        <v>54</v>
      </c>
      <c r="R905" t="s">
        <v>72</v>
      </c>
      <c r="S905">
        <v>4</v>
      </c>
      <c r="T905" t="s">
        <v>52</v>
      </c>
      <c r="U905" t="str" cm="1">
        <f t="array" ref="U905">_xlfn.IFS(
  AND(V905&gt;=1000, V905&lt;2000), "1000-2000",
  AND(V905&gt;=2000, V905&lt;3000), "2000-3000",
  AND(V905&gt;=3000, V905&lt;4000), "3000-4000",
  AND(V905&gt;=4000, V905&lt;5000), "4000-5000",
  AND(V905&gt;=5000, V905&lt;7500), "5000-7500",
  AND(V905&gt;=7500, V905&lt;9000), "7500-9000",
  AND(V905&gt;=9000, V905&lt;11000), "9000-11000",
  AND(V905&gt;=11000, V905&lt;15000), "11000-15000",
  AND(V905&gt;=15000, V905&lt;=20000), "15000-20000",
  TRUE, "Outside Range"
)</f>
        <v>5000-7500</v>
      </c>
      <c r="V905">
        <v>6623</v>
      </c>
      <c r="W905">
        <v>4204</v>
      </c>
      <c r="X905">
        <v>1</v>
      </c>
      <c r="Y905" t="s">
        <v>35</v>
      </c>
      <c r="Z905">
        <v>11</v>
      </c>
      <c r="AA905">
        <v>3</v>
      </c>
      <c r="AB905" t="s">
        <v>73</v>
      </c>
      <c r="AC905">
        <v>2</v>
      </c>
      <c r="AD905">
        <v>2</v>
      </c>
      <c r="AE905">
        <v>6</v>
      </c>
      <c r="AF905">
        <v>2</v>
      </c>
      <c r="AG905">
        <v>3</v>
      </c>
      <c r="AH905">
        <v>6</v>
      </c>
      <c r="AI905">
        <v>0</v>
      </c>
      <c r="AJ905">
        <v>1</v>
      </c>
      <c r="AK905">
        <v>0</v>
      </c>
      <c r="AL905" t="s">
        <v>74</v>
      </c>
      <c r="AM905" t="s">
        <v>75</v>
      </c>
      <c r="AN905" t="s">
        <v>76</v>
      </c>
      <c r="AO905" s="9" t="str">
        <f>IF(Table5[[#This Row],[Gender]]="male",$AQ$4,$AQ$3)</f>
        <v>🤴</v>
      </c>
    </row>
    <row r="906" spans="2:41">
      <c r="B906" t="s">
        <v>77</v>
      </c>
      <c r="C906">
        <v>48</v>
      </c>
      <c r="D906" t="s">
        <v>43</v>
      </c>
      <c r="E906" t="s">
        <v>36</v>
      </c>
      <c r="F906">
        <v>715</v>
      </c>
      <c r="G906" t="s">
        <v>45</v>
      </c>
      <c r="H906">
        <v>1</v>
      </c>
      <c r="I906" t="s">
        <v>89</v>
      </c>
      <c r="J906" t="s">
        <v>38</v>
      </c>
      <c r="K906">
        <v>1263</v>
      </c>
      <c r="L906">
        <v>4</v>
      </c>
      <c r="M906" t="s">
        <v>46</v>
      </c>
      <c r="N906">
        <v>76</v>
      </c>
      <c r="O906">
        <v>2</v>
      </c>
      <c r="P906">
        <v>5</v>
      </c>
      <c r="Q906" t="s">
        <v>58</v>
      </c>
      <c r="R906" t="s">
        <v>72</v>
      </c>
      <c r="S906">
        <v>4</v>
      </c>
      <c r="T906" t="s">
        <v>41</v>
      </c>
      <c r="U906" t="str" cm="1">
        <f t="array" ref="U906">_xlfn.IFS(
  AND(V906&gt;=1000, V906&lt;2000), "1000-2000",
  AND(V906&gt;=2000, V906&lt;3000), "2000-3000",
  AND(V906&gt;=3000, V906&lt;4000), "3000-4000",
  AND(V906&gt;=4000, V906&lt;5000), "4000-5000",
  AND(V906&gt;=5000, V906&lt;7500), "5000-7500",
  AND(V906&gt;=7500, V906&lt;9000), "7500-9000",
  AND(V906&gt;=9000, V906&lt;11000), "9000-11000",
  AND(V906&gt;=11000, V906&lt;15000), "11000-15000",
  AND(V906&gt;=15000, V906&lt;=20000), "15000-20000",
  TRUE, "Outside Range"
)</f>
        <v>15000-20000</v>
      </c>
      <c r="V906">
        <v>18265</v>
      </c>
      <c r="W906">
        <v>8733</v>
      </c>
      <c r="X906">
        <v>6</v>
      </c>
      <c r="Y906" t="s">
        <v>43</v>
      </c>
      <c r="Z906">
        <v>12</v>
      </c>
      <c r="AA906">
        <v>3</v>
      </c>
      <c r="AB906" t="s">
        <v>73</v>
      </c>
      <c r="AC906">
        <v>3</v>
      </c>
      <c r="AD906">
        <v>0</v>
      </c>
      <c r="AE906">
        <v>25</v>
      </c>
      <c r="AF906">
        <v>3</v>
      </c>
      <c r="AG906">
        <v>4</v>
      </c>
      <c r="AH906">
        <v>1</v>
      </c>
      <c r="AI906">
        <v>0</v>
      </c>
      <c r="AJ906">
        <v>0</v>
      </c>
      <c r="AK906">
        <v>0</v>
      </c>
      <c r="AL906" t="s">
        <v>74</v>
      </c>
      <c r="AM906" t="s">
        <v>75</v>
      </c>
      <c r="AN906" t="s">
        <v>96</v>
      </c>
      <c r="AO906" s="9" t="str">
        <f>IF(Table5[[#This Row],[Gender]]="male",$AQ$4,$AQ$3)</f>
        <v>🤴</v>
      </c>
    </row>
    <row r="907" spans="2:41">
      <c r="B907" t="s">
        <v>86</v>
      </c>
      <c r="C907">
        <v>29</v>
      </c>
      <c r="D907" t="s">
        <v>43</v>
      </c>
      <c r="E907" t="s">
        <v>36</v>
      </c>
      <c r="F907">
        <v>694</v>
      </c>
      <c r="G907" t="s">
        <v>45</v>
      </c>
      <c r="H907">
        <v>1</v>
      </c>
      <c r="I907" t="s">
        <v>89</v>
      </c>
      <c r="J907" t="s">
        <v>38</v>
      </c>
      <c r="K907">
        <v>1264</v>
      </c>
      <c r="L907">
        <v>4</v>
      </c>
      <c r="M907" t="s">
        <v>39</v>
      </c>
      <c r="N907">
        <v>87</v>
      </c>
      <c r="O907">
        <v>2</v>
      </c>
      <c r="P907">
        <v>4</v>
      </c>
      <c r="Q907" t="s">
        <v>58</v>
      </c>
      <c r="R907" t="s">
        <v>72</v>
      </c>
      <c r="S907">
        <v>4</v>
      </c>
      <c r="T907" t="s">
        <v>52</v>
      </c>
      <c r="U907" t="str" cm="1">
        <f t="array" ref="U907">_xlfn.IFS(
  AND(V907&gt;=1000, V907&lt;2000), "1000-2000",
  AND(V907&gt;=2000, V907&lt;3000), "2000-3000",
  AND(V907&gt;=3000, V907&lt;4000), "3000-4000",
  AND(V907&gt;=4000, V907&lt;5000), "4000-5000",
  AND(V907&gt;=5000, V907&lt;7500), "5000-7500",
  AND(V907&gt;=7500, V907&lt;9000), "7500-9000",
  AND(V907&gt;=9000, V907&lt;11000), "9000-11000",
  AND(V907&gt;=11000, V907&lt;15000), "11000-15000",
  AND(V907&gt;=15000, V907&lt;=20000), "15000-20000",
  TRUE, "Outside Range"
)</f>
        <v>15000-20000</v>
      </c>
      <c r="V907">
        <v>16124</v>
      </c>
      <c r="W907">
        <v>3423</v>
      </c>
      <c r="X907">
        <v>3</v>
      </c>
      <c r="Y907" t="s">
        <v>43</v>
      </c>
      <c r="Z907">
        <v>14</v>
      </c>
      <c r="AA907">
        <v>3</v>
      </c>
      <c r="AB907" t="s">
        <v>73</v>
      </c>
      <c r="AC907">
        <v>2</v>
      </c>
      <c r="AD907">
        <v>2</v>
      </c>
      <c r="AE907">
        <v>9</v>
      </c>
      <c r="AF907">
        <v>2</v>
      </c>
      <c r="AG907">
        <v>2</v>
      </c>
      <c r="AH907">
        <v>7</v>
      </c>
      <c r="AI907">
        <v>7</v>
      </c>
      <c r="AJ907">
        <v>1</v>
      </c>
      <c r="AK907">
        <v>7</v>
      </c>
      <c r="AL907" t="s">
        <v>74</v>
      </c>
      <c r="AM907" t="s">
        <v>75</v>
      </c>
      <c r="AN907" t="s">
        <v>76</v>
      </c>
      <c r="AO907" s="9" t="str">
        <f>IF(Table5[[#This Row],[Gender]]="male",$AQ$4,$AQ$3)</f>
        <v>👩</v>
      </c>
    </row>
    <row r="908" spans="2:41">
      <c r="B908" t="s">
        <v>86</v>
      </c>
      <c r="C908">
        <v>34</v>
      </c>
      <c r="D908" t="s">
        <v>43</v>
      </c>
      <c r="E908" t="s">
        <v>36</v>
      </c>
      <c r="F908">
        <v>1320</v>
      </c>
      <c r="G908" t="s">
        <v>45</v>
      </c>
      <c r="H908">
        <v>20</v>
      </c>
      <c r="I908" t="s">
        <v>89</v>
      </c>
      <c r="J908" t="s">
        <v>60</v>
      </c>
      <c r="K908">
        <v>1265</v>
      </c>
      <c r="L908">
        <v>3</v>
      </c>
      <c r="M908" t="s">
        <v>39</v>
      </c>
      <c r="N908">
        <v>89</v>
      </c>
      <c r="O908">
        <v>4</v>
      </c>
      <c r="P908">
        <v>1</v>
      </c>
      <c r="Q908" t="s">
        <v>47</v>
      </c>
      <c r="R908" t="s">
        <v>73</v>
      </c>
      <c r="S908">
        <v>3</v>
      </c>
      <c r="T908" t="s">
        <v>48</v>
      </c>
      <c r="U908" t="str" cm="1">
        <f t="array" ref="U908">_xlfn.IFS(
  AND(V908&gt;=1000, V908&lt;2000), "1000-2000",
  AND(V908&gt;=2000, V908&lt;3000), "2000-3000",
  AND(V908&gt;=3000, V908&lt;4000), "3000-4000",
  AND(V908&gt;=4000, V908&lt;5000), "4000-5000",
  AND(V908&gt;=5000, V908&lt;7500), "5000-7500",
  AND(V908&gt;=7500, V908&lt;9000), "7500-9000",
  AND(V908&gt;=9000, V908&lt;11000), "9000-11000",
  AND(V908&gt;=11000, V908&lt;15000), "11000-15000",
  AND(V908&gt;=15000, V908&lt;=20000), "15000-20000",
  TRUE, "Outside Range"
)</f>
        <v>2000-3000</v>
      </c>
      <c r="V908">
        <v>2585</v>
      </c>
      <c r="W908">
        <v>21643</v>
      </c>
      <c r="X908">
        <v>0</v>
      </c>
      <c r="Y908" t="s">
        <v>43</v>
      </c>
      <c r="Z908">
        <v>17</v>
      </c>
      <c r="AA908">
        <v>3</v>
      </c>
      <c r="AB908" t="s">
        <v>73</v>
      </c>
      <c r="AC908">
        <v>4</v>
      </c>
      <c r="AD908">
        <v>0</v>
      </c>
      <c r="AE908">
        <v>2</v>
      </c>
      <c r="AF908">
        <v>5</v>
      </c>
      <c r="AG908">
        <v>2</v>
      </c>
      <c r="AH908">
        <v>1</v>
      </c>
      <c r="AI908">
        <v>0</v>
      </c>
      <c r="AJ908">
        <v>0</v>
      </c>
      <c r="AK908">
        <v>0</v>
      </c>
      <c r="AL908" t="s">
        <v>74</v>
      </c>
      <c r="AM908" t="s">
        <v>93</v>
      </c>
      <c r="AN908" t="s">
        <v>76</v>
      </c>
      <c r="AO908" s="9" t="str">
        <f>IF(Table5[[#This Row],[Gender]]="male",$AQ$4,$AQ$3)</f>
        <v>👩</v>
      </c>
    </row>
    <row r="909" spans="2:41">
      <c r="B909" t="s">
        <v>70</v>
      </c>
      <c r="C909">
        <v>44</v>
      </c>
      <c r="D909" t="s">
        <v>43</v>
      </c>
      <c r="E909" t="s">
        <v>36</v>
      </c>
      <c r="F909">
        <v>1099</v>
      </c>
      <c r="G909" t="s">
        <v>37</v>
      </c>
      <c r="H909">
        <v>5</v>
      </c>
      <c r="I909" t="s">
        <v>89</v>
      </c>
      <c r="J909" t="s">
        <v>59</v>
      </c>
      <c r="K909">
        <v>1267</v>
      </c>
      <c r="L909">
        <v>2</v>
      </c>
      <c r="M909" t="s">
        <v>46</v>
      </c>
      <c r="N909">
        <v>88</v>
      </c>
      <c r="O909">
        <v>3</v>
      </c>
      <c r="P909">
        <v>5</v>
      </c>
      <c r="Q909" t="s">
        <v>56</v>
      </c>
      <c r="R909" t="s">
        <v>79</v>
      </c>
      <c r="S909">
        <v>2</v>
      </c>
      <c r="T909" t="s">
        <v>48</v>
      </c>
      <c r="U909" t="str" cm="1">
        <f t="array" ref="U909">_xlfn.IFS(
  AND(V909&gt;=1000, V909&lt;2000), "1000-2000",
  AND(V909&gt;=2000, V909&lt;3000), "2000-3000",
  AND(V909&gt;=3000, V909&lt;4000), "3000-4000",
  AND(V909&gt;=4000, V909&lt;5000), "4000-5000",
  AND(V909&gt;=5000, V909&lt;7500), "5000-7500",
  AND(V909&gt;=7500, V909&lt;9000), "7500-9000",
  AND(V909&gt;=9000, V909&lt;11000), "9000-11000",
  AND(V909&gt;=11000, V909&lt;15000), "11000-15000",
  AND(V909&gt;=15000, V909&lt;=20000), "15000-20000",
  TRUE, "Outside Range"
)</f>
        <v>15000-20000</v>
      </c>
      <c r="V909">
        <v>18213</v>
      </c>
      <c r="W909">
        <v>8751</v>
      </c>
      <c r="X909">
        <v>7</v>
      </c>
      <c r="Y909" t="s">
        <v>43</v>
      </c>
      <c r="Z909">
        <v>11</v>
      </c>
      <c r="AA909">
        <v>3</v>
      </c>
      <c r="AB909" t="s">
        <v>73</v>
      </c>
      <c r="AC909">
        <v>3</v>
      </c>
      <c r="AD909">
        <v>1</v>
      </c>
      <c r="AE909">
        <v>26</v>
      </c>
      <c r="AF909">
        <v>5</v>
      </c>
      <c r="AG909">
        <v>3</v>
      </c>
      <c r="AH909">
        <v>22</v>
      </c>
      <c r="AI909">
        <v>9</v>
      </c>
      <c r="AJ909">
        <v>3</v>
      </c>
      <c r="AK909">
        <v>10</v>
      </c>
      <c r="AL909" t="s">
        <v>81</v>
      </c>
      <c r="AM909" t="s">
        <v>75</v>
      </c>
      <c r="AN909" t="s">
        <v>96</v>
      </c>
      <c r="AO909" s="9" t="str">
        <f>IF(Table5[[#This Row],[Gender]]="male",$AQ$4,$AQ$3)</f>
        <v>🤴</v>
      </c>
    </row>
    <row r="910" spans="2:41">
      <c r="B910" t="s">
        <v>86</v>
      </c>
      <c r="C910">
        <v>33</v>
      </c>
      <c r="D910" t="s">
        <v>43</v>
      </c>
      <c r="E910" t="s">
        <v>36</v>
      </c>
      <c r="F910">
        <v>536</v>
      </c>
      <c r="G910" t="s">
        <v>37</v>
      </c>
      <c r="H910">
        <v>10</v>
      </c>
      <c r="I910" t="s">
        <v>97</v>
      </c>
      <c r="J910" t="s">
        <v>59</v>
      </c>
      <c r="K910">
        <v>1268</v>
      </c>
      <c r="L910">
        <v>4</v>
      </c>
      <c r="M910" t="s">
        <v>46</v>
      </c>
      <c r="N910">
        <v>82</v>
      </c>
      <c r="O910">
        <v>4</v>
      </c>
      <c r="P910">
        <v>3</v>
      </c>
      <c r="Q910" t="s">
        <v>40</v>
      </c>
      <c r="R910" t="s">
        <v>73</v>
      </c>
      <c r="S910">
        <v>3</v>
      </c>
      <c r="T910" t="s">
        <v>52</v>
      </c>
      <c r="U910" t="str" cm="1">
        <f t="array" ref="U910">_xlfn.IFS(
  AND(V910&gt;=1000, V910&lt;2000), "1000-2000",
  AND(V910&gt;=2000, V910&lt;3000), "2000-3000",
  AND(V910&gt;=3000, V910&lt;4000), "3000-4000",
  AND(V910&gt;=4000, V910&lt;5000), "4000-5000",
  AND(V910&gt;=5000, V910&lt;7500), "5000-7500",
  AND(V910&gt;=7500, V910&lt;9000), "7500-9000",
  AND(V910&gt;=9000, V910&lt;11000), "9000-11000",
  AND(V910&gt;=11000, V910&lt;15000), "11000-15000",
  AND(V910&gt;=15000, V910&lt;=20000), "15000-20000",
  TRUE, "Outside Range"
)</f>
        <v>7500-9000</v>
      </c>
      <c r="V910">
        <v>8380</v>
      </c>
      <c r="W910">
        <v>21708</v>
      </c>
      <c r="X910">
        <v>0</v>
      </c>
      <c r="Y910" t="s">
        <v>35</v>
      </c>
      <c r="Z910">
        <v>14</v>
      </c>
      <c r="AA910">
        <v>3</v>
      </c>
      <c r="AB910" t="s">
        <v>73</v>
      </c>
      <c r="AC910">
        <v>4</v>
      </c>
      <c r="AD910">
        <v>2</v>
      </c>
      <c r="AE910">
        <v>10</v>
      </c>
      <c r="AF910">
        <v>3</v>
      </c>
      <c r="AG910">
        <v>3</v>
      </c>
      <c r="AH910">
        <v>9</v>
      </c>
      <c r="AI910">
        <v>8</v>
      </c>
      <c r="AJ910">
        <v>0</v>
      </c>
      <c r="AK910">
        <v>8</v>
      </c>
      <c r="AL910" t="s">
        <v>74</v>
      </c>
      <c r="AM910" t="s">
        <v>75</v>
      </c>
      <c r="AN910" t="s">
        <v>76</v>
      </c>
      <c r="AO910" s="9" t="str">
        <f>IF(Table5[[#This Row],[Gender]]="male",$AQ$4,$AQ$3)</f>
        <v>🤴</v>
      </c>
    </row>
    <row r="911" spans="2:41">
      <c r="B911" t="s">
        <v>94</v>
      </c>
      <c r="C911">
        <v>19</v>
      </c>
      <c r="D911" t="s">
        <v>43</v>
      </c>
      <c r="E911" t="s">
        <v>36</v>
      </c>
      <c r="F911">
        <v>265</v>
      </c>
      <c r="G911" t="s">
        <v>45</v>
      </c>
      <c r="H911">
        <v>25</v>
      </c>
      <c r="I911" t="s">
        <v>89</v>
      </c>
      <c r="J911" t="s">
        <v>38</v>
      </c>
      <c r="K911">
        <v>1269</v>
      </c>
      <c r="L911">
        <v>2</v>
      </c>
      <c r="M911" t="s">
        <v>39</v>
      </c>
      <c r="N911">
        <v>57</v>
      </c>
      <c r="O911">
        <v>4</v>
      </c>
      <c r="P911">
        <v>1</v>
      </c>
      <c r="Q911" t="s">
        <v>47</v>
      </c>
      <c r="R911" t="s">
        <v>72</v>
      </c>
      <c r="S911">
        <v>4</v>
      </c>
      <c r="T911" t="s">
        <v>41</v>
      </c>
      <c r="U911" t="str" cm="1">
        <f t="array" ref="U911">_xlfn.IFS(
  AND(V911&gt;=1000, V911&lt;2000), "1000-2000",
  AND(V911&gt;=2000, V911&lt;3000), "2000-3000",
  AND(V911&gt;=3000, V911&lt;4000), "3000-4000",
  AND(V911&gt;=4000, V911&lt;5000), "4000-5000",
  AND(V911&gt;=5000, V911&lt;7500), "5000-7500",
  AND(V911&gt;=7500, V911&lt;9000), "7500-9000",
  AND(V911&gt;=9000, V911&lt;11000), "9000-11000",
  AND(V911&gt;=11000, V911&lt;15000), "11000-15000",
  AND(V911&gt;=15000, V911&lt;=20000), "15000-20000",
  TRUE, "Outside Range"
)</f>
        <v>2000-3000</v>
      </c>
      <c r="V911">
        <v>2994</v>
      </c>
      <c r="W911">
        <v>21221</v>
      </c>
      <c r="X911">
        <v>1</v>
      </c>
      <c r="Y911" t="s">
        <v>35</v>
      </c>
      <c r="Z911">
        <v>12</v>
      </c>
      <c r="AA911">
        <v>3</v>
      </c>
      <c r="AB911" t="s">
        <v>73</v>
      </c>
      <c r="AC911">
        <v>4</v>
      </c>
      <c r="AD911">
        <v>0</v>
      </c>
      <c r="AE911">
        <v>1</v>
      </c>
      <c r="AF911">
        <v>2</v>
      </c>
      <c r="AG911">
        <v>3</v>
      </c>
      <c r="AH911">
        <v>1</v>
      </c>
      <c r="AI911">
        <v>0</v>
      </c>
      <c r="AJ911">
        <v>0</v>
      </c>
      <c r="AK911">
        <v>1</v>
      </c>
      <c r="AL911" t="s">
        <v>74</v>
      </c>
      <c r="AM911" t="s">
        <v>92</v>
      </c>
      <c r="AN911" t="s">
        <v>76</v>
      </c>
      <c r="AO911" s="9" t="str">
        <f>IF(Table5[[#This Row],[Gender]]="male",$AQ$4,$AQ$3)</f>
        <v>👩</v>
      </c>
    </row>
    <row r="912" spans="2:41">
      <c r="B912" t="s">
        <v>94</v>
      </c>
      <c r="C912">
        <v>23</v>
      </c>
      <c r="D912" t="s">
        <v>43</v>
      </c>
      <c r="E912" t="s">
        <v>36</v>
      </c>
      <c r="F912">
        <v>373</v>
      </c>
      <c r="G912" t="s">
        <v>45</v>
      </c>
      <c r="H912">
        <v>1</v>
      </c>
      <c r="I912" t="s">
        <v>71</v>
      </c>
      <c r="J912" t="s">
        <v>38</v>
      </c>
      <c r="K912">
        <v>1270</v>
      </c>
      <c r="L912">
        <v>4</v>
      </c>
      <c r="M912" t="s">
        <v>46</v>
      </c>
      <c r="N912">
        <v>47</v>
      </c>
      <c r="O912">
        <v>3</v>
      </c>
      <c r="P912">
        <v>1</v>
      </c>
      <c r="Q912" t="s">
        <v>47</v>
      </c>
      <c r="R912" t="s">
        <v>73</v>
      </c>
      <c r="S912">
        <v>3</v>
      </c>
      <c r="T912" t="s">
        <v>48</v>
      </c>
      <c r="U912" t="str" cm="1">
        <f t="array" ref="U912">_xlfn.IFS(
  AND(V912&gt;=1000, V912&lt;2000), "1000-2000",
  AND(V912&gt;=2000, V912&lt;3000), "2000-3000",
  AND(V912&gt;=3000, V912&lt;4000), "3000-4000",
  AND(V912&gt;=4000, V912&lt;5000), "4000-5000",
  AND(V912&gt;=5000, V912&lt;7500), "5000-7500",
  AND(V912&gt;=7500, V912&lt;9000), "7500-9000",
  AND(V912&gt;=9000, V912&lt;11000), "9000-11000",
  AND(V912&gt;=11000, V912&lt;15000), "11000-15000",
  AND(V912&gt;=15000, V912&lt;=20000), "15000-20000",
  TRUE, "Outside Range"
)</f>
        <v>1000-2000</v>
      </c>
      <c r="V912">
        <v>1223</v>
      </c>
      <c r="W912">
        <v>16901</v>
      </c>
      <c r="X912">
        <v>1</v>
      </c>
      <c r="Y912" t="s">
        <v>43</v>
      </c>
      <c r="Z912">
        <v>22</v>
      </c>
      <c r="AA912">
        <v>4</v>
      </c>
      <c r="AB912" t="s">
        <v>80</v>
      </c>
      <c r="AC912">
        <v>4</v>
      </c>
      <c r="AD912">
        <v>1</v>
      </c>
      <c r="AE912">
        <v>1</v>
      </c>
      <c r="AF912">
        <v>2</v>
      </c>
      <c r="AG912">
        <v>3</v>
      </c>
      <c r="AH912">
        <v>1</v>
      </c>
      <c r="AI912">
        <v>0</v>
      </c>
      <c r="AJ912">
        <v>0</v>
      </c>
      <c r="AK912">
        <v>1</v>
      </c>
      <c r="AL912" t="s">
        <v>74</v>
      </c>
      <c r="AM912" t="s">
        <v>75</v>
      </c>
      <c r="AN912" t="s">
        <v>76</v>
      </c>
      <c r="AO912" s="9" t="str">
        <f>IF(Table5[[#This Row],[Gender]]="male",$AQ$4,$AQ$3)</f>
        <v>🤴</v>
      </c>
    </row>
    <row r="913" spans="2:41">
      <c r="B913" t="s">
        <v>94</v>
      </c>
      <c r="C913">
        <v>25</v>
      </c>
      <c r="D913" t="s">
        <v>35</v>
      </c>
      <c r="E913" t="s">
        <v>44</v>
      </c>
      <c r="F913">
        <v>599</v>
      </c>
      <c r="G913" t="s">
        <v>37</v>
      </c>
      <c r="H913">
        <v>24</v>
      </c>
      <c r="I913" t="s">
        <v>78</v>
      </c>
      <c r="J913" t="s">
        <v>38</v>
      </c>
      <c r="K913">
        <v>1273</v>
      </c>
      <c r="L913">
        <v>3</v>
      </c>
      <c r="M913" t="s">
        <v>46</v>
      </c>
      <c r="N913">
        <v>73</v>
      </c>
      <c r="O913">
        <v>1</v>
      </c>
      <c r="P913">
        <v>1</v>
      </c>
      <c r="Q913" t="s">
        <v>57</v>
      </c>
      <c r="R913" t="s">
        <v>72</v>
      </c>
      <c r="S913">
        <v>4</v>
      </c>
      <c r="T913" t="s">
        <v>41</v>
      </c>
      <c r="U913" t="str" cm="1">
        <f t="array" ref="U913">_xlfn.IFS(
  AND(V913&gt;=1000, V913&lt;2000), "1000-2000",
  AND(V913&gt;=2000, V913&lt;3000), "2000-3000",
  AND(V913&gt;=3000, V913&lt;4000), "3000-4000",
  AND(V913&gt;=4000, V913&lt;5000), "4000-5000",
  AND(V913&gt;=5000, V913&lt;7500), "5000-7500",
  AND(V913&gt;=7500, V913&lt;9000), "7500-9000",
  AND(V913&gt;=9000, V913&lt;11000), "9000-11000",
  AND(V913&gt;=11000, V913&lt;15000), "11000-15000",
  AND(V913&gt;=15000, V913&lt;=20000), "15000-20000",
  TRUE, "Outside Range"
)</f>
        <v>1000-2000</v>
      </c>
      <c r="V913">
        <v>1118</v>
      </c>
      <c r="W913">
        <v>8040</v>
      </c>
      <c r="X913">
        <v>1</v>
      </c>
      <c r="Y913" t="s">
        <v>35</v>
      </c>
      <c r="Z913">
        <v>14</v>
      </c>
      <c r="AA913">
        <v>3</v>
      </c>
      <c r="AB913" t="s">
        <v>73</v>
      </c>
      <c r="AC913">
        <v>4</v>
      </c>
      <c r="AD913">
        <v>0</v>
      </c>
      <c r="AE913">
        <v>1</v>
      </c>
      <c r="AF913">
        <v>4</v>
      </c>
      <c r="AG913">
        <v>3</v>
      </c>
      <c r="AH913">
        <v>1</v>
      </c>
      <c r="AI913">
        <v>0</v>
      </c>
      <c r="AJ913">
        <v>1</v>
      </c>
      <c r="AK913">
        <v>0</v>
      </c>
      <c r="AL913" t="s">
        <v>74</v>
      </c>
      <c r="AM913" t="s">
        <v>92</v>
      </c>
      <c r="AN913" t="s">
        <v>76</v>
      </c>
      <c r="AO913" s="9" t="str">
        <f>IF(Table5[[#This Row],[Gender]]="male",$AQ$4,$AQ$3)</f>
        <v>🤴</v>
      </c>
    </row>
    <row r="914" spans="2:41">
      <c r="B914" t="s">
        <v>86</v>
      </c>
      <c r="C914">
        <v>26</v>
      </c>
      <c r="D914" t="s">
        <v>43</v>
      </c>
      <c r="E914" t="s">
        <v>36</v>
      </c>
      <c r="F914">
        <v>583</v>
      </c>
      <c r="G914" t="s">
        <v>45</v>
      </c>
      <c r="H914">
        <v>4</v>
      </c>
      <c r="I914" t="s">
        <v>71</v>
      </c>
      <c r="J914" t="s">
        <v>38</v>
      </c>
      <c r="K914">
        <v>1275</v>
      </c>
      <c r="L914">
        <v>3</v>
      </c>
      <c r="M914" t="s">
        <v>46</v>
      </c>
      <c r="N914">
        <v>53</v>
      </c>
      <c r="O914">
        <v>3</v>
      </c>
      <c r="P914">
        <v>1</v>
      </c>
      <c r="Q914" t="s">
        <v>47</v>
      </c>
      <c r="R914" t="s">
        <v>72</v>
      </c>
      <c r="S914">
        <v>4</v>
      </c>
      <c r="T914" t="s">
        <v>41</v>
      </c>
      <c r="U914" t="str" cm="1">
        <f t="array" ref="U914">_xlfn.IFS(
  AND(V914&gt;=1000, V914&lt;2000), "1000-2000",
  AND(V914&gt;=2000, V914&lt;3000), "2000-3000",
  AND(V914&gt;=3000, V914&lt;4000), "3000-4000",
  AND(V914&gt;=4000, V914&lt;5000), "4000-5000",
  AND(V914&gt;=5000, V914&lt;7500), "5000-7500",
  AND(V914&gt;=7500, V914&lt;9000), "7500-9000",
  AND(V914&gt;=9000, V914&lt;11000), "9000-11000",
  AND(V914&gt;=11000, V914&lt;15000), "11000-15000",
  AND(V914&gt;=15000, V914&lt;=20000), "15000-20000",
  TRUE, "Outside Range"
)</f>
        <v>2000-3000</v>
      </c>
      <c r="V914">
        <v>2875</v>
      </c>
      <c r="W914">
        <v>9973</v>
      </c>
      <c r="X914">
        <v>1</v>
      </c>
      <c r="Y914" t="s">
        <v>35</v>
      </c>
      <c r="Z914">
        <v>20</v>
      </c>
      <c r="AA914">
        <v>4</v>
      </c>
      <c r="AB914" t="s">
        <v>80</v>
      </c>
      <c r="AC914">
        <v>2</v>
      </c>
      <c r="AD914">
        <v>0</v>
      </c>
      <c r="AE914">
        <v>8</v>
      </c>
      <c r="AF914">
        <v>2</v>
      </c>
      <c r="AG914">
        <v>2</v>
      </c>
      <c r="AH914">
        <v>8</v>
      </c>
      <c r="AI914">
        <v>5</v>
      </c>
      <c r="AJ914">
        <v>2</v>
      </c>
      <c r="AK914">
        <v>2</v>
      </c>
      <c r="AL914" t="s">
        <v>74</v>
      </c>
      <c r="AM914" t="s">
        <v>75</v>
      </c>
      <c r="AN914" t="s">
        <v>76</v>
      </c>
      <c r="AO914" s="9" t="str">
        <f>IF(Table5[[#This Row],[Gender]]="male",$AQ$4,$AQ$3)</f>
        <v>🤴</v>
      </c>
    </row>
    <row r="915" spans="2:41">
      <c r="B915" t="s">
        <v>70</v>
      </c>
      <c r="C915">
        <v>45</v>
      </c>
      <c r="D915" t="s">
        <v>35</v>
      </c>
      <c r="E915" t="s">
        <v>36</v>
      </c>
      <c r="F915">
        <v>1449</v>
      </c>
      <c r="G915" t="s">
        <v>37</v>
      </c>
      <c r="H915">
        <v>2</v>
      </c>
      <c r="I915" t="s">
        <v>89</v>
      </c>
      <c r="J915" t="s">
        <v>59</v>
      </c>
      <c r="K915">
        <v>1277</v>
      </c>
      <c r="L915">
        <v>1</v>
      </c>
      <c r="M915" t="s">
        <v>39</v>
      </c>
      <c r="N915">
        <v>94</v>
      </c>
      <c r="O915">
        <v>1</v>
      </c>
      <c r="P915">
        <v>5</v>
      </c>
      <c r="Q915" t="s">
        <v>56</v>
      </c>
      <c r="R915" t="s">
        <v>79</v>
      </c>
      <c r="S915">
        <v>2</v>
      </c>
      <c r="T915" t="s">
        <v>41</v>
      </c>
      <c r="U915" t="str" cm="1">
        <f t="array" ref="U915">_xlfn.IFS(
  AND(V915&gt;=1000, V915&lt;2000), "1000-2000",
  AND(V915&gt;=2000, V915&lt;3000), "2000-3000",
  AND(V915&gt;=3000, V915&lt;4000), "3000-4000",
  AND(V915&gt;=4000, V915&lt;5000), "4000-5000",
  AND(V915&gt;=5000, V915&lt;7500), "5000-7500",
  AND(V915&gt;=7500, V915&lt;9000), "7500-9000",
  AND(V915&gt;=9000, V915&lt;11000), "9000-11000",
  AND(V915&gt;=11000, V915&lt;15000), "11000-15000",
  AND(V915&gt;=15000, V915&lt;=20000), "15000-20000",
  TRUE, "Outside Range"
)</f>
        <v>15000-20000</v>
      </c>
      <c r="V915">
        <v>18824</v>
      </c>
      <c r="W915">
        <v>2493</v>
      </c>
      <c r="X915">
        <v>2</v>
      </c>
      <c r="Y915" t="s">
        <v>35</v>
      </c>
      <c r="Z915">
        <v>16</v>
      </c>
      <c r="AA915">
        <v>3</v>
      </c>
      <c r="AB915" t="s">
        <v>73</v>
      </c>
      <c r="AC915">
        <v>1</v>
      </c>
      <c r="AD915">
        <v>0</v>
      </c>
      <c r="AE915">
        <v>26</v>
      </c>
      <c r="AF915">
        <v>2</v>
      </c>
      <c r="AG915">
        <v>3</v>
      </c>
      <c r="AH915">
        <v>24</v>
      </c>
      <c r="AI915">
        <v>10</v>
      </c>
      <c r="AJ915">
        <v>1</v>
      </c>
      <c r="AK915">
        <v>11</v>
      </c>
      <c r="AL915" t="s">
        <v>81</v>
      </c>
      <c r="AM915" t="s">
        <v>75</v>
      </c>
      <c r="AN915" t="s">
        <v>96</v>
      </c>
      <c r="AO915" s="9" t="str">
        <f>IF(Table5[[#This Row],[Gender]]="male",$AQ$4,$AQ$3)</f>
        <v>👩</v>
      </c>
    </row>
    <row r="916" spans="2:41">
      <c r="B916" t="s">
        <v>77</v>
      </c>
      <c r="C916">
        <v>55</v>
      </c>
      <c r="D916" t="s">
        <v>43</v>
      </c>
      <c r="E916" t="s">
        <v>55</v>
      </c>
      <c r="F916">
        <v>177</v>
      </c>
      <c r="G916" t="s">
        <v>45</v>
      </c>
      <c r="H916">
        <v>8</v>
      </c>
      <c r="I916" t="s">
        <v>78</v>
      </c>
      <c r="J916" t="s">
        <v>51</v>
      </c>
      <c r="K916">
        <v>1278</v>
      </c>
      <c r="L916">
        <v>4</v>
      </c>
      <c r="M916" t="s">
        <v>46</v>
      </c>
      <c r="N916">
        <v>37</v>
      </c>
      <c r="O916">
        <v>2</v>
      </c>
      <c r="P916">
        <v>4</v>
      </c>
      <c r="Q916" t="s">
        <v>54</v>
      </c>
      <c r="R916" t="s">
        <v>79</v>
      </c>
      <c r="S916">
        <v>2</v>
      </c>
      <c r="T916" t="s">
        <v>52</v>
      </c>
      <c r="U916" t="str" cm="1">
        <f t="array" ref="U916">_xlfn.IFS(
  AND(V916&gt;=1000, V916&lt;2000), "1000-2000",
  AND(V916&gt;=2000, V916&lt;3000), "2000-3000",
  AND(V916&gt;=3000, V916&lt;4000), "3000-4000",
  AND(V916&gt;=4000, V916&lt;5000), "4000-5000",
  AND(V916&gt;=5000, V916&lt;7500), "5000-7500",
  AND(V916&gt;=7500, V916&lt;9000), "7500-9000",
  AND(V916&gt;=9000, V916&lt;11000), "9000-11000",
  AND(V916&gt;=11000, V916&lt;15000), "11000-15000",
  AND(V916&gt;=15000, V916&lt;=20000), "15000-20000",
  TRUE, "Outside Range"
)</f>
        <v>11000-15000</v>
      </c>
      <c r="V916">
        <v>13577</v>
      </c>
      <c r="W916">
        <v>25592</v>
      </c>
      <c r="X916">
        <v>1</v>
      </c>
      <c r="Y916" t="s">
        <v>35</v>
      </c>
      <c r="Z916">
        <v>15</v>
      </c>
      <c r="AA916">
        <v>3</v>
      </c>
      <c r="AB916" t="s">
        <v>73</v>
      </c>
      <c r="AC916">
        <v>4</v>
      </c>
      <c r="AD916">
        <v>1</v>
      </c>
      <c r="AE916">
        <v>34</v>
      </c>
      <c r="AF916">
        <v>3</v>
      </c>
      <c r="AG916">
        <v>3</v>
      </c>
      <c r="AH916">
        <v>33</v>
      </c>
      <c r="AI916">
        <v>9</v>
      </c>
      <c r="AJ916">
        <v>15</v>
      </c>
      <c r="AK916">
        <v>0</v>
      </c>
      <c r="AL916" t="s">
        <v>81</v>
      </c>
      <c r="AM916" t="s">
        <v>75</v>
      </c>
      <c r="AN916" t="s">
        <v>95</v>
      </c>
      <c r="AO916" s="9" t="str">
        <f>IF(Table5[[#This Row],[Gender]]="male",$AQ$4,$AQ$3)</f>
        <v>🤴</v>
      </c>
    </row>
    <row r="917" spans="2:41">
      <c r="B917" t="s">
        <v>94</v>
      </c>
      <c r="C917">
        <v>21</v>
      </c>
      <c r="D917" t="s">
        <v>35</v>
      </c>
      <c r="E917" t="s">
        <v>44</v>
      </c>
      <c r="F917">
        <v>251</v>
      </c>
      <c r="G917" t="s">
        <v>45</v>
      </c>
      <c r="H917">
        <v>10</v>
      </c>
      <c r="I917" t="s">
        <v>71</v>
      </c>
      <c r="J917" t="s">
        <v>38</v>
      </c>
      <c r="K917">
        <v>1279</v>
      </c>
      <c r="L917">
        <v>1</v>
      </c>
      <c r="M917" t="s">
        <v>39</v>
      </c>
      <c r="N917">
        <v>45</v>
      </c>
      <c r="O917">
        <v>2</v>
      </c>
      <c r="P917">
        <v>1</v>
      </c>
      <c r="Q917" t="s">
        <v>50</v>
      </c>
      <c r="R917" t="s">
        <v>73</v>
      </c>
      <c r="S917">
        <v>3</v>
      </c>
      <c r="T917" t="s">
        <v>41</v>
      </c>
      <c r="U917" t="str" cm="1">
        <f t="array" ref="U917">_xlfn.IFS(
  AND(V917&gt;=1000, V917&lt;2000), "1000-2000",
  AND(V917&gt;=2000, V917&lt;3000), "2000-3000",
  AND(V917&gt;=3000, V917&lt;4000), "3000-4000",
  AND(V917&gt;=4000, V917&lt;5000), "4000-5000",
  AND(V917&gt;=5000, V917&lt;7500), "5000-7500",
  AND(V917&gt;=7500, V917&lt;9000), "7500-9000",
  AND(V917&gt;=9000, V917&lt;11000), "9000-11000",
  AND(V917&gt;=11000, V917&lt;15000), "11000-15000",
  AND(V917&gt;=15000, V917&lt;=20000), "15000-20000",
  TRUE, "Outside Range"
)</f>
        <v>2000-3000</v>
      </c>
      <c r="V917">
        <v>2625</v>
      </c>
      <c r="W917">
        <v>25308</v>
      </c>
      <c r="X917">
        <v>1</v>
      </c>
      <c r="Y917" t="s">
        <v>43</v>
      </c>
      <c r="Z917">
        <v>20</v>
      </c>
      <c r="AA917">
        <v>4</v>
      </c>
      <c r="AB917" t="s">
        <v>80</v>
      </c>
      <c r="AC917">
        <v>3</v>
      </c>
      <c r="AD917">
        <v>0</v>
      </c>
      <c r="AE917">
        <v>2</v>
      </c>
      <c r="AF917">
        <v>2</v>
      </c>
      <c r="AG917">
        <v>1</v>
      </c>
      <c r="AH917">
        <v>2</v>
      </c>
      <c r="AI917">
        <v>2</v>
      </c>
      <c r="AJ917">
        <v>2</v>
      </c>
      <c r="AK917">
        <v>2</v>
      </c>
      <c r="AL917" t="s">
        <v>74</v>
      </c>
      <c r="AM917" t="s">
        <v>75</v>
      </c>
      <c r="AN917" t="s">
        <v>76</v>
      </c>
      <c r="AO917" s="9" t="str">
        <f>IF(Table5[[#This Row],[Gender]]="male",$AQ$4,$AQ$3)</f>
        <v>👩</v>
      </c>
    </row>
    <row r="918" spans="2:41">
      <c r="B918" t="s">
        <v>77</v>
      </c>
      <c r="C918">
        <v>46</v>
      </c>
      <c r="D918" t="s">
        <v>43</v>
      </c>
      <c r="E918" t="s">
        <v>36</v>
      </c>
      <c r="F918">
        <v>168</v>
      </c>
      <c r="G918" t="s">
        <v>37</v>
      </c>
      <c r="H918">
        <v>4</v>
      </c>
      <c r="I918" t="s">
        <v>71</v>
      </c>
      <c r="J918" t="s">
        <v>59</v>
      </c>
      <c r="K918">
        <v>1280</v>
      </c>
      <c r="L918">
        <v>4</v>
      </c>
      <c r="M918" t="s">
        <v>39</v>
      </c>
      <c r="N918">
        <v>33</v>
      </c>
      <c r="O918">
        <v>2</v>
      </c>
      <c r="P918">
        <v>5</v>
      </c>
      <c r="Q918" t="s">
        <v>56</v>
      </c>
      <c r="R918" t="s">
        <v>79</v>
      </c>
      <c r="S918">
        <v>2</v>
      </c>
      <c r="T918" t="s">
        <v>48</v>
      </c>
      <c r="U918" t="str" cm="1">
        <f t="array" ref="U918">_xlfn.IFS(
  AND(V918&gt;=1000, V918&lt;2000), "1000-2000",
  AND(V918&gt;=2000, V918&lt;3000), "2000-3000",
  AND(V918&gt;=3000, V918&lt;4000), "3000-4000",
  AND(V918&gt;=4000, V918&lt;5000), "4000-5000",
  AND(V918&gt;=5000, V918&lt;7500), "5000-7500",
  AND(V918&gt;=7500, V918&lt;9000), "7500-9000",
  AND(V918&gt;=9000, V918&lt;11000), "9000-11000",
  AND(V918&gt;=11000, V918&lt;15000), "11000-15000",
  AND(V918&gt;=15000, V918&lt;=20000), "15000-20000",
  TRUE, "Outside Range"
)</f>
        <v>15000-20000</v>
      </c>
      <c r="V918">
        <v>18789</v>
      </c>
      <c r="W918">
        <v>9946</v>
      </c>
      <c r="X918">
        <v>2</v>
      </c>
      <c r="Y918" t="s">
        <v>43</v>
      </c>
      <c r="Z918">
        <v>14</v>
      </c>
      <c r="AA918">
        <v>3</v>
      </c>
      <c r="AB918" t="s">
        <v>73</v>
      </c>
      <c r="AC918">
        <v>3</v>
      </c>
      <c r="AD918">
        <v>1</v>
      </c>
      <c r="AE918">
        <v>26</v>
      </c>
      <c r="AF918">
        <v>2</v>
      </c>
      <c r="AG918">
        <v>3</v>
      </c>
      <c r="AH918">
        <v>11</v>
      </c>
      <c r="AI918">
        <v>4</v>
      </c>
      <c r="AJ918">
        <v>0</v>
      </c>
      <c r="AK918">
        <v>8</v>
      </c>
      <c r="AL918" t="s">
        <v>81</v>
      </c>
      <c r="AM918" t="s">
        <v>75</v>
      </c>
      <c r="AN918" t="s">
        <v>96</v>
      </c>
      <c r="AO918" s="9" t="str">
        <f>IF(Table5[[#This Row],[Gender]]="male",$AQ$4,$AQ$3)</f>
        <v>👩</v>
      </c>
    </row>
    <row r="919" spans="2:41">
      <c r="B919" t="s">
        <v>86</v>
      </c>
      <c r="C919">
        <v>34</v>
      </c>
      <c r="D919" t="s">
        <v>43</v>
      </c>
      <c r="E919" t="s">
        <v>36</v>
      </c>
      <c r="F919">
        <v>131</v>
      </c>
      <c r="G919" t="s">
        <v>37</v>
      </c>
      <c r="H919">
        <v>2</v>
      </c>
      <c r="I919" t="s">
        <v>89</v>
      </c>
      <c r="J919" t="s">
        <v>59</v>
      </c>
      <c r="K919">
        <v>1281</v>
      </c>
      <c r="L919">
        <v>3</v>
      </c>
      <c r="M919" t="s">
        <v>39</v>
      </c>
      <c r="N919">
        <v>86</v>
      </c>
      <c r="O919">
        <v>3</v>
      </c>
      <c r="P919">
        <v>2</v>
      </c>
      <c r="Q919" t="s">
        <v>40</v>
      </c>
      <c r="R919" t="s">
        <v>80</v>
      </c>
      <c r="S919">
        <v>1</v>
      </c>
      <c r="T919" t="s">
        <v>41</v>
      </c>
      <c r="U919" t="str" cm="1">
        <f t="array" ref="U919">_xlfn.IFS(
  AND(V919&gt;=1000, V919&lt;2000), "1000-2000",
  AND(V919&gt;=2000, V919&lt;3000), "2000-3000",
  AND(V919&gt;=3000, V919&lt;4000), "3000-4000",
  AND(V919&gt;=4000, V919&lt;5000), "4000-5000",
  AND(V919&gt;=5000, V919&lt;7500), "5000-7500",
  AND(V919&gt;=7500, V919&lt;9000), "7500-9000",
  AND(V919&gt;=9000, V919&lt;11000), "9000-11000",
  AND(V919&gt;=11000, V919&lt;15000), "11000-15000",
  AND(V919&gt;=15000, V919&lt;=20000), "15000-20000",
  TRUE, "Outside Range"
)</f>
        <v>4000-5000</v>
      </c>
      <c r="V919">
        <v>4538</v>
      </c>
      <c r="W919">
        <v>6039</v>
      </c>
      <c r="X919">
        <v>0</v>
      </c>
      <c r="Y919" t="s">
        <v>35</v>
      </c>
      <c r="Z919">
        <v>12</v>
      </c>
      <c r="AA919">
        <v>3</v>
      </c>
      <c r="AB919" t="s">
        <v>73</v>
      </c>
      <c r="AC919">
        <v>4</v>
      </c>
      <c r="AD919">
        <v>0</v>
      </c>
      <c r="AE919">
        <v>4</v>
      </c>
      <c r="AF919">
        <v>3</v>
      </c>
      <c r="AG919">
        <v>3</v>
      </c>
      <c r="AH919">
        <v>3</v>
      </c>
      <c r="AI919">
        <v>2</v>
      </c>
      <c r="AJ919">
        <v>0</v>
      </c>
      <c r="AK919">
        <v>2</v>
      </c>
      <c r="AL919" t="s">
        <v>90</v>
      </c>
      <c r="AM919" t="s">
        <v>75</v>
      </c>
      <c r="AN919" t="s">
        <v>76</v>
      </c>
      <c r="AO919" s="9" t="str">
        <f>IF(Table5[[#This Row],[Gender]]="male",$AQ$4,$AQ$3)</f>
        <v>👩</v>
      </c>
    </row>
    <row r="920" spans="2:41">
      <c r="B920" t="s">
        <v>77</v>
      </c>
      <c r="C920">
        <v>51</v>
      </c>
      <c r="D920" t="s">
        <v>43</v>
      </c>
      <c r="E920" t="s">
        <v>44</v>
      </c>
      <c r="F920">
        <v>237</v>
      </c>
      <c r="G920" t="s">
        <v>37</v>
      </c>
      <c r="H920">
        <v>9</v>
      </c>
      <c r="I920" t="s">
        <v>89</v>
      </c>
      <c r="J920" t="s">
        <v>38</v>
      </c>
      <c r="K920">
        <v>1282</v>
      </c>
      <c r="L920">
        <v>4</v>
      </c>
      <c r="M920" t="s">
        <v>46</v>
      </c>
      <c r="N920">
        <v>83</v>
      </c>
      <c r="O920">
        <v>3</v>
      </c>
      <c r="P920">
        <v>5</v>
      </c>
      <c r="Q920" t="s">
        <v>56</v>
      </c>
      <c r="R920" t="s">
        <v>79</v>
      </c>
      <c r="S920">
        <v>2</v>
      </c>
      <c r="T920" t="s">
        <v>52</v>
      </c>
      <c r="U920" t="str" cm="1">
        <f t="array" ref="U920">_xlfn.IFS(
  AND(V920&gt;=1000, V920&lt;2000), "1000-2000",
  AND(V920&gt;=2000, V920&lt;3000), "2000-3000",
  AND(V920&gt;=3000, V920&lt;4000), "3000-4000",
  AND(V920&gt;=4000, V920&lt;5000), "4000-5000",
  AND(V920&gt;=5000, V920&lt;7500), "5000-7500",
  AND(V920&gt;=7500, V920&lt;9000), "7500-9000",
  AND(V920&gt;=9000, V920&lt;11000), "9000-11000",
  AND(V920&gt;=11000, V920&lt;15000), "11000-15000",
  AND(V920&gt;=15000, V920&lt;=20000), "15000-20000",
  TRUE, "Outside Range"
)</f>
        <v>15000-20000</v>
      </c>
      <c r="V920">
        <v>19847</v>
      </c>
      <c r="W920">
        <v>19196</v>
      </c>
      <c r="X920">
        <v>4</v>
      </c>
      <c r="Y920" t="s">
        <v>35</v>
      </c>
      <c r="Z920">
        <v>24</v>
      </c>
      <c r="AA920">
        <v>4</v>
      </c>
      <c r="AB920" t="s">
        <v>80</v>
      </c>
      <c r="AC920">
        <v>1</v>
      </c>
      <c r="AD920">
        <v>1</v>
      </c>
      <c r="AE920">
        <v>31</v>
      </c>
      <c r="AF920">
        <v>5</v>
      </c>
      <c r="AG920">
        <v>2</v>
      </c>
      <c r="AH920">
        <v>29</v>
      </c>
      <c r="AI920">
        <v>10</v>
      </c>
      <c r="AJ920">
        <v>11</v>
      </c>
      <c r="AK920">
        <v>10</v>
      </c>
      <c r="AL920" t="s">
        <v>81</v>
      </c>
      <c r="AM920" t="s">
        <v>75</v>
      </c>
      <c r="AN920" t="s">
        <v>95</v>
      </c>
      <c r="AO920" s="9" t="str">
        <f>IF(Table5[[#This Row],[Gender]]="male",$AQ$4,$AQ$3)</f>
        <v>🤴</v>
      </c>
    </row>
    <row r="921" spans="2:41">
      <c r="B921" t="s">
        <v>88</v>
      </c>
      <c r="C921">
        <v>59</v>
      </c>
      <c r="D921" t="s">
        <v>43</v>
      </c>
      <c r="E921" t="s">
        <v>36</v>
      </c>
      <c r="F921">
        <v>1429</v>
      </c>
      <c r="G921" t="s">
        <v>45</v>
      </c>
      <c r="H921">
        <v>18</v>
      </c>
      <c r="I921" t="s">
        <v>87</v>
      </c>
      <c r="J921" t="s">
        <v>51</v>
      </c>
      <c r="K921">
        <v>1283</v>
      </c>
      <c r="L921">
        <v>4</v>
      </c>
      <c r="M921" t="s">
        <v>46</v>
      </c>
      <c r="N921">
        <v>67</v>
      </c>
      <c r="O921">
        <v>3</v>
      </c>
      <c r="P921">
        <v>3</v>
      </c>
      <c r="Q921" t="s">
        <v>53</v>
      </c>
      <c r="R921" t="s">
        <v>72</v>
      </c>
      <c r="S921">
        <v>4</v>
      </c>
      <c r="T921" t="s">
        <v>41</v>
      </c>
      <c r="U921" t="str" cm="1">
        <f t="array" ref="U921">_xlfn.IFS(
  AND(V921&gt;=1000, V921&lt;2000), "1000-2000",
  AND(V921&gt;=2000, V921&lt;3000), "2000-3000",
  AND(V921&gt;=3000, V921&lt;4000), "3000-4000",
  AND(V921&gt;=4000, V921&lt;5000), "4000-5000",
  AND(V921&gt;=5000, V921&lt;7500), "5000-7500",
  AND(V921&gt;=7500, V921&lt;9000), "7500-9000",
  AND(V921&gt;=9000, V921&lt;11000), "9000-11000",
  AND(V921&gt;=11000, V921&lt;15000), "11000-15000",
  AND(V921&gt;=15000, V921&lt;=20000), "15000-20000",
  TRUE, "Outside Range"
)</f>
        <v>9000-11000</v>
      </c>
      <c r="V921">
        <v>10512</v>
      </c>
      <c r="W921">
        <v>20002</v>
      </c>
      <c r="X921">
        <v>6</v>
      </c>
      <c r="Y921" t="s">
        <v>43</v>
      </c>
      <c r="Z921">
        <v>12</v>
      </c>
      <c r="AA921">
        <v>3</v>
      </c>
      <c r="AB921" t="s">
        <v>73</v>
      </c>
      <c r="AC921">
        <v>4</v>
      </c>
      <c r="AD921">
        <v>0</v>
      </c>
      <c r="AE921">
        <v>25</v>
      </c>
      <c r="AF921">
        <v>6</v>
      </c>
      <c r="AG921">
        <v>2</v>
      </c>
      <c r="AH921">
        <v>9</v>
      </c>
      <c r="AI921">
        <v>7</v>
      </c>
      <c r="AJ921">
        <v>5</v>
      </c>
      <c r="AK921">
        <v>4</v>
      </c>
      <c r="AL921" t="s">
        <v>74</v>
      </c>
      <c r="AM921" t="s">
        <v>93</v>
      </c>
      <c r="AN921" t="s">
        <v>96</v>
      </c>
      <c r="AO921" s="9" t="str">
        <f>IF(Table5[[#This Row],[Gender]]="male",$AQ$4,$AQ$3)</f>
        <v>🤴</v>
      </c>
    </row>
    <row r="922" spans="2:41">
      <c r="B922" t="s">
        <v>86</v>
      </c>
      <c r="C922">
        <v>34</v>
      </c>
      <c r="D922" t="s">
        <v>43</v>
      </c>
      <c r="E922" t="s">
        <v>44</v>
      </c>
      <c r="F922">
        <v>135</v>
      </c>
      <c r="G922" t="s">
        <v>45</v>
      </c>
      <c r="H922">
        <v>19</v>
      </c>
      <c r="I922" t="s">
        <v>89</v>
      </c>
      <c r="J922" t="s">
        <v>51</v>
      </c>
      <c r="K922">
        <v>1285</v>
      </c>
      <c r="L922">
        <v>3</v>
      </c>
      <c r="M922" t="s">
        <v>39</v>
      </c>
      <c r="N922">
        <v>46</v>
      </c>
      <c r="O922">
        <v>3</v>
      </c>
      <c r="P922">
        <v>2</v>
      </c>
      <c r="Q922" t="s">
        <v>50</v>
      </c>
      <c r="R922" t="s">
        <v>79</v>
      </c>
      <c r="S922">
        <v>2</v>
      </c>
      <c r="T922" t="s">
        <v>52</v>
      </c>
      <c r="U922" t="str" cm="1">
        <f t="array" ref="U922">_xlfn.IFS(
  AND(V922&gt;=1000, V922&lt;2000), "1000-2000",
  AND(V922&gt;=2000, V922&lt;3000), "2000-3000",
  AND(V922&gt;=3000, V922&lt;4000), "3000-4000",
  AND(V922&gt;=4000, V922&lt;5000), "4000-5000",
  AND(V922&gt;=5000, V922&lt;7500), "5000-7500",
  AND(V922&gt;=7500, V922&lt;9000), "7500-9000",
  AND(V922&gt;=9000, V922&lt;11000), "9000-11000",
  AND(V922&gt;=11000, V922&lt;15000), "11000-15000",
  AND(V922&gt;=15000, V922&lt;=20000), "15000-20000",
  TRUE, "Outside Range"
)</f>
        <v>4000-5000</v>
      </c>
      <c r="V922">
        <v>4444</v>
      </c>
      <c r="W922">
        <v>22534</v>
      </c>
      <c r="X922">
        <v>4</v>
      </c>
      <c r="Y922" t="s">
        <v>43</v>
      </c>
      <c r="Z922">
        <v>13</v>
      </c>
      <c r="AA922">
        <v>3</v>
      </c>
      <c r="AB922" t="s">
        <v>73</v>
      </c>
      <c r="AC922">
        <v>3</v>
      </c>
      <c r="AD922">
        <v>2</v>
      </c>
      <c r="AE922">
        <v>15</v>
      </c>
      <c r="AF922">
        <v>2</v>
      </c>
      <c r="AG922">
        <v>4</v>
      </c>
      <c r="AH922">
        <v>11</v>
      </c>
      <c r="AI922">
        <v>8</v>
      </c>
      <c r="AJ922">
        <v>5</v>
      </c>
      <c r="AK922">
        <v>10</v>
      </c>
      <c r="AL922" t="s">
        <v>81</v>
      </c>
      <c r="AM922" t="s">
        <v>93</v>
      </c>
      <c r="AN922" t="s">
        <v>91</v>
      </c>
      <c r="AO922" s="9" t="str">
        <f>IF(Table5[[#This Row],[Gender]]="male",$AQ$4,$AQ$3)</f>
        <v>👩</v>
      </c>
    </row>
    <row r="923" spans="2:41">
      <c r="B923" t="s">
        <v>86</v>
      </c>
      <c r="C923">
        <v>28</v>
      </c>
      <c r="D923" t="s">
        <v>43</v>
      </c>
      <c r="E923" t="s">
        <v>44</v>
      </c>
      <c r="F923">
        <v>791</v>
      </c>
      <c r="G923" t="s">
        <v>45</v>
      </c>
      <c r="H923">
        <v>1</v>
      </c>
      <c r="I923" t="s">
        <v>87</v>
      </c>
      <c r="J923" t="s">
        <v>51</v>
      </c>
      <c r="K923">
        <v>1286</v>
      </c>
      <c r="L923">
        <v>4</v>
      </c>
      <c r="M923" t="s">
        <v>46</v>
      </c>
      <c r="N923">
        <v>44</v>
      </c>
      <c r="O923">
        <v>3</v>
      </c>
      <c r="P923">
        <v>1</v>
      </c>
      <c r="Q923" t="s">
        <v>50</v>
      </c>
      <c r="R923" t="s">
        <v>73</v>
      </c>
      <c r="S923">
        <v>3</v>
      </c>
      <c r="T923" t="s">
        <v>41</v>
      </c>
      <c r="U923" t="str" cm="1">
        <f t="array" ref="U923">_xlfn.IFS(
  AND(V923&gt;=1000, V923&lt;2000), "1000-2000",
  AND(V923&gt;=2000, V923&lt;3000), "2000-3000",
  AND(V923&gt;=3000, V923&lt;4000), "3000-4000",
  AND(V923&gt;=4000, V923&lt;5000), "4000-5000",
  AND(V923&gt;=5000, V923&lt;7500), "5000-7500",
  AND(V923&gt;=7500, V923&lt;9000), "7500-9000",
  AND(V923&gt;=9000, V923&lt;11000), "9000-11000",
  AND(V923&gt;=11000, V923&lt;15000), "11000-15000",
  AND(V923&gt;=15000, V923&lt;=20000), "15000-20000",
  TRUE, "Outside Range"
)</f>
        <v>2000-3000</v>
      </c>
      <c r="V923">
        <v>2154</v>
      </c>
      <c r="W923">
        <v>6842</v>
      </c>
      <c r="X923">
        <v>0</v>
      </c>
      <c r="Y923" t="s">
        <v>35</v>
      </c>
      <c r="Z923">
        <v>11</v>
      </c>
      <c r="AA923">
        <v>3</v>
      </c>
      <c r="AB923" t="s">
        <v>73</v>
      </c>
      <c r="AC923">
        <v>3</v>
      </c>
      <c r="AD923">
        <v>0</v>
      </c>
      <c r="AE923">
        <v>5</v>
      </c>
      <c r="AF923">
        <v>2</v>
      </c>
      <c r="AG923">
        <v>2</v>
      </c>
      <c r="AH923">
        <v>4</v>
      </c>
      <c r="AI923">
        <v>2</v>
      </c>
      <c r="AJ923">
        <v>0</v>
      </c>
      <c r="AK923">
        <v>2</v>
      </c>
      <c r="AL923" t="s">
        <v>74</v>
      </c>
      <c r="AM923" t="s">
        <v>75</v>
      </c>
      <c r="AN923" t="s">
        <v>76</v>
      </c>
      <c r="AO923" s="9" t="str">
        <f>IF(Table5[[#This Row],[Gender]]="male",$AQ$4,$AQ$3)</f>
        <v>🤴</v>
      </c>
    </row>
    <row r="924" spans="2:41">
      <c r="B924" t="s">
        <v>70</v>
      </c>
      <c r="C924">
        <v>44</v>
      </c>
      <c r="D924" t="s">
        <v>43</v>
      </c>
      <c r="E924" t="s">
        <v>36</v>
      </c>
      <c r="F924">
        <v>1199</v>
      </c>
      <c r="G924" t="s">
        <v>45</v>
      </c>
      <c r="H924">
        <v>4</v>
      </c>
      <c r="I924" t="s">
        <v>71</v>
      </c>
      <c r="J924" t="s">
        <v>38</v>
      </c>
      <c r="K924">
        <v>1288</v>
      </c>
      <c r="L924">
        <v>3</v>
      </c>
      <c r="M924" t="s">
        <v>46</v>
      </c>
      <c r="N924">
        <v>92</v>
      </c>
      <c r="O924">
        <v>4</v>
      </c>
      <c r="P924">
        <v>5</v>
      </c>
      <c r="Q924" t="s">
        <v>56</v>
      </c>
      <c r="R924" t="s">
        <v>80</v>
      </c>
      <c r="S924">
        <v>1</v>
      </c>
      <c r="T924" t="s">
        <v>52</v>
      </c>
      <c r="U924" t="str" cm="1">
        <f t="array" ref="U924">_xlfn.IFS(
  AND(V924&gt;=1000, V924&lt;2000), "1000-2000",
  AND(V924&gt;=2000, V924&lt;3000), "2000-3000",
  AND(V924&gt;=3000, V924&lt;4000), "3000-4000",
  AND(V924&gt;=4000, V924&lt;5000), "4000-5000",
  AND(V924&gt;=5000, V924&lt;7500), "5000-7500",
  AND(V924&gt;=7500, V924&lt;9000), "7500-9000",
  AND(V924&gt;=9000, V924&lt;11000), "9000-11000",
  AND(V924&gt;=11000, V924&lt;15000), "11000-15000",
  AND(V924&gt;=15000, V924&lt;=20000), "15000-20000",
  TRUE, "Outside Range"
)</f>
        <v>15000-20000</v>
      </c>
      <c r="V924">
        <v>19190</v>
      </c>
      <c r="W924">
        <v>17477</v>
      </c>
      <c r="X924">
        <v>1</v>
      </c>
      <c r="Y924" t="s">
        <v>43</v>
      </c>
      <c r="Z924">
        <v>14</v>
      </c>
      <c r="AA924">
        <v>3</v>
      </c>
      <c r="AB924" t="s">
        <v>73</v>
      </c>
      <c r="AC924">
        <v>4</v>
      </c>
      <c r="AD924">
        <v>2</v>
      </c>
      <c r="AE924">
        <v>26</v>
      </c>
      <c r="AF924">
        <v>4</v>
      </c>
      <c r="AG924">
        <v>2</v>
      </c>
      <c r="AH924">
        <v>25</v>
      </c>
      <c r="AI924">
        <v>9</v>
      </c>
      <c r="AJ924">
        <v>14</v>
      </c>
      <c r="AK924">
        <v>13</v>
      </c>
      <c r="AL924" t="s">
        <v>90</v>
      </c>
      <c r="AM924" t="s">
        <v>75</v>
      </c>
      <c r="AN924" t="s">
        <v>96</v>
      </c>
      <c r="AO924" s="9" t="str">
        <f>IF(Table5[[#This Row],[Gender]]="male",$AQ$4,$AQ$3)</f>
        <v>🤴</v>
      </c>
    </row>
    <row r="925" spans="2:41">
      <c r="B925" t="s">
        <v>86</v>
      </c>
      <c r="C925">
        <v>34</v>
      </c>
      <c r="D925" t="s">
        <v>43</v>
      </c>
      <c r="E925" t="s">
        <v>44</v>
      </c>
      <c r="F925">
        <v>648</v>
      </c>
      <c r="G925" t="s">
        <v>61</v>
      </c>
      <c r="H925">
        <v>11</v>
      </c>
      <c r="I925" t="s">
        <v>89</v>
      </c>
      <c r="J925" t="s">
        <v>38</v>
      </c>
      <c r="K925">
        <v>1289</v>
      </c>
      <c r="L925">
        <v>3</v>
      </c>
      <c r="M925" t="s">
        <v>46</v>
      </c>
      <c r="N925">
        <v>56</v>
      </c>
      <c r="O925">
        <v>2</v>
      </c>
      <c r="P925">
        <v>2</v>
      </c>
      <c r="Q925" t="s">
        <v>61</v>
      </c>
      <c r="R925" t="s">
        <v>79</v>
      </c>
      <c r="S925">
        <v>2</v>
      </c>
      <c r="T925" t="s">
        <v>48</v>
      </c>
      <c r="U925" t="str" cm="1">
        <f t="array" ref="U925">_xlfn.IFS(
  AND(V925&gt;=1000, V925&lt;2000), "1000-2000",
  AND(V925&gt;=2000, V925&lt;3000), "2000-3000",
  AND(V925&gt;=3000, V925&lt;4000), "3000-4000",
  AND(V925&gt;=4000, V925&lt;5000), "4000-5000",
  AND(V925&gt;=5000, V925&lt;7500), "5000-7500",
  AND(V925&gt;=7500, V925&lt;9000), "7500-9000",
  AND(V925&gt;=9000, V925&lt;11000), "9000-11000",
  AND(V925&gt;=11000, V925&lt;15000), "11000-15000",
  AND(V925&gt;=15000, V925&lt;=20000), "15000-20000",
  TRUE, "Outside Range"
)</f>
        <v>4000-5000</v>
      </c>
      <c r="V925">
        <v>4490</v>
      </c>
      <c r="W925">
        <v>21833</v>
      </c>
      <c r="X925">
        <v>4</v>
      </c>
      <c r="Y925" t="s">
        <v>43</v>
      </c>
      <c r="Z925">
        <v>11</v>
      </c>
      <c r="AA925">
        <v>3</v>
      </c>
      <c r="AB925" t="s">
        <v>73</v>
      </c>
      <c r="AC925">
        <v>4</v>
      </c>
      <c r="AD925">
        <v>2</v>
      </c>
      <c r="AE925">
        <v>14</v>
      </c>
      <c r="AF925">
        <v>5</v>
      </c>
      <c r="AG925">
        <v>4</v>
      </c>
      <c r="AH925">
        <v>10</v>
      </c>
      <c r="AI925">
        <v>9</v>
      </c>
      <c r="AJ925">
        <v>1</v>
      </c>
      <c r="AK925">
        <v>8</v>
      </c>
      <c r="AL925" t="s">
        <v>81</v>
      </c>
      <c r="AM925" t="s">
        <v>93</v>
      </c>
      <c r="AN925" t="s">
        <v>91</v>
      </c>
      <c r="AO925" s="9" t="str">
        <f>IF(Table5[[#This Row],[Gender]]="male",$AQ$4,$AQ$3)</f>
        <v>🤴</v>
      </c>
    </row>
    <row r="926" spans="2:41">
      <c r="B926" t="s">
        <v>86</v>
      </c>
      <c r="C926">
        <v>35</v>
      </c>
      <c r="D926" t="s">
        <v>43</v>
      </c>
      <c r="E926" t="s">
        <v>36</v>
      </c>
      <c r="F926">
        <v>735</v>
      </c>
      <c r="G926" t="s">
        <v>45</v>
      </c>
      <c r="H926">
        <v>6</v>
      </c>
      <c r="I926" t="s">
        <v>78</v>
      </c>
      <c r="J926" t="s">
        <v>38</v>
      </c>
      <c r="K926">
        <v>1291</v>
      </c>
      <c r="L926">
        <v>3</v>
      </c>
      <c r="M926" t="s">
        <v>46</v>
      </c>
      <c r="N926">
        <v>66</v>
      </c>
      <c r="O926">
        <v>3</v>
      </c>
      <c r="P926">
        <v>1</v>
      </c>
      <c r="Q926" t="s">
        <v>47</v>
      </c>
      <c r="R926" t="s">
        <v>73</v>
      </c>
      <c r="S926">
        <v>3</v>
      </c>
      <c r="T926" t="s">
        <v>48</v>
      </c>
      <c r="U926" t="str" cm="1">
        <f t="array" ref="U926">_xlfn.IFS(
  AND(V926&gt;=1000, V926&lt;2000), "1000-2000",
  AND(V926&gt;=2000, V926&lt;3000), "2000-3000",
  AND(V926&gt;=3000, V926&lt;4000), "3000-4000",
  AND(V926&gt;=4000, V926&lt;5000), "4000-5000",
  AND(V926&gt;=5000, V926&lt;7500), "5000-7500",
  AND(V926&gt;=7500, V926&lt;9000), "7500-9000",
  AND(V926&gt;=9000, V926&lt;11000), "9000-11000",
  AND(V926&gt;=11000, V926&lt;15000), "11000-15000",
  AND(V926&gt;=15000, V926&lt;=20000), "15000-20000",
  TRUE, "Outside Range"
)</f>
        <v>3000-4000</v>
      </c>
      <c r="V926">
        <v>3506</v>
      </c>
      <c r="W926">
        <v>6020</v>
      </c>
      <c r="X926">
        <v>0</v>
      </c>
      <c r="Y926" t="s">
        <v>35</v>
      </c>
      <c r="Z926">
        <v>14</v>
      </c>
      <c r="AA926">
        <v>3</v>
      </c>
      <c r="AB926" t="s">
        <v>73</v>
      </c>
      <c r="AC926">
        <v>4</v>
      </c>
      <c r="AD926">
        <v>0</v>
      </c>
      <c r="AE926">
        <v>4</v>
      </c>
      <c r="AF926">
        <v>3</v>
      </c>
      <c r="AG926">
        <v>3</v>
      </c>
      <c r="AH926">
        <v>3</v>
      </c>
      <c r="AI926">
        <v>2</v>
      </c>
      <c r="AJ926">
        <v>2</v>
      </c>
      <c r="AK926">
        <v>2</v>
      </c>
      <c r="AL926" t="s">
        <v>74</v>
      </c>
      <c r="AM926" t="s">
        <v>75</v>
      </c>
      <c r="AN926" t="s">
        <v>76</v>
      </c>
      <c r="AO926" s="9" t="str">
        <f>IF(Table5[[#This Row],[Gender]]="male",$AQ$4,$AQ$3)</f>
        <v>🤴</v>
      </c>
    </row>
    <row r="927" spans="2:41">
      <c r="B927" t="s">
        <v>70</v>
      </c>
      <c r="C927">
        <v>42</v>
      </c>
      <c r="D927" t="s">
        <v>43</v>
      </c>
      <c r="E927" t="s">
        <v>36</v>
      </c>
      <c r="F927">
        <v>603</v>
      </c>
      <c r="G927" t="s">
        <v>45</v>
      </c>
      <c r="H927">
        <v>7</v>
      </c>
      <c r="I927" t="s">
        <v>87</v>
      </c>
      <c r="J927" t="s">
        <v>51</v>
      </c>
      <c r="K927">
        <v>1292</v>
      </c>
      <c r="L927">
        <v>2</v>
      </c>
      <c r="M927" t="s">
        <v>39</v>
      </c>
      <c r="N927">
        <v>78</v>
      </c>
      <c r="O927">
        <v>4</v>
      </c>
      <c r="P927">
        <v>2</v>
      </c>
      <c r="Q927" t="s">
        <v>47</v>
      </c>
      <c r="R927" t="s">
        <v>79</v>
      </c>
      <c r="S927">
        <v>2</v>
      </c>
      <c r="T927" t="s">
        <v>48</v>
      </c>
      <c r="U927" t="str" cm="1">
        <f t="array" ref="U927">_xlfn.IFS(
  AND(V927&gt;=1000, V927&lt;2000), "1000-2000",
  AND(V927&gt;=2000, V927&lt;3000), "2000-3000",
  AND(V927&gt;=3000, V927&lt;4000), "3000-4000",
  AND(V927&gt;=4000, V927&lt;5000), "4000-5000",
  AND(V927&gt;=5000, V927&lt;7500), "5000-7500",
  AND(V927&gt;=7500, V927&lt;9000), "7500-9000",
  AND(V927&gt;=9000, V927&lt;11000), "9000-11000",
  AND(V927&gt;=11000, V927&lt;15000), "11000-15000",
  AND(V927&gt;=15000, V927&lt;=20000), "15000-20000",
  TRUE, "Outside Range"
)</f>
        <v>2000-3000</v>
      </c>
      <c r="V927">
        <v>2372</v>
      </c>
      <c r="W927">
        <v>5628</v>
      </c>
      <c r="X927">
        <v>6</v>
      </c>
      <c r="Y927" t="s">
        <v>35</v>
      </c>
      <c r="Z927">
        <v>16</v>
      </c>
      <c r="AA927">
        <v>3</v>
      </c>
      <c r="AB927" t="s">
        <v>73</v>
      </c>
      <c r="AC927">
        <v>4</v>
      </c>
      <c r="AD927">
        <v>0</v>
      </c>
      <c r="AE927">
        <v>18</v>
      </c>
      <c r="AF927">
        <v>2</v>
      </c>
      <c r="AG927">
        <v>3</v>
      </c>
      <c r="AH927">
        <v>1</v>
      </c>
      <c r="AI927">
        <v>0</v>
      </c>
      <c r="AJ927">
        <v>0</v>
      </c>
      <c r="AK927">
        <v>0</v>
      </c>
      <c r="AL927" t="s">
        <v>81</v>
      </c>
      <c r="AM927" t="s">
        <v>75</v>
      </c>
      <c r="AN927" t="s">
        <v>91</v>
      </c>
      <c r="AO927" s="9" t="str">
        <f>IF(Table5[[#This Row],[Gender]]="male",$AQ$4,$AQ$3)</f>
        <v>👩</v>
      </c>
    </row>
    <row r="928" spans="2:41">
      <c r="B928" t="s">
        <v>70</v>
      </c>
      <c r="C928">
        <v>43</v>
      </c>
      <c r="D928" t="s">
        <v>43</v>
      </c>
      <c r="E928" t="s">
        <v>36</v>
      </c>
      <c r="F928">
        <v>531</v>
      </c>
      <c r="G928" t="s">
        <v>37</v>
      </c>
      <c r="H928">
        <v>4</v>
      </c>
      <c r="I928" t="s">
        <v>87</v>
      </c>
      <c r="J928" t="s">
        <v>59</v>
      </c>
      <c r="K928">
        <v>1293</v>
      </c>
      <c r="L928">
        <v>4</v>
      </c>
      <c r="M928" t="s">
        <v>39</v>
      </c>
      <c r="N928">
        <v>56</v>
      </c>
      <c r="O928">
        <v>2</v>
      </c>
      <c r="P928">
        <v>3</v>
      </c>
      <c r="Q928" t="s">
        <v>40</v>
      </c>
      <c r="R928" t="s">
        <v>72</v>
      </c>
      <c r="S928">
        <v>4</v>
      </c>
      <c r="T928" t="s">
        <v>41</v>
      </c>
      <c r="U928" t="str" cm="1">
        <f t="array" ref="U928">_xlfn.IFS(
  AND(V928&gt;=1000, V928&lt;2000), "1000-2000",
  AND(V928&gt;=2000, V928&lt;3000), "2000-3000",
  AND(V928&gt;=3000, V928&lt;4000), "3000-4000",
  AND(V928&gt;=4000, V928&lt;5000), "4000-5000",
  AND(V928&gt;=5000, V928&lt;7500), "5000-7500",
  AND(V928&gt;=7500, V928&lt;9000), "7500-9000",
  AND(V928&gt;=9000, V928&lt;11000), "9000-11000",
  AND(V928&gt;=11000, V928&lt;15000), "11000-15000",
  AND(V928&gt;=15000, V928&lt;=20000), "15000-20000",
  TRUE, "Outside Range"
)</f>
        <v>9000-11000</v>
      </c>
      <c r="V928">
        <v>10231</v>
      </c>
      <c r="W928">
        <v>20364</v>
      </c>
      <c r="X928">
        <v>3</v>
      </c>
      <c r="Y928" t="s">
        <v>43</v>
      </c>
      <c r="Z928">
        <v>14</v>
      </c>
      <c r="AA928">
        <v>3</v>
      </c>
      <c r="AB928" t="s">
        <v>73</v>
      </c>
      <c r="AC928">
        <v>4</v>
      </c>
      <c r="AD928">
        <v>0</v>
      </c>
      <c r="AE928">
        <v>23</v>
      </c>
      <c r="AF928">
        <v>3</v>
      </c>
      <c r="AG928">
        <v>4</v>
      </c>
      <c r="AH928">
        <v>21</v>
      </c>
      <c r="AI928">
        <v>7</v>
      </c>
      <c r="AJ928">
        <v>15</v>
      </c>
      <c r="AK928">
        <v>17</v>
      </c>
      <c r="AL928" t="s">
        <v>74</v>
      </c>
      <c r="AM928" t="s">
        <v>75</v>
      </c>
      <c r="AN928" t="s">
        <v>96</v>
      </c>
      <c r="AO928" s="9" t="str">
        <f>IF(Table5[[#This Row],[Gender]]="male",$AQ$4,$AQ$3)</f>
        <v>👩</v>
      </c>
    </row>
    <row r="929" spans="2:41">
      <c r="B929" t="s">
        <v>70</v>
      </c>
      <c r="C929">
        <v>36</v>
      </c>
      <c r="D929" t="s">
        <v>43</v>
      </c>
      <c r="E929" t="s">
        <v>36</v>
      </c>
      <c r="F929">
        <v>429</v>
      </c>
      <c r="G929" t="s">
        <v>45</v>
      </c>
      <c r="H929">
        <v>2</v>
      </c>
      <c r="I929" t="s">
        <v>87</v>
      </c>
      <c r="J929" t="s">
        <v>38</v>
      </c>
      <c r="K929">
        <v>1294</v>
      </c>
      <c r="L929">
        <v>3</v>
      </c>
      <c r="M929" t="s">
        <v>39</v>
      </c>
      <c r="N929">
        <v>53</v>
      </c>
      <c r="O929">
        <v>3</v>
      </c>
      <c r="P929">
        <v>2</v>
      </c>
      <c r="Q929" t="s">
        <v>53</v>
      </c>
      <c r="R929" t="s">
        <v>79</v>
      </c>
      <c r="S929">
        <v>2</v>
      </c>
      <c r="T929" t="s">
        <v>41</v>
      </c>
      <c r="U929" t="str" cm="1">
        <f t="array" ref="U929">_xlfn.IFS(
  AND(V929&gt;=1000, V929&lt;2000), "1000-2000",
  AND(V929&gt;=2000, V929&lt;3000), "2000-3000",
  AND(V929&gt;=3000, V929&lt;4000), "3000-4000",
  AND(V929&gt;=4000, V929&lt;5000), "4000-5000",
  AND(V929&gt;=5000, V929&lt;7500), "5000-7500",
  AND(V929&gt;=7500, V929&lt;9000), "7500-9000",
  AND(V929&gt;=9000, V929&lt;11000), "9000-11000",
  AND(V929&gt;=11000, V929&lt;15000), "11000-15000",
  AND(V929&gt;=15000, V929&lt;=20000), "15000-20000",
  TRUE, "Outside Range"
)</f>
        <v>5000-7500</v>
      </c>
      <c r="V929">
        <v>5410</v>
      </c>
      <c r="W929">
        <v>2323</v>
      </c>
      <c r="X929">
        <v>9</v>
      </c>
      <c r="Y929" t="s">
        <v>35</v>
      </c>
      <c r="Z929">
        <v>11</v>
      </c>
      <c r="AA929">
        <v>3</v>
      </c>
      <c r="AB929" t="s">
        <v>73</v>
      </c>
      <c r="AC929">
        <v>4</v>
      </c>
      <c r="AD929">
        <v>0</v>
      </c>
      <c r="AE929">
        <v>18</v>
      </c>
      <c r="AF929">
        <v>2</v>
      </c>
      <c r="AG929">
        <v>3</v>
      </c>
      <c r="AH929">
        <v>16</v>
      </c>
      <c r="AI929">
        <v>14</v>
      </c>
      <c r="AJ929">
        <v>5</v>
      </c>
      <c r="AK929">
        <v>12</v>
      </c>
      <c r="AL929" t="s">
        <v>81</v>
      </c>
      <c r="AM929" t="s">
        <v>75</v>
      </c>
      <c r="AN929" t="s">
        <v>91</v>
      </c>
      <c r="AO929" s="9" t="str">
        <f>IF(Table5[[#This Row],[Gender]]="male",$AQ$4,$AQ$3)</f>
        <v>👩</v>
      </c>
    </row>
    <row r="930" spans="2:41">
      <c r="B930" t="s">
        <v>70</v>
      </c>
      <c r="C930">
        <v>44</v>
      </c>
      <c r="D930" t="s">
        <v>35</v>
      </c>
      <c r="E930" t="s">
        <v>36</v>
      </c>
      <c r="F930">
        <v>621</v>
      </c>
      <c r="G930" t="s">
        <v>45</v>
      </c>
      <c r="H930">
        <v>15</v>
      </c>
      <c r="I930" t="s">
        <v>89</v>
      </c>
      <c r="J930" t="s">
        <v>51</v>
      </c>
      <c r="K930">
        <v>1295</v>
      </c>
      <c r="L930">
        <v>1</v>
      </c>
      <c r="M930" t="s">
        <v>39</v>
      </c>
      <c r="N930">
        <v>73</v>
      </c>
      <c r="O930">
        <v>3</v>
      </c>
      <c r="P930">
        <v>3</v>
      </c>
      <c r="Q930" t="s">
        <v>54</v>
      </c>
      <c r="R930" t="s">
        <v>72</v>
      </c>
      <c r="S930">
        <v>4</v>
      </c>
      <c r="T930" t="s">
        <v>48</v>
      </c>
      <c r="U930" t="str" cm="1">
        <f t="array" ref="U930">_xlfn.IFS(
  AND(V930&gt;=1000, V930&lt;2000), "1000-2000",
  AND(V930&gt;=2000, V930&lt;3000), "2000-3000",
  AND(V930&gt;=3000, V930&lt;4000), "3000-4000",
  AND(V930&gt;=4000, V930&lt;5000), "4000-5000",
  AND(V930&gt;=5000, V930&lt;7500), "5000-7500",
  AND(V930&gt;=7500, V930&lt;9000), "7500-9000",
  AND(V930&gt;=9000, V930&lt;11000), "9000-11000",
  AND(V930&gt;=11000, V930&lt;15000), "11000-15000",
  AND(V930&gt;=15000, V930&lt;=20000), "15000-20000",
  TRUE, "Outside Range"
)</f>
        <v>7500-9000</v>
      </c>
      <c r="V930">
        <v>7978</v>
      </c>
      <c r="W930">
        <v>14075</v>
      </c>
      <c r="X930">
        <v>1</v>
      </c>
      <c r="Y930" t="s">
        <v>43</v>
      </c>
      <c r="Z930">
        <v>11</v>
      </c>
      <c r="AA930">
        <v>3</v>
      </c>
      <c r="AB930" t="s">
        <v>73</v>
      </c>
      <c r="AC930">
        <v>4</v>
      </c>
      <c r="AD930">
        <v>1</v>
      </c>
      <c r="AE930">
        <v>10</v>
      </c>
      <c r="AF930">
        <v>2</v>
      </c>
      <c r="AG930">
        <v>3</v>
      </c>
      <c r="AH930">
        <v>10</v>
      </c>
      <c r="AI930">
        <v>7</v>
      </c>
      <c r="AJ930">
        <v>0</v>
      </c>
      <c r="AK930">
        <v>5</v>
      </c>
      <c r="AL930" t="s">
        <v>74</v>
      </c>
      <c r="AM930" t="s">
        <v>93</v>
      </c>
      <c r="AN930" t="s">
        <v>76</v>
      </c>
      <c r="AO930" s="9" t="str">
        <f>IF(Table5[[#This Row],[Gender]]="male",$AQ$4,$AQ$3)</f>
        <v>👩</v>
      </c>
    </row>
    <row r="931" spans="2:41">
      <c r="B931" t="s">
        <v>86</v>
      </c>
      <c r="C931">
        <v>28</v>
      </c>
      <c r="D931" t="s">
        <v>43</v>
      </c>
      <c r="E931" t="s">
        <v>44</v>
      </c>
      <c r="F931">
        <v>193</v>
      </c>
      <c r="G931" t="s">
        <v>45</v>
      </c>
      <c r="H931">
        <v>2</v>
      </c>
      <c r="I931" t="s">
        <v>89</v>
      </c>
      <c r="J931" t="s">
        <v>38</v>
      </c>
      <c r="K931">
        <v>1296</v>
      </c>
      <c r="L931">
        <v>4</v>
      </c>
      <c r="M931" t="s">
        <v>46</v>
      </c>
      <c r="N931">
        <v>52</v>
      </c>
      <c r="O931">
        <v>2</v>
      </c>
      <c r="P931">
        <v>1</v>
      </c>
      <c r="Q931" t="s">
        <v>50</v>
      </c>
      <c r="R931" t="s">
        <v>72</v>
      </c>
      <c r="S931">
        <v>4</v>
      </c>
      <c r="T931" t="s">
        <v>48</v>
      </c>
      <c r="U931" t="str" cm="1">
        <f t="array" ref="U931">_xlfn.IFS(
  AND(V931&gt;=1000, V931&lt;2000), "1000-2000",
  AND(V931&gt;=2000, V931&lt;3000), "2000-3000",
  AND(V931&gt;=3000, V931&lt;4000), "3000-4000",
  AND(V931&gt;=4000, V931&lt;5000), "4000-5000",
  AND(V931&gt;=5000, V931&lt;7500), "5000-7500",
  AND(V931&gt;=7500, V931&lt;9000), "7500-9000",
  AND(V931&gt;=9000, V931&lt;11000), "9000-11000",
  AND(V931&gt;=11000, V931&lt;15000), "11000-15000",
  AND(V931&gt;=15000, V931&lt;=20000), "15000-20000",
  TRUE, "Outside Range"
)</f>
        <v>3000-4000</v>
      </c>
      <c r="V931">
        <v>3867</v>
      </c>
      <c r="W931">
        <v>14222</v>
      </c>
      <c r="X931">
        <v>1</v>
      </c>
      <c r="Y931" t="s">
        <v>35</v>
      </c>
      <c r="Z931">
        <v>12</v>
      </c>
      <c r="AA931">
        <v>3</v>
      </c>
      <c r="AB931" t="s">
        <v>73</v>
      </c>
      <c r="AC931">
        <v>2</v>
      </c>
      <c r="AD931">
        <v>1</v>
      </c>
      <c r="AE931">
        <v>2</v>
      </c>
      <c r="AF931">
        <v>2</v>
      </c>
      <c r="AG931">
        <v>3</v>
      </c>
      <c r="AH931">
        <v>2</v>
      </c>
      <c r="AI931">
        <v>2</v>
      </c>
      <c r="AJ931">
        <v>2</v>
      </c>
      <c r="AK931">
        <v>2</v>
      </c>
      <c r="AL931" t="s">
        <v>74</v>
      </c>
      <c r="AM931" t="s">
        <v>75</v>
      </c>
      <c r="AN931" t="s">
        <v>76</v>
      </c>
      <c r="AO931" s="9" t="str">
        <f>IF(Table5[[#This Row],[Gender]]="male",$AQ$4,$AQ$3)</f>
        <v>🤴</v>
      </c>
    </row>
    <row r="932" spans="2:41">
      <c r="B932" t="s">
        <v>77</v>
      </c>
      <c r="C932">
        <v>51</v>
      </c>
      <c r="D932" t="s">
        <v>43</v>
      </c>
      <c r="E932" t="s">
        <v>44</v>
      </c>
      <c r="F932">
        <v>968</v>
      </c>
      <c r="G932" t="s">
        <v>45</v>
      </c>
      <c r="H932">
        <v>6</v>
      </c>
      <c r="I932" t="s">
        <v>71</v>
      </c>
      <c r="J932" t="s">
        <v>51</v>
      </c>
      <c r="K932">
        <v>1297</v>
      </c>
      <c r="L932">
        <v>2</v>
      </c>
      <c r="M932" t="s">
        <v>39</v>
      </c>
      <c r="N932">
        <v>40</v>
      </c>
      <c r="O932">
        <v>2</v>
      </c>
      <c r="P932">
        <v>1</v>
      </c>
      <c r="Q932" t="s">
        <v>50</v>
      </c>
      <c r="R932" t="s">
        <v>73</v>
      </c>
      <c r="S932">
        <v>3</v>
      </c>
      <c r="T932" t="s">
        <v>41</v>
      </c>
      <c r="U932" t="str" cm="1">
        <f t="array" ref="U932">_xlfn.IFS(
  AND(V932&gt;=1000, V932&lt;2000), "1000-2000",
  AND(V932&gt;=2000, V932&lt;3000), "2000-3000",
  AND(V932&gt;=3000, V932&lt;4000), "3000-4000",
  AND(V932&gt;=4000, V932&lt;5000), "4000-5000",
  AND(V932&gt;=5000, V932&lt;7500), "5000-7500",
  AND(V932&gt;=7500, V932&lt;9000), "7500-9000",
  AND(V932&gt;=9000, V932&lt;11000), "9000-11000",
  AND(V932&gt;=11000, V932&lt;15000), "11000-15000",
  AND(V932&gt;=15000, V932&lt;=20000), "15000-20000",
  TRUE, "Outside Range"
)</f>
        <v>2000-3000</v>
      </c>
      <c r="V932">
        <v>2838</v>
      </c>
      <c r="W932">
        <v>4257</v>
      </c>
      <c r="X932">
        <v>0</v>
      </c>
      <c r="Y932" t="s">
        <v>43</v>
      </c>
      <c r="Z932">
        <v>14</v>
      </c>
      <c r="AA932">
        <v>3</v>
      </c>
      <c r="AB932" t="s">
        <v>73</v>
      </c>
      <c r="AC932">
        <v>2</v>
      </c>
      <c r="AD932">
        <v>0</v>
      </c>
      <c r="AE932">
        <v>8</v>
      </c>
      <c r="AF932">
        <v>6</v>
      </c>
      <c r="AG932">
        <v>2</v>
      </c>
      <c r="AH932">
        <v>7</v>
      </c>
      <c r="AI932">
        <v>0</v>
      </c>
      <c r="AJ932">
        <v>7</v>
      </c>
      <c r="AK932">
        <v>7</v>
      </c>
      <c r="AL932" t="s">
        <v>74</v>
      </c>
      <c r="AM932" t="s">
        <v>75</v>
      </c>
      <c r="AN932" t="s">
        <v>76</v>
      </c>
      <c r="AO932" s="9" t="str">
        <f>IF(Table5[[#This Row],[Gender]]="male",$AQ$4,$AQ$3)</f>
        <v>👩</v>
      </c>
    </row>
    <row r="933" spans="2:41">
      <c r="B933" t="s">
        <v>86</v>
      </c>
      <c r="C933">
        <v>30</v>
      </c>
      <c r="D933" t="s">
        <v>43</v>
      </c>
      <c r="E933" t="s">
        <v>55</v>
      </c>
      <c r="F933">
        <v>879</v>
      </c>
      <c r="G933" t="s">
        <v>45</v>
      </c>
      <c r="H933">
        <v>9</v>
      </c>
      <c r="I933" t="s">
        <v>71</v>
      </c>
      <c r="J933" t="s">
        <v>51</v>
      </c>
      <c r="K933">
        <v>1298</v>
      </c>
      <c r="L933">
        <v>3</v>
      </c>
      <c r="M933" t="s">
        <v>39</v>
      </c>
      <c r="N933">
        <v>72</v>
      </c>
      <c r="O933">
        <v>3</v>
      </c>
      <c r="P933">
        <v>2</v>
      </c>
      <c r="Q933" t="s">
        <v>53</v>
      </c>
      <c r="R933" t="s">
        <v>73</v>
      </c>
      <c r="S933">
        <v>3</v>
      </c>
      <c r="T933" t="s">
        <v>41</v>
      </c>
      <c r="U933" t="str" cm="1">
        <f t="array" ref="U933">_xlfn.IFS(
  AND(V933&gt;=1000, V933&lt;2000), "1000-2000",
  AND(V933&gt;=2000, V933&lt;3000), "2000-3000",
  AND(V933&gt;=3000, V933&lt;4000), "3000-4000",
  AND(V933&gt;=4000, V933&lt;5000), "4000-5000",
  AND(V933&gt;=5000, V933&lt;7500), "5000-7500",
  AND(V933&gt;=7500, V933&lt;9000), "7500-9000",
  AND(V933&gt;=9000, V933&lt;11000), "9000-11000",
  AND(V933&gt;=11000, V933&lt;15000), "11000-15000",
  AND(V933&gt;=15000, V933&lt;=20000), "15000-20000",
  TRUE, "Outside Range"
)</f>
        <v>4000-5000</v>
      </c>
      <c r="V933">
        <v>4695</v>
      </c>
      <c r="W933">
        <v>12858</v>
      </c>
      <c r="X933">
        <v>7</v>
      </c>
      <c r="Y933" t="s">
        <v>35</v>
      </c>
      <c r="Z933">
        <v>18</v>
      </c>
      <c r="AA933">
        <v>3</v>
      </c>
      <c r="AB933" t="s">
        <v>73</v>
      </c>
      <c r="AC933">
        <v>3</v>
      </c>
      <c r="AD933">
        <v>0</v>
      </c>
      <c r="AE933">
        <v>10</v>
      </c>
      <c r="AF933">
        <v>3</v>
      </c>
      <c r="AG933">
        <v>3</v>
      </c>
      <c r="AH933">
        <v>8</v>
      </c>
      <c r="AI933">
        <v>4</v>
      </c>
      <c r="AJ933">
        <v>1</v>
      </c>
      <c r="AK933">
        <v>7</v>
      </c>
      <c r="AL933" t="s">
        <v>74</v>
      </c>
      <c r="AM933" t="s">
        <v>75</v>
      </c>
      <c r="AN933" t="s">
        <v>76</v>
      </c>
      <c r="AO933" s="9" t="str">
        <f>IF(Table5[[#This Row],[Gender]]="male",$AQ$4,$AQ$3)</f>
        <v>👩</v>
      </c>
    </row>
    <row r="934" spans="2:41">
      <c r="B934" t="s">
        <v>86</v>
      </c>
      <c r="C934">
        <v>29</v>
      </c>
      <c r="D934" t="s">
        <v>35</v>
      </c>
      <c r="E934" t="s">
        <v>36</v>
      </c>
      <c r="F934">
        <v>806</v>
      </c>
      <c r="G934" t="s">
        <v>45</v>
      </c>
      <c r="H934">
        <v>7</v>
      </c>
      <c r="I934" t="s">
        <v>89</v>
      </c>
      <c r="J934" t="s">
        <v>60</v>
      </c>
      <c r="K934">
        <v>1299</v>
      </c>
      <c r="L934">
        <v>2</v>
      </c>
      <c r="M934" t="s">
        <v>39</v>
      </c>
      <c r="N934">
        <v>39</v>
      </c>
      <c r="O934">
        <v>3</v>
      </c>
      <c r="P934">
        <v>1</v>
      </c>
      <c r="Q934" t="s">
        <v>50</v>
      </c>
      <c r="R934" t="s">
        <v>73</v>
      </c>
      <c r="S934">
        <v>3</v>
      </c>
      <c r="T934" t="s">
        <v>52</v>
      </c>
      <c r="U934" t="str" cm="1">
        <f t="array" ref="U934">_xlfn.IFS(
  AND(V934&gt;=1000, V934&lt;2000), "1000-2000",
  AND(V934&gt;=2000, V934&lt;3000), "2000-3000",
  AND(V934&gt;=3000, V934&lt;4000), "3000-4000",
  AND(V934&gt;=4000, V934&lt;5000), "4000-5000",
  AND(V934&gt;=5000, V934&lt;7500), "5000-7500",
  AND(V934&gt;=7500, V934&lt;9000), "7500-9000",
  AND(V934&gt;=9000, V934&lt;11000), "9000-11000",
  AND(V934&gt;=11000, V934&lt;15000), "11000-15000",
  AND(V934&gt;=15000, V934&lt;=20000), "15000-20000",
  TRUE, "Outside Range"
)</f>
        <v>3000-4000</v>
      </c>
      <c r="V934">
        <v>3339</v>
      </c>
      <c r="W934">
        <v>17285</v>
      </c>
      <c r="X934">
        <v>3</v>
      </c>
      <c r="Y934" t="s">
        <v>35</v>
      </c>
      <c r="Z934">
        <v>13</v>
      </c>
      <c r="AA934">
        <v>3</v>
      </c>
      <c r="AB934" t="s">
        <v>73</v>
      </c>
      <c r="AC934">
        <v>1</v>
      </c>
      <c r="AD934">
        <v>2</v>
      </c>
      <c r="AE934">
        <v>10</v>
      </c>
      <c r="AF934">
        <v>2</v>
      </c>
      <c r="AG934">
        <v>3</v>
      </c>
      <c r="AH934">
        <v>7</v>
      </c>
      <c r="AI934">
        <v>7</v>
      </c>
      <c r="AJ934">
        <v>7</v>
      </c>
      <c r="AK934">
        <v>7</v>
      </c>
      <c r="AL934" t="s">
        <v>74</v>
      </c>
      <c r="AM934" t="s">
        <v>75</v>
      </c>
      <c r="AN934" t="s">
        <v>76</v>
      </c>
      <c r="AO934" s="9" t="str">
        <f>IF(Table5[[#This Row],[Gender]]="male",$AQ$4,$AQ$3)</f>
        <v>👩</v>
      </c>
    </row>
    <row r="935" spans="2:41">
      <c r="B935" t="s">
        <v>86</v>
      </c>
      <c r="C935">
        <v>28</v>
      </c>
      <c r="D935" t="s">
        <v>43</v>
      </c>
      <c r="E935" t="s">
        <v>36</v>
      </c>
      <c r="F935">
        <v>640</v>
      </c>
      <c r="G935" t="s">
        <v>45</v>
      </c>
      <c r="H935">
        <v>1</v>
      </c>
      <c r="I935" t="s">
        <v>89</v>
      </c>
      <c r="J935" t="s">
        <v>60</v>
      </c>
      <c r="K935">
        <v>1301</v>
      </c>
      <c r="L935">
        <v>4</v>
      </c>
      <c r="M935" t="s">
        <v>46</v>
      </c>
      <c r="N935">
        <v>84</v>
      </c>
      <c r="O935">
        <v>3</v>
      </c>
      <c r="P935">
        <v>1</v>
      </c>
      <c r="Q935" t="s">
        <v>47</v>
      </c>
      <c r="R935" t="s">
        <v>80</v>
      </c>
      <c r="S935">
        <v>1</v>
      </c>
      <c r="T935" t="s">
        <v>41</v>
      </c>
      <c r="U935" t="str" cm="1">
        <f t="array" ref="U935">_xlfn.IFS(
  AND(V935&gt;=1000, V935&lt;2000), "1000-2000",
  AND(V935&gt;=2000, V935&lt;3000), "2000-3000",
  AND(V935&gt;=3000, V935&lt;4000), "3000-4000",
  AND(V935&gt;=4000, V935&lt;5000), "4000-5000",
  AND(V935&gt;=5000, V935&lt;7500), "5000-7500",
  AND(V935&gt;=7500, V935&lt;9000), "7500-9000",
  AND(V935&gt;=9000, V935&lt;11000), "9000-11000",
  AND(V935&gt;=11000, V935&lt;15000), "11000-15000",
  AND(V935&gt;=15000, V935&lt;=20000), "15000-20000",
  TRUE, "Outside Range"
)</f>
        <v>2000-3000</v>
      </c>
      <c r="V935">
        <v>2080</v>
      </c>
      <c r="W935">
        <v>4732</v>
      </c>
      <c r="X935">
        <v>2</v>
      </c>
      <c r="Y935" t="s">
        <v>43</v>
      </c>
      <c r="Z935">
        <v>11</v>
      </c>
      <c r="AA935">
        <v>3</v>
      </c>
      <c r="AB935" t="s">
        <v>73</v>
      </c>
      <c r="AC935">
        <v>2</v>
      </c>
      <c r="AD935">
        <v>0</v>
      </c>
      <c r="AE935">
        <v>5</v>
      </c>
      <c r="AF935">
        <v>2</v>
      </c>
      <c r="AG935">
        <v>2</v>
      </c>
      <c r="AH935">
        <v>3</v>
      </c>
      <c r="AI935">
        <v>2</v>
      </c>
      <c r="AJ935">
        <v>1</v>
      </c>
      <c r="AK935">
        <v>2</v>
      </c>
      <c r="AL935" t="s">
        <v>90</v>
      </c>
      <c r="AM935" t="s">
        <v>75</v>
      </c>
      <c r="AN935" t="s">
        <v>76</v>
      </c>
      <c r="AO935" s="9" t="str">
        <f>IF(Table5[[#This Row],[Gender]]="male",$AQ$4,$AQ$3)</f>
        <v>🤴</v>
      </c>
    </row>
    <row r="936" spans="2:41">
      <c r="B936" t="s">
        <v>94</v>
      </c>
      <c r="C936">
        <v>25</v>
      </c>
      <c r="D936" t="s">
        <v>43</v>
      </c>
      <c r="E936" t="s">
        <v>36</v>
      </c>
      <c r="F936">
        <v>266</v>
      </c>
      <c r="G936" t="s">
        <v>45</v>
      </c>
      <c r="H936">
        <v>1</v>
      </c>
      <c r="I936" t="s">
        <v>89</v>
      </c>
      <c r="J936" t="s">
        <v>51</v>
      </c>
      <c r="K936">
        <v>1303</v>
      </c>
      <c r="L936">
        <v>4</v>
      </c>
      <c r="M936" t="s">
        <v>39</v>
      </c>
      <c r="N936">
        <v>40</v>
      </c>
      <c r="O936">
        <v>3</v>
      </c>
      <c r="P936">
        <v>1</v>
      </c>
      <c r="Q936" t="s">
        <v>47</v>
      </c>
      <c r="R936" t="s">
        <v>79</v>
      </c>
      <c r="S936">
        <v>2</v>
      </c>
      <c r="T936" t="s">
        <v>41</v>
      </c>
      <c r="U936" t="str" cm="1">
        <f t="array" ref="U936">_xlfn.IFS(
  AND(V936&gt;=1000, V936&lt;2000), "1000-2000",
  AND(V936&gt;=2000, V936&lt;3000), "2000-3000",
  AND(V936&gt;=3000, V936&lt;4000), "3000-4000",
  AND(V936&gt;=4000, V936&lt;5000), "4000-5000",
  AND(V936&gt;=5000, V936&lt;7500), "5000-7500",
  AND(V936&gt;=7500, V936&lt;9000), "7500-9000",
  AND(V936&gt;=9000, V936&lt;11000), "9000-11000",
  AND(V936&gt;=11000, V936&lt;15000), "11000-15000",
  AND(V936&gt;=15000, V936&lt;=20000), "15000-20000",
  TRUE, "Outside Range"
)</f>
        <v>2000-3000</v>
      </c>
      <c r="V936">
        <v>2096</v>
      </c>
      <c r="W936">
        <v>18830</v>
      </c>
      <c r="X936">
        <v>1</v>
      </c>
      <c r="Y936" t="s">
        <v>43</v>
      </c>
      <c r="Z936">
        <v>18</v>
      </c>
      <c r="AA936">
        <v>3</v>
      </c>
      <c r="AB936" t="s">
        <v>73</v>
      </c>
      <c r="AC936">
        <v>4</v>
      </c>
      <c r="AD936">
        <v>0</v>
      </c>
      <c r="AE936">
        <v>2</v>
      </c>
      <c r="AF936">
        <v>3</v>
      </c>
      <c r="AG936">
        <v>2</v>
      </c>
      <c r="AH936">
        <v>2</v>
      </c>
      <c r="AI936">
        <v>2</v>
      </c>
      <c r="AJ936">
        <v>2</v>
      </c>
      <c r="AK936">
        <v>1</v>
      </c>
      <c r="AL936" t="s">
        <v>81</v>
      </c>
      <c r="AM936" t="s">
        <v>75</v>
      </c>
      <c r="AN936" t="s">
        <v>76</v>
      </c>
      <c r="AO936" s="9" t="str">
        <f>IF(Table5[[#This Row],[Gender]]="male",$AQ$4,$AQ$3)</f>
        <v>👩</v>
      </c>
    </row>
    <row r="937" spans="2:41">
      <c r="B937" t="s">
        <v>86</v>
      </c>
      <c r="C937">
        <v>32</v>
      </c>
      <c r="D937" t="s">
        <v>43</v>
      </c>
      <c r="E937" t="s">
        <v>36</v>
      </c>
      <c r="F937">
        <v>604</v>
      </c>
      <c r="G937" t="s">
        <v>37</v>
      </c>
      <c r="H937">
        <v>8</v>
      </c>
      <c r="I937" t="s">
        <v>89</v>
      </c>
      <c r="J937" t="s">
        <v>51</v>
      </c>
      <c r="K937">
        <v>1304</v>
      </c>
      <c r="L937">
        <v>3</v>
      </c>
      <c r="M937" t="s">
        <v>46</v>
      </c>
      <c r="N937">
        <v>56</v>
      </c>
      <c r="O937">
        <v>4</v>
      </c>
      <c r="P937">
        <v>2</v>
      </c>
      <c r="Q937" t="s">
        <v>40</v>
      </c>
      <c r="R937" t="s">
        <v>72</v>
      </c>
      <c r="S937">
        <v>4</v>
      </c>
      <c r="T937" t="s">
        <v>48</v>
      </c>
      <c r="U937" t="str" cm="1">
        <f t="array" ref="U937">_xlfn.IFS(
  AND(V937&gt;=1000, V937&lt;2000), "1000-2000",
  AND(V937&gt;=2000, V937&lt;3000), "2000-3000",
  AND(V937&gt;=3000, V937&lt;4000), "3000-4000",
  AND(V937&gt;=4000, V937&lt;5000), "4000-5000",
  AND(V937&gt;=5000, V937&lt;7500), "5000-7500",
  AND(V937&gt;=7500, V937&lt;9000), "7500-9000",
  AND(V937&gt;=9000, V937&lt;11000), "9000-11000",
  AND(V937&gt;=11000, V937&lt;15000), "11000-15000",
  AND(V937&gt;=15000, V937&lt;=20000), "15000-20000",
  TRUE, "Outside Range"
)</f>
        <v>5000-7500</v>
      </c>
      <c r="V937">
        <v>6209</v>
      </c>
      <c r="W937">
        <v>11693</v>
      </c>
      <c r="X937">
        <v>1</v>
      </c>
      <c r="Y937" t="s">
        <v>43</v>
      </c>
      <c r="Z937">
        <v>15</v>
      </c>
      <c r="AA937">
        <v>3</v>
      </c>
      <c r="AB937" t="s">
        <v>73</v>
      </c>
      <c r="AC937">
        <v>3</v>
      </c>
      <c r="AD937">
        <v>2</v>
      </c>
      <c r="AE937">
        <v>10</v>
      </c>
      <c r="AF937">
        <v>4</v>
      </c>
      <c r="AG937">
        <v>4</v>
      </c>
      <c r="AH937">
        <v>10</v>
      </c>
      <c r="AI937">
        <v>7</v>
      </c>
      <c r="AJ937">
        <v>0</v>
      </c>
      <c r="AK937">
        <v>8</v>
      </c>
      <c r="AL937" t="s">
        <v>74</v>
      </c>
      <c r="AM937" t="s">
        <v>75</v>
      </c>
      <c r="AN937" t="s">
        <v>76</v>
      </c>
      <c r="AO937" s="9" t="str">
        <f>IF(Table5[[#This Row],[Gender]]="male",$AQ$4,$AQ$3)</f>
        <v>🤴</v>
      </c>
    </row>
    <row r="938" spans="2:41">
      <c r="B938" t="s">
        <v>70</v>
      </c>
      <c r="C938">
        <v>45</v>
      </c>
      <c r="D938" t="s">
        <v>43</v>
      </c>
      <c r="E938" t="s">
        <v>44</v>
      </c>
      <c r="F938">
        <v>364</v>
      </c>
      <c r="G938" t="s">
        <v>45</v>
      </c>
      <c r="H938">
        <v>25</v>
      </c>
      <c r="I938" t="s">
        <v>89</v>
      </c>
      <c r="J938" t="s">
        <v>51</v>
      </c>
      <c r="K938">
        <v>1306</v>
      </c>
      <c r="L938">
        <v>2</v>
      </c>
      <c r="M938" t="s">
        <v>39</v>
      </c>
      <c r="N938">
        <v>83</v>
      </c>
      <c r="O938">
        <v>3</v>
      </c>
      <c r="P938">
        <v>5</v>
      </c>
      <c r="Q938" t="s">
        <v>56</v>
      </c>
      <c r="R938" t="s">
        <v>79</v>
      </c>
      <c r="S938">
        <v>2</v>
      </c>
      <c r="T938" t="s">
        <v>41</v>
      </c>
      <c r="U938" t="str" cm="1">
        <f t="array" ref="U938">_xlfn.IFS(
  AND(V938&gt;=1000, V938&lt;2000), "1000-2000",
  AND(V938&gt;=2000, V938&lt;3000), "2000-3000",
  AND(V938&gt;=3000, V938&lt;4000), "3000-4000",
  AND(V938&gt;=4000, V938&lt;5000), "4000-5000",
  AND(V938&gt;=5000, V938&lt;7500), "5000-7500",
  AND(V938&gt;=7500, V938&lt;9000), "7500-9000",
  AND(V938&gt;=9000, V938&lt;11000), "9000-11000",
  AND(V938&gt;=11000, V938&lt;15000), "11000-15000",
  AND(V938&gt;=15000, V938&lt;=20000), "15000-20000",
  TRUE, "Outside Range"
)</f>
        <v>15000-20000</v>
      </c>
      <c r="V938">
        <v>18061</v>
      </c>
      <c r="W938">
        <v>13035</v>
      </c>
      <c r="X938">
        <v>3</v>
      </c>
      <c r="Y938" t="s">
        <v>43</v>
      </c>
      <c r="Z938">
        <v>22</v>
      </c>
      <c r="AA938">
        <v>4</v>
      </c>
      <c r="AB938" t="s">
        <v>80</v>
      </c>
      <c r="AC938">
        <v>3</v>
      </c>
      <c r="AD938">
        <v>0</v>
      </c>
      <c r="AE938">
        <v>22</v>
      </c>
      <c r="AF938">
        <v>4</v>
      </c>
      <c r="AG938">
        <v>3</v>
      </c>
      <c r="AH938">
        <v>0</v>
      </c>
      <c r="AI938">
        <v>0</v>
      </c>
      <c r="AJ938">
        <v>0</v>
      </c>
      <c r="AK938">
        <v>0</v>
      </c>
      <c r="AL938" t="s">
        <v>81</v>
      </c>
      <c r="AM938" t="s">
        <v>92</v>
      </c>
      <c r="AN938" t="s">
        <v>96</v>
      </c>
      <c r="AO938" s="9" t="str">
        <f>IF(Table5[[#This Row],[Gender]]="male",$AQ$4,$AQ$3)</f>
        <v>👩</v>
      </c>
    </row>
    <row r="939" spans="2:41">
      <c r="B939" t="s">
        <v>70</v>
      </c>
      <c r="C939">
        <v>39</v>
      </c>
      <c r="D939" t="s">
        <v>43</v>
      </c>
      <c r="E939" t="s">
        <v>36</v>
      </c>
      <c r="F939">
        <v>412</v>
      </c>
      <c r="G939" t="s">
        <v>45</v>
      </c>
      <c r="H939">
        <v>13</v>
      </c>
      <c r="I939" t="s">
        <v>87</v>
      </c>
      <c r="J939" t="s">
        <v>51</v>
      </c>
      <c r="K939">
        <v>1307</v>
      </c>
      <c r="L939">
        <v>3</v>
      </c>
      <c r="M939" t="s">
        <v>39</v>
      </c>
      <c r="N939">
        <v>94</v>
      </c>
      <c r="O939">
        <v>2</v>
      </c>
      <c r="P939">
        <v>4</v>
      </c>
      <c r="Q939" t="s">
        <v>56</v>
      </c>
      <c r="R939" t="s">
        <v>79</v>
      </c>
      <c r="S939">
        <v>2</v>
      </c>
      <c r="T939" t="s">
        <v>52</v>
      </c>
      <c r="U939" t="str" cm="1">
        <f t="array" ref="U939">_xlfn.IFS(
  AND(V939&gt;=1000, V939&lt;2000), "1000-2000",
  AND(V939&gt;=2000, V939&lt;3000), "2000-3000",
  AND(V939&gt;=3000, V939&lt;4000), "3000-4000",
  AND(V939&gt;=4000, V939&lt;5000), "4000-5000",
  AND(V939&gt;=5000, V939&lt;7500), "5000-7500",
  AND(V939&gt;=7500, V939&lt;9000), "7500-9000",
  AND(V939&gt;=9000, V939&lt;11000), "9000-11000",
  AND(V939&gt;=11000, V939&lt;15000), "11000-15000",
  AND(V939&gt;=15000, V939&lt;=20000), "15000-20000",
  TRUE, "Outside Range"
)</f>
        <v>15000-20000</v>
      </c>
      <c r="V939">
        <v>17123</v>
      </c>
      <c r="W939">
        <v>17334</v>
      </c>
      <c r="X939">
        <v>6</v>
      </c>
      <c r="Y939" t="s">
        <v>35</v>
      </c>
      <c r="Z939">
        <v>13</v>
      </c>
      <c r="AA939">
        <v>3</v>
      </c>
      <c r="AB939" t="s">
        <v>73</v>
      </c>
      <c r="AC939">
        <v>4</v>
      </c>
      <c r="AD939">
        <v>2</v>
      </c>
      <c r="AE939">
        <v>21</v>
      </c>
      <c r="AF939">
        <v>4</v>
      </c>
      <c r="AG939">
        <v>3</v>
      </c>
      <c r="AH939">
        <v>19</v>
      </c>
      <c r="AI939">
        <v>9</v>
      </c>
      <c r="AJ939">
        <v>15</v>
      </c>
      <c r="AK939">
        <v>2</v>
      </c>
      <c r="AL939" t="s">
        <v>81</v>
      </c>
      <c r="AM939" t="s">
        <v>93</v>
      </c>
      <c r="AN939" t="s">
        <v>96</v>
      </c>
      <c r="AO939" s="9" t="str">
        <f>IF(Table5[[#This Row],[Gender]]="male",$AQ$4,$AQ$3)</f>
        <v>👩</v>
      </c>
    </row>
    <row r="940" spans="2:41">
      <c r="B940" t="s">
        <v>88</v>
      </c>
      <c r="C940">
        <v>58</v>
      </c>
      <c r="D940" t="s">
        <v>43</v>
      </c>
      <c r="E940" t="s">
        <v>36</v>
      </c>
      <c r="F940">
        <v>848</v>
      </c>
      <c r="G940" t="s">
        <v>45</v>
      </c>
      <c r="H940">
        <v>23</v>
      </c>
      <c r="I940" t="s">
        <v>87</v>
      </c>
      <c r="J940" t="s">
        <v>38</v>
      </c>
      <c r="K940">
        <v>1308</v>
      </c>
      <c r="L940">
        <v>1</v>
      </c>
      <c r="M940" t="s">
        <v>46</v>
      </c>
      <c r="N940">
        <v>88</v>
      </c>
      <c r="O940">
        <v>3</v>
      </c>
      <c r="P940">
        <v>1</v>
      </c>
      <c r="Q940" t="s">
        <v>47</v>
      </c>
      <c r="R940" t="s">
        <v>73</v>
      </c>
      <c r="S940">
        <v>3</v>
      </c>
      <c r="T940" t="s">
        <v>52</v>
      </c>
      <c r="U940" t="str" cm="1">
        <f t="array" ref="U940">_xlfn.IFS(
  AND(V940&gt;=1000, V940&lt;2000), "1000-2000",
  AND(V940&gt;=2000, V940&lt;3000), "2000-3000",
  AND(V940&gt;=3000, V940&lt;4000), "3000-4000",
  AND(V940&gt;=4000, V940&lt;5000), "4000-5000",
  AND(V940&gt;=5000, V940&lt;7500), "5000-7500",
  AND(V940&gt;=7500, V940&lt;9000), "7500-9000",
  AND(V940&gt;=9000, V940&lt;11000), "9000-11000",
  AND(V940&gt;=11000, V940&lt;15000), "11000-15000",
  AND(V940&gt;=15000, V940&lt;=20000), "15000-20000",
  TRUE, "Outside Range"
)</f>
        <v>2000-3000</v>
      </c>
      <c r="V940">
        <v>2372</v>
      </c>
      <c r="W940">
        <v>26076</v>
      </c>
      <c r="X940">
        <v>1</v>
      </c>
      <c r="Y940" t="s">
        <v>43</v>
      </c>
      <c r="Z940">
        <v>12</v>
      </c>
      <c r="AA940">
        <v>3</v>
      </c>
      <c r="AB940" t="s">
        <v>73</v>
      </c>
      <c r="AC940">
        <v>4</v>
      </c>
      <c r="AD940">
        <v>2</v>
      </c>
      <c r="AE940">
        <v>2</v>
      </c>
      <c r="AF940">
        <v>3</v>
      </c>
      <c r="AG940">
        <v>3</v>
      </c>
      <c r="AH940">
        <v>2</v>
      </c>
      <c r="AI940">
        <v>2</v>
      </c>
      <c r="AJ940">
        <v>2</v>
      </c>
      <c r="AK940">
        <v>2</v>
      </c>
      <c r="AL940" t="s">
        <v>74</v>
      </c>
      <c r="AM940" t="s">
        <v>92</v>
      </c>
      <c r="AN940" t="s">
        <v>76</v>
      </c>
      <c r="AO940" s="9" t="str">
        <f>IF(Table5[[#This Row],[Gender]]="male",$AQ$4,$AQ$3)</f>
        <v>🤴</v>
      </c>
    </row>
    <row r="941" spans="2:41">
      <c r="B941" t="s">
        <v>86</v>
      </c>
      <c r="C941">
        <v>32</v>
      </c>
      <c r="D941" t="s">
        <v>35</v>
      </c>
      <c r="E941" t="s">
        <v>36</v>
      </c>
      <c r="F941">
        <v>1089</v>
      </c>
      <c r="G941" t="s">
        <v>45</v>
      </c>
      <c r="H941">
        <v>7</v>
      </c>
      <c r="I941" t="s">
        <v>71</v>
      </c>
      <c r="J941" t="s">
        <v>38</v>
      </c>
      <c r="K941">
        <v>1309</v>
      </c>
      <c r="L941">
        <v>4</v>
      </c>
      <c r="M941" t="s">
        <v>46</v>
      </c>
      <c r="N941">
        <v>79</v>
      </c>
      <c r="O941">
        <v>3</v>
      </c>
      <c r="P941">
        <v>2</v>
      </c>
      <c r="Q941" t="s">
        <v>50</v>
      </c>
      <c r="R941" t="s">
        <v>73</v>
      </c>
      <c r="S941">
        <v>3</v>
      </c>
      <c r="T941" t="s">
        <v>48</v>
      </c>
      <c r="U941" t="str" cm="1">
        <f t="array" ref="U941">_xlfn.IFS(
  AND(V941&gt;=1000, V941&lt;2000), "1000-2000",
  AND(V941&gt;=2000, V941&lt;3000), "2000-3000",
  AND(V941&gt;=3000, V941&lt;4000), "3000-4000",
  AND(V941&gt;=4000, V941&lt;5000), "4000-5000",
  AND(V941&gt;=5000, V941&lt;7500), "5000-7500",
  AND(V941&gt;=7500, V941&lt;9000), "7500-9000",
  AND(V941&gt;=9000, V941&lt;11000), "9000-11000",
  AND(V941&gt;=11000, V941&lt;15000), "11000-15000",
  AND(V941&gt;=15000, V941&lt;=20000), "15000-20000",
  TRUE, "Outside Range"
)</f>
        <v>4000-5000</v>
      </c>
      <c r="V941">
        <v>4883</v>
      </c>
      <c r="W941">
        <v>22845</v>
      </c>
      <c r="X941">
        <v>1</v>
      </c>
      <c r="Y941" t="s">
        <v>43</v>
      </c>
      <c r="Z941">
        <v>18</v>
      </c>
      <c r="AA941">
        <v>3</v>
      </c>
      <c r="AB941" t="s">
        <v>73</v>
      </c>
      <c r="AC941">
        <v>1</v>
      </c>
      <c r="AD941">
        <v>1</v>
      </c>
      <c r="AE941">
        <v>10</v>
      </c>
      <c r="AF941">
        <v>3</v>
      </c>
      <c r="AG941">
        <v>3</v>
      </c>
      <c r="AH941">
        <v>10</v>
      </c>
      <c r="AI941">
        <v>4</v>
      </c>
      <c r="AJ941">
        <v>1</v>
      </c>
      <c r="AK941">
        <v>1</v>
      </c>
      <c r="AL941" t="s">
        <v>74</v>
      </c>
      <c r="AM941" t="s">
        <v>75</v>
      </c>
      <c r="AN941" t="s">
        <v>76</v>
      </c>
      <c r="AO941" s="9" t="str">
        <f>IF(Table5[[#This Row],[Gender]]="male",$AQ$4,$AQ$3)</f>
        <v>🤴</v>
      </c>
    </row>
    <row r="942" spans="2:41">
      <c r="B942" t="s">
        <v>70</v>
      </c>
      <c r="C942">
        <v>39</v>
      </c>
      <c r="D942" t="s">
        <v>35</v>
      </c>
      <c r="E942" t="s">
        <v>36</v>
      </c>
      <c r="F942">
        <v>360</v>
      </c>
      <c r="G942" t="s">
        <v>45</v>
      </c>
      <c r="H942">
        <v>23</v>
      </c>
      <c r="I942" t="s">
        <v>89</v>
      </c>
      <c r="J942" t="s">
        <v>51</v>
      </c>
      <c r="K942">
        <v>1310</v>
      </c>
      <c r="L942">
        <v>3</v>
      </c>
      <c r="M942" t="s">
        <v>46</v>
      </c>
      <c r="N942">
        <v>93</v>
      </c>
      <c r="O942">
        <v>3</v>
      </c>
      <c r="P942">
        <v>1</v>
      </c>
      <c r="Q942" t="s">
        <v>47</v>
      </c>
      <c r="R942" t="s">
        <v>80</v>
      </c>
      <c r="S942">
        <v>1</v>
      </c>
      <c r="T942" t="s">
        <v>41</v>
      </c>
      <c r="U942" t="str" cm="1">
        <f t="array" ref="U942">_xlfn.IFS(
  AND(V942&gt;=1000, V942&lt;2000), "1000-2000",
  AND(V942&gt;=2000, V942&lt;3000), "2000-3000",
  AND(V942&gt;=3000, V942&lt;4000), "3000-4000",
  AND(V942&gt;=4000, V942&lt;5000), "4000-5000",
  AND(V942&gt;=5000, V942&lt;7500), "5000-7500",
  AND(V942&gt;=7500, V942&lt;9000), "7500-9000",
  AND(V942&gt;=9000, V942&lt;11000), "9000-11000",
  AND(V942&gt;=11000, V942&lt;15000), "11000-15000",
  AND(V942&gt;=15000, V942&lt;=20000), "15000-20000",
  TRUE, "Outside Range"
)</f>
        <v>3000-4000</v>
      </c>
      <c r="V942">
        <v>3904</v>
      </c>
      <c r="W942">
        <v>22154</v>
      </c>
      <c r="X942">
        <v>0</v>
      </c>
      <c r="Y942" t="s">
        <v>43</v>
      </c>
      <c r="Z942">
        <v>13</v>
      </c>
      <c r="AA942">
        <v>3</v>
      </c>
      <c r="AB942" t="s">
        <v>73</v>
      </c>
      <c r="AC942">
        <v>1</v>
      </c>
      <c r="AD942">
        <v>0</v>
      </c>
      <c r="AE942">
        <v>6</v>
      </c>
      <c r="AF942">
        <v>2</v>
      </c>
      <c r="AG942">
        <v>3</v>
      </c>
      <c r="AH942">
        <v>5</v>
      </c>
      <c r="AI942">
        <v>2</v>
      </c>
      <c r="AJ942">
        <v>0</v>
      </c>
      <c r="AK942">
        <v>3</v>
      </c>
      <c r="AL942" t="s">
        <v>90</v>
      </c>
      <c r="AM942" t="s">
        <v>92</v>
      </c>
      <c r="AN942" t="s">
        <v>76</v>
      </c>
      <c r="AO942" s="9" t="str">
        <f>IF(Table5[[#This Row],[Gender]]="male",$AQ$4,$AQ$3)</f>
        <v>🤴</v>
      </c>
    </row>
    <row r="943" spans="2:41">
      <c r="B943" t="s">
        <v>86</v>
      </c>
      <c r="C943">
        <v>30</v>
      </c>
      <c r="D943" t="s">
        <v>43</v>
      </c>
      <c r="E943" t="s">
        <v>36</v>
      </c>
      <c r="F943">
        <v>1138</v>
      </c>
      <c r="G943" t="s">
        <v>45</v>
      </c>
      <c r="H943">
        <v>6</v>
      </c>
      <c r="I943" t="s">
        <v>89</v>
      </c>
      <c r="J943" t="s">
        <v>60</v>
      </c>
      <c r="K943">
        <v>1311</v>
      </c>
      <c r="L943">
        <v>1</v>
      </c>
      <c r="M943" t="s">
        <v>39</v>
      </c>
      <c r="N943">
        <v>48</v>
      </c>
      <c r="O943">
        <v>2</v>
      </c>
      <c r="P943">
        <v>2</v>
      </c>
      <c r="Q943" t="s">
        <v>50</v>
      </c>
      <c r="R943" t="s">
        <v>72</v>
      </c>
      <c r="S943">
        <v>4</v>
      </c>
      <c r="T943" t="s">
        <v>48</v>
      </c>
      <c r="U943" t="str" cm="1">
        <f t="array" ref="U943">_xlfn.IFS(
  AND(V943&gt;=1000, V943&lt;2000), "1000-2000",
  AND(V943&gt;=2000, V943&lt;3000), "2000-3000",
  AND(V943&gt;=3000, V943&lt;4000), "3000-4000",
  AND(V943&gt;=4000, V943&lt;5000), "4000-5000",
  AND(V943&gt;=5000, V943&lt;7500), "5000-7500",
  AND(V943&gt;=7500, V943&lt;9000), "7500-9000",
  AND(V943&gt;=9000, V943&lt;11000), "9000-11000",
  AND(V943&gt;=11000, V943&lt;15000), "11000-15000",
  AND(V943&gt;=15000, V943&lt;=20000), "15000-20000",
  TRUE, "Outside Range"
)</f>
        <v>4000-5000</v>
      </c>
      <c r="V943">
        <v>4627</v>
      </c>
      <c r="W943">
        <v>23631</v>
      </c>
      <c r="X943">
        <v>0</v>
      </c>
      <c r="Y943" t="s">
        <v>43</v>
      </c>
      <c r="Z943">
        <v>12</v>
      </c>
      <c r="AA943">
        <v>3</v>
      </c>
      <c r="AB943" t="s">
        <v>73</v>
      </c>
      <c r="AC943">
        <v>1</v>
      </c>
      <c r="AD943">
        <v>1</v>
      </c>
      <c r="AE943">
        <v>10</v>
      </c>
      <c r="AF943">
        <v>6</v>
      </c>
      <c r="AG943">
        <v>3</v>
      </c>
      <c r="AH943">
        <v>9</v>
      </c>
      <c r="AI943">
        <v>2</v>
      </c>
      <c r="AJ943">
        <v>6</v>
      </c>
      <c r="AK943">
        <v>7</v>
      </c>
      <c r="AL943" t="s">
        <v>74</v>
      </c>
      <c r="AM943" t="s">
        <v>75</v>
      </c>
      <c r="AN943" t="s">
        <v>76</v>
      </c>
      <c r="AO943" s="9" t="str">
        <f>IF(Table5[[#This Row],[Gender]]="male",$AQ$4,$AQ$3)</f>
        <v>👩</v>
      </c>
    </row>
    <row r="944" spans="2:41">
      <c r="B944" t="s">
        <v>70</v>
      </c>
      <c r="C944">
        <v>36</v>
      </c>
      <c r="D944" t="s">
        <v>43</v>
      </c>
      <c r="E944" t="s">
        <v>36</v>
      </c>
      <c r="F944">
        <v>325</v>
      </c>
      <c r="G944" t="s">
        <v>45</v>
      </c>
      <c r="H944">
        <v>10</v>
      </c>
      <c r="I944" t="s">
        <v>87</v>
      </c>
      <c r="J944" t="s">
        <v>60</v>
      </c>
      <c r="K944">
        <v>1312</v>
      </c>
      <c r="L944">
        <v>4</v>
      </c>
      <c r="M944" t="s">
        <v>39</v>
      </c>
      <c r="N944">
        <v>63</v>
      </c>
      <c r="O944">
        <v>3</v>
      </c>
      <c r="P944">
        <v>3</v>
      </c>
      <c r="Q944" t="s">
        <v>54</v>
      </c>
      <c r="R944" t="s">
        <v>73</v>
      </c>
      <c r="S944">
        <v>3</v>
      </c>
      <c r="T944" t="s">
        <v>48</v>
      </c>
      <c r="U944" t="str" cm="1">
        <f t="array" ref="U944">_xlfn.IFS(
  AND(V944&gt;=1000, V944&lt;2000), "1000-2000",
  AND(V944&gt;=2000, V944&lt;3000), "2000-3000",
  AND(V944&gt;=3000, V944&lt;4000), "3000-4000",
  AND(V944&gt;=4000, V944&lt;5000), "4000-5000",
  AND(V944&gt;=5000, V944&lt;7500), "5000-7500",
  AND(V944&gt;=7500, V944&lt;9000), "7500-9000",
  AND(V944&gt;=9000, V944&lt;11000), "9000-11000",
  AND(V944&gt;=11000, V944&lt;15000), "11000-15000",
  AND(V944&gt;=15000, V944&lt;=20000), "15000-20000",
  TRUE, "Outside Range"
)</f>
        <v>5000-7500</v>
      </c>
      <c r="V944">
        <v>7094</v>
      </c>
      <c r="W944">
        <v>5747</v>
      </c>
      <c r="X944">
        <v>3</v>
      </c>
      <c r="Y944" t="s">
        <v>43</v>
      </c>
      <c r="Z944">
        <v>12</v>
      </c>
      <c r="AA944">
        <v>3</v>
      </c>
      <c r="AB944" t="s">
        <v>73</v>
      </c>
      <c r="AC944">
        <v>1</v>
      </c>
      <c r="AD944">
        <v>0</v>
      </c>
      <c r="AE944">
        <v>10</v>
      </c>
      <c r="AF944">
        <v>0</v>
      </c>
      <c r="AG944">
        <v>3</v>
      </c>
      <c r="AH944">
        <v>7</v>
      </c>
      <c r="AI944">
        <v>7</v>
      </c>
      <c r="AJ944">
        <v>1</v>
      </c>
      <c r="AK944">
        <v>7</v>
      </c>
      <c r="AL944" t="s">
        <v>74</v>
      </c>
      <c r="AM944" t="s">
        <v>75</v>
      </c>
      <c r="AN944" t="s">
        <v>76</v>
      </c>
      <c r="AO944" s="9" t="str">
        <f>IF(Table5[[#This Row],[Gender]]="male",$AQ$4,$AQ$3)</f>
        <v>👩</v>
      </c>
    </row>
    <row r="945" spans="2:41">
      <c r="B945" t="s">
        <v>77</v>
      </c>
      <c r="C945">
        <v>46</v>
      </c>
      <c r="D945" t="s">
        <v>43</v>
      </c>
      <c r="E945" t="s">
        <v>36</v>
      </c>
      <c r="F945">
        <v>991</v>
      </c>
      <c r="G945" t="s">
        <v>61</v>
      </c>
      <c r="H945">
        <v>1</v>
      </c>
      <c r="I945" t="s">
        <v>71</v>
      </c>
      <c r="J945" t="s">
        <v>38</v>
      </c>
      <c r="K945">
        <v>1314</v>
      </c>
      <c r="L945">
        <v>4</v>
      </c>
      <c r="M945" t="s">
        <v>39</v>
      </c>
      <c r="N945">
        <v>44</v>
      </c>
      <c r="O945">
        <v>3</v>
      </c>
      <c r="P945">
        <v>1</v>
      </c>
      <c r="Q945" t="s">
        <v>61</v>
      </c>
      <c r="R945" t="s">
        <v>80</v>
      </c>
      <c r="S945">
        <v>1</v>
      </c>
      <c r="T945" t="s">
        <v>41</v>
      </c>
      <c r="U945" t="str" cm="1">
        <f t="array" ref="U945">_xlfn.IFS(
  AND(V945&gt;=1000, V945&lt;2000), "1000-2000",
  AND(V945&gt;=2000, V945&lt;3000), "2000-3000",
  AND(V945&gt;=3000, V945&lt;4000), "3000-4000",
  AND(V945&gt;=4000, V945&lt;5000), "4000-5000",
  AND(V945&gt;=5000, V945&lt;7500), "5000-7500",
  AND(V945&gt;=7500, V945&lt;9000), "7500-9000",
  AND(V945&gt;=9000, V945&lt;11000), "9000-11000",
  AND(V945&gt;=11000, V945&lt;15000), "11000-15000",
  AND(V945&gt;=15000, V945&lt;=20000), "15000-20000",
  TRUE, "Outside Range"
)</f>
        <v>3000-4000</v>
      </c>
      <c r="V945">
        <v>3423</v>
      </c>
      <c r="W945">
        <v>22957</v>
      </c>
      <c r="X945">
        <v>6</v>
      </c>
      <c r="Y945" t="s">
        <v>43</v>
      </c>
      <c r="Z945">
        <v>12</v>
      </c>
      <c r="AA945">
        <v>3</v>
      </c>
      <c r="AB945" t="s">
        <v>73</v>
      </c>
      <c r="AC945">
        <v>3</v>
      </c>
      <c r="AD945">
        <v>0</v>
      </c>
      <c r="AE945">
        <v>10</v>
      </c>
      <c r="AF945">
        <v>3</v>
      </c>
      <c r="AG945">
        <v>4</v>
      </c>
      <c r="AH945">
        <v>7</v>
      </c>
      <c r="AI945">
        <v>6</v>
      </c>
      <c r="AJ945">
        <v>5</v>
      </c>
      <c r="AK945">
        <v>7</v>
      </c>
      <c r="AL945" t="s">
        <v>90</v>
      </c>
      <c r="AM945" t="s">
        <v>75</v>
      </c>
      <c r="AN945" t="s">
        <v>76</v>
      </c>
      <c r="AO945" s="9" t="str">
        <f>IF(Table5[[#This Row],[Gender]]="male",$AQ$4,$AQ$3)</f>
        <v>👩</v>
      </c>
    </row>
    <row r="946" spans="2:41">
      <c r="B946" t="s">
        <v>86</v>
      </c>
      <c r="C946">
        <v>28</v>
      </c>
      <c r="D946" t="s">
        <v>43</v>
      </c>
      <c r="E946" t="s">
        <v>55</v>
      </c>
      <c r="F946">
        <v>1476</v>
      </c>
      <c r="G946" t="s">
        <v>45</v>
      </c>
      <c r="H946">
        <v>1</v>
      </c>
      <c r="I946" t="s">
        <v>89</v>
      </c>
      <c r="J946" t="s">
        <v>38</v>
      </c>
      <c r="K946">
        <v>1315</v>
      </c>
      <c r="L946">
        <v>3</v>
      </c>
      <c r="M946" t="s">
        <v>39</v>
      </c>
      <c r="N946">
        <v>55</v>
      </c>
      <c r="O946">
        <v>1</v>
      </c>
      <c r="P946">
        <v>2</v>
      </c>
      <c r="Q946" t="s">
        <v>50</v>
      </c>
      <c r="R946" t="s">
        <v>72</v>
      </c>
      <c r="S946">
        <v>4</v>
      </c>
      <c r="T946" t="s">
        <v>48</v>
      </c>
      <c r="U946" t="str" cm="1">
        <f t="array" ref="U946">_xlfn.IFS(
  AND(V946&gt;=1000, V946&lt;2000), "1000-2000",
  AND(V946&gt;=2000, V946&lt;3000), "2000-3000",
  AND(V946&gt;=3000, V946&lt;4000), "3000-4000",
  AND(V946&gt;=4000, V946&lt;5000), "4000-5000",
  AND(V946&gt;=5000, V946&lt;7500), "5000-7500",
  AND(V946&gt;=7500, V946&lt;9000), "7500-9000",
  AND(V946&gt;=9000, V946&lt;11000), "9000-11000",
  AND(V946&gt;=11000, V946&lt;15000), "11000-15000",
  AND(V946&gt;=15000, V946&lt;=20000), "15000-20000",
  TRUE, "Outside Range"
)</f>
        <v>5000-7500</v>
      </c>
      <c r="V946">
        <v>6674</v>
      </c>
      <c r="W946">
        <v>16392</v>
      </c>
      <c r="X946">
        <v>0</v>
      </c>
      <c r="Y946" t="s">
        <v>43</v>
      </c>
      <c r="Z946">
        <v>11</v>
      </c>
      <c r="AA946">
        <v>3</v>
      </c>
      <c r="AB946" t="s">
        <v>73</v>
      </c>
      <c r="AC946">
        <v>1</v>
      </c>
      <c r="AD946">
        <v>3</v>
      </c>
      <c r="AE946">
        <v>10</v>
      </c>
      <c r="AF946">
        <v>6</v>
      </c>
      <c r="AG946">
        <v>3</v>
      </c>
      <c r="AH946">
        <v>9</v>
      </c>
      <c r="AI946">
        <v>8</v>
      </c>
      <c r="AJ946">
        <v>7</v>
      </c>
      <c r="AK946">
        <v>5</v>
      </c>
      <c r="AL946" t="s">
        <v>74</v>
      </c>
      <c r="AM946" t="s">
        <v>75</v>
      </c>
      <c r="AN946" t="s">
        <v>76</v>
      </c>
      <c r="AO946" s="9" t="str">
        <f>IF(Table5[[#This Row],[Gender]]="male",$AQ$4,$AQ$3)</f>
        <v>👩</v>
      </c>
    </row>
    <row r="947" spans="2:41">
      <c r="B947" t="s">
        <v>77</v>
      </c>
      <c r="C947">
        <v>50</v>
      </c>
      <c r="D947" t="s">
        <v>43</v>
      </c>
      <c r="E947" t="s">
        <v>36</v>
      </c>
      <c r="F947">
        <v>1322</v>
      </c>
      <c r="G947" t="s">
        <v>45</v>
      </c>
      <c r="H947">
        <v>28</v>
      </c>
      <c r="I947" t="s">
        <v>89</v>
      </c>
      <c r="J947" t="s">
        <v>38</v>
      </c>
      <c r="K947">
        <v>1317</v>
      </c>
      <c r="L947">
        <v>4</v>
      </c>
      <c r="M947" t="s">
        <v>39</v>
      </c>
      <c r="N947">
        <v>43</v>
      </c>
      <c r="O947">
        <v>3</v>
      </c>
      <c r="P947">
        <v>4</v>
      </c>
      <c r="Q947" t="s">
        <v>58</v>
      </c>
      <c r="R947" t="s">
        <v>80</v>
      </c>
      <c r="S947">
        <v>1</v>
      </c>
      <c r="T947" t="s">
        <v>48</v>
      </c>
      <c r="U947" t="str" cm="1">
        <f t="array" ref="U947">_xlfn.IFS(
  AND(V947&gt;=1000, V947&lt;2000), "1000-2000",
  AND(V947&gt;=2000, V947&lt;3000), "2000-3000",
  AND(V947&gt;=3000, V947&lt;4000), "3000-4000",
  AND(V947&gt;=4000, V947&lt;5000), "4000-5000",
  AND(V947&gt;=5000, V947&lt;7500), "5000-7500",
  AND(V947&gt;=7500, V947&lt;9000), "7500-9000",
  AND(V947&gt;=9000, V947&lt;11000), "9000-11000",
  AND(V947&gt;=11000, V947&lt;15000), "11000-15000",
  AND(V947&gt;=15000, V947&lt;=20000), "15000-20000",
  TRUE, "Outside Range"
)</f>
        <v>15000-20000</v>
      </c>
      <c r="V947">
        <v>16880</v>
      </c>
      <c r="W947">
        <v>22422</v>
      </c>
      <c r="X947">
        <v>4</v>
      </c>
      <c r="Y947" t="s">
        <v>35</v>
      </c>
      <c r="Z947">
        <v>11</v>
      </c>
      <c r="AA947">
        <v>3</v>
      </c>
      <c r="AB947" t="s">
        <v>73</v>
      </c>
      <c r="AC947">
        <v>2</v>
      </c>
      <c r="AD947">
        <v>0</v>
      </c>
      <c r="AE947">
        <v>25</v>
      </c>
      <c r="AF947">
        <v>2</v>
      </c>
      <c r="AG947">
        <v>3</v>
      </c>
      <c r="AH947">
        <v>3</v>
      </c>
      <c r="AI947">
        <v>2</v>
      </c>
      <c r="AJ947">
        <v>1</v>
      </c>
      <c r="AK947">
        <v>2</v>
      </c>
      <c r="AL947" t="s">
        <v>90</v>
      </c>
      <c r="AM947" t="s">
        <v>92</v>
      </c>
      <c r="AN947" t="s">
        <v>96</v>
      </c>
      <c r="AO947" s="9" t="str">
        <f>IF(Table5[[#This Row],[Gender]]="male",$AQ$4,$AQ$3)</f>
        <v>👩</v>
      </c>
    </row>
    <row r="948" spans="2:41">
      <c r="B948" t="s">
        <v>70</v>
      </c>
      <c r="C948">
        <v>40</v>
      </c>
      <c r="D948" t="s">
        <v>35</v>
      </c>
      <c r="E948" t="s">
        <v>36</v>
      </c>
      <c r="F948">
        <v>299</v>
      </c>
      <c r="G948" t="s">
        <v>37</v>
      </c>
      <c r="H948">
        <v>25</v>
      </c>
      <c r="I948" t="s">
        <v>87</v>
      </c>
      <c r="J948" t="s">
        <v>59</v>
      </c>
      <c r="K948">
        <v>1318</v>
      </c>
      <c r="L948">
        <v>4</v>
      </c>
      <c r="M948" t="s">
        <v>46</v>
      </c>
      <c r="N948">
        <v>57</v>
      </c>
      <c r="O948">
        <v>2</v>
      </c>
      <c r="P948">
        <v>3</v>
      </c>
      <c r="Q948" t="s">
        <v>40</v>
      </c>
      <c r="R948" t="s">
        <v>79</v>
      </c>
      <c r="S948">
        <v>2</v>
      </c>
      <c r="T948" t="s">
        <v>41</v>
      </c>
      <c r="U948" t="str" cm="1">
        <f t="array" ref="U948">_xlfn.IFS(
  AND(V948&gt;=1000, V948&lt;2000), "1000-2000",
  AND(V948&gt;=2000, V948&lt;3000), "2000-3000",
  AND(V948&gt;=3000, V948&lt;4000), "3000-4000",
  AND(V948&gt;=4000, V948&lt;5000), "4000-5000",
  AND(V948&gt;=5000, V948&lt;7500), "5000-7500",
  AND(V948&gt;=7500, V948&lt;9000), "7500-9000",
  AND(V948&gt;=9000, V948&lt;11000), "9000-11000",
  AND(V948&gt;=11000, V948&lt;15000), "11000-15000",
  AND(V948&gt;=15000, V948&lt;=20000), "15000-20000",
  TRUE, "Outside Range"
)</f>
        <v>9000-11000</v>
      </c>
      <c r="V948">
        <v>9094</v>
      </c>
      <c r="W948">
        <v>17235</v>
      </c>
      <c r="X948">
        <v>2</v>
      </c>
      <c r="Y948" t="s">
        <v>35</v>
      </c>
      <c r="Z948">
        <v>12</v>
      </c>
      <c r="AA948">
        <v>3</v>
      </c>
      <c r="AB948" t="s">
        <v>73</v>
      </c>
      <c r="AC948">
        <v>3</v>
      </c>
      <c r="AD948">
        <v>0</v>
      </c>
      <c r="AE948">
        <v>9</v>
      </c>
      <c r="AF948">
        <v>2</v>
      </c>
      <c r="AG948">
        <v>3</v>
      </c>
      <c r="AH948">
        <v>5</v>
      </c>
      <c r="AI948">
        <v>4</v>
      </c>
      <c r="AJ948">
        <v>1</v>
      </c>
      <c r="AK948">
        <v>0</v>
      </c>
      <c r="AL948" t="s">
        <v>81</v>
      </c>
      <c r="AM948" t="s">
        <v>92</v>
      </c>
      <c r="AN948" t="s">
        <v>76</v>
      </c>
      <c r="AO948" s="9" t="str">
        <f>IF(Table5[[#This Row],[Gender]]="male",$AQ$4,$AQ$3)</f>
        <v>🤴</v>
      </c>
    </row>
    <row r="949" spans="2:41">
      <c r="B949" t="s">
        <v>77</v>
      </c>
      <c r="C949">
        <v>52</v>
      </c>
      <c r="D949" t="s">
        <v>35</v>
      </c>
      <c r="E949" t="s">
        <v>36</v>
      </c>
      <c r="F949">
        <v>1030</v>
      </c>
      <c r="G949" t="s">
        <v>37</v>
      </c>
      <c r="H949">
        <v>5</v>
      </c>
      <c r="I949" t="s">
        <v>89</v>
      </c>
      <c r="J949" t="s">
        <v>38</v>
      </c>
      <c r="K949">
        <v>1319</v>
      </c>
      <c r="L949">
        <v>2</v>
      </c>
      <c r="M949" t="s">
        <v>46</v>
      </c>
      <c r="N949">
        <v>64</v>
      </c>
      <c r="O949">
        <v>3</v>
      </c>
      <c r="P949">
        <v>3</v>
      </c>
      <c r="Q949" t="s">
        <v>40</v>
      </c>
      <c r="R949" t="s">
        <v>79</v>
      </c>
      <c r="S949">
        <v>2</v>
      </c>
      <c r="T949" t="s">
        <v>41</v>
      </c>
      <c r="U949" t="str" cm="1">
        <f t="array" ref="U949">_xlfn.IFS(
  AND(V949&gt;=1000, V949&lt;2000), "1000-2000",
  AND(V949&gt;=2000, V949&lt;3000), "2000-3000",
  AND(V949&gt;=3000, V949&lt;4000), "3000-4000",
  AND(V949&gt;=4000, V949&lt;5000), "4000-5000",
  AND(V949&gt;=5000, V949&lt;7500), "5000-7500",
  AND(V949&gt;=7500, V949&lt;9000), "7500-9000",
  AND(V949&gt;=9000, V949&lt;11000), "9000-11000",
  AND(V949&gt;=11000, V949&lt;15000), "11000-15000",
  AND(V949&gt;=15000, V949&lt;=20000), "15000-20000",
  TRUE, "Outside Range"
)</f>
        <v>7500-9000</v>
      </c>
      <c r="V949">
        <v>8446</v>
      </c>
      <c r="W949">
        <v>21534</v>
      </c>
      <c r="X949">
        <v>9</v>
      </c>
      <c r="Y949" t="s">
        <v>35</v>
      </c>
      <c r="Z949">
        <v>19</v>
      </c>
      <c r="AA949">
        <v>3</v>
      </c>
      <c r="AB949" t="s">
        <v>73</v>
      </c>
      <c r="AC949">
        <v>3</v>
      </c>
      <c r="AD949">
        <v>0</v>
      </c>
      <c r="AE949">
        <v>10</v>
      </c>
      <c r="AF949">
        <v>2</v>
      </c>
      <c r="AG949">
        <v>2</v>
      </c>
      <c r="AH949">
        <v>8</v>
      </c>
      <c r="AI949">
        <v>7</v>
      </c>
      <c r="AJ949">
        <v>7</v>
      </c>
      <c r="AK949">
        <v>7</v>
      </c>
      <c r="AL949" t="s">
        <v>81</v>
      </c>
      <c r="AM949" t="s">
        <v>75</v>
      </c>
      <c r="AN949" t="s">
        <v>76</v>
      </c>
      <c r="AO949" s="9" t="str">
        <f>IF(Table5[[#This Row],[Gender]]="male",$AQ$4,$AQ$3)</f>
        <v>🤴</v>
      </c>
    </row>
    <row r="950" spans="2:41">
      <c r="B950" t="s">
        <v>86</v>
      </c>
      <c r="C950">
        <v>30</v>
      </c>
      <c r="D950" t="s">
        <v>43</v>
      </c>
      <c r="E950" t="s">
        <v>36</v>
      </c>
      <c r="F950">
        <v>634</v>
      </c>
      <c r="G950" t="s">
        <v>45</v>
      </c>
      <c r="H950">
        <v>17</v>
      </c>
      <c r="I950" t="s">
        <v>87</v>
      </c>
      <c r="J950" t="s">
        <v>51</v>
      </c>
      <c r="K950">
        <v>1321</v>
      </c>
      <c r="L950">
        <v>2</v>
      </c>
      <c r="M950" t="s">
        <v>39</v>
      </c>
      <c r="N950">
        <v>95</v>
      </c>
      <c r="O950">
        <v>3</v>
      </c>
      <c r="P950">
        <v>3</v>
      </c>
      <c r="Q950" t="s">
        <v>56</v>
      </c>
      <c r="R950" t="s">
        <v>80</v>
      </c>
      <c r="S950">
        <v>1</v>
      </c>
      <c r="T950" t="s">
        <v>48</v>
      </c>
      <c r="U950" t="str" cm="1">
        <f t="array" ref="U950">_xlfn.IFS(
  AND(V950&gt;=1000, V950&lt;2000), "1000-2000",
  AND(V950&gt;=2000, V950&lt;3000), "2000-3000",
  AND(V950&gt;=3000, V950&lt;4000), "3000-4000",
  AND(V950&gt;=4000, V950&lt;5000), "4000-5000",
  AND(V950&gt;=5000, V950&lt;7500), "5000-7500",
  AND(V950&gt;=7500, V950&lt;9000), "7500-9000",
  AND(V950&gt;=9000, V950&lt;11000), "9000-11000",
  AND(V950&gt;=11000, V950&lt;15000), "11000-15000",
  AND(V950&gt;=15000, V950&lt;=20000), "15000-20000",
  TRUE, "Outside Range"
)</f>
        <v>11000-15000</v>
      </c>
      <c r="V950">
        <v>11916</v>
      </c>
      <c r="W950">
        <v>25927</v>
      </c>
      <c r="X950">
        <v>1</v>
      </c>
      <c r="Y950" t="s">
        <v>35</v>
      </c>
      <c r="Z950">
        <v>23</v>
      </c>
      <c r="AA950">
        <v>4</v>
      </c>
      <c r="AB950" t="s">
        <v>80</v>
      </c>
      <c r="AC950">
        <v>4</v>
      </c>
      <c r="AD950">
        <v>2</v>
      </c>
      <c r="AE950">
        <v>9</v>
      </c>
      <c r="AF950">
        <v>2</v>
      </c>
      <c r="AG950">
        <v>3</v>
      </c>
      <c r="AH950">
        <v>9</v>
      </c>
      <c r="AI950">
        <v>1</v>
      </c>
      <c r="AJ950">
        <v>0</v>
      </c>
      <c r="AK950">
        <v>8</v>
      </c>
      <c r="AL950" t="s">
        <v>90</v>
      </c>
      <c r="AM950" t="s">
        <v>93</v>
      </c>
      <c r="AN950" t="s">
        <v>76</v>
      </c>
      <c r="AO950" s="9" t="str">
        <f>IF(Table5[[#This Row],[Gender]]="male",$AQ$4,$AQ$3)</f>
        <v>👩</v>
      </c>
    </row>
    <row r="951" spans="2:41">
      <c r="B951" t="s">
        <v>70</v>
      </c>
      <c r="C951">
        <v>39</v>
      </c>
      <c r="D951" t="s">
        <v>43</v>
      </c>
      <c r="E951" t="s">
        <v>36</v>
      </c>
      <c r="F951">
        <v>524</v>
      </c>
      <c r="G951" t="s">
        <v>45</v>
      </c>
      <c r="H951">
        <v>18</v>
      </c>
      <c r="I951" t="s">
        <v>71</v>
      </c>
      <c r="J951" t="s">
        <v>38</v>
      </c>
      <c r="K951">
        <v>1322</v>
      </c>
      <c r="L951">
        <v>1</v>
      </c>
      <c r="M951" t="s">
        <v>46</v>
      </c>
      <c r="N951">
        <v>32</v>
      </c>
      <c r="O951">
        <v>3</v>
      </c>
      <c r="P951">
        <v>2</v>
      </c>
      <c r="Q951" t="s">
        <v>53</v>
      </c>
      <c r="R951" t="s">
        <v>73</v>
      </c>
      <c r="S951">
        <v>3</v>
      </c>
      <c r="T951" t="s">
        <v>41</v>
      </c>
      <c r="U951" t="str" cm="1">
        <f t="array" ref="U951">_xlfn.IFS(
  AND(V951&gt;=1000, V951&lt;2000), "1000-2000",
  AND(V951&gt;=2000, V951&lt;3000), "2000-3000",
  AND(V951&gt;=3000, V951&lt;4000), "3000-4000",
  AND(V951&gt;=4000, V951&lt;5000), "4000-5000",
  AND(V951&gt;=5000, V951&lt;7500), "5000-7500",
  AND(V951&gt;=7500, V951&lt;9000), "7500-9000",
  AND(V951&gt;=9000, V951&lt;11000), "9000-11000",
  AND(V951&gt;=11000, V951&lt;15000), "11000-15000",
  AND(V951&gt;=15000, V951&lt;=20000), "15000-20000",
  TRUE, "Outside Range"
)</f>
        <v>4000-5000</v>
      </c>
      <c r="V951">
        <v>4534</v>
      </c>
      <c r="W951">
        <v>13352</v>
      </c>
      <c r="X951">
        <v>0</v>
      </c>
      <c r="Y951" t="s">
        <v>43</v>
      </c>
      <c r="Z951">
        <v>11</v>
      </c>
      <c r="AA951">
        <v>3</v>
      </c>
      <c r="AB951" t="s">
        <v>73</v>
      </c>
      <c r="AC951">
        <v>1</v>
      </c>
      <c r="AD951">
        <v>0</v>
      </c>
      <c r="AE951">
        <v>9</v>
      </c>
      <c r="AF951">
        <v>6</v>
      </c>
      <c r="AG951">
        <v>3</v>
      </c>
      <c r="AH951">
        <v>8</v>
      </c>
      <c r="AI951">
        <v>7</v>
      </c>
      <c r="AJ951">
        <v>1</v>
      </c>
      <c r="AK951">
        <v>7</v>
      </c>
      <c r="AL951" t="s">
        <v>74</v>
      </c>
      <c r="AM951" t="s">
        <v>93</v>
      </c>
      <c r="AN951" t="s">
        <v>76</v>
      </c>
      <c r="AO951" s="9" t="str">
        <f>IF(Table5[[#This Row],[Gender]]="male",$AQ$4,$AQ$3)</f>
        <v>🤴</v>
      </c>
    </row>
    <row r="952" spans="2:41">
      <c r="B952" t="s">
        <v>86</v>
      </c>
      <c r="C952">
        <v>31</v>
      </c>
      <c r="D952" t="s">
        <v>43</v>
      </c>
      <c r="E952" t="s">
        <v>55</v>
      </c>
      <c r="F952">
        <v>587</v>
      </c>
      <c r="G952" t="s">
        <v>37</v>
      </c>
      <c r="H952">
        <v>2</v>
      </c>
      <c r="I952" t="s">
        <v>87</v>
      </c>
      <c r="J952" t="s">
        <v>38</v>
      </c>
      <c r="K952">
        <v>1324</v>
      </c>
      <c r="L952">
        <v>4</v>
      </c>
      <c r="M952" t="s">
        <v>39</v>
      </c>
      <c r="N952">
        <v>57</v>
      </c>
      <c r="O952">
        <v>3</v>
      </c>
      <c r="P952">
        <v>3</v>
      </c>
      <c r="Q952" t="s">
        <v>40</v>
      </c>
      <c r="R952" t="s">
        <v>73</v>
      </c>
      <c r="S952">
        <v>3</v>
      </c>
      <c r="T952" t="s">
        <v>52</v>
      </c>
      <c r="U952" t="str" cm="1">
        <f t="array" ref="U952">_xlfn.IFS(
  AND(V952&gt;=1000, V952&lt;2000), "1000-2000",
  AND(V952&gt;=2000, V952&lt;3000), "2000-3000",
  AND(V952&gt;=3000, V952&lt;4000), "3000-4000",
  AND(V952&gt;=4000, V952&lt;5000), "4000-5000",
  AND(V952&gt;=5000, V952&lt;7500), "5000-7500",
  AND(V952&gt;=7500, V952&lt;9000), "7500-9000",
  AND(V952&gt;=9000, V952&lt;11000), "9000-11000",
  AND(V952&gt;=11000, V952&lt;15000), "11000-15000",
  AND(V952&gt;=15000, V952&lt;=20000), "15000-20000",
  TRUE, "Outside Range"
)</f>
        <v>9000-11000</v>
      </c>
      <c r="V952">
        <v>9852</v>
      </c>
      <c r="W952">
        <v>8935</v>
      </c>
      <c r="X952">
        <v>1</v>
      </c>
      <c r="Y952" t="s">
        <v>35</v>
      </c>
      <c r="Z952">
        <v>19</v>
      </c>
      <c r="AA952">
        <v>3</v>
      </c>
      <c r="AB952" t="s">
        <v>73</v>
      </c>
      <c r="AC952">
        <v>1</v>
      </c>
      <c r="AD952">
        <v>1</v>
      </c>
      <c r="AE952">
        <v>10</v>
      </c>
      <c r="AF952">
        <v>5</v>
      </c>
      <c r="AG952">
        <v>2</v>
      </c>
      <c r="AH952">
        <v>10</v>
      </c>
      <c r="AI952">
        <v>8</v>
      </c>
      <c r="AJ952">
        <v>9</v>
      </c>
      <c r="AK952">
        <v>6</v>
      </c>
      <c r="AL952" t="s">
        <v>74</v>
      </c>
      <c r="AM952" t="s">
        <v>75</v>
      </c>
      <c r="AN952" t="s">
        <v>76</v>
      </c>
      <c r="AO952" s="9" t="str">
        <f>IF(Table5[[#This Row],[Gender]]="male",$AQ$4,$AQ$3)</f>
        <v>👩</v>
      </c>
    </row>
    <row r="953" spans="2:41">
      <c r="B953" t="s">
        <v>70</v>
      </c>
      <c r="C953">
        <v>41</v>
      </c>
      <c r="D953" t="s">
        <v>43</v>
      </c>
      <c r="E953" t="s">
        <v>55</v>
      </c>
      <c r="F953">
        <v>256</v>
      </c>
      <c r="G953" t="s">
        <v>37</v>
      </c>
      <c r="H953">
        <v>10</v>
      </c>
      <c r="I953" t="s">
        <v>71</v>
      </c>
      <c r="J953" t="s">
        <v>51</v>
      </c>
      <c r="K953">
        <v>1329</v>
      </c>
      <c r="L953">
        <v>3</v>
      </c>
      <c r="M953" t="s">
        <v>46</v>
      </c>
      <c r="N953">
        <v>40</v>
      </c>
      <c r="O953">
        <v>1</v>
      </c>
      <c r="P953">
        <v>2</v>
      </c>
      <c r="Q953" t="s">
        <v>40</v>
      </c>
      <c r="R953" t="s">
        <v>79</v>
      </c>
      <c r="S953">
        <v>2</v>
      </c>
      <c r="T953" t="s">
        <v>41</v>
      </c>
      <c r="U953" t="str" cm="1">
        <f t="array" ref="U953">_xlfn.IFS(
  AND(V953&gt;=1000, V953&lt;2000), "1000-2000",
  AND(V953&gt;=2000, V953&lt;3000), "2000-3000",
  AND(V953&gt;=3000, V953&lt;4000), "3000-4000",
  AND(V953&gt;=4000, V953&lt;5000), "4000-5000",
  AND(V953&gt;=5000, V953&lt;7500), "5000-7500",
  AND(V953&gt;=7500, V953&lt;9000), "7500-9000",
  AND(V953&gt;=9000, V953&lt;11000), "9000-11000",
  AND(V953&gt;=11000, V953&lt;15000), "11000-15000",
  AND(V953&gt;=15000, V953&lt;=20000), "15000-20000",
  TRUE, "Outside Range"
)</f>
        <v>5000-7500</v>
      </c>
      <c r="V953">
        <v>6151</v>
      </c>
      <c r="W953">
        <v>22074</v>
      </c>
      <c r="X953">
        <v>1</v>
      </c>
      <c r="Y953" t="s">
        <v>43</v>
      </c>
      <c r="Z953">
        <v>13</v>
      </c>
      <c r="AA953">
        <v>3</v>
      </c>
      <c r="AB953" t="s">
        <v>73</v>
      </c>
      <c r="AC953">
        <v>1</v>
      </c>
      <c r="AD953">
        <v>0</v>
      </c>
      <c r="AE953">
        <v>19</v>
      </c>
      <c r="AF953">
        <v>4</v>
      </c>
      <c r="AG953">
        <v>3</v>
      </c>
      <c r="AH953">
        <v>19</v>
      </c>
      <c r="AI953">
        <v>2</v>
      </c>
      <c r="AJ953">
        <v>11</v>
      </c>
      <c r="AK953">
        <v>9</v>
      </c>
      <c r="AL953" t="s">
        <v>81</v>
      </c>
      <c r="AM953" t="s">
        <v>75</v>
      </c>
      <c r="AN953" t="s">
        <v>91</v>
      </c>
      <c r="AO953" s="9" t="str">
        <f>IF(Table5[[#This Row],[Gender]]="male",$AQ$4,$AQ$3)</f>
        <v>🤴</v>
      </c>
    </row>
    <row r="954" spans="2:41">
      <c r="B954" t="s">
        <v>86</v>
      </c>
      <c r="C954">
        <v>31</v>
      </c>
      <c r="D954" t="s">
        <v>35</v>
      </c>
      <c r="E954" t="s">
        <v>44</v>
      </c>
      <c r="F954">
        <v>1060</v>
      </c>
      <c r="G954" t="s">
        <v>37</v>
      </c>
      <c r="H954">
        <v>1</v>
      </c>
      <c r="I954" t="s">
        <v>89</v>
      </c>
      <c r="J954" t="s">
        <v>38</v>
      </c>
      <c r="K954">
        <v>1331</v>
      </c>
      <c r="L954">
        <v>4</v>
      </c>
      <c r="M954" t="s">
        <v>39</v>
      </c>
      <c r="N954">
        <v>54</v>
      </c>
      <c r="O954">
        <v>3</v>
      </c>
      <c r="P954">
        <v>1</v>
      </c>
      <c r="Q954" t="s">
        <v>57</v>
      </c>
      <c r="R954" t="s">
        <v>79</v>
      </c>
      <c r="S954">
        <v>2</v>
      </c>
      <c r="T954" t="s">
        <v>41</v>
      </c>
      <c r="U954" t="str" cm="1">
        <f t="array" ref="U954">_xlfn.IFS(
  AND(V954&gt;=1000, V954&lt;2000), "1000-2000",
  AND(V954&gt;=2000, V954&lt;3000), "2000-3000",
  AND(V954&gt;=3000, V954&lt;4000), "3000-4000",
  AND(V954&gt;=4000, V954&lt;5000), "4000-5000",
  AND(V954&gt;=5000, V954&lt;7500), "5000-7500",
  AND(V954&gt;=7500, V954&lt;9000), "7500-9000",
  AND(V954&gt;=9000, V954&lt;11000), "9000-11000",
  AND(V954&gt;=11000, V954&lt;15000), "11000-15000",
  AND(V954&gt;=15000, V954&lt;=20000), "15000-20000",
  TRUE, "Outside Range"
)</f>
        <v>2000-3000</v>
      </c>
      <c r="V954">
        <v>2302</v>
      </c>
      <c r="W954">
        <v>8319</v>
      </c>
      <c r="X954">
        <v>1</v>
      </c>
      <c r="Y954" t="s">
        <v>35</v>
      </c>
      <c r="Z954">
        <v>11</v>
      </c>
      <c r="AA954">
        <v>3</v>
      </c>
      <c r="AB954" t="s">
        <v>73</v>
      </c>
      <c r="AC954">
        <v>1</v>
      </c>
      <c r="AD954">
        <v>0</v>
      </c>
      <c r="AE954">
        <v>3</v>
      </c>
      <c r="AF954">
        <v>2</v>
      </c>
      <c r="AG954">
        <v>4</v>
      </c>
      <c r="AH954">
        <v>3</v>
      </c>
      <c r="AI954">
        <v>2</v>
      </c>
      <c r="AJ954">
        <v>2</v>
      </c>
      <c r="AK954">
        <v>2</v>
      </c>
      <c r="AL954" t="s">
        <v>81</v>
      </c>
      <c r="AM954" t="s">
        <v>75</v>
      </c>
      <c r="AN954" t="s">
        <v>76</v>
      </c>
      <c r="AO954" s="9" t="str">
        <f>IF(Table5[[#This Row],[Gender]]="male",$AQ$4,$AQ$3)</f>
        <v>👩</v>
      </c>
    </row>
    <row r="955" spans="2:41">
      <c r="B955" t="s">
        <v>70</v>
      </c>
      <c r="C955">
        <v>44</v>
      </c>
      <c r="D955" t="s">
        <v>35</v>
      </c>
      <c r="E955" t="s">
        <v>36</v>
      </c>
      <c r="F955">
        <v>935</v>
      </c>
      <c r="G955" t="s">
        <v>45</v>
      </c>
      <c r="H955">
        <v>3</v>
      </c>
      <c r="I955" t="s">
        <v>89</v>
      </c>
      <c r="J955" t="s">
        <v>38</v>
      </c>
      <c r="K955">
        <v>1333</v>
      </c>
      <c r="L955">
        <v>1</v>
      </c>
      <c r="M955" t="s">
        <v>46</v>
      </c>
      <c r="N955">
        <v>89</v>
      </c>
      <c r="O955">
        <v>3</v>
      </c>
      <c r="P955">
        <v>1</v>
      </c>
      <c r="Q955" t="s">
        <v>50</v>
      </c>
      <c r="R955" t="s">
        <v>80</v>
      </c>
      <c r="S955">
        <v>1</v>
      </c>
      <c r="T955" t="s">
        <v>48</v>
      </c>
      <c r="U955" t="str" cm="1">
        <f t="array" ref="U955">_xlfn.IFS(
  AND(V955&gt;=1000, V955&lt;2000), "1000-2000",
  AND(V955&gt;=2000, V955&lt;3000), "2000-3000",
  AND(V955&gt;=3000, V955&lt;4000), "3000-4000",
  AND(V955&gt;=4000, V955&lt;5000), "4000-5000",
  AND(V955&gt;=5000, V955&lt;7500), "5000-7500",
  AND(V955&gt;=7500, V955&lt;9000), "7500-9000",
  AND(V955&gt;=9000, V955&lt;11000), "9000-11000",
  AND(V955&gt;=11000, V955&lt;15000), "11000-15000",
  AND(V955&gt;=15000, V955&lt;=20000), "15000-20000",
  TRUE, "Outside Range"
)</f>
        <v>2000-3000</v>
      </c>
      <c r="V955">
        <v>2362</v>
      </c>
      <c r="W955">
        <v>14669</v>
      </c>
      <c r="X955">
        <v>4</v>
      </c>
      <c r="Y955" t="s">
        <v>43</v>
      </c>
      <c r="Z955">
        <v>12</v>
      </c>
      <c r="AA955">
        <v>3</v>
      </c>
      <c r="AB955" t="s">
        <v>73</v>
      </c>
      <c r="AC955">
        <v>3</v>
      </c>
      <c r="AD955">
        <v>0</v>
      </c>
      <c r="AE955">
        <v>10</v>
      </c>
      <c r="AF955">
        <v>4</v>
      </c>
      <c r="AG955">
        <v>4</v>
      </c>
      <c r="AH955">
        <v>3</v>
      </c>
      <c r="AI955">
        <v>2</v>
      </c>
      <c r="AJ955">
        <v>1</v>
      </c>
      <c r="AK955">
        <v>2</v>
      </c>
      <c r="AL955" t="s">
        <v>90</v>
      </c>
      <c r="AM955" t="s">
        <v>75</v>
      </c>
      <c r="AN955" t="s">
        <v>76</v>
      </c>
      <c r="AO955" s="9" t="str">
        <f>IF(Table5[[#This Row],[Gender]]="male",$AQ$4,$AQ$3)</f>
        <v>🤴</v>
      </c>
    </row>
    <row r="956" spans="2:41">
      <c r="B956" t="s">
        <v>70</v>
      </c>
      <c r="C956">
        <v>42</v>
      </c>
      <c r="D956" t="s">
        <v>43</v>
      </c>
      <c r="E956" t="s">
        <v>55</v>
      </c>
      <c r="F956">
        <v>495</v>
      </c>
      <c r="G956" t="s">
        <v>45</v>
      </c>
      <c r="H956">
        <v>2</v>
      </c>
      <c r="I956" t="s">
        <v>78</v>
      </c>
      <c r="J956" t="s">
        <v>38</v>
      </c>
      <c r="K956">
        <v>1334</v>
      </c>
      <c r="L956">
        <v>3</v>
      </c>
      <c r="M956" t="s">
        <v>46</v>
      </c>
      <c r="N956">
        <v>37</v>
      </c>
      <c r="O956">
        <v>3</v>
      </c>
      <c r="P956">
        <v>4</v>
      </c>
      <c r="Q956" t="s">
        <v>56</v>
      </c>
      <c r="R956" t="s">
        <v>73</v>
      </c>
      <c r="S956">
        <v>3</v>
      </c>
      <c r="T956" t="s">
        <v>48</v>
      </c>
      <c r="U956" t="str" cm="1">
        <f t="array" ref="U956">_xlfn.IFS(
  AND(V956&gt;=1000, V956&lt;2000), "1000-2000",
  AND(V956&gt;=2000, V956&lt;3000), "2000-3000",
  AND(V956&gt;=3000, V956&lt;4000), "3000-4000",
  AND(V956&gt;=4000, V956&lt;5000), "4000-5000",
  AND(V956&gt;=5000, V956&lt;7500), "5000-7500",
  AND(V956&gt;=7500, V956&lt;9000), "7500-9000",
  AND(V956&gt;=9000, V956&lt;11000), "9000-11000",
  AND(V956&gt;=11000, V956&lt;15000), "11000-15000",
  AND(V956&gt;=15000, V956&lt;=20000), "15000-20000",
  TRUE, "Outside Range"
)</f>
        <v>15000-20000</v>
      </c>
      <c r="V956">
        <v>17861</v>
      </c>
      <c r="W956">
        <v>26582</v>
      </c>
      <c r="X956">
        <v>0</v>
      </c>
      <c r="Y956" t="s">
        <v>35</v>
      </c>
      <c r="Z956">
        <v>13</v>
      </c>
      <c r="AA956">
        <v>3</v>
      </c>
      <c r="AB956" t="s">
        <v>73</v>
      </c>
      <c r="AC956">
        <v>4</v>
      </c>
      <c r="AD956">
        <v>0</v>
      </c>
      <c r="AE956">
        <v>21</v>
      </c>
      <c r="AF956">
        <v>3</v>
      </c>
      <c r="AG956">
        <v>2</v>
      </c>
      <c r="AH956">
        <v>20</v>
      </c>
      <c r="AI956">
        <v>8</v>
      </c>
      <c r="AJ956">
        <v>2</v>
      </c>
      <c r="AK956">
        <v>10</v>
      </c>
      <c r="AL956" t="s">
        <v>74</v>
      </c>
      <c r="AM956" t="s">
        <v>75</v>
      </c>
      <c r="AN956" t="s">
        <v>96</v>
      </c>
      <c r="AO956" s="9" t="str">
        <f>IF(Table5[[#This Row],[Gender]]="male",$AQ$4,$AQ$3)</f>
        <v>🤴</v>
      </c>
    </row>
    <row r="957" spans="2:41">
      <c r="B957" t="s">
        <v>77</v>
      </c>
      <c r="C957">
        <v>55</v>
      </c>
      <c r="D957" t="s">
        <v>43</v>
      </c>
      <c r="E957" t="s">
        <v>36</v>
      </c>
      <c r="F957">
        <v>282</v>
      </c>
      <c r="G957" t="s">
        <v>45</v>
      </c>
      <c r="H957">
        <v>2</v>
      </c>
      <c r="I957" t="s">
        <v>71</v>
      </c>
      <c r="J957" t="s">
        <v>51</v>
      </c>
      <c r="K957">
        <v>1336</v>
      </c>
      <c r="L957">
        <v>4</v>
      </c>
      <c r="M957" t="s">
        <v>39</v>
      </c>
      <c r="N957">
        <v>58</v>
      </c>
      <c r="O957">
        <v>1</v>
      </c>
      <c r="P957">
        <v>5</v>
      </c>
      <c r="Q957" t="s">
        <v>56</v>
      </c>
      <c r="R957" t="s">
        <v>73</v>
      </c>
      <c r="S957">
        <v>3</v>
      </c>
      <c r="T957" t="s">
        <v>48</v>
      </c>
      <c r="U957" t="str" cm="1">
        <f t="array" ref="U957">_xlfn.IFS(
  AND(V957&gt;=1000, V957&lt;2000), "1000-2000",
  AND(V957&gt;=2000, V957&lt;3000), "2000-3000",
  AND(V957&gt;=3000, V957&lt;4000), "3000-4000",
  AND(V957&gt;=4000, V957&lt;5000), "4000-5000",
  AND(V957&gt;=5000, V957&lt;7500), "5000-7500",
  AND(V957&gt;=7500, V957&lt;9000), "7500-9000",
  AND(V957&gt;=9000, V957&lt;11000), "9000-11000",
  AND(V957&gt;=11000, V957&lt;15000), "11000-15000",
  AND(V957&gt;=15000, V957&lt;=20000), "15000-20000",
  TRUE, "Outside Range"
)</f>
        <v>15000-20000</v>
      </c>
      <c r="V957">
        <v>19187</v>
      </c>
      <c r="W957">
        <v>6992</v>
      </c>
      <c r="X957">
        <v>4</v>
      </c>
      <c r="Y957" t="s">
        <v>43</v>
      </c>
      <c r="Z957">
        <v>14</v>
      </c>
      <c r="AA957">
        <v>3</v>
      </c>
      <c r="AB957" t="s">
        <v>73</v>
      </c>
      <c r="AC957">
        <v>4</v>
      </c>
      <c r="AD957">
        <v>1</v>
      </c>
      <c r="AE957">
        <v>23</v>
      </c>
      <c r="AF957">
        <v>5</v>
      </c>
      <c r="AG957">
        <v>3</v>
      </c>
      <c r="AH957">
        <v>19</v>
      </c>
      <c r="AI957">
        <v>9</v>
      </c>
      <c r="AJ957">
        <v>9</v>
      </c>
      <c r="AK957">
        <v>11</v>
      </c>
      <c r="AL957" t="s">
        <v>74</v>
      </c>
      <c r="AM957" t="s">
        <v>75</v>
      </c>
      <c r="AN957" t="s">
        <v>96</v>
      </c>
      <c r="AO957" s="9" t="str">
        <f>IF(Table5[[#This Row],[Gender]]="male",$AQ$4,$AQ$3)</f>
        <v>👩</v>
      </c>
    </row>
    <row r="958" spans="2:41">
      <c r="B958" t="s">
        <v>88</v>
      </c>
      <c r="C958">
        <v>56</v>
      </c>
      <c r="D958" t="s">
        <v>43</v>
      </c>
      <c r="E958" t="s">
        <v>36</v>
      </c>
      <c r="F958">
        <v>206</v>
      </c>
      <c r="G958" t="s">
        <v>61</v>
      </c>
      <c r="H958">
        <v>8</v>
      </c>
      <c r="I958" t="s">
        <v>87</v>
      </c>
      <c r="J958" t="s">
        <v>38</v>
      </c>
      <c r="K958">
        <v>1338</v>
      </c>
      <c r="L958">
        <v>4</v>
      </c>
      <c r="M958" t="s">
        <v>46</v>
      </c>
      <c r="N958">
        <v>99</v>
      </c>
      <c r="O958">
        <v>3</v>
      </c>
      <c r="P958">
        <v>5</v>
      </c>
      <c r="Q958" t="s">
        <v>56</v>
      </c>
      <c r="R958" t="s">
        <v>79</v>
      </c>
      <c r="S958">
        <v>2</v>
      </c>
      <c r="T958" t="s">
        <v>41</v>
      </c>
      <c r="U958" t="str" cm="1">
        <f t="array" ref="U958">_xlfn.IFS(
  AND(V958&gt;=1000, V958&lt;2000), "1000-2000",
  AND(V958&gt;=2000, V958&lt;3000), "2000-3000",
  AND(V958&gt;=3000, V958&lt;4000), "3000-4000",
  AND(V958&gt;=4000, V958&lt;5000), "4000-5000",
  AND(V958&gt;=5000, V958&lt;7500), "5000-7500",
  AND(V958&gt;=7500, V958&lt;9000), "7500-9000",
  AND(V958&gt;=9000, V958&lt;11000), "9000-11000",
  AND(V958&gt;=11000, V958&lt;15000), "11000-15000",
  AND(V958&gt;=15000, V958&lt;=20000), "15000-20000",
  TRUE, "Outside Range"
)</f>
        <v>15000-20000</v>
      </c>
      <c r="V958">
        <v>19717</v>
      </c>
      <c r="W958">
        <v>4022</v>
      </c>
      <c r="X958">
        <v>6</v>
      </c>
      <c r="Y958" t="s">
        <v>43</v>
      </c>
      <c r="Z958">
        <v>14</v>
      </c>
      <c r="AA958">
        <v>3</v>
      </c>
      <c r="AB958" t="s">
        <v>73</v>
      </c>
      <c r="AC958">
        <v>1</v>
      </c>
      <c r="AD958">
        <v>0</v>
      </c>
      <c r="AE958">
        <v>36</v>
      </c>
      <c r="AF958">
        <v>4</v>
      </c>
      <c r="AG958">
        <v>3</v>
      </c>
      <c r="AH958">
        <v>7</v>
      </c>
      <c r="AI958">
        <v>3</v>
      </c>
      <c r="AJ958">
        <v>7</v>
      </c>
      <c r="AK958">
        <v>7</v>
      </c>
      <c r="AL958" t="s">
        <v>81</v>
      </c>
      <c r="AM958" t="s">
        <v>75</v>
      </c>
      <c r="AN958" t="s">
        <v>95</v>
      </c>
      <c r="AO958" s="9" t="str">
        <f>IF(Table5[[#This Row],[Gender]]="male",$AQ$4,$AQ$3)</f>
        <v>🤴</v>
      </c>
    </row>
    <row r="959" spans="2:41">
      <c r="B959" t="s">
        <v>70</v>
      </c>
      <c r="C959">
        <v>40</v>
      </c>
      <c r="D959" t="s">
        <v>43</v>
      </c>
      <c r="E959" t="s">
        <v>55</v>
      </c>
      <c r="F959">
        <v>458</v>
      </c>
      <c r="G959" t="s">
        <v>45</v>
      </c>
      <c r="H959">
        <v>16</v>
      </c>
      <c r="I959" t="s">
        <v>71</v>
      </c>
      <c r="J959" t="s">
        <v>38</v>
      </c>
      <c r="K959">
        <v>1340</v>
      </c>
      <c r="L959">
        <v>3</v>
      </c>
      <c r="M959" t="s">
        <v>46</v>
      </c>
      <c r="N959">
        <v>74</v>
      </c>
      <c r="O959">
        <v>3</v>
      </c>
      <c r="P959">
        <v>1</v>
      </c>
      <c r="Q959" t="s">
        <v>47</v>
      </c>
      <c r="R959" t="s">
        <v>73</v>
      </c>
      <c r="S959">
        <v>3</v>
      </c>
      <c r="T959" t="s">
        <v>52</v>
      </c>
      <c r="U959" t="str" cm="1">
        <f t="array" ref="U959">_xlfn.IFS(
  AND(V959&gt;=1000, V959&lt;2000), "1000-2000",
  AND(V959&gt;=2000, V959&lt;3000), "2000-3000",
  AND(V959&gt;=3000, V959&lt;4000), "3000-4000",
  AND(V959&gt;=4000, V959&lt;5000), "4000-5000",
  AND(V959&gt;=5000, V959&lt;7500), "5000-7500",
  AND(V959&gt;=7500, V959&lt;9000), "7500-9000",
  AND(V959&gt;=9000, V959&lt;11000), "9000-11000",
  AND(V959&gt;=11000, V959&lt;15000), "11000-15000",
  AND(V959&gt;=15000, V959&lt;=20000), "15000-20000",
  TRUE, "Outside Range"
)</f>
        <v>3000-4000</v>
      </c>
      <c r="V959">
        <v>3544</v>
      </c>
      <c r="W959">
        <v>8532</v>
      </c>
      <c r="X959">
        <v>9</v>
      </c>
      <c r="Y959" t="s">
        <v>43</v>
      </c>
      <c r="Z959">
        <v>16</v>
      </c>
      <c r="AA959">
        <v>3</v>
      </c>
      <c r="AB959" t="s">
        <v>73</v>
      </c>
      <c r="AC959">
        <v>2</v>
      </c>
      <c r="AD959">
        <v>1</v>
      </c>
      <c r="AE959">
        <v>6</v>
      </c>
      <c r="AF959">
        <v>0</v>
      </c>
      <c r="AG959">
        <v>3</v>
      </c>
      <c r="AH959">
        <v>4</v>
      </c>
      <c r="AI959">
        <v>2</v>
      </c>
      <c r="AJ959">
        <v>0</v>
      </c>
      <c r="AK959">
        <v>0</v>
      </c>
      <c r="AL959" t="s">
        <v>74</v>
      </c>
      <c r="AM959" t="s">
        <v>93</v>
      </c>
      <c r="AN959" t="s">
        <v>76</v>
      </c>
      <c r="AO959" s="9" t="str">
        <f>IF(Table5[[#This Row],[Gender]]="male",$AQ$4,$AQ$3)</f>
        <v>🤴</v>
      </c>
    </row>
    <row r="960" spans="2:41">
      <c r="B960" t="s">
        <v>86</v>
      </c>
      <c r="C960">
        <v>34</v>
      </c>
      <c r="D960" t="s">
        <v>43</v>
      </c>
      <c r="E960" t="s">
        <v>36</v>
      </c>
      <c r="F960">
        <v>943</v>
      </c>
      <c r="G960" t="s">
        <v>45</v>
      </c>
      <c r="H960">
        <v>9</v>
      </c>
      <c r="I960" t="s">
        <v>89</v>
      </c>
      <c r="J960" t="s">
        <v>38</v>
      </c>
      <c r="K960">
        <v>1344</v>
      </c>
      <c r="L960">
        <v>4</v>
      </c>
      <c r="M960" t="s">
        <v>46</v>
      </c>
      <c r="N960">
        <v>86</v>
      </c>
      <c r="O960">
        <v>3</v>
      </c>
      <c r="P960">
        <v>3</v>
      </c>
      <c r="Q960" t="s">
        <v>54</v>
      </c>
      <c r="R960" t="s">
        <v>72</v>
      </c>
      <c r="S960">
        <v>4</v>
      </c>
      <c r="T960" t="s">
        <v>52</v>
      </c>
      <c r="U960" t="str" cm="1">
        <f t="array" ref="U960">_xlfn.IFS(
  AND(V960&gt;=1000, V960&lt;2000), "1000-2000",
  AND(V960&gt;=2000, V960&lt;3000), "2000-3000",
  AND(V960&gt;=3000, V960&lt;4000), "3000-4000",
  AND(V960&gt;=4000, V960&lt;5000), "4000-5000",
  AND(V960&gt;=5000, V960&lt;7500), "5000-7500",
  AND(V960&gt;=7500, V960&lt;9000), "7500-9000",
  AND(V960&gt;=9000, V960&lt;11000), "9000-11000",
  AND(V960&gt;=11000, V960&lt;15000), "11000-15000",
  AND(V960&gt;=15000, V960&lt;=20000), "15000-20000",
  TRUE, "Outside Range"
)</f>
        <v>7500-9000</v>
      </c>
      <c r="V960">
        <v>8500</v>
      </c>
      <c r="W960">
        <v>5494</v>
      </c>
      <c r="X960">
        <v>0</v>
      </c>
      <c r="Y960" t="s">
        <v>43</v>
      </c>
      <c r="Z960">
        <v>11</v>
      </c>
      <c r="AA960">
        <v>3</v>
      </c>
      <c r="AB960" t="s">
        <v>73</v>
      </c>
      <c r="AC960">
        <v>4</v>
      </c>
      <c r="AD960">
        <v>1</v>
      </c>
      <c r="AE960">
        <v>10</v>
      </c>
      <c r="AF960">
        <v>0</v>
      </c>
      <c r="AG960">
        <v>2</v>
      </c>
      <c r="AH960">
        <v>9</v>
      </c>
      <c r="AI960">
        <v>7</v>
      </c>
      <c r="AJ960">
        <v>1</v>
      </c>
      <c r="AK960">
        <v>6</v>
      </c>
      <c r="AL960" t="s">
        <v>74</v>
      </c>
      <c r="AM960" t="s">
        <v>75</v>
      </c>
      <c r="AN960" t="s">
        <v>76</v>
      </c>
      <c r="AO960" s="9" t="str">
        <f>IF(Table5[[#This Row],[Gender]]="male",$AQ$4,$AQ$3)</f>
        <v>🤴</v>
      </c>
    </row>
    <row r="961" spans="2:41">
      <c r="B961" t="s">
        <v>70</v>
      </c>
      <c r="C961">
        <v>40</v>
      </c>
      <c r="D961" t="s">
        <v>43</v>
      </c>
      <c r="E961" t="s">
        <v>36</v>
      </c>
      <c r="F961">
        <v>523</v>
      </c>
      <c r="G961" t="s">
        <v>45</v>
      </c>
      <c r="H961">
        <v>2</v>
      </c>
      <c r="I961" t="s">
        <v>89</v>
      </c>
      <c r="J961" t="s">
        <v>38</v>
      </c>
      <c r="K961">
        <v>1346</v>
      </c>
      <c r="L961">
        <v>3</v>
      </c>
      <c r="M961" t="s">
        <v>46</v>
      </c>
      <c r="N961">
        <v>98</v>
      </c>
      <c r="O961">
        <v>3</v>
      </c>
      <c r="P961">
        <v>2</v>
      </c>
      <c r="Q961" t="s">
        <v>47</v>
      </c>
      <c r="R961" t="s">
        <v>72</v>
      </c>
      <c r="S961">
        <v>4</v>
      </c>
      <c r="T961" t="s">
        <v>41</v>
      </c>
      <c r="U961" t="str" cm="1">
        <f t="array" ref="U961">_xlfn.IFS(
  AND(V961&gt;=1000, V961&lt;2000), "1000-2000",
  AND(V961&gt;=2000, V961&lt;3000), "2000-3000",
  AND(V961&gt;=3000, V961&lt;4000), "3000-4000",
  AND(V961&gt;=4000, V961&lt;5000), "4000-5000",
  AND(V961&gt;=5000, V961&lt;7500), "5000-7500",
  AND(V961&gt;=7500, V961&lt;9000), "7500-9000",
  AND(V961&gt;=9000, V961&lt;11000), "9000-11000",
  AND(V961&gt;=11000, V961&lt;15000), "11000-15000",
  AND(V961&gt;=15000, V961&lt;=20000), "15000-20000",
  TRUE, "Outside Range"
)</f>
        <v>4000-5000</v>
      </c>
      <c r="V961">
        <v>4661</v>
      </c>
      <c r="W961">
        <v>22455</v>
      </c>
      <c r="X961">
        <v>1</v>
      </c>
      <c r="Y961" t="s">
        <v>43</v>
      </c>
      <c r="Z961">
        <v>13</v>
      </c>
      <c r="AA961">
        <v>3</v>
      </c>
      <c r="AB961" t="s">
        <v>73</v>
      </c>
      <c r="AC961">
        <v>3</v>
      </c>
      <c r="AD961">
        <v>0</v>
      </c>
      <c r="AE961">
        <v>9</v>
      </c>
      <c r="AF961">
        <v>4</v>
      </c>
      <c r="AG961">
        <v>3</v>
      </c>
      <c r="AH961">
        <v>9</v>
      </c>
      <c r="AI961">
        <v>8</v>
      </c>
      <c r="AJ961">
        <v>8</v>
      </c>
      <c r="AK961">
        <v>8</v>
      </c>
      <c r="AL961" t="s">
        <v>74</v>
      </c>
      <c r="AM961" t="s">
        <v>75</v>
      </c>
      <c r="AN961" t="s">
        <v>76</v>
      </c>
      <c r="AO961" s="9" t="str">
        <f>IF(Table5[[#This Row],[Gender]]="male",$AQ$4,$AQ$3)</f>
        <v>🤴</v>
      </c>
    </row>
    <row r="962" spans="2:41">
      <c r="B962" t="s">
        <v>70</v>
      </c>
      <c r="C962">
        <v>41</v>
      </c>
      <c r="D962" t="s">
        <v>43</v>
      </c>
      <c r="E962" t="s">
        <v>44</v>
      </c>
      <c r="F962">
        <v>1018</v>
      </c>
      <c r="G962" t="s">
        <v>37</v>
      </c>
      <c r="H962">
        <v>1</v>
      </c>
      <c r="I962" t="s">
        <v>89</v>
      </c>
      <c r="J962" t="s">
        <v>59</v>
      </c>
      <c r="K962">
        <v>1349</v>
      </c>
      <c r="L962">
        <v>3</v>
      </c>
      <c r="M962" t="s">
        <v>39</v>
      </c>
      <c r="N962">
        <v>66</v>
      </c>
      <c r="O962">
        <v>3</v>
      </c>
      <c r="P962">
        <v>2</v>
      </c>
      <c r="Q962" t="s">
        <v>40</v>
      </c>
      <c r="R962" t="s">
        <v>80</v>
      </c>
      <c r="S962">
        <v>1</v>
      </c>
      <c r="T962" t="s">
        <v>52</v>
      </c>
      <c r="U962" t="str" cm="1">
        <f t="array" ref="U962">_xlfn.IFS(
  AND(V962&gt;=1000, V962&lt;2000), "1000-2000",
  AND(V962&gt;=2000, V962&lt;3000), "2000-3000",
  AND(V962&gt;=3000, V962&lt;4000), "3000-4000",
  AND(V962&gt;=4000, V962&lt;5000), "4000-5000",
  AND(V962&gt;=5000, V962&lt;7500), "5000-7500",
  AND(V962&gt;=7500, V962&lt;9000), "7500-9000",
  AND(V962&gt;=9000, V962&lt;11000), "9000-11000",
  AND(V962&gt;=11000, V962&lt;15000), "11000-15000",
  AND(V962&gt;=15000, V962&lt;=20000), "15000-20000",
  TRUE, "Outside Range"
)</f>
        <v>4000-5000</v>
      </c>
      <c r="V962">
        <v>4103</v>
      </c>
      <c r="W962">
        <v>4297</v>
      </c>
      <c r="X962">
        <v>0</v>
      </c>
      <c r="Y962" t="s">
        <v>43</v>
      </c>
      <c r="Z962">
        <v>17</v>
      </c>
      <c r="AA962">
        <v>3</v>
      </c>
      <c r="AB962" t="s">
        <v>73</v>
      </c>
      <c r="AC962">
        <v>4</v>
      </c>
      <c r="AD962">
        <v>1</v>
      </c>
      <c r="AE962">
        <v>10</v>
      </c>
      <c r="AF962">
        <v>2</v>
      </c>
      <c r="AG962">
        <v>3</v>
      </c>
      <c r="AH962">
        <v>9</v>
      </c>
      <c r="AI962">
        <v>3</v>
      </c>
      <c r="AJ962">
        <v>1</v>
      </c>
      <c r="AK962">
        <v>7</v>
      </c>
      <c r="AL962" t="s">
        <v>90</v>
      </c>
      <c r="AM962" t="s">
        <v>75</v>
      </c>
      <c r="AN962" t="s">
        <v>76</v>
      </c>
      <c r="AO962" s="9" t="str">
        <f>IF(Table5[[#This Row],[Gender]]="male",$AQ$4,$AQ$3)</f>
        <v>👩</v>
      </c>
    </row>
    <row r="963" spans="2:41">
      <c r="B963" t="s">
        <v>86</v>
      </c>
      <c r="C963">
        <v>35</v>
      </c>
      <c r="D963" t="s">
        <v>43</v>
      </c>
      <c r="E963" t="s">
        <v>44</v>
      </c>
      <c r="F963">
        <v>482</v>
      </c>
      <c r="G963" t="s">
        <v>45</v>
      </c>
      <c r="H963">
        <v>4</v>
      </c>
      <c r="I963" t="s">
        <v>87</v>
      </c>
      <c r="J963" t="s">
        <v>38</v>
      </c>
      <c r="K963">
        <v>1350</v>
      </c>
      <c r="L963">
        <v>3</v>
      </c>
      <c r="M963" t="s">
        <v>46</v>
      </c>
      <c r="N963">
        <v>87</v>
      </c>
      <c r="O963">
        <v>3</v>
      </c>
      <c r="P963">
        <v>2</v>
      </c>
      <c r="Q963" t="s">
        <v>47</v>
      </c>
      <c r="R963" t="s">
        <v>73</v>
      </c>
      <c r="S963">
        <v>3</v>
      </c>
      <c r="T963" t="s">
        <v>41</v>
      </c>
      <c r="U963" t="str" cm="1">
        <f t="array" ref="U963">_xlfn.IFS(
  AND(V963&gt;=1000, V963&lt;2000), "1000-2000",
  AND(V963&gt;=2000, V963&lt;3000), "2000-3000",
  AND(V963&gt;=3000, V963&lt;4000), "3000-4000",
  AND(V963&gt;=4000, V963&lt;5000), "4000-5000",
  AND(V963&gt;=5000, V963&lt;7500), "5000-7500",
  AND(V963&gt;=7500, V963&lt;9000), "7500-9000",
  AND(V963&gt;=9000, V963&lt;11000), "9000-11000",
  AND(V963&gt;=11000, V963&lt;15000), "11000-15000",
  AND(V963&gt;=15000, V963&lt;=20000), "15000-20000",
  TRUE, "Outside Range"
)</f>
        <v>4000-5000</v>
      </c>
      <c r="V963">
        <v>4249</v>
      </c>
      <c r="W963">
        <v>2690</v>
      </c>
      <c r="X963">
        <v>1</v>
      </c>
      <c r="Y963" t="s">
        <v>35</v>
      </c>
      <c r="Z963">
        <v>11</v>
      </c>
      <c r="AA963">
        <v>3</v>
      </c>
      <c r="AB963" t="s">
        <v>73</v>
      </c>
      <c r="AC963">
        <v>2</v>
      </c>
      <c r="AD963">
        <v>0</v>
      </c>
      <c r="AE963">
        <v>9</v>
      </c>
      <c r="AF963">
        <v>3</v>
      </c>
      <c r="AG963">
        <v>3</v>
      </c>
      <c r="AH963">
        <v>9</v>
      </c>
      <c r="AI963">
        <v>6</v>
      </c>
      <c r="AJ963">
        <v>1</v>
      </c>
      <c r="AK963">
        <v>1</v>
      </c>
      <c r="AL963" t="s">
        <v>74</v>
      </c>
      <c r="AM963" t="s">
        <v>75</v>
      </c>
      <c r="AN963" t="s">
        <v>76</v>
      </c>
      <c r="AO963" s="9" t="str">
        <f>IF(Table5[[#This Row],[Gender]]="male",$AQ$4,$AQ$3)</f>
        <v>🤴</v>
      </c>
    </row>
    <row r="964" spans="2:41">
      <c r="B964" t="s">
        <v>77</v>
      </c>
      <c r="C964">
        <v>51</v>
      </c>
      <c r="D964" t="s">
        <v>43</v>
      </c>
      <c r="E964" t="s">
        <v>36</v>
      </c>
      <c r="F964">
        <v>770</v>
      </c>
      <c r="G964" t="s">
        <v>61</v>
      </c>
      <c r="H964">
        <v>5</v>
      </c>
      <c r="I964" t="s">
        <v>89</v>
      </c>
      <c r="J964" t="s">
        <v>38</v>
      </c>
      <c r="K964">
        <v>1352</v>
      </c>
      <c r="L964">
        <v>3</v>
      </c>
      <c r="M964" t="s">
        <v>46</v>
      </c>
      <c r="N964">
        <v>84</v>
      </c>
      <c r="O964">
        <v>3</v>
      </c>
      <c r="P964">
        <v>4</v>
      </c>
      <c r="Q964" t="s">
        <v>56</v>
      </c>
      <c r="R964" t="s">
        <v>79</v>
      </c>
      <c r="S964">
        <v>2</v>
      </c>
      <c r="T964" t="s">
        <v>52</v>
      </c>
      <c r="U964" t="str" cm="1">
        <f t="array" ref="U964">_xlfn.IFS(
  AND(V964&gt;=1000, V964&lt;2000), "1000-2000",
  AND(V964&gt;=2000, V964&lt;3000), "2000-3000",
  AND(V964&gt;=3000, V964&lt;4000), "3000-4000",
  AND(V964&gt;=4000, V964&lt;5000), "4000-5000",
  AND(V964&gt;=5000, V964&lt;7500), "5000-7500",
  AND(V964&gt;=7500, V964&lt;9000), "7500-9000",
  AND(V964&gt;=9000, V964&lt;11000), "9000-11000",
  AND(V964&gt;=11000, V964&lt;15000), "11000-15000",
  AND(V964&gt;=15000, V964&lt;=20000), "15000-20000",
  TRUE, "Outside Range"
)</f>
        <v>11000-15000</v>
      </c>
      <c r="V964">
        <v>14026</v>
      </c>
      <c r="W964">
        <v>17588</v>
      </c>
      <c r="X964">
        <v>1</v>
      </c>
      <c r="Y964" t="s">
        <v>35</v>
      </c>
      <c r="Z964">
        <v>11</v>
      </c>
      <c r="AA964">
        <v>3</v>
      </c>
      <c r="AB964" t="s">
        <v>73</v>
      </c>
      <c r="AC964">
        <v>2</v>
      </c>
      <c r="AD964">
        <v>1</v>
      </c>
      <c r="AE964">
        <v>33</v>
      </c>
      <c r="AF964">
        <v>2</v>
      </c>
      <c r="AG964">
        <v>3</v>
      </c>
      <c r="AH964">
        <v>33</v>
      </c>
      <c r="AI964">
        <v>9</v>
      </c>
      <c r="AJ964">
        <v>0</v>
      </c>
      <c r="AK964">
        <v>10</v>
      </c>
      <c r="AL964" t="s">
        <v>81</v>
      </c>
      <c r="AM964" t="s">
        <v>75</v>
      </c>
      <c r="AN964" t="s">
        <v>95</v>
      </c>
      <c r="AO964" s="9" t="str">
        <f>IF(Table5[[#This Row],[Gender]]="male",$AQ$4,$AQ$3)</f>
        <v>🤴</v>
      </c>
    </row>
    <row r="965" spans="2:41">
      <c r="B965" t="s">
        <v>70</v>
      </c>
      <c r="C965">
        <v>38</v>
      </c>
      <c r="D965" t="s">
        <v>43</v>
      </c>
      <c r="E965" t="s">
        <v>36</v>
      </c>
      <c r="F965">
        <v>1009</v>
      </c>
      <c r="G965" t="s">
        <v>37</v>
      </c>
      <c r="H965">
        <v>2</v>
      </c>
      <c r="I965" t="s">
        <v>71</v>
      </c>
      <c r="J965" t="s">
        <v>38</v>
      </c>
      <c r="K965">
        <v>1355</v>
      </c>
      <c r="L965">
        <v>2</v>
      </c>
      <c r="M965" t="s">
        <v>39</v>
      </c>
      <c r="N965">
        <v>31</v>
      </c>
      <c r="O965">
        <v>3</v>
      </c>
      <c r="P965">
        <v>2</v>
      </c>
      <c r="Q965" t="s">
        <v>40</v>
      </c>
      <c r="R965" t="s">
        <v>80</v>
      </c>
      <c r="S965">
        <v>1</v>
      </c>
      <c r="T965" t="s">
        <v>52</v>
      </c>
      <c r="U965" t="str" cm="1">
        <f t="array" ref="U965">_xlfn.IFS(
  AND(V965&gt;=1000, V965&lt;2000), "1000-2000",
  AND(V965&gt;=2000, V965&lt;3000), "2000-3000",
  AND(V965&gt;=3000, V965&lt;4000), "3000-4000",
  AND(V965&gt;=4000, V965&lt;5000), "4000-5000",
  AND(V965&gt;=5000, V965&lt;7500), "5000-7500",
  AND(V965&gt;=7500, V965&lt;9000), "7500-9000",
  AND(V965&gt;=9000, V965&lt;11000), "9000-11000",
  AND(V965&gt;=11000, V965&lt;15000), "11000-15000",
  AND(V965&gt;=15000, V965&lt;=20000), "15000-20000",
  TRUE, "Outside Range"
)</f>
        <v>5000-7500</v>
      </c>
      <c r="V965">
        <v>6893</v>
      </c>
      <c r="W965">
        <v>19461</v>
      </c>
      <c r="X965">
        <v>3</v>
      </c>
      <c r="Y965" t="s">
        <v>43</v>
      </c>
      <c r="Z965">
        <v>15</v>
      </c>
      <c r="AA965">
        <v>3</v>
      </c>
      <c r="AB965" t="s">
        <v>73</v>
      </c>
      <c r="AC965">
        <v>4</v>
      </c>
      <c r="AD965">
        <v>1</v>
      </c>
      <c r="AE965">
        <v>11</v>
      </c>
      <c r="AF965">
        <v>3</v>
      </c>
      <c r="AG965">
        <v>3</v>
      </c>
      <c r="AH965">
        <v>7</v>
      </c>
      <c r="AI965">
        <v>7</v>
      </c>
      <c r="AJ965">
        <v>1</v>
      </c>
      <c r="AK965">
        <v>7</v>
      </c>
      <c r="AL965" t="s">
        <v>90</v>
      </c>
      <c r="AM965" t="s">
        <v>75</v>
      </c>
      <c r="AN965" t="s">
        <v>91</v>
      </c>
      <c r="AO965" s="9" t="str">
        <f>IF(Table5[[#This Row],[Gender]]="male",$AQ$4,$AQ$3)</f>
        <v>👩</v>
      </c>
    </row>
    <row r="966" spans="2:41">
      <c r="B966" t="s">
        <v>86</v>
      </c>
      <c r="C966">
        <v>34</v>
      </c>
      <c r="D966" t="s">
        <v>43</v>
      </c>
      <c r="E966" t="s">
        <v>36</v>
      </c>
      <c r="F966">
        <v>507</v>
      </c>
      <c r="G966" t="s">
        <v>37</v>
      </c>
      <c r="H966">
        <v>15</v>
      </c>
      <c r="I966" t="s">
        <v>71</v>
      </c>
      <c r="J966" t="s">
        <v>51</v>
      </c>
      <c r="K966">
        <v>1356</v>
      </c>
      <c r="L966">
        <v>3</v>
      </c>
      <c r="M966" t="s">
        <v>39</v>
      </c>
      <c r="N966">
        <v>66</v>
      </c>
      <c r="O966">
        <v>3</v>
      </c>
      <c r="P966">
        <v>2</v>
      </c>
      <c r="Q966" t="s">
        <v>40</v>
      </c>
      <c r="R966" t="s">
        <v>80</v>
      </c>
      <c r="S966">
        <v>1</v>
      </c>
      <c r="T966" t="s">
        <v>41</v>
      </c>
      <c r="U966" t="str" cm="1">
        <f t="array" ref="U966">_xlfn.IFS(
  AND(V966&gt;=1000, V966&lt;2000), "1000-2000",
  AND(V966&gt;=2000, V966&lt;3000), "2000-3000",
  AND(V966&gt;=3000, V966&lt;4000), "3000-4000",
  AND(V966&gt;=4000, V966&lt;5000), "4000-5000",
  AND(V966&gt;=5000, V966&lt;7500), "5000-7500",
  AND(V966&gt;=7500, V966&lt;9000), "7500-9000",
  AND(V966&gt;=9000, V966&lt;11000), "9000-11000",
  AND(V966&gt;=11000, V966&lt;15000), "11000-15000",
  AND(V966&gt;=15000, V966&lt;=20000), "15000-20000",
  TRUE, "Outside Range"
)</f>
        <v>5000-7500</v>
      </c>
      <c r="V966">
        <v>6125</v>
      </c>
      <c r="W966">
        <v>23553</v>
      </c>
      <c r="X966">
        <v>1</v>
      </c>
      <c r="Y966" t="s">
        <v>43</v>
      </c>
      <c r="Z966">
        <v>12</v>
      </c>
      <c r="AA966">
        <v>3</v>
      </c>
      <c r="AB966" t="s">
        <v>73</v>
      </c>
      <c r="AC966">
        <v>4</v>
      </c>
      <c r="AD966">
        <v>0</v>
      </c>
      <c r="AE966">
        <v>10</v>
      </c>
      <c r="AF966">
        <v>6</v>
      </c>
      <c r="AG966">
        <v>4</v>
      </c>
      <c r="AH966">
        <v>10</v>
      </c>
      <c r="AI966">
        <v>8</v>
      </c>
      <c r="AJ966">
        <v>9</v>
      </c>
      <c r="AK966">
        <v>6</v>
      </c>
      <c r="AL966" t="s">
        <v>90</v>
      </c>
      <c r="AM966" t="s">
        <v>93</v>
      </c>
      <c r="AN966" t="s">
        <v>76</v>
      </c>
      <c r="AO966" s="9" t="str">
        <f>IF(Table5[[#This Row],[Gender]]="male",$AQ$4,$AQ$3)</f>
        <v>👩</v>
      </c>
    </row>
    <row r="967" spans="2:41">
      <c r="B967" t="s">
        <v>94</v>
      </c>
      <c r="C967">
        <v>25</v>
      </c>
      <c r="D967" t="s">
        <v>43</v>
      </c>
      <c r="E967" t="s">
        <v>36</v>
      </c>
      <c r="F967">
        <v>882</v>
      </c>
      <c r="G967" t="s">
        <v>45</v>
      </c>
      <c r="H967">
        <v>19</v>
      </c>
      <c r="I967" t="s">
        <v>78</v>
      </c>
      <c r="J967" t="s">
        <v>51</v>
      </c>
      <c r="K967">
        <v>1358</v>
      </c>
      <c r="L967">
        <v>4</v>
      </c>
      <c r="M967" t="s">
        <v>46</v>
      </c>
      <c r="N967">
        <v>67</v>
      </c>
      <c r="O967">
        <v>3</v>
      </c>
      <c r="P967">
        <v>1</v>
      </c>
      <c r="Q967" t="s">
        <v>50</v>
      </c>
      <c r="R967" t="s">
        <v>72</v>
      </c>
      <c r="S967">
        <v>4</v>
      </c>
      <c r="T967" t="s">
        <v>48</v>
      </c>
      <c r="U967" t="str" cm="1">
        <f t="array" ref="U967">_xlfn.IFS(
  AND(V967&gt;=1000, V967&lt;2000), "1000-2000",
  AND(V967&gt;=2000, V967&lt;3000), "2000-3000",
  AND(V967&gt;=3000, V967&lt;4000), "3000-4000",
  AND(V967&gt;=4000, V967&lt;5000), "4000-5000",
  AND(V967&gt;=5000, V967&lt;7500), "5000-7500",
  AND(V967&gt;=7500, V967&lt;9000), "7500-9000",
  AND(V967&gt;=9000, V967&lt;11000), "9000-11000",
  AND(V967&gt;=11000, V967&lt;15000), "11000-15000",
  AND(V967&gt;=15000, V967&lt;=20000), "15000-20000",
  TRUE, "Outside Range"
)</f>
        <v>3000-4000</v>
      </c>
      <c r="V967">
        <v>3669</v>
      </c>
      <c r="W967">
        <v>9075</v>
      </c>
      <c r="X967">
        <v>3</v>
      </c>
      <c r="Y967" t="s">
        <v>43</v>
      </c>
      <c r="Z967">
        <v>11</v>
      </c>
      <c r="AA967">
        <v>3</v>
      </c>
      <c r="AB967" t="s">
        <v>73</v>
      </c>
      <c r="AC967">
        <v>3</v>
      </c>
      <c r="AD967">
        <v>3</v>
      </c>
      <c r="AE967">
        <v>7</v>
      </c>
      <c r="AF967">
        <v>6</v>
      </c>
      <c r="AG967">
        <v>2</v>
      </c>
      <c r="AH967">
        <v>3</v>
      </c>
      <c r="AI967">
        <v>2</v>
      </c>
      <c r="AJ967">
        <v>1</v>
      </c>
      <c r="AK967">
        <v>2</v>
      </c>
      <c r="AL967" t="s">
        <v>74</v>
      </c>
      <c r="AM967" t="s">
        <v>93</v>
      </c>
      <c r="AN967" t="s">
        <v>76</v>
      </c>
      <c r="AO967" s="9" t="str">
        <f>IF(Table5[[#This Row],[Gender]]="male",$AQ$4,$AQ$3)</f>
        <v>🤴</v>
      </c>
    </row>
    <row r="968" spans="2:41">
      <c r="B968" t="s">
        <v>88</v>
      </c>
      <c r="C968">
        <v>58</v>
      </c>
      <c r="D968" t="s">
        <v>35</v>
      </c>
      <c r="E968" t="s">
        <v>36</v>
      </c>
      <c r="F968">
        <v>601</v>
      </c>
      <c r="G968" t="s">
        <v>45</v>
      </c>
      <c r="H968">
        <v>7</v>
      </c>
      <c r="I968" t="s">
        <v>87</v>
      </c>
      <c r="J968" t="s">
        <v>51</v>
      </c>
      <c r="K968">
        <v>1360</v>
      </c>
      <c r="L968">
        <v>3</v>
      </c>
      <c r="M968" t="s">
        <v>39</v>
      </c>
      <c r="N968">
        <v>53</v>
      </c>
      <c r="O968">
        <v>2</v>
      </c>
      <c r="P968">
        <v>3</v>
      </c>
      <c r="Q968" t="s">
        <v>53</v>
      </c>
      <c r="R968" t="s">
        <v>80</v>
      </c>
      <c r="S968">
        <v>1</v>
      </c>
      <c r="T968" t="s">
        <v>48</v>
      </c>
      <c r="U968" t="str" cm="1">
        <f t="array" ref="U968">_xlfn.IFS(
  AND(V968&gt;=1000, V968&lt;2000), "1000-2000",
  AND(V968&gt;=2000, V968&lt;3000), "2000-3000",
  AND(V968&gt;=3000, V968&lt;4000), "3000-4000",
  AND(V968&gt;=4000, V968&lt;5000), "4000-5000",
  AND(V968&gt;=5000, V968&lt;7500), "5000-7500",
  AND(V968&gt;=7500, V968&lt;9000), "7500-9000",
  AND(V968&gt;=9000, V968&lt;11000), "9000-11000",
  AND(V968&gt;=11000, V968&lt;15000), "11000-15000",
  AND(V968&gt;=15000, V968&lt;=20000), "15000-20000",
  TRUE, "Outside Range"
)</f>
        <v>9000-11000</v>
      </c>
      <c r="V968">
        <v>10008</v>
      </c>
      <c r="W968">
        <v>12023</v>
      </c>
      <c r="X968">
        <v>7</v>
      </c>
      <c r="Y968" t="s">
        <v>35</v>
      </c>
      <c r="Z968">
        <v>14</v>
      </c>
      <c r="AA968">
        <v>3</v>
      </c>
      <c r="AB968" t="s">
        <v>73</v>
      </c>
      <c r="AC968">
        <v>4</v>
      </c>
      <c r="AD968">
        <v>0</v>
      </c>
      <c r="AE968">
        <v>31</v>
      </c>
      <c r="AF968">
        <v>0</v>
      </c>
      <c r="AG968">
        <v>2</v>
      </c>
      <c r="AH968">
        <v>10</v>
      </c>
      <c r="AI968">
        <v>9</v>
      </c>
      <c r="AJ968">
        <v>5</v>
      </c>
      <c r="AK968">
        <v>9</v>
      </c>
      <c r="AL968" t="s">
        <v>90</v>
      </c>
      <c r="AM968" t="s">
        <v>75</v>
      </c>
      <c r="AN968" t="s">
        <v>95</v>
      </c>
      <c r="AO968" s="9" t="str">
        <f>IF(Table5[[#This Row],[Gender]]="male",$AQ$4,$AQ$3)</f>
        <v>👩</v>
      </c>
    </row>
    <row r="969" spans="2:41">
      <c r="B969" t="s">
        <v>70</v>
      </c>
      <c r="C969">
        <v>40</v>
      </c>
      <c r="D969" t="s">
        <v>43</v>
      </c>
      <c r="E969" t="s">
        <v>36</v>
      </c>
      <c r="F969">
        <v>329</v>
      </c>
      <c r="G969" t="s">
        <v>45</v>
      </c>
      <c r="H969">
        <v>1</v>
      </c>
      <c r="I969" t="s">
        <v>87</v>
      </c>
      <c r="J969" t="s">
        <v>38</v>
      </c>
      <c r="K969">
        <v>1361</v>
      </c>
      <c r="L969">
        <v>2</v>
      </c>
      <c r="M969" t="s">
        <v>46</v>
      </c>
      <c r="N969">
        <v>88</v>
      </c>
      <c r="O969">
        <v>3</v>
      </c>
      <c r="P969">
        <v>1</v>
      </c>
      <c r="Q969" t="s">
        <v>50</v>
      </c>
      <c r="R969" t="s">
        <v>79</v>
      </c>
      <c r="S969">
        <v>2</v>
      </c>
      <c r="T969" t="s">
        <v>48</v>
      </c>
      <c r="U969" t="str" cm="1">
        <f t="array" ref="U969">_xlfn.IFS(
  AND(V969&gt;=1000, V969&lt;2000), "1000-2000",
  AND(V969&gt;=2000, V969&lt;3000), "2000-3000",
  AND(V969&gt;=3000, V969&lt;4000), "3000-4000",
  AND(V969&gt;=4000, V969&lt;5000), "4000-5000",
  AND(V969&gt;=5000, V969&lt;7500), "5000-7500",
  AND(V969&gt;=7500, V969&lt;9000), "7500-9000",
  AND(V969&gt;=9000, V969&lt;11000), "9000-11000",
  AND(V969&gt;=11000, V969&lt;15000), "11000-15000",
  AND(V969&gt;=15000, V969&lt;=20000), "15000-20000",
  TRUE, "Outside Range"
)</f>
        <v>2000-3000</v>
      </c>
      <c r="V969">
        <v>2387</v>
      </c>
      <c r="W969">
        <v>6762</v>
      </c>
      <c r="X969">
        <v>3</v>
      </c>
      <c r="Y969" t="s">
        <v>43</v>
      </c>
      <c r="Z969">
        <v>22</v>
      </c>
      <c r="AA969">
        <v>4</v>
      </c>
      <c r="AB969" t="s">
        <v>80</v>
      </c>
      <c r="AC969">
        <v>3</v>
      </c>
      <c r="AD969">
        <v>1</v>
      </c>
      <c r="AE969">
        <v>7</v>
      </c>
      <c r="AF969">
        <v>3</v>
      </c>
      <c r="AG969">
        <v>3</v>
      </c>
      <c r="AH969">
        <v>4</v>
      </c>
      <c r="AI969">
        <v>2</v>
      </c>
      <c r="AJ969">
        <v>0</v>
      </c>
      <c r="AK969">
        <v>3</v>
      </c>
      <c r="AL969" t="s">
        <v>81</v>
      </c>
      <c r="AM969" t="s">
        <v>75</v>
      </c>
      <c r="AN969" t="s">
        <v>76</v>
      </c>
      <c r="AO969" s="9" t="str">
        <f>IF(Table5[[#This Row],[Gender]]="male",$AQ$4,$AQ$3)</f>
        <v>🤴</v>
      </c>
    </row>
    <row r="970" spans="2:41">
      <c r="B970" t="s">
        <v>70</v>
      </c>
      <c r="C970">
        <v>36</v>
      </c>
      <c r="D970" t="s">
        <v>43</v>
      </c>
      <c r="E970" t="s">
        <v>44</v>
      </c>
      <c r="F970">
        <v>607</v>
      </c>
      <c r="G970" t="s">
        <v>37</v>
      </c>
      <c r="H970">
        <v>7</v>
      </c>
      <c r="I970" t="s">
        <v>89</v>
      </c>
      <c r="J970" t="s">
        <v>59</v>
      </c>
      <c r="K970">
        <v>1362</v>
      </c>
      <c r="L970">
        <v>1</v>
      </c>
      <c r="M970" t="s">
        <v>39</v>
      </c>
      <c r="N970">
        <v>83</v>
      </c>
      <c r="O970">
        <v>4</v>
      </c>
      <c r="P970">
        <v>2</v>
      </c>
      <c r="Q970" t="s">
        <v>40</v>
      </c>
      <c r="R970" t="s">
        <v>80</v>
      </c>
      <c r="S970">
        <v>1</v>
      </c>
      <c r="T970" t="s">
        <v>48</v>
      </c>
      <c r="U970" t="str" cm="1">
        <f t="array" ref="U970">_xlfn.IFS(
  AND(V970&gt;=1000, V970&lt;2000), "1000-2000",
  AND(V970&gt;=2000, V970&lt;3000), "2000-3000",
  AND(V970&gt;=3000, V970&lt;4000), "3000-4000",
  AND(V970&gt;=4000, V970&lt;5000), "4000-5000",
  AND(V970&gt;=5000, V970&lt;7500), "5000-7500",
  AND(V970&gt;=7500, V970&lt;9000), "7500-9000",
  AND(V970&gt;=9000, V970&lt;11000), "9000-11000",
  AND(V970&gt;=11000, V970&lt;15000), "11000-15000",
  AND(V970&gt;=15000, V970&lt;=20000), "15000-20000",
  TRUE, "Outside Range"
)</f>
        <v>4000-5000</v>
      </c>
      <c r="V970">
        <v>4639</v>
      </c>
      <c r="W970">
        <v>2261</v>
      </c>
      <c r="X970">
        <v>2</v>
      </c>
      <c r="Y970" t="s">
        <v>43</v>
      </c>
      <c r="Z970">
        <v>16</v>
      </c>
      <c r="AA970">
        <v>3</v>
      </c>
      <c r="AB970" t="s">
        <v>73</v>
      </c>
      <c r="AC970">
        <v>4</v>
      </c>
      <c r="AD970">
        <v>1</v>
      </c>
      <c r="AE970">
        <v>17</v>
      </c>
      <c r="AF970">
        <v>2</v>
      </c>
      <c r="AG970">
        <v>2</v>
      </c>
      <c r="AH970">
        <v>15</v>
      </c>
      <c r="AI970">
        <v>7</v>
      </c>
      <c r="AJ970">
        <v>6</v>
      </c>
      <c r="AK970">
        <v>13</v>
      </c>
      <c r="AL970" t="s">
        <v>90</v>
      </c>
      <c r="AM970" t="s">
        <v>75</v>
      </c>
      <c r="AN970" t="s">
        <v>91</v>
      </c>
      <c r="AO970" s="9" t="str">
        <f>IF(Table5[[#This Row],[Gender]]="male",$AQ$4,$AQ$3)</f>
        <v>👩</v>
      </c>
    </row>
    <row r="971" spans="2:41">
      <c r="B971" t="s">
        <v>77</v>
      </c>
      <c r="C971">
        <v>48</v>
      </c>
      <c r="D971" t="s">
        <v>43</v>
      </c>
      <c r="E971" t="s">
        <v>36</v>
      </c>
      <c r="F971">
        <v>855</v>
      </c>
      <c r="G971" t="s">
        <v>45</v>
      </c>
      <c r="H971">
        <v>4</v>
      </c>
      <c r="I971" t="s">
        <v>89</v>
      </c>
      <c r="J971" t="s">
        <v>38</v>
      </c>
      <c r="K971">
        <v>1363</v>
      </c>
      <c r="L971">
        <v>4</v>
      </c>
      <c r="M971" t="s">
        <v>46</v>
      </c>
      <c r="N971">
        <v>54</v>
      </c>
      <c r="O971">
        <v>3</v>
      </c>
      <c r="P971">
        <v>3</v>
      </c>
      <c r="Q971" t="s">
        <v>53</v>
      </c>
      <c r="R971" t="s">
        <v>72</v>
      </c>
      <c r="S971">
        <v>4</v>
      </c>
      <c r="T971" t="s">
        <v>41</v>
      </c>
      <c r="U971" t="str" cm="1">
        <f t="array" ref="U971">_xlfn.IFS(
  AND(V971&gt;=1000, V971&lt;2000), "1000-2000",
  AND(V971&gt;=2000, V971&lt;3000), "2000-3000",
  AND(V971&gt;=3000, V971&lt;4000), "3000-4000",
  AND(V971&gt;=4000, V971&lt;5000), "4000-5000",
  AND(V971&gt;=5000, V971&lt;7500), "5000-7500",
  AND(V971&gt;=7500, V971&lt;9000), "7500-9000",
  AND(V971&gt;=9000, V971&lt;11000), "9000-11000",
  AND(V971&gt;=11000, V971&lt;15000), "11000-15000",
  AND(V971&gt;=15000, V971&lt;=20000), "15000-20000",
  TRUE, "Outside Range"
)</f>
        <v>7500-9000</v>
      </c>
      <c r="V971">
        <v>7898</v>
      </c>
      <c r="W971">
        <v>18706</v>
      </c>
      <c r="X971">
        <v>1</v>
      </c>
      <c r="Y971" t="s">
        <v>43</v>
      </c>
      <c r="Z971">
        <v>11</v>
      </c>
      <c r="AA971">
        <v>3</v>
      </c>
      <c r="AB971" t="s">
        <v>73</v>
      </c>
      <c r="AC971">
        <v>3</v>
      </c>
      <c r="AD971">
        <v>0</v>
      </c>
      <c r="AE971">
        <v>11</v>
      </c>
      <c r="AF971">
        <v>2</v>
      </c>
      <c r="AG971">
        <v>3</v>
      </c>
      <c r="AH971">
        <v>10</v>
      </c>
      <c r="AI971">
        <v>9</v>
      </c>
      <c r="AJ971">
        <v>0</v>
      </c>
      <c r="AK971">
        <v>8</v>
      </c>
      <c r="AL971" t="s">
        <v>74</v>
      </c>
      <c r="AM971" t="s">
        <v>75</v>
      </c>
      <c r="AN971" t="s">
        <v>91</v>
      </c>
      <c r="AO971" s="9" t="str">
        <f>IF(Table5[[#This Row],[Gender]]="male",$AQ$4,$AQ$3)</f>
        <v>🤴</v>
      </c>
    </row>
    <row r="972" spans="2:41">
      <c r="B972" t="s">
        <v>86</v>
      </c>
      <c r="C972">
        <v>27</v>
      </c>
      <c r="D972" t="s">
        <v>43</v>
      </c>
      <c r="E972" t="s">
        <v>36</v>
      </c>
      <c r="F972">
        <v>1291</v>
      </c>
      <c r="G972" t="s">
        <v>37</v>
      </c>
      <c r="H972">
        <v>11</v>
      </c>
      <c r="I972" t="s">
        <v>89</v>
      </c>
      <c r="J972" t="s">
        <v>51</v>
      </c>
      <c r="K972">
        <v>1364</v>
      </c>
      <c r="L972">
        <v>3</v>
      </c>
      <c r="M972" t="s">
        <v>39</v>
      </c>
      <c r="N972">
        <v>98</v>
      </c>
      <c r="O972">
        <v>4</v>
      </c>
      <c r="P972">
        <v>1</v>
      </c>
      <c r="Q972" t="s">
        <v>57</v>
      </c>
      <c r="R972" t="s">
        <v>72</v>
      </c>
      <c r="S972">
        <v>4</v>
      </c>
      <c r="T972" t="s">
        <v>48</v>
      </c>
      <c r="U972" t="str" cm="1">
        <f t="array" ref="U972">_xlfn.IFS(
  AND(V972&gt;=1000, V972&lt;2000), "1000-2000",
  AND(V972&gt;=2000, V972&lt;3000), "2000-3000",
  AND(V972&gt;=3000, V972&lt;4000), "3000-4000",
  AND(V972&gt;=4000, V972&lt;5000), "4000-5000",
  AND(V972&gt;=5000, V972&lt;7500), "5000-7500",
  AND(V972&gt;=7500, V972&lt;9000), "7500-9000",
  AND(V972&gt;=9000, V972&lt;11000), "9000-11000",
  AND(V972&gt;=11000, V972&lt;15000), "11000-15000",
  AND(V972&gt;=15000, V972&lt;=20000), "15000-20000",
  TRUE, "Outside Range"
)</f>
        <v>2000-3000</v>
      </c>
      <c r="V972">
        <v>2534</v>
      </c>
      <c r="W972">
        <v>6527</v>
      </c>
      <c r="X972">
        <v>8</v>
      </c>
      <c r="Y972" t="s">
        <v>43</v>
      </c>
      <c r="Z972">
        <v>14</v>
      </c>
      <c r="AA972">
        <v>3</v>
      </c>
      <c r="AB972" t="s">
        <v>73</v>
      </c>
      <c r="AC972">
        <v>2</v>
      </c>
      <c r="AD972">
        <v>1</v>
      </c>
      <c r="AE972">
        <v>5</v>
      </c>
      <c r="AF972">
        <v>4</v>
      </c>
      <c r="AG972">
        <v>3</v>
      </c>
      <c r="AH972">
        <v>1</v>
      </c>
      <c r="AI972">
        <v>0</v>
      </c>
      <c r="AJ972">
        <v>0</v>
      </c>
      <c r="AK972">
        <v>0</v>
      </c>
      <c r="AL972" t="s">
        <v>74</v>
      </c>
      <c r="AM972" t="s">
        <v>93</v>
      </c>
      <c r="AN972" t="s">
        <v>76</v>
      </c>
      <c r="AO972" s="9" t="str">
        <f>IF(Table5[[#This Row],[Gender]]="male",$AQ$4,$AQ$3)</f>
        <v>👩</v>
      </c>
    </row>
    <row r="973" spans="2:41">
      <c r="B973" t="s">
        <v>77</v>
      </c>
      <c r="C973">
        <v>51</v>
      </c>
      <c r="D973" t="s">
        <v>43</v>
      </c>
      <c r="E973" t="s">
        <v>36</v>
      </c>
      <c r="F973">
        <v>1405</v>
      </c>
      <c r="G973" t="s">
        <v>45</v>
      </c>
      <c r="H973">
        <v>11</v>
      </c>
      <c r="I973" t="s">
        <v>71</v>
      </c>
      <c r="J973" t="s">
        <v>60</v>
      </c>
      <c r="K973">
        <v>1367</v>
      </c>
      <c r="L973">
        <v>4</v>
      </c>
      <c r="M973" t="s">
        <v>39</v>
      </c>
      <c r="N973">
        <v>82</v>
      </c>
      <c r="O973">
        <v>2</v>
      </c>
      <c r="P973">
        <v>4</v>
      </c>
      <c r="Q973" t="s">
        <v>53</v>
      </c>
      <c r="R973" t="s">
        <v>79</v>
      </c>
      <c r="S973">
        <v>2</v>
      </c>
      <c r="T973" t="s">
        <v>41</v>
      </c>
      <c r="U973" t="str" cm="1">
        <f t="array" ref="U973">_xlfn.IFS(
  AND(V973&gt;=1000, V973&lt;2000), "1000-2000",
  AND(V973&gt;=2000, V973&lt;3000), "2000-3000",
  AND(V973&gt;=3000, V973&lt;4000), "3000-4000",
  AND(V973&gt;=4000, V973&lt;5000), "4000-5000",
  AND(V973&gt;=5000, V973&lt;7500), "5000-7500",
  AND(V973&gt;=7500, V973&lt;9000), "7500-9000",
  AND(V973&gt;=9000, V973&lt;11000), "9000-11000",
  AND(V973&gt;=11000, V973&lt;15000), "11000-15000",
  AND(V973&gt;=15000, V973&lt;=20000), "15000-20000",
  TRUE, "Outside Range"
)</f>
        <v>11000-15000</v>
      </c>
      <c r="V973">
        <v>13142</v>
      </c>
      <c r="W973">
        <v>24439</v>
      </c>
      <c r="X973">
        <v>3</v>
      </c>
      <c r="Y973" t="s">
        <v>43</v>
      </c>
      <c r="Z973">
        <v>16</v>
      </c>
      <c r="AA973">
        <v>3</v>
      </c>
      <c r="AB973" t="s">
        <v>73</v>
      </c>
      <c r="AC973">
        <v>2</v>
      </c>
      <c r="AD973">
        <v>0</v>
      </c>
      <c r="AE973">
        <v>29</v>
      </c>
      <c r="AF973">
        <v>1</v>
      </c>
      <c r="AG973">
        <v>2</v>
      </c>
      <c r="AH973">
        <v>5</v>
      </c>
      <c r="AI973">
        <v>2</v>
      </c>
      <c r="AJ973">
        <v>0</v>
      </c>
      <c r="AK973">
        <v>3</v>
      </c>
      <c r="AL973" t="s">
        <v>81</v>
      </c>
      <c r="AM973" t="s">
        <v>93</v>
      </c>
      <c r="AN973" t="s">
        <v>96</v>
      </c>
      <c r="AO973" s="9" t="str">
        <f>IF(Table5[[#This Row],[Gender]]="male",$AQ$4,$AQ$3)</f>
        <v>👩</v>
      </c>
    </row>
    <row r="974" spans="2:41">
      <c r="B974" t="s">
        <v>94</v>
      </c>
      <c r="C974">
        <v>18</v>
      </c>
      <c r="D974" t="s">
        <v>43</v>
      </c>
      <c r="E974" t="s">
        <v>55</v>
      </c>
      <c r="F974">
        <v>1124</v>
      </c>
      <c r="G974" t="s">
        <v>45</v>
      </c>
      <c r="H974">
        <v>1</v>
      </c>
      <c r="I974" t="s">
        <v>89</v>
      </c>
      <c r="J974" t="s">
        <v>38</v>
      </c>
      <c r="K974">
        <v>1368</v>
      </c>
      <c r="L974">
        <v>4</v>
      </c>
      <c r="M974" t="s">
        <v>39</v>
      </c>
      <c r="N974">
        <v>97</v>
      </c>
      <c r="O974">
        <v>3</v>
      </c>
      <c r="P974">
        <v>1</v>
      </c>
      <c r="Q974" t="s">
        <v>50</v>
      </c>
      <c r="R974" t="s">
        <v>72</v>
      </c>
      <c r="S974">
        <v>4</v>
      </c>
      <c r="T974" t="s">
        <v>41</v>
      </c>
      <c r="U974" t="str" cm="1">
        <f t="array" ref="U974">_xlfn.IFS(
  AND(V974&gt;=1000, V974&lt;2000), "1000-2000",
  AND(V974&gt;=2000, V974&lt;3000), "2000-3000",
  AND(V974&gt;=3000, V974&lt;4000), "3000-4000",
  AND(V974&gt;=4000, V974&lt;5000), "4000-5000",
  AND(V974&gt;=5000, V974&lt;7500), "5000-7500",
  AND(V974&gt;=7500, V974&lt;9000), "7500-9000",
  AND(V974&gt;=9000, V974&lt;11000), "9000-11000",
  AND(V974&gt;=11000, V974&lt;15000), "11000-15000",
  AND(V974&gt;=15000, V974&lt;=20000), "15000-20000",
  TRUE, "Outside Range"
)</f>
        <v>1000-2000</v>
      </c>
      <c r="V974">
        <v>1611</v>
      </c>
      <c r="W974">
        <v>19305</v>
      </c>
      <c r="X974">
        <v>1</v>
      </c>
      <c r="Y974" t="s">
        <v>43</v>
      </c>
      <c r="Z974">
        <v>15</v>
      </c>
      <c r="AA974">
        <v>3</v>
      </c>
      <c r="AB974" t="s">
        <v>73</v>
      </c>
      <c r="AC974">
        <v>3</v>
      </c>
      <c r="AD974">
        <v>0</v>
      </c>
      <c r="AE974">
        <v>0</v>
      </c>
      <c r="AF974">
        <v>5</v>
      </c>
      <c r="AG974">
        <v>4</v>
      </c>
      <c r="AH974">
        <v>0</v>
      </c>
      <c r="AI974">
        <v>0</v>
      </c>
      <c r="AJ974">
        <v>0</v>
      </c>
      <c r="AK974">
        <v>0</v>
      </c>
      <c r="AL974" t="s">
        <v>74</v>
      </c>
      <c r="AM974" t="s">
        <v>75</v>
      </c>
      <c r="AN974" t="s">
        <v>76</v>
      </c>
      <c r="AO974" s="9" t="str">
        <f>IF(Table5[[#This Row],[Gender]]="male",$AQ$4,$AQ$3)</f>
        <v>👩</v>
      </c>
    </row>
    <row r="975" spans="2:41">
      <c r="B975" t="s">
        <v>86</v>
      </c>
      <c r="C975">
        <v>35</v>
      </c>
      <c r="D975" t="s">
        <v>43</v>
      </c>
      <c r="E975" t="s">
        <v>36</v>
      </c>
      <c r="F975">
        <v>817</v>
      </c>
      <c r="G975" t="s">
        <v>45</v>
      </c>
      <c r="H975">
        <v>1</v>
      </c>
      <c r="I975" t="s">
        <v>89</v>
      </c>
      <c r="J975" t="s">
        <v>51</v>
      </c>
      <c r="K975">
        <v>1369</v>
      </c>
      <c r="L975">
        <v>4</v>
      </c>
      <c r="M975" t="s">
        <v>39</v>
      </c>
      <c r="N975">
        <v>60</v>
      </c>
      <c r="O975">
        <v>2</v>
      </c>
      <c r="P975">
        <v>2</v>
      </c>
      <c r="Q975" t="s">
        <v>50</v>
      </c>
      <c r="R975" t="s">
        <v>72</v>
      </c>
      <c r="S975">
        <v>4</v>
      </c>
      <c r="T975" t="s">
        <v>48</v>
      </c>
      <c r="U975" t="str" cm="1">
        <f t="array" ref="U975">_xlfn.IFS(
  AND(V975&gt;=1000, V975&lt;2000), "1000-2000",
  AND(V975&gt;=2000, V975&lt;3000), "2000-3000",
  AND(V975&gt;=3000, V975&lt;4000), "3000-4000",
  AND(V975&gt;=4000, V975&lt;5000), "4000-5000",
  AND(V975&gt;=5000, V975&lt;7500), "5000-7500",
  AND(V975&gt;=7500, V975&lt;9000), "7500-9000",
  AND(V975&gt;=9000, V975&lt;11000), "9000-11000",
  AND(V975&gt;=11000, V975&lt;15000), "11000-15000",
  AND(V975&gt;=15000, V975&lt;=20000), "15000-20000",
  TRUE, "Outside Range"
)</f>
        <v>5000-7500</v>
      </c>
      <c r="V975">
        <v>5363</v>
      </c>
      <c r="W975">
        <v>10846</v>
      </c>
      <c r="X975">
        <v>0</v>
      </c>
      <c r="Y975" t="s">
        <v>43</v>
      </c>
      <c r="Z975">
        <v>12</v>
      </c>
      <c r="AA975">
        <v>3</v>
      </c>
      <c r="AB975" t="s">
        <v>73</v>
      </c>
      <c r="AC975">
        <v>2</v>
      </c>
      <c r="AD975">
        <v>1</v>
      </c>
      <c r="AE975">
        <v>10</v>
      </c>
      <c r="AF975">
        <v>0</v>
      </c>
      <c r="AG975">
        <v>3</v>
      </c>
      <c r="AH975">
        <v>9</v>
      </c>
      <c r="AI975">
        <v>7</v>
      </c>
      <c r="AJ975">
        <v>0</v>
      </c>
      <c r="AK975">
        <v>0</v>
      </c>
      <c r="AL975" t="s">
        <v>74</v>
      </c>
      <c r="AM975" t="s">
        <v>75</v>
      </c>
      <c r="AN975" t="s">
        <v>76</v>
      </c>
      <c r="AO975" s="9" t="str">
        <f>IF(Table5[[#This Row],[Gender]]="male",$AQ$4,$AQ$3)</f>
        <v>👩</v>
      </c>
    </row>
    <row r="976" spans="2:41">
      <c r="B976" t="s">
        <v>86</v>
      </c>
      <c r="C976">
        <v>27</v>
      </c>
      <c r="D976" t="s">
        <v>43</v>
      </c>
      <c r="E976" t="s">
        <v>44</v>
      </c>
      <c r="F976">
        <v>793</v>
      </c>
      <c r="G976" t="s">
        <v>37</v>
      </c>
      <c r="H976">
        <v>2</v>
      </c>
      <c r="I976" t="s">
        <v>78</v>
      </c>
      <c r="J976" t="s">
        <v>38</v>
      </c>
      <c r="K976">
        <v>1371</v>
      </c>
      <c r="L976">
        <v>4</v>
      </c>
      <c r="M976" t="s">
        <v>46</v>
      </c>
      <c r="N976">
        <v>43</v>
      </c>
      <c r="O976">
        <v>1</v>
      </c>
      <c r="P976">
        <v>2</v>
      </c>
      <c r="Q976" t="s">
        <v>40</v>
      </c>
      <c r="R976" t="s">
        <v>72</v>
      </c>
      <c r="S976">
        <v>4</v>
      </c>
      <c r="T976" t="s">
        <v>41</v>
      </c>
      <c r="U976" t="str" cm="1">
        <f t="array" ref="U976">_xlfn.IFS(
  AND(V976&gt;=1000, V976&lt;2000), "1000-2000",
  AND(V976&gt;=2000, V976&lt;3000), "2000-3000",
  AND(V976&gt;=3000, V976&lt;4000), "3000-4000",
  AND(V976&gt;=4000, V976&lt;5000), "4000-5000",
  AND(V976&gt;=5000, V976&lt;7500), "5000-7500",
  AND(V976&gt;=7500, V976&lt;9000), "7500-9000",
  AND(V976&gt;=9000, V976&lt;11000), "9000-11000",
  AND(V976&gt;=11000, V976&lt;15000), "11000-15000",
  AND(V976&gt;=15000, V976&lt;=20000), "15000-20000",
  TRUE, "Outside Range"
)</f>
        <v>5000-7500</v>
      </c>
      <c r="V976">
        <v>5071</v>
      </c>
      <c r="W976">
        <v>20392</v>
      </c>
      <c r="X976">
        <v>3</v>
      </c>
      <c r="Y976" t="s">
        <v>43</v>
      </c>
      <c r="Z976">
        <v>20</v>
      </c>
      <c r="AA976">
        <v>4</v>
      </c>
      <c r="AB976" t="s">
        <v>80</v>
      </c>
      <c r="AC976">
        <v>2</v>
      </c>
      <c r="AD976">
        <v>0</v>
      </c>
      <c r="AE976">
        <v>8</v>
      </c>
      <c r="AF976">
        <v>3</v>
      </c>
      <c r="AG976">
        <v>3</v>
      </c>
      <c r="AH976">
        <v>6</v>
      </c>
      <c r="AI976">
        <v>2</v>
      </c>
      <c r="AJ976">
        <v>0</v>
      </c>
      <c r="AK976">
        <v>0</v>
      </c>
      <c r="AL976" t="s">
        <v>74</v>
      </c>
      <c r="AM976" t="s">
        <v>75</v>
      </c>
      <c r="AN976" t="s">
        <v>76</v>
      </c>
      <c r="AO976" s="9" t="str">
        <f>IF(Table5[[#This Row],[Gender]]="male",$AQ$4,$AQ$3)</f>
        <v>🤴</v>
      </c>
    </row>
    <row r="977" spans="2:41">
      <c r="B977" t="s">
        <v>77</v>
      </c>
      <c r="C977">
        <v>55</v>
      </c>
      <c r="D977" t="s">
        <v>35</v>
      </c>
      <c r="E977" t="s">
        <v>36</v>
      </c>
      <c r="F977">
        <v>267</v>
      </c>
      <c r="G977" t="s">
        <v>37</v>
      </c>
      <c r="H977">
        <v>13</v>
      </c>
      <c r="I977" t="s">
        <v>87</v>
      </c>
      <c r="J977" t="s">
        <v>59</v>
      </c>
      <c r="K977">
        <v>1372</v>
      </c>
      <c r="L977">
        <v>1</v>
      </c>
      <c r="M977" t="s">
        <v>46</v>
      </c>
      <c r="N977">
        <v>85</v>
      </c>
      <c r="O977">
        <v>4</v>
      </c>
      <c r="P977">
        <v>4</v>
      </c>
      <c r="Q977" t="s">
        <v>40</v>
      </c>
      <c r="R977" t="s">
        <v>73</v>
      </c>
      <c r="S977">
        <v>3</v>
      </c>
      <c r="T977" t="s">
        <v>41</v>
      </c>
      <c r="U977" t="str" cm="1">
        <f t="array" ref="U977">_xlfn.IFS(
  AND(V977&gt;=1000, V977&lt;2000), "1000-2000",
  AND(V977&gt;=2000, V977&lt;3000), "2000-3000",
  AND(V977&gt;=3000, V977&lt;4000), "3000-4000",
  AND(V977&gt;=4000, V977&lt;5000), "4000-5000",
  AND(V977&gt;=5000, V977&lt;7500), "5000-7500",
  AND(V977&gt;=7500, V977&lt;9000), "7500-9000",
  AND(V977&gt;=9000, V977&lt;11000), "9000-11000",
  AND(V977&gt;=11000, V977&lt;15000), "11000-15000",
  AND(V977&gt;=15000, V977&lt;=20000), "15000-20000",
  TRUE, "Outside Range"
)</f>
        <v>11000-15000</v>
      </c>
      <c r="V977">
        <v>13695</v>
      </c>
      <c r="W977">
        <v>9277</v>
      </c>
      <c r="X977">
        <v>6</v>
      </c>
      <c r="Y977" t="s">
        <v>35</v>
      </c>
      <c r="Z977">
        <v>17</v>
      </c>
      <c r="AA977">
        <v>3</v>
      </c>
      <c r="AB977" t="s">
        <v>73</v>
      </c>
      <c r="AC977">
        <v>3</v>
      </c>
      <c r="AD977">
        <v>0</v>
      </c>
      <c r="AE977">
        <v>24</v>
      </c>
      <c r="AF977">
        <v>2</v>
      </c>
      <c r="AG977">
        <v>2</v>
      </c>
      <c r="AH977">
        <v>19</v>
      </c>
      <c r="AI977">
        <v>7</v>
      </c>
      <c r="AJ977">
        <v>3</v>
      </c>
      <c r="AK977">
        <v>8</v>
      </c>
      <c r="AL977" t="s">
        <v>74</v>
      </c>
      <c r="AM977" t="s">
        <v>93</v>
      </c>
      <c r="AN977" t="s">
        <v>96</v>
      </c>
      <c r="AO977" s="9" t="str">
        <f>IF(Table5[[#This Row],[Gender]]="male",$AQ$4,$AQ$3)</f>
        <v>🤴</v>
      </c>
    </row>
    <row r="978" spans="2:41">
      <c r="B978" t="s">
        <v>88</v>
      </c>
      <c r="C978">
        <v>56</v>
      </c>
      <c r="D978" t="s">
        <v>43</v>
      </c>
      <c r="E978" t="s">
        <v>36</v>
      </c>
      <c r="F978">
        <v>1369</v>
      </c>
      <c r="G978" t="s">
        <v>45</v>
      </c>
      <c r="H978">
        <v>23</v>
      </c>
      <c r="I978" t="s">
        <v>89</v>
      </c>
      <c r="J978" t="s">
        <v>38</v>
      </c>
      <c r="K978">
        <v>1373</v>
      </c>
      <c r="L978">
        <v>4</v>
      </c>
      <c r="M978" t="s">
        <v>46</v>
      </c>
      <c r="N978">
        <v>68</v>
      </c>
      <c r="O978">
        <v>3</v>
      </c>
      <c r="P978">
        <v>4</v>
      </c>
      <c r="Q978" t="s">
        <v>53</v>
      </c>
      <c r="R978" t="s">
        <v>79</v>
      </c>
      <c r="S978">
        <v>2</v>
      </c>
      <c r="T978" t="s">
        <v>48</v>
      </c>
      <c r="U978" t="str" cm="1">
        <f t="array" ref="U978">_xlfn.IFS(
  AND(V978&gt;=1000, V978&lt;2000), "1000-2000",
  AND(V978&gt;=2000, V978&lt;3000), "2000-3000",
  AND(V978&gt;=3000, V978&lt;4000), "3000-4000",
  AND(V978&gt;=4000, V978&lt;5000), "4000-5000",
  AND(V978&gt;=5000, V978&lt;7500), "5000-7500",
  AND(V978&gt;=7500, V978&lt;9000), "7500-9000",
  AND(V978&gt;=9000, V978&lt;11000), "9000-11000",
  AND(V978&gt;=11000, V978&lt;15000), "11000-15000",
  AND(V978&gt;=15000, V978&lt;=20000), "15000-20000",
  TRUE, "Outside Range"
)</f>
        <v>11000-15000</v>
      </c>
      <c r="V978">
        <v>13402</v>
      </c>
      <c r="W978">
        <v>18235</v>
      </c>
      <c r="X978">
        <v>4</v>
      </c>
      <c r="Y978" t="s">
        <v>35</v>
      </c>
      <c r="Z978">
        <v>12</v>
      </c>
      <c r="AA978">
        <v>3</v>
      </c>
      <c r="AB978" t="s">
        <v>73</v>
      </c>
      <c r="AC978">
        <v>1</v>
      </c>
      <c r="AD978">
        <v>1</v>
      </c>
      <c r="AE978">
        <v>33</v>
      </c>
      <c r="AF978">
        <v>0</v>
      </c>
      <c r="AG978">
        <v>3</v>
      </c>
      <c r="AH978">
        <v>19</v>
      </c>
      <c r="AI978">
        <v>16</v>
      </c>
      <c r="AJ978">
        <v>15</v>
      </c>
      <c r="AK978">
        <v>9</v>
      </c>
      <c r="AL978" t="s">
        <v>81</v>
      </c>
      <c r="AM978" t="s">
        <v>92</v>
      </c>
      <c r="AN978" t="s">
        <v>95</v>
      </c>
      <c r="AO978" s="9" t="str">
        <f>IF(Table5[[#This Row],[Gender]]="male",$AQ$4,$AQ$3)</f>
        <v>🤴</v>
      </c>
    </row>
    <row r="979" spans="2:41">
      <c r="B979" t="s">
        <v>86</v>
      </c>
      <c r="C979">
        <v>34</v>
      </c>
      <c r="D979" t="s">
        <v>43</v>
      </c>
      <c r="E979" t="s">
        <v>55</v>
      </c>
      <c r="F979">
        <v>999</v>
      </c>
      <c r="G979" t="s">
        <v>45</v>
      </c>
      <c r="H979">
        <v>26</v>
      </c>
      <c r="I979" t="s">
        <v>78</v>
      </c>
      <c r="J979" t="s">
        <v>60</v>
      </c>
      <c r="K979">
        <v>1374</v>
      </c>
      <c r="L979">
        <v>1</v>
      </c>
      <c r="M979" t="s">
        <v>39</v>
      </c>
      <c r="N979">
        <v>92</v>
      </c>
      <c r="O979">
        <v>2</v>
      </c>
      <c r="P979">
        <v>1</v>
      </c>
      <c r="Q979" t="s">
        <v>47</v>
      </c>
      <c r="R979" t="s">
        <v>73</v>
      </c>
      <c r="S979">
        <v>3</v>
      </c>
      <c r="T979" t="s">
        <v>52</v>
      </c>
      <c r="U979" t="str" cm="1">
        <f t="array" ref="U979">_xlfn.IFS(
  AND(V979&gt;=1000, V979&lt;2000), "1000-2000",
  AND(V979&gt;=2000, V979&lt;3000), "2000-3000",
  AND(V979&gt;=3000, V979&lt;4000), "3000-4000",
  AND(V979&gt;=4000, V979&lt;5000), "4000-5000",
  AND(V979&gt;=5000, V979&lt;7500), "5000-7500",
  AND(V979&gt;=7500, V979&lt;9000), "7500-9000",
  AND(V979&gt;=9000, V979&lt;11000), "9000-11000",
  AND(V979&gt;=11000, V979&lt;15000), "11000-15000",
  AND(V979&gt;=15000, V979&lt;=20000), "15000-20000",
  TRUE, "Outside Range"
)</f>
        <v>2000-3000</v>
      </c>
      <c r="V979">
        <v>2029</v>
      </c>
      <c r="W979">
        <v>15891</v>
      </c>
      <c r="X979">
        <v>1</v>
      </c>
      <c r="Y979" t="s">
        <v>43</v>
      </c>
      <c r="Z979">
        <v>20</v>
      </c>
      <c r="AA979">
        <v>4</v>
      </c>
      <c r="AB979" t="s">
        <v>80</v>
      </c>
      <c r="AC979">
        <v>3</v>
      </c>
      <c r="AD979">
        <v>3</v>
      </c>
      <c r="AE979">
        <v>5</v>
      </c>
      <c r="AF979">
        <v>2</v>
      </c>
      <c r="AG979">
        <v>3</v>
      </c>
      <c r="AH979">
        <v>5</v>
      </c>
      <c r="AI979">
        <v>4</v>
      </c>
      <c r="AJ979">
        <v>0</v>
      </c>
      <c r="AK979">
        <v>0</v>
      </c>
      <c r="AL979" t="s">
        <v>74</v>
      </c>
      <c r="AM979" t="s">
        <v>92</v>
      </c>
      <c r="AN979" t="s">
        <v>76</v>
      </c>
      <c r="AO979" s="9" t="str">
        <f>IF(Table5[[#This Row],[Gender]]="male",$AQ$4,$AQ$3)</f>
        <v>👩</v>
      </c>
    </row>
    <row r="980" spans="2:41">
      <c r="B980" t="s">
        <v>70</v>
      </c>
      <c r="C980">
        <v>40</v>
      </c>
      <c r="D980" t="s">
        <v>43</v>
      </c>
      <c r="E980" t="s">
        <v>36</v>
      </c>
      <c r="F980">
        <v>1202</v>
      </c>
      <c r="G980" t="s">
        <v>45</v>
      </c>
      <c r="H980">
        <v>2</v>
      </c>
      <c r="I980" t="s">
        <v>78</v>
      </c>
      <c r="J980" t="s">
        <v>51</v>
      </c>
      <c r="K980">
        <v>1375</v>
      </c>
      <c r="L980">
        <v>2</v>
      </c>
      <c r="M980" t="s">
        <v>39</v>
      </c>
      <c r="N980">
        <v>89</v>
      </c>
      <c r="O980">
        <v>4</v>
      </c>
      <c r="P980">
        <v>2</v>
      </c>
      <c r="Q980" t="s">
        <v>54</v>
      </c>
      <c r="R980" t="s">
        <v>73</v>
      </c>
      <c r="S980">
        <v>3</v>
      </c>
      <c r="T980" t="s">
        <v>52</v>
      </c>
      <c r="U980" t="str" cm="1">
        <f t="array" ref="U980">_xlfn.IFS(
  AND(V980&gt;=1000, V980&lt;2000), "1000-2000",
  AND(V980&gt;=2000, V980&lt;3000), "2000-3000",
  AND(V980&gt;=3000, V980&lt;4000), "3000-4000",
  AND(V980&gt;=4000, V980&lt;5000), "4000-5000",
  AND(V980&gt;=5000, V980&lt;7500), "5000-7500",
  AND(V980&gt;=7500, V980&lt;9000), "7500-9000",
  AND(V980&gt;=9000, V980&lt;11000), "9000-11000",
  AND(V980&gt;=11000, V980&lt;15000), "11000-15000",
  AND(V980&gt;=15000, V980&lt;=20000), "15000-20000",
  TRUE, "Outside Range"
)</f>
        <v>5000-7500</v>
      </c>
      <c r="V980">
        <v>6377</v>
      </c>
      <c r="W980">
        <v>13888</v>
      </c>
      <c r="X980">
        <v>5</v>
      </c>
      <c r="Y980" t="s">
        <v>43</v>
      </c>
      <c r="Z980">
        <v>20</v>
      </c>
      <c r="AA980">
        <v>4</v>
      </c>
      <c r="AB980" t="s">
        <v>80</v>
      </c>
      <c r="AC980">
        <v>2</v>
      </c>
      <c r="AD980">
        <v>3</v>
      </c>
      <c r="AE980">
        <v>15</v>
      </c>
      <c r="AF980">
        <v>0</v>
      </c>
      <c r="AG980">
        <v>3</v>
      </c>
      <c r="AH980">
        <v>12</v>
      </c>
      <c r="AI980">
        <v>11</v>
      </c>
      <c r="AJ980">
        <v>11</v>
      </c>
      <c r="AK980">
        <v>8</v>
      </c>
      <c r="AL980" t="s">
        <v>74</v>
      </c>
      <c r="AM980" t="s">
        <v>75</v>
      </c>
      <c r="AN980" t="s">
        <v>91</v>
      </c>
      <c r="AO980" s="9" t="str">
        <f>IF(Table5[[#This Row],[Gender]]="male",$AQ$4,$AQ$3)</f>
        <v>👩</v>
      </c>
    </row>
    <row r="981" spans="2:41">
      <c r="B981" t="s">
        <v>86</v>
      </c>
      <c r="C981">
        <v>34</v>
      </c>
      <c r="D981" t="s">
        <v>43</v>
      </c>
      <c r="E981" t="s">
        <v>36</v>
      </c>
      <c r="F981">
        <v>285</v>
      </c>
      <c r="G981" t="s">
        <v>45</v>
      </c>
      <c r="H981">
        <v>29</v>
      </c>
      <c r="I981" t="s">
        <v>89</v>
      </c>
      <c r="J981" t="s">
        <v>51</v>
      </c>
      <c r="K981">
        <v>1377</v>
      </c>
      <c r="L981">
        <v>2</v>
      </c>
      <c r="M981" t="s">
        <v>46</v>
      </c>
      <c r="N981">
        <v>86</v>
      </c>
      <c r="O981">
        <v>3</v>
      </c>
      <c r="P981">
        <v>2</v>
      </c>
      <c r="Q981" t="s">
        <v>50</v>
      </c>
      <c r="R981" t="s">
        <v>73</v>
      </c>
      <c r="S981">
        <v>3</v>
      </c>
      <c r="T981" t="s">
        <v>48</v>
      </c>
      <c r="U981" t="str" cm="1">
        <f t="array" ref="U981">_xlfn.IFS(
  AND(V981&gt;=1000, V981&lt;2000), "1000-2000",
  AND(V981&gt;=2000, V981&lt;3000), "2000-3000",
  AND(V981&gt;=3000, V981&lt;4000), "3000-4000",
  AND(V981&gt;=4000, V981&lt;5000), "4000-5000",
  AND(V981&gt;=5000, V981&lt;7500), "5000-7500",
  AND(V981&gt;=7500, V981&lt;9000), "7500-9000",
  AND(V981&gt;=9000, V981&lt;11000), "9000-11000",
  AND(V981&gt;=11000, V981&lt;15000), "11000-15000",
  AND(V981&gt;=15000, V981&lt;=20000), "15000-20000",
  TRUE, "Outside Range"
)</f>
        <v>5000-7500</v>
      </c>
      <c r="V981">
        <v>5429</v>
      </c>
      <c r="W981">
        <v>17491</v>
      </c>
      <c r="X981">
        <v>4</v>
      </c>
      <c r="Y981" t="s">
        <v>43</v>
      </c>
      <c r="Z981">
        <v>13</v>
      </c>
      <c r="AA981">
        <v>3</v>
      </c>
      <c r="AB981" t="s">
        <v>73</v>
      </c>
      <c r="AC981">
        <v>1</v>
      </c>
      <c r="AD981">
        <v>2</v>
      </c>
      <c r="AE981">
        <v>10</v>
      </c>
      <c r="AF981">
        <v>1</v>
      </c>
      <c r="AG981">
        <v>3</v>
      </c>
      <c r="AH981">
        <v>8</v>
      </c>
      <c r="AI981">
        <v>7</v>
      </c>
      <c r="AJ981">
        <v>7</v>
      </c>
      <c r="AK981">
        <v>7</v>
      </c>
      <c r="AL981" t="s">
        <v>74</v>
      </c>
      <c r="AM981" t="s">
        <v>92</v>
      </c>
      <c r="AN981" t="s">
        <v>76</v>
      </c>
      <c r="AO981" s="9" t="str">
        <f>IF(Table5[[#This Row],[Gender]]="male",$AQ$4,$AQ$3)</f>
        <v>🤴</v>
      </c>
    </row>
    <row r="982" spans="2:41">
      <c r="B982" t="s">
        <v>86</v>
      </c>
      <c r="C982">
        <v>31</v>
      </c>
      <c r="D982" t="s">
        <v>35</v>
      </c>
      <c r="E982" t="s">
        <v>44</v>
      </c>
      <c r="F982">
        <v>703</v>
      </c>
      <c r="G982" t="s">
        <v>37</v>
      </c>
      <c r="H982">
        <v>2</v>
      </c>
      <c r="I982" t="s">
        <v>89</v>
      </c>
      <c r="J982" t="s">
        <v>38</v>
      </c>
      <c r="K982">
        <v>1379</v>
      </c>
      <c r="L982">
        <v>3</v>
      </c>
      <c r="M982" t="s">
        <v>39</v>
      </c>
      <c r="N982">
        <v>90</v>
      </c>
      <c r="O982">
        <v>2</v>
      </c>
      <c r="P982">
        <v>1</v>
      </c>
      <c r="Q982" t="s">
        <v>57</v>
      </c>
      <c r="R982" t="s">
        <v>72</v>
      </c>
      <c r="S982">
        <v>4</v>
      </c>
      <c r="T982" t="s">
        <v>41</v>
      </c>
      <c r="U982" t="str" cm="1">
        <f t="array" ref="U982">_xlfn.IFS(
  AND(V982&gt;=1000, V982&lt;2000), "1000-2000",
  AND(V982&gt;=2000, V982&lt;3000), "2000-3000",
  AND(V982&gt;=3000, V982&lt;4000), "3000-4000",
  AND(V982&gt;=4000, V982&lt;5000), "4000-5000",
  AND(V982&gt;=5000, V982&lt;7500), "5000-7500",
  AND(V982&gt;=7500, V982&lt;9000), "7500-9000",
  AND(V982&gt;=9000, V982&lt;11000), "9000-11000",
  AND(V982&gt;=11000, V982&lt;15000), "11000-15000",
  AND(V982&gt;=15000, V982&lt;=20000), "15000-20000",
  TRUE, "Outside Range"
)</f>
        <v>2000-3000</v>
      </c>
      <c r="V982">
        <v>2785</v>
      </c>
      <c r="W982">
        <v>11882</v>
      </c>
      <c r="X982">
        <v>7</v>
      </c>
      <c r="Y982" t="s">
        <v>43</v>
      </c>
      <c r="Z982">
        <v>14</v>
      </c>
      <c r="AA982">
        <v>3</v>
      </c>
      <c r="AB982" t="s">
        <v>73</v>
      </c>
      <c r="AC982">
        <v>3</v>
      </c>
      <c r="AD982">
        <v>0</v>
      </c>
      <c r="AE982">
        <v>3</v>
      </c>
      <c r="AF982">
        <v>3</v>
      </c>
      <c r="AG982">
        <v>4</v>
      </c>
      <c r="AH982">
        <v>1</v>
      </c>
      <c r="AI982">
        <v>0</v>
      </c>
      <c r="AJ982">
        <v>0</v>
      </c>
      <c r="AK982">
        <v>0</v>
      </c>
      <c r="AL982" t="s">
        <v>74</v>
      </c>
      <c r="AM982" t="s">
        <v>75</v>
      </c>
      <c r="AN982" t="s">
        <v>76</v>
      </c>
      <c r="AO982" s="9" t="str">
        <f>IF(Table5[[#This Row],[Gender]]="male",$AQ$4,$AQ$3)</f>
        <v>👩</v>
      </c>
    </row>
    <row r="983" spans="2:41">
      <c r="B983" t="s">
        <v>86</v>
      </c>
      <c r="C983">
        <v>35</v>
      </c>
      <c r="D983" t="s">
        <v>35</v>
      </c>
      <c r="E983" t="s">
        <v>44</v>
      </c>
      <c r="F983">
        <v>662</v>
      </c>
      <c r="G983" t="s">
        <v>37</v>
      </c>
      <c r="H983">
        <v>18</v>
      </c>
      <c r="I983" t="s">
        <v>87</v>
      </c>
      <c r="J983" t="s">
        <v>59</v>
      </c>
      <c r="K983">
        <v>1380</v>
      </c>
      <c r="L983">
        <v>4</v>
      </c>
      <c r="M983" t="s">
        <v>39</v>
      </c>
      <c r="N983">
        <v>67</v>
      </c>
      <c r="O983">
        <v>3</v>
      </c>
      <c r="P983">
        <v>2</v>
      </c>
      <c r="Q983" t="s">
        <v>40</v>
      </c>
      <c r="R983" t="s">
        <v>73</v>
      </c>
      <c r="S983">
        <v>3</v>
      </c>
      <c r="T983" t="s">
        <v>48</v>
      </c>
      <c r="U983" t="str" cm="1">
        <f t="array" ref="U983">_xlfn.IFS(
  AND(V983&gt;=1000, V983&lt;2000), "1000-2000",
  AND(V983&gt;=2000, V983&lt;3000), "2000-3000",
  AND(V983&gt;=3000, V983&lt;4000), "3000-4000",
  AND(V983&gt;=4000, V983&lt;5000), "4000-5000",
  AND(V983&gt;=5000, V983&lt;7500), "5000-7500",
  AND(V983&gt;=7500, V983&lt;9000), "7500-9000",
  AND(V983&gt;=9000, V983&lt;11000), "9000-11000",
  AND(V983&gt;=11000, V983&lt;15000), "11000-15000",
  AND(V983&gt;=15000, V983&lt;=20000), "15000-20000",
  TRUE, "Outside Range"
)</f>
        <v>4000-5000</v>
      </c>
      <c r="V983">
        <v>4614</v>
      </c>
      <c r="W983">
        <v>23288</v>
      </c>
      <c r="X983">
        <v>0</v>
      </c>
      <c r="Y983" t="s">
        <v>35</v>
      </c>
      <c r="Z983">
        <v>18</v>
      </c>
      <c r="AA983">
        <v>3</v>
      </c>
      <c r="AB983" t="s">
        <v>73</v>
      </c>
      <c r="AC983">
        <v>3</v>
      </c>
      <c r="AD983">
        <v>1</v>
      </c>
      <c r="AE983">
        <v>5</v>
      </c>
      <c r="AF983">
        <v>0</v>
      </c>
      <c r="AG983">
        <v>2</v>
      </c>
      <c r="AH983">
        <v>4</v>
      </c>
      <c r="AI983">
        <v>2</v>
      </c>
      <c r="AJ983">
        <v>3</v>
      </c>
      <c r="AK983">
        <v>2</v>
      </c>
      <c r="AL983" t="s">
        <v>74</v>
      </c>
      <c r="AM983" t="s">
        <v>93</v>
      </c>
      <c r="AN983" t="s">
        <v>76</v>
      </c>
      <c r="AO983" s="9" t="str">
        <f>IF(Table5[[#This Row],[Gender]]="male",$AQ$4,$AQ$3)</f>
        <v>👩</v>
      </c>
    </row>
    <row r="984" spans="2:41">
      <c r="B984" t="s">
        <v>70</v>
      </c>
      <c r="C984">
        <v>38</v>
      </c>
      <c r="D984" t="s">
        <v>43</v>
      </c>
      <c r="E984" t="s">
        <v>44</v>
      </c>
      <c r="F984">
        <v>693</v>
      </c>
      <c r="G984" t="s">
        <v>45</v>
      </c>
      <c r="H984">
        <v>7</v>
      </c>
      <c r="I984" t="s">
        <v>89</v>
      </c>
      <c r="J984" t="s">
        <v>38</v>
      </c>
      <c r="K984">
        <v>1382</v>
      </c>
      <c r="L984">
        <v>4</v>
      </c>
      <c r="M984" t="s">
        <v>46</v>
      </c>
      <c r="N984">
        <v>57</v>
      </c>
      <c r="O984">
        <v>4</v>
      </c>
      <c r="P984">
        <v>1</v>
      </c>
      <c r="Q984" t="s">
        <v>47</v>
      </c>
      <c r="R984" t="s">
        <v>73</v>
      </c>
      <c r="S984">
        <v>3</v>
      </c>
      <c r="T984" t="s">
        <v>52</v>
      </c>
      <c r="U984" t="str" cm="1">
        <f t="array" ref="U984">_xlfn.IFS(
  AND(V984&gt;=1000, V984&lt;2000), "1000-2000",
  AND(V984&gt;=2000, V984&lt;3000), "2000-3000",
  AND(V984&gt;=3000, V984&lt;4000), "3000-4000",
  AND(V984&gt;=4000, V984&lt;5000), "4000-5000",
  AND(V984&gt;=5000, V984&lt;7500), "5000-7500",
  AND(V984&gt;=7500, V984&lt;9000), "7500-9000",
  AND(V984&gt;=9000, V984&lt;11000), "9000-11000",
  AND(V984&gt;=11000, V984&lt;15000), "11000-15000",
  AND(V984&gt;=15000, V984&lt;=20000), "15000-20000",
  TRUE, "Outside Range"
)</f>
        <v>2000-3000</v>
      </c>
      <c r="V984">
        <v>2610</v>
      </c>
      <c r="W984">
        <v>15748</v>
      </c>
      <c r="X984">
        <v>1</v>
      </c>
      <c r="Y984" t="s">
        <v>43</v>
      </c>
      <c r="Z984">
        <v>11</v>
      </c>
      <c r="AA984">
        <v>3</v>
      </c>
      <c r="AB984" t="s">
        <v>73</v>
      </c>
      <c r="AC984">
        <v>4</v>
      </c>
      <c r="AD984">
        <v>3</v>
      </c>
      <c r="AE984">
        <v>4</v>
      </c>
      <c r="AF984">
        <v>2</v>
      </c>
      <c r="AG984">
        <v>3</v>
      </c>
      <c r="AH984">
        <v>4</v>
      </c>
      <c r="AI984">
        <v>2</v>
      </c>
      <c r="AJ984">
        <v>0</v>
      </c>
      <c r="AK984">
        <v>3</v>
      </c>
      <c r="AL984" t="s">
        <v>74</v>
      </c>
      <c r="AM984" t="s">
        <v>75</v>
      </c>
      <c r="AN984" t="s">
        <v>76</v>
      </c>
      <c r="AO984" s="9" t="str">
        <f>IF(Table5[[#This Row],[Gender]]="male",$AQ$4,$AQ$3)</f>
        <v>🤴</v>
      </c>
    </row>
    <row r="985" spans="2:41">
      <c r="B985" t="s">
        <v>86</v>
      </c>
      <c r="C985">
        <v>34</v>
      </c>
      <c r="D985" t="s">
        <v>43</v>
      </c>
      <c r="E985" t="s">
        <v>36</v>
      </c>
      <c r="F985">
        <v>404</v>
      </c>
      <c r="G985" t="s">
        <v>45</v>
      </c>
      <c r="H985">
        <v>2</v>
      </c>
      <c r="I985" t="s">
        <v>87</v>
      </c>
      <c r="J985" t="s">
        <v>60</v>
      </c>
      <c r="K985">
        <v>1383</v>
      </c>
      <c r="L985">
        <v>3</v>
      </c>
      <c r="M985" t="s">
        <v>39</v>
      </c>
      <c r="N985">
        <v>98</v>
      </c>
      <c r="O985">
        <v>3</v>
      </c>
      <c r="P985">
        <v>2</v>
      </c>
      <c r="Q985" t="s">
        <v>54</v>
      </c>
      <c r="R985" t="s">
        <v>72</v>
      </c>
      <c r="S985">
        <v>4</v>
      </c>
      <c r="T985" t="s">
        <v>41</v>
      </c>
      <c r="U985" t="str" cm="1">
        <f t="array" ref="U985">_xlfn.IFS(
  AND(V985&gt;=1000, V985&lt;2000), "1000-2000",
  AND(V985&gt;=2000, V985&lt;3000), "2000-3000",
  AND(V985&gt;=3000, V985&lt;4000), "3000-4000",
  AND(V985&gt;=4000, V985&lt;5000), "4000-5000",
  AND(V985&gt;=5000, V985&lt;7500), "5000-7500",
  AND(V985&gt;=7500, V985&lt;9000), "7500-9000",
  AND(V985&gt;=9000, V985&lt;11000), "9000-11000",
  AND(V985&gt;=11000, V985&lt;15000), "11000-15000",
  AND(V985&gt;=15000, V985&lt;=20000), "15000-20000",
  TRUE, "Outside Range"
)</f>
        <v>5000-7500</v>
      </c>
      <c r="V985">
        <v>6687</v>
      </c>
      <c r="W985">
        <v>6163</v>
      </c>
      <c r="X985">
        <v>1</v>
      </c>
      <c r="Y985" t="s">
        <v>43</v>
      </c>
      <c r="Z985">
        <v>11</v>
      </c>
      <c r="AA985">
        <v>3</v>
      </c>
      <c r="AB985" t="s">
        <v>73</v>
      </c>
      <c r="AC985">
        <v>4</v>
      </c>
      <c r="AD985">
        <v>0</v>
      </c>
      <c r="AE985">
        <v>14</v>
      </c>
      <c r="AF985">
        <v>2</v>
      </c>
      <c r="AG985">
        <v>4</v>
      </c>
      <c r="AH985">
        <v>14</v>
      </c>
      <c r="AI985">
        <v>11</v>
      </c>
      <c r="AJ985">
        <v>4</v>
      </c>
      <c r="AK985">
        <v>11</v>
      </c>
      <c r="AL985" t="s">
        <v>74</v>
      </c>
      <c r="AM985" t="s">
        <v>75</v>
      </c>
      <c r="AN985" t="s">
        <v>91</v>
      </c>
      <c r="AO985" s="9" t="str">
        <f>IF(Table5[[#This Row],[Gender]]="male",$AQ$4,$AQ$3)</f>
        <v>👩</v>
      </c>
    </row>
    <row r="986" spans="2:41">
      <c r="B986" t="s">
        <v>86</v>
      </c>
      <c r="C986">
        <v>28</v>
      </c>
      <c r="D986" t="s">
        <v>43</v>
      </c>
      <c r="E986" t="s">
        <v>36</v>
      </c>
      <c r="F986">
        <v>736</v>
      </c>
      <c r="G986" t="s">
        <v>37</v>
      </c>
      <c r="H986">
        <v>26</v>
      </c>
      <c r="I986" t="s">
        <v>89</v>
      </c>
      <c r="J986" t="s">
        <v>38</v>
      </c>
      <c r="K986">
        <v>1387</v>
      </c>
      <c r="L986">
        <v>3</v>
      </c>
      <c r="M986" t="s">
        <v>46</v>
      </c>
      <c r="N986">
        <v>48</v>
      </c>
      <c r="O986">
        <v>2</v>
      </c>
      <c r="P986">
        <v>2</v>
      </c>
      <c r="Q986" t="s">
        <v>40</v>
      </c>
      <c r="R986" t="s">
        <v>80</v>
      </c>
      <c r="S986">
        <v>1</v>
      </c>
      <c r="T986" t="s">
        <v>48</v>
      </c>
      <c r="U986" t="str" cm="1">
        <f t="array" ref="U986">_xlfn.IFS(
  AND(V986&gt;=1000, V986&lt;2000), "1000-2000",
  AND(V986&gt;=2000, V986&lt;3000), "2000-3000",
  AND(V986&gt;=3000, V986&lt;4000), "3000-4000",
  AND(V986&gt;=4000, V986&lt;5000), "4000-5000",
  AND(V986&gt;=5000, V986&lt;7500), "5000-7500",
  AND(V986&gt;=7500, V986&lt;9000), "7500-9000",
  AND(V986&gt;=9000, V986&lt;11000), "9000-11000",
  AND(V986&gt;=11000, V986&lt;15000), "11000-15000",
  AND(V986&gt;=15000, V986&lt;=20000), "15000-20000",
  TRUE, "Outside Range"
)</f>
        <v>4000-5000</v>
      </c>
      <c r="V986">
        <v>4724</v>
      </c>
      <c r="W986">
        <v>24232</v>
      </c>
      <c r="X986">
        <v>1</v>
      </c>
      <c r="Y986" t="s">
        <v>43</v>
      </c>
      <c r="Z986">
        <v>11</v>
      </c>
      <c r="AA986">
        <v>3</v>
      </c>
      <c r="AB986" t="s">
        <v>73</v>
      </c>
      <c r="AC986">
        <v>3</v>
      </c>
      <c r="AD986">
        <v>1</v>
      </c>
      <c r="AE986">
        <v>5</v>
      </c>
      <c r="AF986">
        <v>0</v>
      </c>
      <c r="AG986">
        <v>3</v>
      </c>
      <c r="AH986">
        <v>5</v>
      </c>
      <c r="AI986">
        <v>3</v>
      </c>
      <c r="AJ986">
        <v>0</v>
      </c>
      <c r="AK986">
        <v>4</v>
      </c>
      <c r="AL986" t="s">
        <v>90</v>
      </c>
      <c r="AM986" t="s">
        <v>92</v>
      </c>
      <c r="AN986" t="s">
        <v>76</v>
      </c>
      <c r="AO986" s="9" t="str">
        <f>IF(Table5[[#This Row],[Gender]]="male",$AQ$4,$AQ$3)</f>
        <v>🤴</v>
      </c>
    </row>
    <row r="987" spans="2:41">
      <c r="B987" t="s">
        <v>86</v>
      </c>
      <c r="C987">
        <v>31</v>
      </c>
      <c r="D987" t="s">
        <v>35</v>
      </c>
      <c r="E987" t="s">
        <v>36</v>
      </c>
      <c r="F987">
        <v>330</v>
      </c>
      <c r="G987" t="s">
        <v>45</v>
      </c>
      <c r="H987">
        <v>22</v>
      </c>
      <c r="I987" t="s">
        <v>87</v>
      </c>
      <c r="J987" t="s">
        <v>51</v>
      </c>
      <c r="K987">
        <v>1389</v>
      </c>
      <c r="L987">
        <v>4</v>
      </c>
      <c r="M987" t="s">
        <v>46</v>
      </c>
      <c r="N987">
        <v>98</v>
      </c>
      <c r="O987">
        <v>3</v>
      </c>
      <c r="P987">
        <v>2</v>
      </c>
      <c r="Q987" t="s">
        <v>53</v>
      </c>
      <c r="R987" t="s">
        <v>73</v>
      </c>
      <c r="S987">
        <v>3</v>
      </c>
      <c r="T987" t="s">
        <v>48</v>
      </c>
      <c r="U987" t="str" cm="1">
        <f t="array" ref="U987">_xlfn.IFS(
  AND(V987&gt;=1000, V987&lt;2000), "1000-2000",
  AND(V987&gt;=2000, V987&lt;3000), "2000-3000",
  AND(V987&gt;=3000, V987&lt;4000), "3000-4000",
  AND(V987&gt;=4000, V987&lt;5000), "4000-5000",
  AND(V987&gt;=5000, V987&lt;7500), "5000-7500",
  AND(V987&gt;=7500, V987&lt;9000), "7500-9000",
  AND(V987&gt;=9000, V987&lt;11000), "9000-11000",
  AND(V987&gt;=11000, V987&lt;15000), "11000-15000",
  AND(V987&gt;=15000, V987&lt;=20000), "15000-20000",
  TRUE, "Outside Range"
)</f>
        <v>5000-7500</v>
      </c>
      <c r="V987">
        <v>6179</v>
      </c>
      <c r="W987">
        <v>21057</v>
      </c>
      <c r="X987">
        <v>1</v>
      </c>
      <c r="Y987" t="s">
        <v>35</v>
      </c>
      <c r="Z987">
        <v>15</v>
      </c>
      <c r="AA987">
        <v>3</v>
      </c>
      <c r="AB987" t="s">
        <v>73</v>
      </c>
      <c r="AC987">
        <v>4</v>
      </c>
      <c r="AD987">
        <v>2</v>
      </c>
      <c r="AE987">
        <v>10</v>
      </c>
      <c r="AF987">
        <v>3</v>
      </c>
      <c r="AG987">
        <v>2</v>
      </c>
      <c r="AH987">
        <v>10</v>
      </c>
      <c r="AI987">
        <v>2</v>
      </c>
      <c r="AJ987">
        <v>6</v>
      </c>
      <c r="AK987">
        <v>7</v>
      </c>
      <c r="AL987" t="s">
        <v>74</v>
      </c>
      <c r="AM987" t="s">
        <v>92</v>
      </c>
      <c r="AN987" t="s">
        <v>76</v>
      </c>
      <c r="AO987" s="9" t="str">
        <f>IF(Table5[[#This Row],[Gender]]="male",$AQ$4,$AQ$3)</f>
        <v>🤴</v>
      </c>
    </row>
    <row r="988" spans="2:41">
      <c r="B988" t="s">
        <v>70</v>
      </c>
      <c r="C988">
        <v>39</v>
      </c>
      <c r="D988" t="s">
        <v>43</v>
      </c>
      <c r="E988" t="s">
        <v>36</v>
      </c>
      <c r="F988">
        <v>1498</v>
      </c>
      <c r="G988" t="s">
        <v>37</v>
      </c>
      <c r="H988">
        <v>21</v>
      </c>
      <c r="I988" t="s">
        <v>87</v>
      </c>
      <c r="J988" t="s">
        <v>38</v>
      </c>
      <c r="K988">
        <v>1390</v>
      </c>
      <c r="L988">
        <v>1</v>
      </c>
      <c r="M988" t="s">
        <v>46</v>
      </c>
      <c r="N988">
        <v>44</v>
      </c>
      <c r="O988">
        <v>2</v>
      </c>
      <c r="P988">
        <v>2</v>
      </c>
      <c r="Q988" t="s">
        <v>40</v>
      </c>
      <c r="R988" t="s">
        <v>72</v>
      </c>
      <c r="S988">
        <v>4</v>
      </c>
      <c r="T988" t="s">
        <v>48</v>
      </c>
      <c r="U988" t="str" cm="1">
        <f t="array" ref="U988">_xlfn.IFS(
  AND(V988&gt;=1000, V988&lt;2000), "1000-2000",
  AND(V988&gt;=2000, V988&lt;3000), "2000-3000",
  AND(V988&gt;=3000, V988&lt;4000), "3000-4000",
  AND(V988&gt;=4000, V988&lt;5000), "4000-5000",
  AND(V988&gt;=5000, V988&lt;7500), "5000-7500",
  AND(V988&gt;=7500, V988&lt;9000), "7500-9000",
  AND(V988&gt;=9000, V988&lt;11000), "9000-11000",
  AND(V988&gt;=11000, V988&lt;15000), "11000-15000",
  AND(V988&gt;=15000, V988&lt;=20000), "15000-20000",
  TRUE, "Outside Range"
)</f>
        <v>5000-7500</v>
      </c>
      <c r="V988">
        <v>6120</v>
      </c>
      <c r="W988">
        <v>3567</v>
      </c>
      <c r="X988">
        <v>3</v>
      </c>
      <c r="Y988" t="s">
        <v>35</v>
      </c>
      <c r="Z988">
        <v>12</v>
      </c>
      <c r="AA988">
        <v>3</v>
      </c>
      <c r="AB988" t="s">
        <v>73</v>
      </c>
      <c r="AC988">
        <v>4</v>
      </c>
      <c r="AD988">
        <v>2</v>
      </c>
      <c r="AE988">
        <v>8</v>
      </c>
      <c r="AF988">
        <v>2</v>
      </c>
      <c r="AG988">
        <v>4</v>
      </c>
      <c r="AH988">
        <v>5</v>
      </c>
      <c r="AI988">
        <v>4</v>
      </c>
      <c r="AJ988">
        <v>1</v>
      </c>
      <c r="AK988">
        <v>4</v>
      </c>
      <c r="AL988" t="s">
        <v>74</v>
      </c>
      <c r="AM988" t="s">
        <v>92</v>
      </c>
      <c r="AN988" t="s">
        <v>76</v>
      </c>
      <c r="AO988" s="9" t="str">
        <f>IF(Table5[[#This Row],[Gender]]="male",$AQ$4,$AQ$3)</f>
        <v>🤴</v>
      </c>
    </row>
    <row r="989" spans="2:41">
      <c r="B989" t="s">
        <v>77</v>
      </c>
      <c r="C989">
        <v>51</v>
      </c>
      <c r="D989" t="s">
        <v>43</v>
      </c>
      <c r="E989" t="s">
        <v>44</v>
      </c>
      <c r="F989">
        <v>541</v>
      </c>
      <c r="G989" t="s">
        <v>37</v>
      </c>
      <c r="H989">
        <v>2</v>
      </c>
      <c r="I989" t="s">
        <v>89</v>
      </c>
      <c r="J989" t="s">
        <v>59</v>
      </c>
      <c r="K989">
        <v>1391</v>
      </c>
      <c r="L989">
        <v>2</v>
      </c>
      <c r="M989" t="s">
        <v>46</v>
      </c>
      <c r="N989">
        <v>52</v>
      </c>
      <c r="O989">
        <v>3</v>
      </c>
      <c r="P989">
        <v>3</v>
      </c>
      <c r="Q989" t="s">
        <v>40</v>
      </c>
      <c r="R989" t="s">
        <v>79</v>
      </c>
      <c r="S989">
        <v>2</v>
      </c>
      <c r="T989" t="s">
        <v>48</v>
      </c>
      <c r="U989" t="str" cm="1">
        <f t="array" ref="U989">_xlfn.IFS(
  AND(V989&gt;=1000, V989&lt;2000), "1000-2000",
  AND(V989&gt;=2000, V989&lt;3000), "2000-3000",
  AND(V989&gt;=3000, V989&lt;4000), "3000-4000",
  AND(V989&gt;=4000, V989&lt;5000), "4000-5000",
  AND(V989&gt;=5000, V989&lt;7500), "5000-7500",
  AND(V989&gt;=7500, V989&lt;9000), "7500-9000",
  AND(V989&gt;=9000, V989&lt;11000), "9000-11000",
  AND(V989&gt;=11000, V989&lt;15000), "11000-15000",
  AND(V989&gt;=15000, V989&lt;=20000), "15000-20000",
  TRUE, "Outside Range"
)</f>
        <v>9000-11000</v>
      </c>
      <c r="V989">
        <v>10596</v>
      </c>
      <c r="W989">
        <v>15395</v>
      </c>
      <c r="X989">
        <v>2</v>
      </c>
      <c r="Y989" t="s">
        <v>43</v>
      </c>
      <c r="Z989">
        <v>11</v>
      </c>
      <c r="AA989">
        <v>3</v>
      </c>
      <c r="AB989" t="s">
        <v>73</v>
      </c>
      <c r="AC989">
        <v>2</v>
      </c>
      <c r="AD989">
        <v>0</v>
      </c>
      <c r="AE989">
        <v>14</v>
      </c>
      <c r="AF989">
        <v>5</v>
      </c>
      <c r="AG989">
        <v>3</v>
      </c>
      <c r="AH989">
        <v>4</v>
      </c>
      <c r="AI989">
        <v>2</v>
      </c>
      <c r="AJ989">
        <v>3</v>
      </c>
      <c r="AK989">
        <v>2</v>
      </c>
      <c r="AL989" t="s">
        <v>81</v>
      </c>
      <c r="AM989" t="s">
        <v>75</v>
      </c>
      <c r="AN989" t="s">
        <v>91</v>
      </c>
      <c r="AO989" s="9" t="str">
        <f>IF(Table5[[#This Row],[Gender]]="male",$AQ$4,$AQ$3)</f>
        <v>🤴</v>
      </c>
    </row>
    <row r="990" spans="2:41">
      <c r="B990" t="s">
        <v>70</v>
      </c>
      <c r="C990">
        <v>41</v>
      </c>
      <c r="D990" t="s">
        <v>43</v>
      </c>
      <c r="E990" t="s">
        <v>44</v>
      </c>
      <c r="F990">
        <v>1200</v>
      </c>
      <c r="G990" t="s">
        <v>45</v>
      </c>
      <c r="H990">
        <v>22</v>
      </c>
      <c r="I990" t="s">
        <v>89</v>
      </c>
      <c r="J990" t="s">
        <v>38</v>
      </c>
      <c r="K990">
        <v>1392</v>
      </c>
      <c r="L990">
        <v>4</v>
      </c>
      <c r="M990" t="s">
        <v>39</v>
      </c>
      <c r="N990">
        <v>75</v>
      </c>
      <c r="O990">
        <v>3</v>
      </c>
      <c r="P990">
        <v>2</v>
      </c>
      <c r="Q990" t="s">
        <v>47</v>
      </c>
      <c r="R990" t="s">
        <v>72</v>
      </c>
      <c r="S990">
        <v>4</v>
      </c>
      <c r="T990" t="s">
        <v>52</v>
      </c>
      <c r="U990" t="str" cm="1">
        <f t="array" ref="U990">_xlfn.IFS(
  AND(V990&gt;=1000, V990&lt;2000), "1000-2000",
  AND(V990&gt;=2000, V990&lt;3000), "2000-3000",
  AND(V990&gt;=3000, V990&lt;4000), "3000-4000",
  AND(V990&gt;=4000, V990&lt;5000), "4000-5000",
  AND(V990&gt;=5000, V990&lt;7500), "5000-7500",
  AND(V990&gt;=7500, V990&lt;9000), "7500-9000",
  AND(V990&gt;=9000, V990&lt;11000), "9000-11000",
  AND(V990&gt;=11000, V990&lt;15000), "11000-15000",
  AND(V990&gt;=15000, V990&lt;=20000), "15000-20000",
  TRUE, "Outside Range"
)</f>
        <v>5000-7500</v>
      </c>
      <c r="V990">
        <v>5467</v>
      </c>
      <c r="W990">
        <v>13953</v>
      </c>
      <c r="X990">
        <v>3</v>
      </c>
      <c r="Y990" t="s">
        <v>35</v>
      </c>
      <c r="Z990">
        <v>14</v>
      </c>
      <c r="AA990">
        <v>3</v>
      </c>
      <c r="AB990" t="s">
        <v>73</v>
      </c>
      <c r="AC990">
        <v>1</v>
      </c>
      <c r="AD990">
        <v>2</v>
      </c>
      <c r="AE990">
        <v>12</v>
      </c>
      <c r="AF990">
        <v>4</v>
      </c>
      <c r="AG990">
        <v>2</v>
      </c>
      <c r="AH990">
        <v>6</v>
      </c>
      <c r="AI990">
        <v>2</v>
      </c>
      <c r="AJ990">
        <v>3</v>
      </c>
      <c r="AK990">
        <v>3</v>
      </c>
      <c r="AL990" t="s">
        <v>74</v>
      </c>
      <c r="AM990" t="s">
        <v>92</v>
      </c>
      <c r="AN990" t="s">
        <v>91</v>
      </c>
      <c r="AO990" s="9" t="str">
        <f>IF(Table5[[#This Row],[Gender]]="male",$AQ$4,$AQ$3)</f>
        <v>👩</v>
      </c>
    </row>
    <row r="991" spans="2:41">
      <c r="B991" t="s">
        <v>70</v>
      </c>
      <c r="C991">
        <v>37</v>
      </c>
      <c r="D991" t="s">
        <v>43</v>
      </c>
      <c r="E991" t="s">
        <v>36</v>
      </c>
      <c r="F991">
        <v>1439</v>
      </c>
      <c r="G991" t="s">
        <v>45</v>
      </c>
      <c r="H991">
        <v>4</v>
      </c>
      <c r="I991" t="s">
        <v>78</v>
      </c>
      <c r="J991" t="s">
        <v>38</v>
      </c>
      <c r="K991">
        <v>1394</v>
      </c>
      <c r="L991">
        <v>3</v>
      </c>
      <c r="M991" t="s">
        <v>46</v>
      </c>
      <c r="N991">
        <v>54</v>
      </c>
      <c r="O991">
        <v>3</v>
      </c>
      <c r="P991">
        <v>1</v>
      </c>
      <c r="Q991" t="s">
        <v>47</v>
      </c>
      <c r="R991" t="s">
        <v>73</v>
      </c>
      <c r="S991">
        <v>3</v>
      </c>
      <c r="T991" t="s">
        <v>48</v>
      </c>
      <c r="U991" t="str" cm="1">
        <f t="array" ref="U991">_xlfn.IFS(
  AND(V991&gt;=1000, V991&lt;2000), "1000-2000",
  AND(V991&gt;=2000, V991&lt;3000), "2000-3000",
  AND(V991&gt;=3000, V991&lt;4000), "3000-4000",
  AND(V991&gt;=4000, V991&lt;5000), "4000-5000",
  AND(V991&gt;=5000, V991&lt;7500), "5000-7500",
  AND(V991&gt;=7500, V991&lt;9000), "7500-9000",
  AND(V991&gt;=9000, V991&lt;11000), "9000-11000",
  AND(V991&gt;=11000, V991&lt;15000), "11000-15000",
  AND(V991&gt;=15000, V991&lt;=20000), "15000-20000",
  TRUE, "Outside Range"
)</f>
        <v>2000-3000</v>
      </c>
      <c r="V991">
        <v>2996</v>
      </c>
      <c r="W991">
        <v>5182</v>
      </c>
      <c r="X991">
        <v>7</v>
      </c>
      <c r="Y991" t="s">
        <v>35</v>
      </c>
      <c r="Z991">
        <v>15</v>
      </c>
      <c r="AA991">
        <v>3</v>
      </c>
      <c r="AB991" t="s">
        <v>73</v>
      </c>
      <c r="AC991">
        <v>4</v>
      </c>
      <c r="AD991">
        <v>0</v>
      </c>
      <c r="AE991">
        <v>8</v>
      </c>
      <c r="AF991">
        <v>2</v>
      </c>
      <c r="AG991">
        <v>3</v>
      </c>
      <c r="AH991">
        <v>6</v>
      </c>
      <c r="AI991">
        <v>4</v>
      </c>
      <c r="AJ991">
        <v>1</v>
      </c>
      <c r="AK991">
        <v>3</v>
      </c>
      <c r="AL991" t="s">
        <v>74</v>
      </c>
      <c r="AM991" t="s">
        <v>75</v>
      </c>
      <c r="AN991" t="s">
        <v>76</v>
      </c>
      <c r="AO991" s="9" t="str">
        <f>IF(Table5[[#This Row],[Gender]]="male",$AQ$4,$AQ$3)</f>
        <v>🤴</v>
      </c>
    </row>
    <row r="992" spans="2:41">
      <c r="B992" t="s">
        <v>86</v>
      </c>
      <c r="C992">
        <v>33</v>
      </c>
      <c r="D992" t="s">
        <v>43</v>
      </c>
      <c r="E992" t="s">
        <v>44</v>
      </c>
      <c r="F992">
        <v>1111</v>
      </c>
      <c r="G992" t="s">
        <v>37</v>
      </c>
      <c r="H992">
        <v>5</v>
      </c>
      <c r="I992" t="s">
        <v>78</v>
      </c>
      <c r="J992" t="s">
        <v>38</v>
      </c>
      <c r="K992">
        <v>1395</v>
      </c>
      <c r="L992">
        <v>2</v>
      </c>
      <c r="M992" t="s">
        <v>46</v>
      </c>
      <c r="N992">
        <v>61</v>
      </c>
      <c r="O992">
        <v>3</v>
      </c>
      <c r="P992">
        <v>2</v>
      </c>
      <c r="Q992" t="s">
        <v>40</v>
      </c>
      <c r="R992" t="s">
        <v>72</v>
      </c>
      <c r="S992">
        <v>4</v>
      </c>
      <c r="T992" t="s">
        <v>48</v>
      </c>
      <c r="U992" t="str" cm="1">
        <f t="array" ref="U992">_xlfn.IFS(
  AND(V992&gt;=1000, V992&lt;2000), "1000-2000",
  AND(V992&gt;=2000, V992&lt;3000), "2000-3000",
  AND(V992&gt;=3000, V992&lt;4000), "3000-4000",
  AND(V992&gt;=4000, V992&lt;5000), "4000-5000",
  AND(V992&gt;=5000, V992&lt;7500), "5000-7500",
  AND(V992&gt;=7500, V992&lt;9000), "7500-9000",
  AND(V992&gt;=9000, V992&lt;11000), "9000-11000",
  AND(V992&gt;=11000, V992&lt;15000), "11000-15000",
  AND(V992&gt;=15000, V992&lt;=20000), "15000-20000",
  TRUE, "Outside Range"
)</f>
        <v>9000-11000</v>
      </c>
      <c r="V992">
        <v>9998</v>
      </c>
      <c r="W992">
        <v>19293</v>
      </c>
      <c r="X992">
        <v>6</v>
      </c>
      <c r="Y992" t="s">
        <v>43</v>
      </c>
      <c r="Z992">
        <v>13</v>
      </c>
      <c r="AA992">
        <v>3</v>
      </c>
      <c r="AB992" t="s">
        <v>73</v>
      </c>
      <c r="AC992">
        <v>1</v>
      </c>
      <c r="AD992">
        <v>0</v>
      </c>
      <c r="AE992">
        <v>8</v>
      </c>
      <c r="AF992">
        <v>2</v>
      </c>
      <c r="AG992">
        <v>4</v>
      </c>
      <c r="AH992">
        <v>5</v>
      </c>
      <c r="AI992">
        <v>4</v>
      </c>
      <c r="AJ992">
        <v>1</v>
      </c>
      <c r="AK992">
        <v>2</v>
      </c>
      <c r="AL992" t="s">
        <v>74</v>
      </c>
      <c r="AM992" t="s">
        <v>75</v>
      </c>
      <c r="AN992" t="s">
        <v>76</v>
      </c>
      <c r="AO992" s="9" t="str">
        <f>IF(Table5[[#This Row],[Gender]]="male",$AQ$4,$AQ$3)</f>
        <v>🤴</v>
      </c>
    </row>
    <row r="993" spans="2:41">
      <c r="B993" t="s">
        <v>86</v>
      </c>
      <c r="C993">
        <v>32</v>
      </c>
      <c r="D993" t="s">
        <v>43</v>
      </c>
      <c r="E993" t="s">
        <v>36</v>
      </c>
      <c r="F993">
        <v>499</v>
      </c>
      <c r="G993" t="s">
        <v>37</v>
      </c>
      <c r="H993">
        <v>2</v>
      </c>
      <c r="I993" t="s">
        <v>78</v>
      </c>
      <c r="J993" t="s">
        <v>59</v>
      </c>
      <c r="K993">
        <v>1396</v>
      </c>
      <c r="L993">
        <v>3</v>
      </c>
      <c r="M993" t="s">
        <v>46</v>
      </c>
      <c r="N993">
        <v>36</v>
      </c>
      <c r="O993">
        <v>3</v>
      </c>
      <c r="P993">
        <v>2</v>
      </c>
      <c r="Q993" t="s">
        <v>40</v>
      </c>
      <c r="R993" t="s">
        <v>79</v>
      </c>
      <c r="S993">
        <v>2</v>
      </c>
      <c r="T993" t="s">
        <v>48</v>
      </c>
      <c r="U993" t="str" cm="1">
        <f t="array" ref="U993">_xlfn.IFS(
  AND(V993&gt;=1000, V993&lt;2000), "1000-2000",
  AND(V993&gt;=2000, V993&lt;3000), "2000-3000",
  AND(V993&gt;=3000, V993&lt;4000), "3000-4000",
  AND(V993&gt;=4000, V993&lt;5000), "4000-5000",
  AND(V993&gt;=5000, V993&lt;7500), "5000-7500",
  AND(V993&gt;=7500, V993&lt;9000), "7500-9000",
  AND(V993&gt;=9000, V993&lt;11000), "9000-11000",
  AND(V993&gt;=11000, V993&lt;15000), "11000-15000",
  AND(V993&gt;=15000, V993&lt;=20000), "15000-20000",
  TRUE, "Outside Range"
)</f>
        <v>4000-5000</v>
      </c>
      <c r="V993">
        <v>4078</v>
      </c>
      <c r="W993">
        <v>20497</v>
      </c>
      <c r="X993">
        <v>0</v>
      </c>
      <c r="Y993" t="s">
        <v>35</v>
      </c>
      <c r="Z993">
        <v>13</v>
      </c>
      <c r="AA993">
        <v>3</v>
      </c>
      <c r="AB993" t="s">
        <v>73</v>
      </c>
      <c r="AC993">
        <v>1</v>
      </c>
      <c r="AD993">
        <v>3</v>
      </c>
      <c r="AE993">
        <v>4</v>
      </c>
      <c r="AF993">
        <v>3</v>
      </c>
      <c r="AG993">
        <v>2</v>
      </c>
      <c r="AH993">
        <v>3</v>
      </c>
      <c r="AI993">
        <v>2</v>
      </c>
      <c r="AJ993">
        <v>1</v>
      </c>
      <c r="AK993">
        <v>2</v>
      </c>
      <c r="AL993" t="s">
        <v>81</v>
      </c>
      <c r="AM993" t="s">
        <v>75</v>
      </c>
      <c r="AN993" t="s">
        <v>76</v>
      </c>
      <c r="AO993" s="9" t="str">
        <f>IF(Table5[[#This Row],[Gender]]="male",$AQ$4,$AQ$3)</f>
        <v>🤴</v>
      </c>
    </row>
    <row r="994" spans="2:41">
      <c r="B994" t="s">
        <v>70</v>
      </c>
      <c r="C994">
        <v>39</v>
      </c>
      <c r="D994" t="s">
        <v>43</v>
      </c>
      <c r="E994" t="s">
        <v>55</v>
      </c>
      <c r="F994">
        <v>1485</v>
      </c>
      <c r="G994" t="s">
        <v>45</v>
      </c>
      <c r="H994">
        <v>25</v>
      </c>
      <c r="I994" t="s">
        <v>71</v>
      </c>
      <c r="J994" t="s">
        <v>38</v>
      </c>
      <c r="K994">
        <v>1397</v>
      </c>
      <c r="L994">
        <v>3</v>
      </c>
      <c r="M994" t="s">
        <v>46</v>
      </c>
      <c r="N994">
        <v>71</v>
      </c>
      <c r="O994">
        <v>3</v>
      </c>
      <c r="P994">
        <v>3</v>
      </c>
      <c r="Q994" t="s">
        <v>54</v>
      </c>
      <c r="R994" t="s">
        <v>73</v>
      </c>
      <c r="S994">
        <v>3</v>
      </c>
      <c r="T994" t="s">
        <v>48</v>
      </c>
      <c r="U994" t="str" cm="1">
        <f t="array" ref="U994">_xlfn.IFS(
  AND(V994&gt;=1000, V994&lt;2000), "1000-2000",
  AND(V994&gt;=2000, V994&lt;3000), "2000-3000",
  AND(V994&gt;=3000, V994&lt;4000), "3000-4000",
  AND(V994&gt;=4000, V994&lt;5000), "4000-5000",
  AND(V994&gt;=5000, V994&lt;7500), "5000-7500",
  AND(V994&gt;=7500, V994&lt;9000), "7500-9000",
  AND(V994&gt;=9000, V994&lt;11000), "9000-11000",
  AND(V994&gt;=11000, V994&lt;15000), "11000-15000",
  AND(V994&gt;=15000, V994&lt;=20000), "15000-20000",
  TRUE, "Outside Range"
)</f>
        <v>9000-11000</v>
      </c>
      <c r="V994">
        <v>10920</v>
      </c>
      <c r="W994">
        <v>3449</v>
      </c>
      <c r="X994">
        <v>3</v>
      </c>
      <c r="Y994" t="s">
        <v>43</v>
      </c>
      <c r="Z994">
        <v>21</v>
      </c>
      <c r="AA994">
        <v>4</v>
      </c>
      <c r="AB994" t="s">
        <v>80</v>
      </c>
      <c r="AC994">
        <v>2</v>
      </c>
      <c r="AD994">
        <v>1</v>
      </c>
      <c r="AE994">
        <v>13</v>
      </c>
      <c r="AF994">
        <v>2</v>
      </c>
      <c r="AG994">
        <v>3</v>
      </c>
      <c r="AH994">
        <v>6</v>
      </c>
      <c r="AI994">
        <v>4</v>
      </c>
      <c r="AJ994">
        <v>0</v>
      </c>
      <c r="AK994">
        <v>5</v>
      </c>
      <c r="AL994" t="s">
        <v>74</v>
      </c>
      <c r="AM994" t="s">
        <v>92</v>
      </c>
      <c r="AN994" t="s">
        <v>91</v>
      </c>
      <c r="AO994" s="9" t="str">
        <f>IF(Table5[[#This Row],[Gender]]="male",$AQ$4,$AQ$3)</f>
        <v>🤴</v>
      </c>
    </row>
    <row r="995" spans="2:41">
      <c r="B995" t="s">
        <v>94</v>
      </c>
      <c r="C995">
        <v>25</v>
      </c>
      <c r="D995" t="s">
        <v>43</v>
      </c>
      <c r="E995" t="s">
        <v>36</v>
      </c>
      <c r="F995">
        <v>1372</v>
      </c>
      <c r="G995" t="s">
        <v>37</v>
      </c>
      <c r="H995">
        <v>18</v>
      </c>
      <c r="I995" t="s">
        <v>78</v>
      </c>
      <c r="J995" t="s">
        <v>38</v>
      </c>
      <c r="K995">
        <v>1399</v>
      </c>
      <c r="L995">
        <v>1</v>
      </c>
      <c r="M995" t="s">
        <v>46</v>
      </c>
      <c r="N995">
        <v>93</v>
      </c>
      <c r="O995">
        <v>4</v>
      </c>
      <c r="P995">
        <v>2</v>
      </c>
      <c r="Q995" t="s">
        <v>40</v>
      </c>
      <c r="R995" t="s">
        <v>73</v>
      </c>
      <c r="S995">
        <v>3</v>
      </c>
      <c r="T995" t="s">
        <v>48</v>
      </c>
      <c r="U995" t="str" cm="1">
        <f t="array" ref="U995">_xlfn.IFS(
  AND(V995&gt;=1000, V995&lt;2000), "1000-2000",
  AND(V995&gt;=2000, V995&lt;3000), "2000-3000",
  AND(V995&gt;=3000, V995&lt;4000), "3000-4000",
  AND(V995&gt;=4000, V995&lt;5000), "4000-5000",
  AND(V995&gt;=5000, V995&lt;7500), "5000-7500",
  AND(V995&gt;=7500, V995&lt;9000), "7500-9000",
  AND(V995&gt;=9000, V995&lt;11000), "9000-11000",
  AND(V995&gt;=11000, V995&lt;15000), "11000-15000",
  AND(V995&gt;=15000, V995&lt;=20000), "15000-20000",
  TRUE, "Outside Range"
)</f>
        <v>5000-7500</v>
      </c>
      <c r="V995">
        <v>6232</v>
      </c>
      <c r="W995">
        <v>12477</v>
      </c>
      <c r="X995">
        <v>2</v>
      </c>
      <c r="Y995" t="s">
        <v>43</v>
      </c>
      <c r="Z995">
        <v>11</v>
      </c>
      <c r="AA995">
        <v>3</v>
      </c>
      <c r="AB995" t="s">
        <v>73</v>
      </c>
      <c r="AC995">
        <v>2</v>
      </c>
      <c r="AD995">
        <v>0</v>
      </c>
      <c r="AE995">
        <v>6</v>
      </c>
      <c r="AF995">
        <v>3</v>
      </c>
      <c r="AG995">
        <v>2</v>
      </c>
      <c r="AH995">
        <v>3</v>
      </c>
      <c r="AI995">
        <v>2</v>
      </c>
      <c r="AJ995">
        <v>1</v>
      </c>
      <c r="AK995">
        <v>2</v>
      </c>
      <c r="AL995" t="s">
        <v>74</v>
      </c>
      <c r="AM995" t="s">
        <v>93</v>
      </c>
      <c r="AN995" t="s">
        <v>76</v>
      </c>
      <c r="AO995" s="9" t="str">
        <f>IF(Table5[[#This Row],[Gender]]="male",$AQ$4,$AQ$3)</f>
        <v>🤴</v>
      </c>
    </row>
    <row r="996" spans="2:41">
      <c r="B996" t="s">
        <v>77</v>
      </c>
      <c r="C996">
        <v>52</v>
      </c>
      <c r="D996" t="s">
        <v>43</v>
      </c>
      <c r="E996" t="s">
        <v>44</v>
      </c>
      <c r="F996">
        <v>322</v>
      </c>
      <c r="G996" t="s">
        <v>45</v>
      </c>
      <c r="H996">
        <v>28</v>
      </c>
      <c r="I996" t="s">
        <v>71</v>
      </c>
      <c r="J996" t="s">
        <v>51</v>
      </c>
      <c r="K996">
        <v>1401</v>
      </c>
      <c r="L996">
        <v>4</v>
      </c>
      <c r="M996" t="s">
        <v>39</v>
      </c>
      <c r="N996">
        <v>59</v>
      </c>
      <c r="O996">
        <v>4</v>
      </c>
      <c r="P996">
        <v>4</v>
      </c>
      <c r="Q996" t="s">
        <v>53</v>
      </c>
      <c r="R996" t="s">
        <v>73</v>
      </c>
      <c r="S996">
        <v>3</v>
      </c>
      <c r="T996" t="s">
        <v>48</v>
      </c>
      <c r="U996" t="str" cm="1">
        <f t="array" ref="U996">_xlfn.IFS(
  AND(V996&gt;=1000, V996&lt;2000), "1000-2000",
  AND(V996&gt;=2000, V996&lt;3000), "2000-3000",
  AND(V996&gt;=3000, V996&lt;4000), "3000-4000",
  AND(V996&gt;=4000, V996&lt;5000), "4000-5000",
  AND(V996&gt;=5000, V996&lt;7500), "5000-7500",
  AND(V996&gt;=7500, V996&lt;9000), "7500-9000",
  AND(V996&gt;=9000, V996&lt;11000), "9000-11000",
  AND(V996&gt;=11000, V996&lt;15000), "11000-15000",
  AND(V996&gt;=15000, V996&lt;=20000), "15000-20000",
  TRUE, "Outside Range"
)</f>
        <v>11000-15000</v>
      </c>
      <c r="V996">
        <v>13247</v>
      </c>
      <c r="W996">
        <v>9731</v>
      </c>
      <c r="X996">
        <v>2</v>
      </c>
      <c r="Y996" t="s">
        <v>35</v>
      </c>
      <c r="Z996">
        <v>11</v>
      </c>
      <c r="AA996">
        <v>3</v>
      </c>
      <c r="AB996" t="s">
        <v>73</v>
      </c>
      <c r="AC996">
        <v>2</v>
      </c>
      <c r="AD996">
        <v>1</v>
      </c>
      <c r="AE996">
        <v>24</v>
      </c>
      <c r="AF996">
        <v>3</v>
      </c>
      <c r="AG996">
        <v>2</v>
      </c>
      <c r="AH996">
        <v>5</v>
      </c>
      <c r="AI996">
        <v>3</v>
      </c>
      <c r="AJ996">
        <v>0</v>
      </c>
      <c r="AK996">
        <v>2</v>
      </c>
      <c r="AL996" t="s">
        <v>74</v>
      </c>
      <c r="AM996" t="s">
        <v>92</v>
      </c>
      <c r="AN996" t="s">
        <v>96</v>
      </c>
      <c r="AO996" s="9" t="str">
        <f>IF(Table5[[#This Row],[Gender]]="male",$AQ$4,$AQ$3)</f>
        <v>👩</v>
      </c>
    </row>
    <row r="997" spans="2:41">
      <c r="B997" t="s">
        <v>70</v>
      </c>
      <c r="C997">
        <v>43</v>
      </c>
      <c r="D997" t="s">
        <v>43</v>
      </c>
      <c r="E997" t="s">
        <v>36</v>
      </c>
      <c r="F997">
        <v>930</v>
      </c>
      <c r="G997" t="s">
        <v>45</v>
      </c>
      <c r="H997">
        <v>6</v>
      </c>
      <c r="I997" t="s">
        <v>89</v>
      </c>
      <c r="J997" t="s">
        <v>51</v>
      </c>
      <c r="K997">
        <v>1402</v>
      </c>
      <c r="L997">
        <v>1</v>
      </c>
      <c r="M997" t="s">
        <v>39</v>
      </c>
      <c r="N997">
        <v>73</v>
      </c>
      <c r="O997">
        <v>2</v>
      </c>
      <c r="P997">
        <v>2</v>
      </c>
      <c r="Q997" t="s">
        <v>47</v>
      </c>
      <c r="R997" t="s">
        <v>73</v>
      </c>
      <c r="S997">
        <v>3</v>
      </c>
      <c r="T997" t="s">
        <v>41</v>
      </c>
      <c r="U997" t="str" cm="1">
        <f t="array" ref="U997">_xlfn.IFS(
  AND(V997&gt;=1000, V997&lt;2000), "1000-2000",
  AND(V997&gt;=2000, V997&lt;3000), "2000-3000",
  AND(V997&gt;=3000, V997&lt;4000), "3000-4000",
  AND(V997&gt;=4000, V997&lt;5000), "4000-5000",
  AND(V997&gt;=5000, V997&lt;7500), "5000-7500",
  AND(V997&gt;=7500, V997&lt;9000), "7500-9000",
  AND(V997&gt;=9000, V997&lt;11000), "9000-11000",
  AND(V997&gt;=11000, V997&lt;15000), "11000-15000",
  AND(V997&gt;=15000, V997&lt;=20000), "15000-20000",
  TRUE, "Outside Range"
)</f>
        <v>4000-5000</v>
      </c>
      <c r="V997">
        <v>4081</v>
      </c>
      <c r="W997">
        <v>20003</v>
      </c>
      <c r="X997">
        <v>1</v>
      </c>
      <c r="Y997" t="s">
        <v>35</v>
      </c>
      <c r="Z997">
        <v>14</v>
      </c>
      <c r="AA997">
        <v>3</v>
      </c>
      <c r="AB997" t="s">
        <v>73</v>
      </c>
      <c r="AC997">
        <v>1</v>
      </c>
      <c r="AD997">
        <v>0</v>
      </c>
      <c r="AE997">
        <v>20</v>
      </c>
      <c r="AF997">
        <v>3</v>
      </c>
      <c r="AG997">
        <v>1</v>
      </c>
      <c r="AH997">
        <v>20</v>
      </c>
      <c r="AI997">
        <v>7</v>
      </c>
      <c r="AJ997">
        <v>1</v>
      </c>
      <c r="AK997">
        <v>8</v>
      </c>
      <c r="AL997" t="s">
        <v>74</v>
      </c>
      <c r="AM997" t="s">
        <v>75</v>
      </c>
      <c r="AN997" t="s">
        <v>91</v>
      </c>
      <c r="AO997" s="9" t="str">
        <f>IF(Table5[[#This Row],[Gender]]="male",$AQ$4,$AQ$3)</f>
        <v>👩</v>
      </c>
    </row>
    <row r="998" spans="2:41">
      <c r="B998" t="s">
        <v>86</v>
      </c>
      <c r="C998">
        <v>27</v>
      </c>
      <c r="D998" t="s">
        <v>43</v>
      </c>
      <c r="E998" t="s">
        <v>36</v>
      </c>
      <c r="F998">
        <v>205</v>
      </c>
      <c r="G998" t="s">
        <v>37</v>
      </c>
      <c r="H998">
        <v>10</v>
      </c>
      <c r="I998" t="s">
        <v>89</v>
      </c>
      <c r="J998" t="s">
        <v>59</v>
      </c>
      <c r="K998">
        <v>1403</v>
      </c>
      <c r="L998">
        <v>4</v>
      </c>
      <c r="M998" t="s">
        <v>39</v>
      </c>
      <c r="N998">
        <v>98</v>
      </c>
      <c r="O998">
        <v>2</v>
      </c>
      <c r="P998">
        <v>2</v>
      </c>
      <c r="Q998" t="s">
        <v>40</v>
      </c>
      <c r="R998" t="s">
        <v>72</v>
      </c>
      <c r="S998">
        <v>4</v>
      </c>
      <c r="T998" t="s">
        <v>48</v>
      </c>
      <c r="U998" t="str" cm="1">
        <f t="array" ref="U998">_xlfn.IFS(
  AND(V998&gt;=1000, V998&lt;2000), "1000-2000",
  AND(V998&gt;=2000, V998&lt;3000), "2000-3000",
  AND(V998&gt;=3000, V998&lt;4000), "3000-4000",
  AND(V998&gt;=4000, V998&lt;5000), "4000-5000",
  AND(V998&gt;=5000, V998&lt;7500), "5000-7500",
  AND(V998&gt;=7500, V998&lt;9000), "7500-9000",
  AND(V998&gt;=9000, V998&lt;11000), "9000-11000",
  AND(V998&gt;=11000, V998&lt;15000), "11000-15000",
  AND(V998&gt;=15000, V998&lt;=20000), "15000-20000",
  TRUE, "Outside Range"
)</f>
        <v>5000-7500</v>
      </c>
      <c r="V998">
        <v>5769</v>
      </c>
      <c r="W998">
        <v>7100</v>
      </c>
      <c r="X998">
        <v>1</v>
      </c>
      <c r="Y998" t="s">
        <v>35</v>
      </c>
      <c r="Z998">
        <v>11</v>
      </c>
      <c r="AA998">
        <v>3</v>
      </c>
      <c r="AB998" t="s">
        <v>73</v>
      </c>
      <c r="AC998">
        <v>4</v>
      </c>
      <c r="AD998">
        <v>0</v>
      </c>
      <c r="AE998">
        <v>6</v>
      </c>
      <c r="AF998">
        <v>3</v>
      </c>
      <c r="AG998">
        <v>3</v>
      </c>
      <c r="AH998">
        <v>6</v>
      </c>
      <c r="AI998">
        <v>2</v>
      </c>
      <c r="AJ998">
        <v>4</v>
      </c>
      <c r="AK998">
        <v>4</v>
      </c>
      <c r="AL998" t="s">
        <v>74</v>
      </c>
      <c r="AM998" t="s">
        <v>75</v>
      </c>
      <c r="AN998" t="s">
        <v>76</v>
      </c>
      <c r="AO998" s="9" t="str">
        <f>IF(Table5[[#This Row],[Gender]]="male",$AQ$4,$AQ$3)</f>
        <v>👩</v>
      </c>
    </row>
    <row r="999" spans="2:41">
      <c r="B999" t="s">
        <v>86</v>
      </c>
      <c r="C999">
        <v>27</v>
      </c>
      <c r="D999" t="s">
        <v>35</v>
      </c>
      <c r="E999" t="s">
        <v>36</v>
      </c>
      <c r="F999">
        <v>135</v>
      </c>
      <c r="G999" t="s">
        <v>45</v>
      </c>
      <c r="H999">
        <v>17</v>
      </c>
      <c r="I999" t="s">
        <v>87</v>
      </c>
      <c r="J999" t="s">
        <v>38</v>
      </c>
      <c r="K999">
        <v>1405</v>
      </c>
      <c r="L999">
        <v>4</v>
      </c>
      <c r="M999" t="s">
        <v>39</v>
      </c>
      <c r="N999">
        <v>51</v>
      </c>
      <c r="O999">
        <v>3</v>
      </c>
      <c r="P999">
        <v>1</v>
      </c>
      <c r="Q999" t="s">
        <v>47</v>
      </c>
      <c r="R999" t="s">
        <v>73</v>
      </c>
      <c r="S999">
        <v>3</v>
      </c>
      <c r="T999" t="s">
        <v>41</v>
      </c>
      <c r="U999" t="str" cm="1">
        <f t="array" ref="U999">_xlfn.IFS(
  AND(V999&gt;=1000, V999&lt;2000), "1000-2000",
  AND(V999&gt;=2000, V999&lt;3000), "2000-3000",
  AND(V999&gt;=3000, V999&lt;4000), "3000-4000",
  AND(V999&gt;=4000, V999&lt;5000), "4000-5000",
  AND(V999&gt;=5000, V999&lt;7500), "5000-7500",
  AND(V999&gt;=7500, V999&lt;9000), "7500-9000",
  AND(V999&gt;=9000, V999&lt;11000), "9000-11000",
  AND(V999&gt;=11000, V999&lt;15000), "11000-15000",
  AND(V999&gt;=15000, V999&lt;=20000), "15000-20000",
  TRUE, "Outside Range"
)</f>
        <v>2000-3000</v>
      </c>
      <c r="V999">
        <v>2394</v>
      </c>
      <c r="W999">
        <v>25681</v>
      </c>
      <c r="X999">
        <v>1</v>
      </c>
      <c r="Y999" t="s">
        <v>35</v>
      </c>
      <c r="Z999">
        <v>13</v>
      </c>
      <c r="AA999">
        <v>3</v>
      </c>
      <c r="AB999" t="s">
        <v>73</v>
      </c>
      <c r="AC999">
        <v>4</v>
      </c>
      <c r="AD999">
        <v>0</v>
      </c>
      <c r="AE999">
        <v>8</v>
      </c>
      <c r="AF999">
        <v>2</v>
      </c>
      <c r="AG999">
        <v>3</v>
      </c>
      <c r="AH999">
        <v>8</v>
      </c>
      <c r="AI999">
        <v>2</v>
      </c>
      <c r="AJ999">
        <v>7</v>
      </c>
      <c r="AK999">
        <v>7</v>
      </c>
      <c r="AL999" t="s">
        <v>74</v>
      </c>
      <c r="AM999" t="s">
        <v>93</v>
      </c>
      <c r="AN999" t="s">
        <v>76</v>
      </c>
      <c r="AO999" s="9" t="str">
        <f>IF(Table5[[#This Row],[Gender]]="male",$AQ$4,$AQ$3)</f>
        <v>👩</v>
      </c>
    </row>
    <row r="1000" spans="2:41">
      <c r="B1000" t="s">
        <v>86</v>
      </c>
      <c r="C1000">
        <v>26</v>
      </c>
      <c r="D1000" t="s">
        <v>43</v>
      </c>
      <c r="E1000" t="s">
        <v>36</v>
      </c>
      <c r="F1000">
        <v>683</v>
      </c>
      <c r="G1000" t="s">
        <v>45</v>
      </c>
      <c r="H1000">
        <v>2</v>
      </c>
      <c r="I1000" t="s">
        <v>78</v>
      </c>
      <c r="J1000" t="s">
        <v>51</v>
      </c>
      <c r="K1000">
        <v>1407</v>
      </c>
      <c r="L1000">
        <v>1</v>
      </c>
      <c r="M1000" t="s">
        <v>46</v>
      </c>
      <c r="N1000">
        <v>36</v>
      </c>
      <c r="O1000">
        <v>2</v>
      </c>
      <c r="P1000">
        <v>1</v>
      </c>
      <c r="Q1000" t="s">
        <v>47</v>
      </c>
      <c r="R1000" t="s">
        <v>72</v>
      </c>
      <c r="S1000">
        <v>4</v>
      </c>
      <c r="T1000" t="s">
        <v>41</v>
      </c>
      <c r="U1000" t="str" cm="1">
        <f t="array" ref="U1000">_xlfn.IFS(
  AND(V1000&gt;=1000, V1000&lt;2000), "1000-2000",
  AND(V1000&gt;=2000, V1000&lt;3000), "2000-3000",
  AND(V1000&gt;=3000, V1000&lt;4000), "3000-4000",
  AND(V1000&gt;=4000, V1000&lt;5000), "4000-5000",
  AND(V1000&gt;=5000, V1000&lt;7500), "5000-7500",
  AND(V1000&gt;=7500, V1000&lt;9000), "7500-9000",
  AND(V1000&gt;=9000, V1000&lt;11000), "9000-11000",
  AND(V1000&gt;=11000, V1000&lt;15000), "11000-15000",
  AND(V1000&gt;=15000, V1000&lt;=20000), "15000-20000",
  TRUE, "Outside Range"
)</f>
        <v>3000-4000</v>
      </c>
      <c r="V1000">
        <v>3904</v>
      </c>
      <c r="W1000">
        <v>4050</v>
      </c>
      <c r="X1000">
        <v>0</v>
      </c>
      <c r="Y1000" t="s">
        <v>43</v>
      </c>
      <c r="Z1000">
        <v>12</v>
      </c>
      <c r="AA1000">
        <v>3</v>
      </c>
      <c r="AB1000" t="s">
        <v>73</v>
      </c>
      <c r="AC1000">
        <v>4</v>
      </c>
      <c r="AD1000">
        <v>0</v>
      </c>
      <c r="AE1000">
        <v>5</v>
      </c>
      <c r="AF1000">
        <v>2</v>
      </c>
      <c r="AG1000">
        <v>3</v>
      </c>
      <c r="AH1000">
        <v>4</v>
      </c>
      <c r="AI1000">
        <v>3</v>
      </c>
      <c r="AJ1000">
        <v>1</v>
      </c>
      <c r="AK1000">
        <v>1</v>
      </c>
      <c r="AL1000" t="s">
        <v>74</v>
      </c>
      <c r="AM1000" t="s">
        <v>75</v>
      </c>
      <c r="AN1000" t="s">
        <v>76</v>
      </c>
      <c r="AO1000" s="9" t="str">
        <f>IF(Table5[[#This Row],[Gender]]="male",$AQ$4,$AQ$3)</f>
        <v>🤴</v>
      </c>
    </row>
    <row r="1001" spans="2:41">
      <c r="B1001" t="s">
        <v>70</v>
      </c>
      <c r="C1001">
        <v>42</v>
      </c>
      <c r="D1001" t="s">
        <v>43</v>
      </c>
      <c r="E1001" t="s">
        <v>36</v>
      </c>
      <c r="F1001">
        <v>1147</v>
      </c>
      <c r="G1001" t="s">
        <v>61</v>
      </c>
      <c r="H1001">
        <v>10</v>
      </c>
      <c r="I1001" t="s">
        <v>89</v>
      </c>
      <c r="J1001" t="s">
        <v>61</v>
      </c>
      <c r="K1001">
        <v>1408</v>
      </c>
      <c r="L1001">
        <v>3</v>
      </c>
      <c r="M1001" t="s">
        <v>39</v>
      </c>
      <c r="N1001">
        <v>31</v>
      </c>
      <c r="O1001">
        <v>3</v>
      </c>
      <c r="P1001">
        <v>4</v>
      </c>
      <c r="Q1001" t="s">
        <v>56</v>
      </c>
      <c r="R1001" t="s">
        <v>80</v>
      </c>
      <c r="S1001">
        <v>1</v>
      </c>
      <c r="T1001" t="s">
        <v>48</v>
      </c>
      <c r="U1001" t="str" cm="1">
        <f t="array" ref="U1001">_xlfn.IFS(
  AND(V1001&gt;=1000, V1001&lt;2000), "1000-2000",
  AND(V1001&gt;=2000, V1001&lt;3000), "2000-3000",
  AND(V1001&gt;=3000, V1001&lt;4000), "3000-4000",
  AND(V1001&gt;=4000, V1001&lt;5000), "4000-5000",
  AND(V1001&gt;=5000, V1001&lt;7500), "5000-7500",
  AND(V1001&gt;=7500, V1001&lt;9000), "7500-9000",
  AND(V1001&gt;=9000, V1001&lt;11000), "9000-11000",
  AND(V1001&gt;=11000, V1001&lt;15000), "11000-15000",
  AND(V1001&gt;=15000, V1001&lt;=20000), "15000-20000",
  TRUE, "Outside Range"
)</f>
        <v>15000-20000</v>
      </c>
      <c r="V1001">
        <v>16799</v>
      </c>
      <c r="W1001">
        <v>16616</v>
      </c>
      <c r="X1001">
        <v>0</v>
      </c>
      <c r="Y1001" t="s">
        <v>43</v>
      </c>
      <c r="Z1001">
        <v>14</v>
      </c>
      <c r="AA1001">
        <v>3</v>
      </c>
      <c r="AB1001" t="s">
        <v>73</v>
      </c>
      <c r="AC1001">
        <v>3</v>
      </c>
      <c r="AD1001">
        <v>1</v>
      </c>
      <c r="AE1001">
        <v>21</v>
      </c>
      <c r="AF1001">
        <v>5</v>
      </c>
      <c r="AG1001">
        <v>3</v>
      </c>
      <c r="AH1001">
        <v>20</v>
      </c>
      <c r="AI1001">
        <v>7</v>
      </c>
      <c r="AJ1001">
        <v>0</v>
      </c>
      <c r="AK1001">
        <v>9</v>
      </c>
      <c r="AL1001" t="s">
        <v>90</v>
      </c>
      <c r="AM1001" t="s">
        <v>75</v>
      </c>
      <c r="AN1001" t="s">
        <v>96</v>
      </c>
      <c r="AO1001" s="9" t="str">
        <f>IF(Table5[[#This Row],[Gender]]="male",$AQ$4,$AQ$3)</f>
        <v>👩</v>
      </c>
    </row>
    <row r="1002" spans="2:41">
      <c r="B1002" t="s">
        <v>77</v>
      </c>
      <c r="C1002">
        <v>52</v>
      </c>
      <c r="D1002" t="s">
        <v>43</v>
      </c>
      <c r="E1002" t="s">
        <v>55</v>
      </c>
      <c r="F1002">
        <v>258</v>
      </c>
      <c r="G1002" t="s">
        <v>45</v>
      </c>
      <c r="H1002">
        <v>8</v>
      </c>
      <c r="I1002" t="s">
        <v>87</v>
      </c>
      <c r="J1002" t="s">
        <v>49</v>
      </c>
      <c r="K1002">
        <v>1409</v>
      </c>
      <c r="L1002">
        <v>3</v>
      </c>
      <c r="M1002" t="s">
        <v>39</v>
      </c>
      <c r="N1002">
        <v>54</v>
      </c>
      <c r="O1002">
        <v>3</v>
      </c>
      <c r="P1002">
        <v>1</v>
      </c>
      <c r="Q1002" t="s">
        <v>50</v>
      </c>
      <c r="R1002" t="s">
        <v>80</v>
      </c>
      <c r="S1002">
        <v>1</v>
      </c>
      <c r="T1002" t="s">
        <v>48</v>
      </c>
      <c r="U1002" t="str" cm="1">
        <f t="array" ref="U1002">_xlfn.IFS(
  AND(V1002&gt;=1000, V1002&lt;2000), "1000-2000",
  AND(V1002&gt;=2000, V1002&lt;3000), "2000-3000",
  AND(V1002&gt;=3000, V1002&lt;4000), "3000-4000",
  AND(V1002&gt;=4000, V1002&lt;5000), "4000-5000",
  AND(V1002&gt;=5000, V1002&lt;7500), "5000-7500",
  AND(V1002&gt;=7500, V1002&lt;9000), "7500-9000",
  AND(V1002&gt;=9000, V1002&lt;11000), "9000-11000",
  AND(V1002&gt;=11000, V1002&lt;15000), "11000-15000",
  AND(V1002&gt;=15000, V1002&lt;=20000), "15000-20000",
  TRUE, "Outside Range"
)</f>
        <v>2000-3000</v>
      </c>
      <c r="V1002">
        <v>2950</v>
      </c>
      <c r="W1002">
        <v>17363</v>
      </c>
      <c r="X1002">
        <v>9</v>
      </c>
      <c r="Y1002" t="s">
        <v>43</v>
      </c>
      <c r="Z1002">
        <v>13</v>
      </c>
      <c r="AA1002">
        <v>3</v>
      </c>
      <c r="AB1002" t="s">
        <v>73</v>
      </c>
      <c r="AC1002">
        <v>3</v>
      </c>
      <c r="AD1002">
        <v>0</v>
      </c>
      <c r="AE1002">
        <v>12</v>
      </c>
      <c r="AF1002">
        <v>2</v>
      </c>
      <c r="AG1002">
        <v>1</v>
      </c>
      <c r="AH1002">
        <v>5</v>
      </c>
      <c r="AI1002">
        <v>4</v>
      </c>
      <c r="AJ1002">
        <v>0</v>
      </c>
      <c r="AK1002">
        <v>4</v>
      </c>
      <c r="AL1002" t="s">
        <v>90</v>
      </c>
      <c r="AM1002" t="s">
        <v>75</v>
      </c>
      <c r="AN1002" t="s">
        <v>91</v>
      </c>
      <c r="AO1002" s="9" t="str">
        <f>IF(Table5[[#This Row],[Gender]]="male",$AQ$4,$AQ$3)</f>
        <v>👩</v>
      </c>
    </row>
    <row r="1003" spans="2:41">
      <c r="B1003" t="s">
        <v>70</v>
      </c>
      <c r="C1003">
        <v>37</v>
      </c>
      <c r="D1003" t="s">
        <v>43</v>
      </c>
      <c r="E1003" t="s">
        <v>55</v>
      </c>
      <c r="F1003">
        <v>1462</v>
      </c>
      <c r="G1003" t="s">
        <v>45</v>
      </c>
      <c r="H1003">
        <v>11</v>
      </c>
      <c r="I1003" t="s">
        <v>87</v>
      </c>
      <c r="J1003" t="s">
        <v>51</v>
      </c>
      <c r="K1003">
        <v>1411</v>
      </c>
      <c r="L1003">
        <v>1</v>
      </c>
      <c r="M1003" t="s">
        <v>39</v>
      </c>
      <c r="N1003">
        <v>94</v>
      </c>
      <c r="O1003">
        <v>3</v>
      </c>
      <c r="P1003">
        <v>1</v>
      </c>
      <c r="Q1003" t="s">
        <v>50</v>
      </c>
      <c r="R1003" t="s">
        <v>73</v>
      </c>
      <c r="S1003">
        <v>3</v>
      </c>
      <c r="T1003" t="s">
        <v>41</v>
      </c>
      <c r="U1003" t="str" cm="1">
        <f t="array" ref="U1003">_xlfn.IFS(
  AND(V1003&gt;=1000, V1003&lt;2000), "1000-2000",
  AND(V1003&gt;=2000, V1003&lt;3000), "2000-3000",
  AND(V1003&gt;=3000, V1003&lt;4000), "3000-4000",
  AND(V1003&gt;=4000, V1003&lt;5000), "4000-5000",
  AND(V1003&gt;=5000, V1003&lt;7500), "5000-7500",
  AND(V1003&gt;=7500, V1003&lt;9000), "7500-9000",
  AND(V1003&gt;=9000, V1003&lt;11000), "9000-11000",
  AND(V1003&gt;=11000, V1003&lt;15000), "11000-15000",
  AND(V1003&gt;=15000, V1003&lt;=20000), "15000-20000",
  TRUE, "Outside Range"
)</f>
        <v>3000-4000</v>
      </c>
      <c r="V1003">
        <v>3629</v>
      </c>
      <c r="W1003">
        <v>19106</v>
      </c>
      <c r="X1003">
        <v>4</v>
      </c>
      <c r="Y1003" t="s">
        <v>43</v>
      </c>
      <c r="Z1003">
        <v>18</v>
      </c>
      <c r="AA1003">
        <v>3</v>
      </c>
      <c r="AB1003" t="s">
        <v>73</v>
      </c>
      <c r="AC1003">
        <v>1</v>
      </c>
      <c r="AD1003">
        <v>0</v>
      </c>
      <c r="AE1003">
        <v>8</v>
      </c>
      <c r="AF1003">
        <v>6</v>
      </c>
      <c r="AG1003">
        <v>3</v>
      </c>
      <c r="AH1003">
        <v>3</v>
      </c>
      <c r="AI1003">
        <v>2</v>
      </c>
      <c r="AJ1003">
        <v>0</v>
      </c>
      <c r="AK1003">
        <v>2</v>
      </c>
      <c r="AL1003" t="s">
        <v>74</v>
      </c>
      <c r="AM1003" t="s">
        <v>93</v>
      </c>
      <c r="AN1003" t="s">
        <v>76</v>
      </c>
      <c r="AO1003" s="9" t="str">
        <f>IF(Table5[[#This Row],[Gender]]="male",$AQ$4,$AQ$3)</f>
        <v>👩</v>
      </c>
    </row>
    <row r="1004" spans="2:41">
      <c r="B1004" t="s">
        <v>86</v>
      </c>
      <c r="C1004">
        <v>35</v>
      </c>
      <c r="D1004" t="s">
        <v>43</v>
      </c>
      <c r="E1004" t="s">
        <v>55</v>
      </c>
      <c r="F1004">
        <v>200</v>
      </c>
      <c r="G1004" t="s">
        <v>45</v>
      </c>
      <c r="H1004">
        <v>18</v>
      </c>
      <c r="I1004" t="s">
        <v>87</v>
      </c>
      <c r="J1004" t="s">
        <v>38</v>
      </c>
      <c r="K1004">
        <v>1412</v>
      </c>
      <c r="L1004">
        <v>3</v>
      </c>
      <c r="M1004" t="s">
        <v>46</v>
      </c>
      <c r="N1004">
        <v>60</v>
      </c>
      <c r="O1004">
        <v>3</v>
      </c>
      <c r="P1004">
        <v>3</v>
      </c>
      <c r="Q1004" t="s">
        <v>53</v>
      </c>
      <c r="R1004" t="s">
        <v>72</v>
      </c>
      <c r="S1004">
        <v>4</v>
      </c>
      <c r="T1004" t="s">
        <v>41</v>
      </c>
      <c r="U1004" t="str" cm="1">
        <f t="array" ref="U1004">_xlfn.IFS(
  AND(V1004&gt;=1000, V1004&lt;2000), "1000-2000",
  AND(V1004&gt;=2000, V1004&lt;3000), "2000-3000",
  AND(V1004&gt;=3000, V1004&lt;4000), "3000-4000",
  AND(V1004&gt;=4000, V1004&lt;5000), "4000-5000",
  AND(V1004&gt;=5000, V1004&lt;7500), "5000-7500",
  AND(V1004&gt;=7500, V1004&lt;9000), "7500-9000",
  AND(V1004&gt;=9000, V1004&lt;11000), "9000-11000",
  AND(V1004&gt;=11000, V1004&lt;15000), "11000-15000",
  AND(V1004&gt;=15000, V1004&lt;=20000), "15000-20000",
  TRUE, "Outside Range"
)</f>
        <v>9000-11000</v>
      </c>
      <c r="V1004">
        <v>9362</v>
      </c>
      <c r="W1004">
        <v>19944</v>
      </c>
      <c r="X1004">
        <v>2</v>
      </c>
      <c r="Y1004" t="s">
        <v>43</v>
      </c>
      <c r="Z1004">
        <v>11</v>
      </c>
      <c r="AA1004">
        <v>3</v>
      </c>
      <c r="AB1004" t="s">
        <v>73</v>
      </c>
      <c r="AC1004">
        <v>3</v>
      </c>
      <c r="AD1004">
        <v>0</v>
      </c>
      <c r="AE1004">
        <v>10</v>
      </c>
      <c r="AF1004">
        <v>2</v>
      </c>
      <c r="AG1004">
        <v>3</v>
      </c>
      <c r="AH1004">
        <v>2</v>
      </c>
      <c r="AI1004">
        <v>2</v>
      </c>
      <c r="AJ1004">
        <v>2</v>
      </c>
      <c r="AK1004">
        <v>2</v>
      </c>
      <c r="AL1004" t="s">
        <v>74</v>
      </c>
      <c r="AM1004" t="s">
        <v>93</v>
      </c>
      <c r="AN1004" t="s">
        <v>76</v>
      </c>
      <c r="AO1004" s="9" t="str">
        <f>IF(Table5[[#This Row],[Gender]]="male",$AQ$4,$AQ$3)</f>
        <v>🤴</v>
      </c>
    </row>
    <row r="1005" spans="2:41">
      <c r="B1005" t="s">
        <v>94</v>
      </c>
      <c r="C1005">
        <v>25</v>
      </c>
      <c r="D1005" t="s">
        <v>43</v>
      </c>
      <c r="E1005" t="s">
        <v>55</v>
      </c>
      <c r="F1005">
        <v>949</v>
      </c>
      <c r="G1005" t="s">
        <v>45</v>
      </c>
      <c r="H1005">
        <v>1</v>
      </c>
      <c r="I1005" t="s">
        <v>78</v>
      </c>
      <c r="J1005" t="s">
        <v>60</v>
      </c>
      <c r="K1005">
        <v>1415</v>
      </c>
      <c r="L1005">
        <v>1</v>
      </c>
      <c r="M1005" t="s">
        <v>46</v>
      </c>
      <c r="N1005">
        <v>81</v>
      </c>
      <c r="O1005">
        <v>3</v>
      </c>
      <c r="P1005">
        <v>1</v>
      </c>
      <c r="Q1005" t="s">
        <v>50</v>
      </c>
      <c r="R1005" t="s">
        <v>72</v>
      </c>
      <c r="S1005">
        <v>4</v>
      </c>
      <c r="T1005" t="s">
        <v>48</v>
      </c>
      <c r="U1005" t="str" cm="1">
        <f t="array" ref="U1005">_xlfn.IFS(
  AND(V1005&gt;=1000, V1005&lt;2000), "1000-2000",
  AND(V1005&gt;=2000, V1005&lt;3000), "2000-3000",
  AND(V1005&gt;=3000, V1005&lt;4000), "3000-4000",
  AND(V1005&gt;=4000, V1005&lt;5000), "4000-5000",
  AND(V1005&gt;=5000, V1005&lt;7500), "5000-7500",
  AND(V1005&gt;=7500, V1005&lt;9000), "7500-9000",
  AND(V1005&gt;=9000, V1005&lt;11000), "9000-11000",
  AND(V1005&gt;=11000, V1005&lt;15000), "11000-15000",
  AND(V1005&gt;=15000, V1005&lt;=20000), "15000-20000",
  TRUE, "Outside Range"
)</f>
        <v>3000-4000</v>
      </c>
      <c r="V1005">
        <v>3229</v>
      </c>
      <c r="W1005">
        <v>4910</v>
      </c>
      <c r="X1005">
        <v>4</v>
      </c>
      <c r="Y1005" t="s">
        <v>43</v>
      </c>
      <c r="Z1005">
        <v>11</v>
      </c>
      <c r="AA1005">
        <v>3</v>
      </c>
      <c r="AB1005" t="s">
        <v>73</v>
      </c>
      <c r="AC1005">
        <v>2</v>
      </c>
      <c r="AD1005">
        <v>1</v>
      </c>
      <c r="AE1005">
        <v>7</v>
      </c>
      <c r="AF1005">
        <v>2</v>
      </c>
      <c r="AG1005">
        <v>2</v>
      </c>
      <c r="AH1005">
        <v>3</v>
      </c>
      <c r="AI1005">
        <v>2</v>
      </c>
      <c r="AJ1005">
        <v>0</v>
      </c>
      <c r="AK1005">
        <v>2</v>
      </c>
      <c r="AL1005" t="s">
        <v>74</v>
      </c>
      <c r="AM1005" t="s">
        <v>75</v>
      </c>
      <c r="AN1005" t="s">
        <v>76</v>
      </c>
      <c r="AO1005" s="9" t="str">
        <f>IF(Table5[[#This Row],[Gender]]="male",$AQ$4,$AQ$3)</f>
        <v>🤴</v>
      </c>
    </row>
    <row r="1006" spans="2:41">
      <c r="B1006" t="s">
        <v>86</v>
      </c>
      <c r="C1006">
        <v>26</v>
      </c>
      <c r="D1006" t="s">
        <v>43</v>
      </c>
      <c r="E1006" t="s">
        <v>55</v>
      </c>
      <c r="F1006">
        <v>652</v>
      </c>
      <c r="G1006" t="s">
        <v>45</v>
      </c>
      <c r="H1006">
        <v>7</v>
      </c>
      <c r="I1006" t="s">
        <v>89</v>
      </c>
      <c r="J1006" t="s">
        <v>49</v>
      </c>
      <c r="K1006">
        <v>1417</v>
      </c>
      <c r="L1006">
        <v>3</v>
      </c>
      <c r="M1006" t="s">
        <v>46</v>
      </c>
      <c r="N1006">
        <v>100</v>
      </c>
      <c r="O1006">
        <v>4</v>
      </c>
      <c r="P1006">
        <v>1</v>
      </c>
      <c r="Q1006" t="s">
        <v>50</v>
      </c>
      <c r="R1006" t="s">
        <v>80</v>
      </c>
      <c r="S1006">
        <v>1</v>
      </c>
      <c r="T1006" t="s">
        <v>41</v>
      </c>
      <c r="U1006" t="str" cm="1">
        <f t="array" ref="U1006">_xlfn.IFS(
  AND(V1006&gt;=1000, V1006&lt;2000), "1000-2000",
  AND(V1006&gt;=2000, V1006&lt;3000), "2000-3000",
  AND(V1006&gt;=3000, V1006&lt;4000), "3000-4000",
  AND(V1006&gt;=4000, V1006&lt;5000), "4000-5000",
  AND(V1006&gt;=5000, V1006&lt;7500), "5000-7500",
  AND(V1006&gt;=7500, V1006&lt;9000), "7500-9000",
  AND(V1006&gt;=9000, V1006&lt;11000), "9000-11000",
  AND(V1006&gt;=11000, V1006&lt;15000), "11000-15000",
  AND(V1006&gt;=15000, V1006&lt;=20000), "15000-20000",
  TRUE, "Outside Range"
)</f>
        <v>3000-4000</v>
      </c>
      <c r="V1006">
        <v>3578</v>
      </c>
      <c r="W1006">
        <v>23577</v>
      </c>
      <c r="X1006">
        <v>0</v>
      </c>
      <c r="Y1006" t="s">
        <v>43</v>
      </c>
      <c r="Z1006">
        <v>12</v>
      </c>
      <c r="AA1006">
        <v>3</v>
      </c>
      <c r="AB1006" t="s">
        <v>73</v>
      </c>
      <c r="AC1006">
        <v>4</v>
      </c>
      <c r="AD1006">
        <v>0</v>
      </c>
      <c r="AE1006">
        <v>8</v>
      </c>
      <c r="AF1006">
        <v>2</v>
      </c>
      <c r="AG1006">
        <v>3</v>
      </c>
      <c r="AH1006">
        <v>7</v>
      </c>
      <c r="AI1006">
        <v>7</v>
      </c>
      <c r="AJ1006">
        <v>0</v>
      </c>
      <c r="AK1006">
        <v>7</v>
      </c>
      <c r="AL1006" t="s">
        <v>90</v>
      </c>
      <c r="AM1006" t="s">
        <v>75</v>
      </c>
      <c r="AN1006" t="s">
        <v>76</v>
      </c>
      <c r="AO1006" s="9" t="str">
        <f>IF(Table5[[#This Row],[Gender]]="male",$AQ$4,$AQ$3)</f>
        <v>🤴</v>
      </c>
    </row>
    <row r="1007" spans="2:41">
      <c r="B1007" t="s">
        <v>86</v>
      </c>
      <c r="C1007">
        <v>29</v>
      </c>
      <c r="D1007" t="s">
        <v>43</v>
      </c>
      <c r="E1007" t="s">
        <v>55</v>
      </c>
      <c r="F1007">
        <v>332</v>
      </c>
      <c r="G1007" t="s">
        <v>61</v>
      </c>
      <c r="H1007">
        <v>17</v>
      </c>
      <c r="I1007" t="s">
        <v>87</v>
      </c>
      <c r="J1007" t="s">
        <v>49</v>
      </c>
      <c r="K1007">
        <v>1419</v>
      </c>
      <c r="L1007">
        <v>2</v>
      </c>
      <c r="M1007" t="s">
        <v>46</v>
      </c>
      <c r="N1007">
        <v>51</v>
      </c>
      <c r="O1007">
        <v>2</v>
      </c>
      <c r="P1007">
        <v>3</v>
      </c>
      <c r="Q1007" t="s">
        <v>61</v>
      </c>
      <c r="R1007" t="s">
        <v>80</v>
      </c>
      <c r="S1007">
        <v>1</v>
      </c>
      <c r="T1007" t="s">
        <v>41</v>
      </c>
      <c r="U1007" t="str" cm="1">
        <f t="array" ref="U1007">_xlfn.IFS(
  AND(V1007&gt;=1000, V1007&lt;2000), "1000-2000",
  AND(V1007&gt;=2000, V1007&lt;3000), "2000-3000",
  AND(V1007&gt;=3000, V1007&lt;4000), "3000-4000",
  AND(V1007&gt;=4000, V1007&lt;5000), "4000-5000",
  AND(V1007&gt;=5000, V1007&lt;7500), "5000-7500",
  AND(V1007&gt;=7500, V1007&lt;9000), "7500-9000",
  AND(V1007&gt;=9000, V1007&lt;11000), "9000-11000",
  AND(V1007&gt;=11000, V1007&lt;15000), "11000-15000",
  AND(V1007&gt;=15000, V1007&lt;=20000), "15000-20000",
  TRUE, "Outside Range"
)</f>
        <v>7500-9000</v>
      </c>
      <c r="V1007">
        <v>7988</v>
      </c>
      <c r="W1007">
        <v>9769</v>
      </c>
      <c r="X1007">
        <v>1</v>
      </c>
      <c r="Y1007" t="s">
        <v>43</v>
      </c>
      <c r="Z1007">
        <v>13</v>
      </c>
      <c r="AA1007">
        <v>3</v>
      </c>
      <c r="AB1007" t="s">
        <v>73</v>
      </c>
      <c r="AC1007">
        <v>1</v>
      </c>
      <c r="AD1007">
        <v>0</v>
      </c>
      <c r="AE1007">
        <v>10</v>
      </c>
      <c r="AF1007">
        <v>3</v>
      </c>
      <c r="AG1007">
        <v>2</v>
      </c>
      <c r="AH1007">
        <v>10</v>
      </c>
      <c r="AI1007">
        <v>9</v>
      </c>
      <c r="AJ1007">
        <v>0</v>
      </c>
      <c r="AK1007">
        <v>9</v>
      </c>
      <c r="AL1007" t="s">
        <v>90</v>
      </c>
      <c r="AM1007" t="s">
        <v>93</v>
      </c>
      <c r="AN1007" t="s">
        <v>76</v>
      </c>
      <c r="AO1007" s="9" t="str">
        <f>IF(Table5[[#This Row],[Gender]]="male",$AQ$4,$AQ$3)</f>
        <v>🤴</v>
      </c>
    </row>
    <row r="1008" spans="2:41">
      <c r="B1008" t="s">
        <v>77</v>
      </c>
      <c r="C1008">
        <v>49</v>
      </c>
      <c r="D1008" t="s">
        <v>35</v>
      </c>
      <c r="E1008" t="s">
        <v>55</v>
      </c>
      <c r="F1008">
        <v>1475</v>
      </c>
      <c r="G1008" t="s">
        <v>45</v>
      </c>
      <c r="H1008">
        <v>28</v>
      </c>
      <c r="I1008" t="s">
        <v>71</v>
      </c>
      <c r="J1008" t="s">
        <v>38</v>
      </c>
      <c r="K1008">
        <v>1420</v>
      </c>
      <c r="L1008">
        <v>1</v>
      </c>
      <c r="M1008" t="s">
        <v>46</v>
      </c>
      <c r="N1008">
        <v>97</v>
      </c>
      <c r="O1008">
        <v>2</v>
      </c>
      <c r="P1008">
        <v>2</v>
      </c>
      <c r="Q1008" t="s">
        <v>50</v>
      </c>
      <c r="R1008" t="s">
        <v>80</v>
      </c>
      <c r="S1008">
        <v>1</v>
      </c>
      <c r="T1008" t="s">
        <v>41</v>
      </c>
      <c r="U1008" t="str" cm="1">
        <f t="array" ref="U1008">_xlfn.IFS(
  AND(V1008&gt;=1000, V1008&lt;2000), "1000-2000",
  AND(V1008&gt;=2000, V1008&lt;3000), "2000-3000",
  AND(V1008&gt;=3000, V1008&lt;4000), "3000-4000",
  AND(V1008&gt;=4000, V1008&lt;5000), "4000-5000",
  AND(V1008&gt;=5000, V1008&lt;7500), "5000-7500",
  AND(V1008&gt;=7500, V1008&lt;9000), "7500-9000",
  AND(V1008&gt;=9000, V1008&lt;11000), "9000-11000",
  AND(V1008&gt;=11000, V1008&lt;15000), "11000-15000",
  AND(V1008&gt;=15000, V1008&lt;=20000), "15000-20000",
  TRUE, "Outside Range"
)</f>
        <v>4000-5000</v>
      </c>
      <c r="V1008">
        <v>4284</v>
      </c>
      <c r="W1008">
        <v>22710</v>
      </c>
      <c r="X1008">
        <v>3</v>
      </c>
      <c r="Y1008" t="s">
        <v>43</v>
      </c>
      <c r="Z1008">
        <v>20</v>
      </c>
      <c r="AA1008">
        <v>4</v>
      </c>
      <c r="AB1008" t="s">
        <v>80</v>
      </c>
      <c r="AC1008">
        <v>1</v>
      </c>
      <c r="AD1008">
        <v>0</v>
      </c>
      <c r="AE1008">
        <v>20</v>
      </c>
      <c r="AF1008">
        <v>2</v>
      </c>
      <c r="AG1008">
        <v>3</v>
      </c>
      <c r="AH1008">
        <v>4</v>
      </c>
      <c r="AI1008">
        <v>3</v>
      </c>
      <c r="AJ1008">
        <v>1</v>
      </c>
      <c r="AK1008">
        <v>3</v>
      </c>
      <c r="AL1008" t="s">
        <v>90</v>
      </c>
      <c r="AM1008" t="s">
        <v>92</v>
      </c>
      <c r="AN1008" t="s">
        <v>91</v>
      </c>
      <c r="AO1008" s="9" t="str">
        <f>IF(Table5[[#This Row],[Gender]]="male",$AQ$4,$AQ$3)</f>
        <v>🤴</v>
      </c>
    </row>
    <row r="1009" spans="2:41">
      <c r="B1009" t="s">
        <v>86</v>
      </c>
      <c r="C1009">
        <v>29</v>
      </c>
      <c r="D1009" t="s">
        <v>35</v>
      </c>
      <c r="E1009" t="s">
        <v>55</v>
      </c>
      <c r="F1009">
        <v>337</v>
      </c>
      <c r="G1009" t="s">
        <v>45</v>
      </c>
      <c r="H1009">
        <v>14</v>
      </c>
      <c r="I1009" t="s">
        <v>89</v>
      </c>
      <c r="J1009" t="s">
        <v>49</v>
      </c>
      <c r="K1009">
        <v>1421</v>
      </c>
      <c r="L1009">
        <v>3</v>
      </c>
      <c r="M1009" t="s">
        <v>39</v>
      </c>
      <c r="N1009">
        <v>84</v>
      </c>
      <c r="O1009">
        <v>3</v>
      </c>
      <c r="P1009">
        <v>3</v>
      </c>
      <c r="Q1009" t="s">
        <v>54</v>
      </c>
      <c r="R1009" t="s">
        <v>72</v>
      </c>
      <c r="S1009">
        <v>4</v>
      </c>
      <c r="T1009" t="s">
        <v>41</v>
      </c>
      <c r="U1009" t="str" cm="1">
        <f t="array" ref="U1009">_xlfn.IFS(
  AND(V1009&gt;=1000, V1009&lt;2000), "1000-2000",
  AND(V1009&gt;=2000, V1009&lt;3000), "2000-3000",
  AND(V1009&gt;=3000, V1009&lt;4000), "3000-4000",
  AND(V1009&gt;=4000, V1009&lt;5000), "4000-5000",
  AND(V1009&gt;=5000, V1009&lt;7500), "5000-7500",
  AND(V1009&gt;=7500, V1009&lt;9000), "7500-9000",
  AND(V1009&gt;=9000, V1009&lt;11000), "9000-11000",
  AND(V1009&gt;=11000, V1009&lt;15000), "11000-15000",
  AND(V1009&gt;=15000, V1009&lt;=20000), "15000-20000",
  TRUE, "Outside Range"
)</f>
        <v>7500-9000</v>
      </c>
      <c r="V1009">
        <v>7553</v>
      </c>
      <c r="W1009">
        <v>22930</v>
      </c>
      <c r="X1009">
        <v>0</v>
      </c>
      <c r="Y1009" t="s">
        <v>35</v>
      </c>
      <c r="Z1009">
        <v>12</v>
      </c>
      <c r="AA1009">
        <v>3</v>
      </c>
      <c r="AB1009" t="s">
        <v>73</v>
      </c>
      <c r="AC1009">
        <v>1</v>
      </c>
      <c r="AD1009">
        <v>0</v>
      </c>
      <c r="AE1009">
        <v>9</v>
      </c>
      <c r="AF1009">
        <v>1</v>
      </c>
      <c r="AG1009">
        <v>3</v>
      </c>
      <c r="AH1009">
        <v>8</v>
      </c>
      <c r="AI1009">
        <v>7</v>
      </c>
      <c r="AJ1009">
        <v>7</v>
      </c>
      <c r="AK1009">
        <v>7</v>
      </c>
      <c r="AL1009" t="s">
        <v>74</v>
      </c>
      <c r="AM1009" t="s">
        <v>93</v>
      </c>
      <c r="AN1009" t="s">
        <v>76</v>
      </c>
      <c r="AO1009" s="9" t="str">
        <f>IF(Table5[[#This Row],[Gender]]="male",$AQ$4,$AQ$3)</f>
        <v>👩</v>
      </c>
    </row>
    <row r="1010" spans="2:41">
      <c r="B1010" t="s">
        <v>77</v>
      </c>
      <c r="C1010">
        <v>54</v>
      </c>
      <c r="D1010" t="s">
        <v>43</v>
      </c>
      <c r="E1010" t="s">
        <v>44</v>
      </c>
      <c r="F1010">
        <v>971</v>
      </c>
      <c r="G1010" t="s">
        <v>45</v>
      </c>
      <c r="H1010">
        <v>1</v>
      </c>
      <c r="I1010" t="s">
        <v>89</v>
      </c>
      <c r="J1010" t="s">
        <v>51</v>
      </c>
      <c r="K1010">
        <v>1422</v>
      </c>
      <c r="L1010">
        <v>4</v>
      </c>
      <c r="M1010" t="s">
        <v>39</v>
      </c>
      <c r="N1010">
        <v>54</v>
      </c>
      <c r="O1010">
        <v>3</v>
      </c>
      <c r="P1010">
        <v>4</v>
      </c>
      <c r="Q1010" t="s">
        <v>58</v>
      </c>
      <c r="R1010" t="s">
        <v>72</v>
      </c>
      <c r="S1010">
        <v>4</v>
      </c>
      <c r="T1010" t="s">
        <v>41</v>
      </c>
      <c r="U1010" t="str" cm="1">
        <f t="array" ref="U1010">_xlfn.IFS(
  AND(V1010&gt;=1000, V1010&lt;2000), "1000-2000",
  AND(V1010&gt;=2000, V1010&lt;3000), "2000-3000",
  AND(V1010&gt;=3000, V1010&lt;4000), "3000-4000",
  AND(V1010&gt;=4000, V1010&lt;5000), "4000-5000",
  AND(V1010&gt;=5000, V1010&lt;7500), "5000-7500",
  AND(V1010&gt;=7500, V1010&lt;9000), "7500-9000",
  AND(V1010&gt;=9000, V1010&lt;11000), "9000-11000",
  AND(V1010&gt;=11000, V1010&lt;15000), "11000-15000",
  AND(V1010&gt;=15000, V1010&lt;=20000), "15000-20000",
  TRUE, "Outside Range"
)</f>
        <v>15000-20000</v>
      </c>
      <c r="V1010">
        <v>17328</v>
      </c>
      <c r="W1010">
        <v>5652</v>
      </c>
      <c r="X1010">
        <v>6</v>
      </c>
      <c r="Y1010" t="s">
        <v>43</v>
      </c>
      <c r="Z1010">
        <v>19</v>
      </c>
      <c r="AA1010">
        <v>3</v>
      </c>
      <c r="AB1010" t="s">
        <v>73</v>
      </c>
      <c r="AC1010">
        <v>4</v>
      </c>
      <c r="AD1010">
        <v>0</v>
      </c>
      <c r="AE1010">
        <v>29</v>
      </c>
      <c r="AF1010">
        <v>3</v>
      </c>
      <c r="AG1010">
        <v>2</v>
      </c>
      <c r="AH1010">
        <v>20</v>
      </c>
      <c r="AI1010">
        <v>7</v>
      </c>
      <c r="AJ1010">
        <v>12</v>
      </c>
      <c r="AK1010">
        <v>7</v>
      </c>
      <c r="AL1010" t="s">
        <v>74</v>
      </c>
      <c r="AM1010" t="s">
        <v>75</v>
      </c>
      <c r="AN1010" t="s">
        <v>96</v>
      </c>
      <c r="AO1010" s="9" t="str">
        <f>IF(Table5[[#This Row],[Gender]]="male",$AQ$4,$AQ$3)</f>
        <v>👩</v>
      </c>
    </row>
    <row r="1011" spans="2:41">
      <c r="B1011" t="s">
        <v>88</v>
      </c>
      <c r="C1011">
        <v>58</v>
      </c>
      <c r="D1011" t="s">
        <v>43</v>
      </c>
      <c r="E1011" t="s">
        <v>44</v>
      </c>
      <c r="F1011">
        <v>1055</v>
      </c>
      <c r="G1011" t="s">
        <v>45</v>
      </c>
      <c r="H1011">
        <v>1</v>
      </c>
      <c r="I1011" t="s">
        <v>71</v>
      </c>
      <c r="J1011" t="s">
        <v>51</v>
      </c>
      <c r="K1011">
        <v>1423</v>
      </c>
      <c r="L1011">
        <v>4</v>
      </c>
      <c r="M1011" t="s">
        <v>39</v>
      </c>
      <c r="N1011">
        <v>76</v>
      </c>
      <c r="O1011">
        <v>3</v>
      </c>
      <c r="P1011">
        <v>5</v>
      </c>
      <c r="Q1011" t="s">
        <v>58</v>
      </c>
      <c r="R1011" t="s">
        <v>80</v>
      </c>
      <c r="S1011">
        <v>1</v>
      </c>
      <c r="T1011" t="s">
        <v>48</v>
      </c>
      <c r="U1011" t="str" cm="1">
        <f t="array" ref="U1011">_xlfn.IFS(
  AND(V1011&gt;=1000, V1011&lt;2000), "1000-2000",
  AND(V1011&gt;=2000, V1011&lt;3000), "2000-3000",
  AND(V1011&gt;=3000, V1011&lt;4000), "3000-4000",
  AND(V1011&gt;=4000, V1011&lt;5000), "4000-5000",
  AND(V1011&gt;=5000, V1011&lt;7500), "5000-7500",
  AND(V1011&gt;=7500, V1011&lt;9000), "7500-9000",
  AND(V1011&gt;=9000, V1011&lt;11000), "9000-11000",
  AND(V1011&gt;=11000, V1011&lt;15000), "11000-15000",
  AND(V1011&gt;=15000, V1011&lt;=20000), "15000-20000",
  TRUE, "Outside Range"
)</f>
        <v>15000-20000</v>
      </c>
      <c r="V1011">
        <v>19701</v>
      </c>
      <c r="W1011">
        <v>22456</v>
      </c>
      <c r="X1011">
        <v>3</v>
      </c>
      <c r="Y1011" t="s">
        <v>35</v>
      </c>
      <c r="Z1011">
        <v>21</v>
      </c>
      <c r="AA1011">
        <v>4</v>
      </c>
      <c r="AB1011" t="s">
        <v>80</v>
      </c>
      <c r="AC1011">
        <v>3</v>
      </c>
      <c r="AD1011">
        <v>1</v>
      </c>
      <c r="AE1011">
        <v>32</v>
      </c>
      <c r="AF1011">
        <v>3</v>
      </c>
      <c r="AG1011">
        <v>3</v>
      </c>
      <c r="AH1011">
        <v>9</v>
      </c>
      <c r="AI1011">
        <v>8</v>
      </c>
      <c r="AJ1011">
        <v>1</v>
      </c>
      <c r="AK1011">
        <v>5</v>
      </c>
      <c r="AL1011" t="s">
        <v>90</v>
      </c>
      <c r="AM1011" t="s">
        <v>75</v>
      </c>
      <c r="AN1011" t="s">
        <v>95</v>
      </c>
      <c r="AO1011" s="9" t="str">
        <f>IF(Table5[[#This Row],[Gender]]="male",$AQ$4,$AQ$3)</f>
        <v>👩</v>
      </c>
    </row>
    <row r="1012" spans="2:41">
      <c r="B1012" t="s">
        <v>77</v>
      </c>
      <c r="C1012">
        <v>55</v>
      </c>
      <c r="D1012" t="s">
        <v>43</v>
      </c>
      <c r="E1012" t="s">
        <v>44</v>
      </c>
      <c r="F1012">
        <v>1136</v>
      </c>
      <c r="G1012" t="s">
        <v>45</v>
      </c>
      <c r="H1012">
        <v>1</v>
      </c>
      <c r="I1012" t="s">
        <v>71</v>
      </c>
      <c r="J1012" t="s">
        <v>51</v>
      </c>
      <c r="K1012">
        <v>1424</v>
      </c>
      <c r="L1012">
        <v>2</v>
      </c>
      <c r="M1012" t="s">
        <v>46</v>
      </c>
      <c r="N1012">
        <v>81</v>
      </c>
      <c r="O1012">
        <v>4</v>
      </c>
      <c r="P1012">
        <v>4</v>
      </c>
      <c r="Q1012" t="s">
        <v>58</v>
      </c>
      <c r="R1012" t="s">
        <v>72</v>
      </c>
      <c r="S1012">
        <v>4</v>
      </c>
      <c r="T1012" t="s">
        <v>52</v>
      </c>
      <c r="U1012" t="str" cm="1">
        <f t="array" ref="U1012">_xlfn.IFS(
  AND(V1012&gt;=1000, V1012&lt;2000), "1000-2000",
  AND(V1012&gt;=2000, V1012&lt;3000), "2000-3000",
  AND(V1012&gt;=3000, V1012&lt;4000), "3000-4000",
  AND(V1012&gt;=4000, V1012&lt;5000), "4000-5000",
  AND(V1012&gt;=5000, V1012&lt;7500), "5000-7500",
  AND(V1012&gt;=7500, V1012&lt;9000), "7500-9000",
  AND(V1012&gt;=9000, V1012&lt;11000), "9000-11000",
  AND(V1012&gt;=11000, V1012&lt;15000), "11000-15000",
  AND(V1012&gt;=15000, V1012&lt;=20000), "15000-20000",
  TRUE, "Outside Range"
)</f>
        <v>11000-15000</v>
      </c>
      <c r="V1012">
        <v>14732</v>
      </c>
      <c r="W1012">
        <v>12414</v>
      </c>
      <c r="X1012">
        <v>2</v>
      </c>
      <c r="Y1012" t="s">
        <v>43</v>
      </c>
      <c r="Z1012">
        <v>13</v>
      </c>
      <c r="AA1012">
        <v>3</v>
      </c>
      <c r="AB1012" t="s">
        <v>73</v>
      </c>
      <c r="AC1012">
        <v>4</v>
      </c>
      <c r="AD1012">
        <v>2</v>
      </c>
      <c r="AE1012">
        <v>31</v>
      </c>
      <c r="AF1012">
        <v>4</v>
      </c>
      <c r="AG1012">
        <v>4</v>
      </c>
      <c r="AH1012">
        <v>7</v>
      </c>
      <c r="AI1012">
        <v>7</v>
      </c>
      <c r="AJ1012">
        <v>0</v>
      </c>
      <c r="AK1012">
        <v>0</v>
      </c>
      <c r="AL1012" t="s">
        <v>74</v>
      </c>
      <c r="AM1012" t="s">
        <v>75</v>
      </c>
      <c r="AN1012" t="s">
        <v>95</v>
      </c>
      <c r="AO1012" s="9" t="str">
        <f>IF(Table5[[#This Row],[Gender]]="male",$AQ$4,$AQ$3)</f>
        <v>🤴</v>
      </c>
    </row>
    <row r="1013" spans="2:41">
      <c r="B1013" t="s">
        <v>70</v>
      </c>
      <c r="C1013">
        <v>36</v>
      </c>
      <c r="D1013" t="s">
        <v>43</v>
      </c>
      <c r="E1013" t="s">
        <v>44</v>
      </c>
      <c r="F1013">
        <v>1174</v>
      </c>
      <c r="G1013" t="s">
        <v>37</v>
      </c>
      <c r="H1013">
        <v>3</v>
      </c>
      <c r="I1013" t="s">
        <v>89</v>
      </c>
      <c r="J1013" t="s">
        <v>59</v>
      </c>
      <c r="K1013">
        <v>1425</v>
      </c>
      <c r="L1013">
        <v>1</v>
      </c>
      <c r="M1013" t="s">
        <v>39</v>
      </c>
      <c r="N1013">
        <v>99</v>
      </c>
      <c r="O1013">
        <v>3</v>
      </c>
      <c r="P1013">
        <v>2</v>
      </c>
      <c r="Q1013" t="s">
        <v>40</v>
      </c>
      <c r="R1013" t="s">
        <v>79</v>
      </c>
      <c r="S1013">
        <v>2</v>
      </c>
      <c r="T1013" t="s">
        <v>41</v>
      </c>
      <c r="U1013" t="str" cm="1">
        <f t="array" ref="U1013">_xlfn.IFS(
  AND(V1013&gt;=1000, V1013&lt;2000), "1000-2000",
  AND(V1013&gt;=2000, V1013&lt;3000), "2000-3000",
  AND(V1013&gt;=3000, V1013&lt;4000), "3000-4000",
  AND(V1013&gt;=4000, V1013&lt;5000), "4000-5000",
  AND(V1013&gt;=5000, V1013&lt;7500), "5000-7500",
  AND(V1013&gt;=7500, V1013&lt;9000), "7500-9000",
  AND(V1013&gt;=9000, V1013&lt;11000), "9000-11000",
  AND(V1013&gt;=11000, V1013&lt;15000), "11000-15000",
  AND(V1013&gt;=15000, V1013&lt;=20000), "15000-20000",
  TRUE, "Outside Range"
)</f>
        <v>9000-11000</v>
      </c>
      <c r="V1013">
        <v>9278</v>
      </c>
      <c r="W1013">
        <v>20763</v>
      </c>
      <c r="X1013">
        <v>3</v>
      </c>
      <c r="Y1013" t="s">
        <v>35</v>
      </c>
      <c r="Z1013">
        <v>16</v>
      </c>
      <c r="AA1013">
        <v>3</v>
      </c>
      <c r="AB1013" t="s">
        <v>73</v>
      </c>
      <c r="AC1013">
        <v>4</v>
      </c>
      <c r="AD1013">
        <v>0</v>
      </c>
      <c r="AE1013">
        <v>15</v>
      </c>
      <c r="AF1013">
        <v>3</v>
      </c>
      <c r="AG1013">
        <v>3</v>
      </c>
      <c r="AH1013">
        <v>5</v>
      </c>
      <c r="AI1013">
        <v>4</v>
      </c>
      <c r="AJ1013">
        <v>0</v>
      </c>
      <c r="AK1013">
        <v>1</v>
      </c>
      <c r="AL1013" t="s">
        <v>81</v>
      </c>
      <c r="AM1013" t="s">
        <v>75</v>
      </c>
      <c r="AN1013" t="s">
        <v>91</v>
      </c>
      <c r="AO1013" s="9" t="str">
        <f>IF(Table5[[#This Row],[Gender]]="male",$AQ$4,$AQ$3)</f>
        <v>👩</v>
      </c>
    </row>
    <row r="1014" spans="2:41">
      <c r="B1014" t="s">
        <v>86</v>
      </c>
      <c r="C1014">
        <v>31</v>
      </c>
      <c r="D1014" t="s">
        <v>35</v>
      </c>
      <c r="E1014" t="s">
        <v>44</v>
      </c>
      <c r="F1014">
        <v>667</v>
      </c>
      <c r="G1014" t="s">
        <v>37</v>
      </c>
      <c r="H1014">
        <v>1</v>
      </c>
      <c r="I1014" t="s">
        <v>89</v>
      </c>
      <c r="J1014" t="s">
        <v>38</v>
      </c>
      <c r="K1014">
        <v>1427</v>
      </c>
      <c r="L1014">
        <v>2</v>
      </c>
      <c r="M1014" t="s">
        <v>39</v>
      </c>
      <c r="N1014">
        <v>50</v>
      </c>
      <c r="O1014">
        <v>1</v>
      </c>
      <c r="P1014">
        <v>1</v>
      </c>
      <c r="Q1014" t="s">
        <v>57</v>
      </c>
      <c r="R1014" t="s">
        <v>73</v>
      </c>
      <c r="S1014">
        <v>3</v>
      </c>
      <c r="T1014" t="s">
        <v>41</v>
      </c>
      <c r="U1014" t="str" cm="1">
        <f t="array" ref="U1014">_xlfn.IFS(
  AND(V1014&gt;=1000, V1014&lt;2000), "1000-2000",
  AND(V1014&gt;=2000, V1014&lt;3000), "2000-3000",
  AND(V1014&gt;=3000, V1014&lt;4000), "3000-4000",
  AND(V1014&gt;=4000, V1014&lt;5000), "4000-5000",
  AND(V1014&gt;=5000, V1014&lt;7500), "5000-7500",
  AND(V1014&gt;=7500, V1014&lt;9000), "7500-9000",
  AND(V1014&gt;=9000, V1014&lt;11000), "9000-11000",
  AND(V1014&gt;=11000, V1014&lt;15000), "11000-15000",
  AND(V1014&gt;=15000, V1014&lt;=20000), "15000-20000",
  TRUE, "Outside Range"
)</f>
        <v>1000-2000</v>
      </c>
      <c r="V1014">
        <v>1359</v>
      </c>
      <c r="W1014">
        <v>16154</v>
      </c>
      <c r="X1014">
        <v>1</v>
      </c>
      <c r="Y1014" t="s">
        <v>43</v>
      </c>
      <c r="Z1014">
        <v>12</v>
      </c>
      <c r="AA1014">
        <v>3</v>
      </c>
      <c r="AB1014" t="s">
        <v>73</v>
      </c>
      <c r="AC1014">
        <v>2</v>
      </c>
      <c r="AD1014">
        <v>0</v>
      </c>
      <c r="AE1014">
        <v>1</v>
      </c>
      <c r="AF1014">
        <v>3</v>
      </c>
      <c r="AG1014">
        <v>3</v>
      </c>
      <c r="AH1014">
        <v>1</v>
      </c>
      <c r="AI1014">
        <v>0</v>
      </c>
      <c r="AJ1014">
        <v>0</v>
      </c>
      <c r="AK1014">
        <v>0</v>
      </c>
      <c r="AL1014" t="s">
        <v>74</v>
      </c>
      <c r="AM1014" t="s">
        <v>75</v>
      </c>
      <c r="AN1014" t="s">
        <v>76</v>
      </c>
      <c r="AO1014" s="9" t="str">
        <f>IF(Table5[[#This Row],[Gender]]="male",$AQ$4,$AQ$3)</f>
        <v>👩</v>
      </c>
    </row>
    <row r="1015" spans="2:41">
      <c r="B1015" t="s">
        <v>86</v>
      </c>
      <c r="C1015">
        <v>30</v>
      </c>
      <c r="D1015" t="s">
        <v>43</v>
      </c>
      <c r="E1015" t="s">
        <v>44</v>
      </c>
      <c r="F1015">
        <v>855</v>
      </c>
      <c r="G1015" t="s">
        <v>37</v>
      </c>
      <c r="H1015">
        <v>7</v>
      </c>
      <c r="I1015" t="s">
        <v>78</v>
      </c>
      <c r="J1015" t="s">
        <v>59</v>
      </c>
      <c r="K1015">
        <v>1428</v>
      </c>
      <c r="L1015">
        <v>4</v>
      </c>
      <c r="M1015" t="s">
        <v>39</v>
      </c>
      <c r="N1015">
        <v>73</v>
      </c>
      <c r="O1015">
        <v>3</v>
      </c>
      <c r="P1015">
        <v>2</v>
      </c>
      <c r="Q1015" t="s">
        <v>40</v>
      </c>
      <c r="R1015" t="s">
        <v>80</v>
      </c>
      <c r="S1015">
        <v>1</v>
      </c>
      <c r="T1015" t="s">
        <v>52</v>
      </c>
      <c r="U1015" t="str" cm="1">
        <f t="array" ref="U1015">_xlfn.IFS(
  AND(V1015&gt;=1000, V1015&lt;2000), "1000-2000",
  AND(V1015&gt;=2000, V1015&lt;3000), "2000-3000",
  AND(V1015&gt;=3000, V1015&lt;4000), "3000-4000",
  AND(V1015&gt;=4000, V1015&lt;5000), "4000-5000",
  AND(V1015&gt;=5000, V1015&lt;7500), "5000-7500",
  AND(V1015&gt;=7500, V1015&lt;9000), "7500-9000",
  AND(V1015&gt;=9000, V1015&lt;11000), "9000-11000",
  AND(V1015&gt;=11000, V1015&lt;15000), "11000-15000",
  AND(V1015&gt;=15000, V1015&lt;=20000), "15000-20000",
  TRUE, "Outside Range"
)</f>
        <v>4000-5000</v>
      </c>
      <c r="V1015">
        <v>4779</v>
      </c>
      <c r="W1015">
        <v>12761</v>
      </c>
      <c r="X1015">
        <v>7</v>
      </c>
      <c r="Y1015" t="s">
        <v>43</v>
      </c>
      <c r="Z1015">
        <v>14</v>
      </c>
      <c r="AA1015">
        <v>3</v>
      </c>
      <c r="AB1015" t="s">
        <v>73</v>
      </c>
      <c r="AC1015">
        <v>2</v>
      </c>
      <c r="AD1015">
        <v>2</v>
      </c>
      <c r="AE1015">
        <v>8</v>
      </c>
      <c r="AF1015">
        <v>3</v>
      </c>
      <c r="AG1015">
        <v>3</v>
      </c>
      <c r="AH1015">
        <v>3</v>
      </c>
      <c r="AI1015">
        <v>2</v>
      </c>
      <c r="AJ1015">
        <v>0</v>
      </c>
      <c r="AK1015">
        <v>2</v>
      </c>
      <c r="AL1015" t="s">
        <v>90</v>
      </c>
      <c r="AM1015" t="s">
        <v>75</v>
      </c>
      <c r="AN1015" t="s">
        <v>76</v>
      </c>
      <c r="AO1015" s="9" t="str">
        <f>IF(Table5[[#This Row],[Gender]]="male",$AQ$4,$AQ$3)</f>
        <v>👩</v>
      </c>
    </row>
    <row r="1016" spans="2:41">
      <c r="B1016" t="s">
        <v>86</v>
      </c>
      <c r="C1016">
        <v>31</v>
      </c>
      <c r="D1016" t="s">
        <v>43</v>
      </c>
      <c r="E1016" t="s">
        <v>44</v>
      </c>
      <c r="F1016">
        <v>182</v>
      </c>
      <c r="G1016" t="s">
        <v>45</v>
      </c>
      <c r="H1016">
        <v>8</v>
      </c>
      <c r="I1016" t="s">
        <v>89</v>
      </c>
      <c r="J1016" t="s">
        <v>38</v>
      </c>
      <c r="K1016">
        <v>1430</v>
      </c>
      <c r="L1016">
        <v>1</v>
      </c>
      <c r="M1016" t="s">
        <v>39</v>
      </c>
      <c r="N1016">
        <v>93</v>
      </c>
      <c r="O1016">
        <v>3</v>
      </c>
      <c r="P1016">
        <v>4</v>
      </c>
      <c r="Q1016" t="s">
        <v>58</v>
      </c>
      <c r="R1016" t="s">
        <v>79</v>
      </c>
      <c r="S1016">
        <v>2</v>
      </c>
      <c r="T1016" t="s">
        <v>41</v>
      </c>
      <c r="U1016" t="str" cm="1">
        <f t="array" ref="U1016">_xlfn.IFS(
  AND(V1016&gt;=1000, V1016&lt;2000), "1000-2000",
  AND(V1016&gt;=2000, V1016&lt;3000), "2000-3000",
  AND(V1016&gt;=3000, V1016&lt;4000), "3000-4000",
  AND(V1016&gt;=4000, V1016&lt;5000), "4000-5000",
  AND(V1016&gt;=5000, V1016&lt;7500), "5000-7500",
  AND(V1016&gt;=7500, V1016&lt;9000), "7500-9000",
  AND(V1016&gt;=9000, V1016&lt;11000), "9000-11000",
  AND(V1016&gt;=11000, V1016&lt;15000), "11000-15000",
  AND(V1016&gt;=15000, V1016&lt;=20000), "15000-20000",
  TRUE, "Outside Range"
)</f>
        <v>15000-20000</v>
      </c>
      <c r="V1016">
        <v>16422</v>
      </c>
      <c r="W1016">
        <v>8847</v>
      </c>
      <c r="X1016">
        <v>3</v>
      </c>
      <c r="Y1016" t="s">
        <v>43</v>
      </c>
      <c r="Z1016">
        <v>11</v>
      </c>
      <c r="AA1016">
        <v>3</v>
      </c>
      <c r="AB1016" t="s">
        <v>73</v>
      </c>
      <c r="AC1016">
        <v>3</v>
      </c>
      <c r="AD1016">
        <v>0</v>
      </c>
      <c r="AE1016">
        <v>9</v>
      </c>
      <c r="AF1016">
        <v>3</v>
      </c>
      <c r="AG1016">
        <v>4</v>
      </c>
      <c r="AH1016">
        <v>3</v>
      </c>
      <c r="AI1016">
        <v>2</v>
      </c>
      <c r="AJ1016">
        <v>1</v>
      </c>
      <c r="AK1016">
        <v>0</v>
      </c>
      <c r="AL1016" t="s">
        <v>81</v>
      </c>
      <c r="AM1016" t="s">
        <v>75</v>
      </c>
      <c r="AN1016" t="s">
        <v>76</v>
      </c>
      <c r="AO1016" s="9" t="str">
        <f>IF(Table5[[#This Row],[Gender]]="male",$AQ$4,$AQ$3)</f>
        <v>👩</v>
      </c>
    </row>
    <row r="1017" spans="2:41">
      <c r="B1017" t="s">
        <v>86</v>
      </c>
      <c r="C1017">
        <v>34</v>
      </c>
      <c r="D1017" t="s">
        <v>43</v>
      </c>
      <c r="E1017" t="s">
        <v>44</v>
      </c>
      <c r="F1017">
        <v>560</v>
      </c>
      <c r="G1017" t="s">
        <v>45</v>
      </c>
      <c r="H1017">
        <v>1</v>
      </c>
      <c r="I1017" t="s">
        <v>71</v>
      </c>
      <c r="J1017" t="s">
        <v>49</v>
      </c>
      <c r="K1017">
        <v>1431</v>
      </c>
      <c r="L1017">
        <v>4</v>
      </c>
      <c r="M1017" t="s">
        <v>46</v>
      </c>
      <c r="N1017">
        <v>91</v>
      </c>
      <c r="O1017">
        <v>3</v>
      </c>
      <c r="P1017">
        <v>1</v>
      </c>
      <c r="Q1017" t="s">
        <v>47</v>
      </c>
      <c r="R1017" t="s">
        <v>80</v>
      </c>
      <c r="S1017">
        <v>1</v>
      </c>
      <c r="T1017" t="s">
        <v>52</v>
      </c>
      <c r="U1017" t="str" cm="1">
        <f t="array" ref="U1017">_xlfn.IFS(
  AND(V1017&gt;=1000, V1017&lt;2000), "1000-2000",
  AND(V1017&gt;=2000, V1017&lt;3000), "2000-3000",
  AND(V1017&gt;=3000, V1017&lt;4000), "3000-4000",
  AND(V1017&gt;=4000, V1017&lt;5000), "4000-5000",
  AND(V1017&gt;=5000, V1017&lt;7500), "5000-7500",
  AND(V1017&gt;=7500, V1017&lt;9000), "7500-9000",
  AND(V1017&gt;=9000, V1017&lt;11000), "9000-11000",
  AND(V1017&gt;=11000, V1017&lt;15000), "11000-15000",
  AND(V1017&gt;=15000, V1017&lt;=20000), "15000-20000",
  TRUE, "Outside Range"
)</f>
        <v>2000-3000</v>
      </c>
      <c r="V1017">
        <v>2996</v>
      </c>
      <c r="W1017">
        <v>20284</v>
      </c>
      <c r="X1017">
        <v>5</v>
      </c>
      <c r="Y1017" t="s">
        <v>43</v>
      </c>
      <c r="Z1017">
        <v>14</v>
      </c>
      <c r="AA1017">
        <v>3</v>
      </c>
      <c r="AB1017" t="s">
        <v>73</v>
      </c>
      <c r="AC1017">
        <v>3</v>
      </c>
      <c r="AD1017">
        <v>2</v>
      </c>
      <c r="AE1017">
        <v>10</v>
      </c>
      <c r="AF1017">
        <v>2</v>
      </c>
      <c r="AG1017">
        <v>3</v>
      </c>
      <c r="AH1017">
        <v>4</v>
      </c>
      <c r="AI1017">
        <v>3</v>
      </c>
      <c r="AJ1017">
        <v>1</v>
      </c>
      <c r="AK1017">
        <v>3</v>
      </c>
      <c r="AL1017" t="s">
        <v>90</v>
      </c>
      <c r="AM1017" t="s">
        <v>75</v>
      </c>
      <c r="AN1017" t="s">
        <v>76</v>
      </c>
      <c r="AO1017" s="9" t="str">
        <f>IF(Table5[[#This Row],[Gender]]="male",$AQ$4,$AQ$3)</f>
        <v>🤴</v>
      </c>
    </row>
    <row r="1018" spans="2:41">
      <c r="B1018" t="s">
        <v>86</v>
      </c>
      <c r="C1018">
        <v>31</v>
      </c>
      <c r="D1018" t="s">
        <v>35</v>
      </c>
      <c r="E1018" t="s">
        <v>44</v>
      </c>
      <c r="F1018">
        <v>202</v>
      </c>
      <c r="G1018" t="s">
        <v>45</v>
      </c>
      <c r="H1018">
        <v>8</v>
      </c>
      <c r="I1018" t="s">
        <v>87</v>
      </c>
      <c r="J1018" t="s">
        <v>38</v>
      </c>
      <c r="K1018">
        <v>1433</v>
      </c>
      <c r="L1018">
        <v>1</v>
      </c>
      <c r="M1018" t="s">
        <v>39</v>
      </c>
      <c r="N1018">
        <v>34</v>
      </c>
      <c r="O1018">
        <v>2</v>
      </c>
      <c r="P1018">
        <v>1</v>
      </c>
      <c r="Q1018" t="s">
        <v>47</v>
      </c>
      <c r="R1018" t="s">
        <v>79</v>
      </c>
      <c r="S1018">
        <v>2</v>
      </c>
      <c r="T1018" t="s">
        <v>41</v>
      </c>
      <c r="U1018" t="str" cm="1">
        <f t="array" ref="U1018">_xlfn.IFS(
  AND(V1018&gt;=1000, V1018&lt;2000), "1000-2000",
  AND(V1018&gt;=2000, V1018&lt;3000), "2000-3000",
  AND(V1018&gt;=3000, V1018&lt;4000), "3000-4000",
  AND(V1018&gt;=4000, V1018&lt;5000), "4000-5000",
  AND(V1018&gt;=5000, V1018&lt;7500), "5000-7500",
  AND(V1018&gt;=7500, V1018&lt;9000), "7500-9000",
  AND(V1018&gt;=9000, V1018&lt;11000), "9000-11000",
  AND(V1018&gt;=11000, V1018&lt;15000), "11000-15000",
  AND(V1018&gt;=15000, V1018&lt;=20000), "15000-20000",
  TRUE, "Outside Range"
)</f>
        <v>1000-2000</v>
      </c>
      <c r="V1018">
        <v>1261</v>
      </c>
      <c r="W1018">
        <v>22262</v>
      </c>
      <c r="X1018">
        <v>1</v>
      </c>
      <c r="Y1018" t="s">
        <v>43</v>
      </c>
      <c r="Z1018">
        <v>12</v>
      </c>
      <c r="AA1018">
        <v>3</v>
      </c>
      <c r="AB1018" t="s">
        <v>73</v>
      </c>
      <c r="AC1018">
        <v>3</v>
      </c>
      <c r="AD1018">
        <v>0</v>
      </c>
      <c r="AE1018">
        <v>1</v>
      </c>
      <c r="AF1018">
        <v>3</v>
      </c>
      <c r="AG1018">
        <v>4</v>
      </c>
      <c r="AH1018">
        <v>1</v>
      </c>
      <c r="AI1018">
        <v>0</v>
      </c>
      <c r="AJ1018">
        <v>0</v>
      </c>
      <c r="AK1018">
        <v>0</v>
      </c>
      <c r="AL1018" t="s">
        <v>81</v>
      </c>
      <c r="AM1018" t="s">
        <v>75</v>
      </c>
      <c r="AN1018" t="s">
        <v>76</v>
      </c>
      <c r="AO1018" s="9" t="str">
        <f>IF(Table5[[#This Row],[Gender]]="male",$AQ$4,$AQ$3)</f>
        <v>👩</v>
      </c>
    </row>
    <row r="1019" spans="2:41">
      <c r="B1019" t="s">
        <v>86</v>
      </c>
      <c r="C1019">
        <v>27</v>
      </c>
      <c r="D1019" t="s">
        <v>43</v>
      </c>
      <c r="E1019" t="s">
        <v>44</v>
      </c>
      <c r="F1019">
        <v>1377</v>
      </c>
      <c r="G1019" t="s">
        <v>45</v>
      </c>
      <c r="H1019">
        <v>11</v>
      </c>
      <c r="I1019" t="s">
        <v>97</v>
      </c>
      <c r="J1019" t="s">
        <v>38</v>
      </c>
      <c r="K1019">
        <v>1434</v>
      </c>
      <c r="L1019">
        <v>2</v>
      </c>
      <c r="M1019" t="s">
        <v>46</v>
      </c>
      <c r="N1019">
        <v>91</v>
      </c>
      <c r="O1019">
        <v>3</v>
      </c>
      <c r="P1019">
        <v>1</v>
      </c>
      <c r="Q1019" t="s">
        <v>50</v>
      </c>
      <c r="R1019" t="s">
        <v>80</v>
      </c>
      <c r="S1019">
        <v>1</v>
      </c>
      <c r="T1019" t="s">
        <v>48</v>
      </c>
      <c r="U1019" t="str" cm="1">
        <f t="array" ref="U1019">_xlfn.IFS(
  AND(V1019&gt;=1000, V1019&lt;2000), "1000-2000",
  AND(V1019&gt;=2000, V1019&lt;3000), "2000-3000",
  AND(V1019&gt;=3000, V1019&lt;4000), "3000-4000",
  AND(V1019&gt;=4000, V1019&lt;5000), "4000-5000",
  AND(V1019&gt;=5000, V1019&lt;7500), "5000-7500",
  AND(V1019&gt;=7500, V1019&lt;9000), "7500-9000",
  AND(V1019&gt;=9000, V1019&lt;11000), "9000-11000",
  AND(V1019&gt;=11000, V1019&lt;15000), "11000-15000",
  AND(V1019&gt;=15000, V1019&lt;=20000), "15000-20000",
  TRUE, "Outside Range"
)</f>
        <v>2000-3000</v>
      </c>
      <c r="V1019">
        <v>2099</v>
      </c>
      <c r="W1019">
        <v>7679</v>
      </c>
      <c r="X1019">
        <v>0</v>
      </c>
      <c r="Y1019" t="s">
        <v>43</v>
      </c>
      <c r="Z1019">
        <v>14</v>
      </c>
      <c r="AA1019">
        <v>3</v>
      </c>
      <c r="AB1019" t="s">
        <v>73</v>
      </c>
      <c r="AC1019">
        <v>2</v>
      </c>
      <c r="AD1019">
        <v>0</v>
      </c>
      <c r="AE1019">
        <v>6</v>
      </c>
      <c r="AF1019">
        <v>3</v>
      </c>
      <c r="AG1019">
        <v>4</v>
      </c>
      <c r="AH1019">
        <v>5</v>
      </c>
      <c r="AI1019">
        <v>0</v>
      </c>
      <c r="AJ1019">
        <v>1</v>
      </c>
      <c r="AK1019">
        <v>4</v>
      </c>
      <c r="AL1019" t="s">
        <v>90</v>
      </c>
      <c r="AM1019" t="s">
        <v>93</v>
      </c>
      <c r="AN1019" t="s">
        <v>76</v>
      </c>
      <c r="AO1019" s="9" t="str">
        <f>IF(Table5[[#This Row],[Gender]]="male",$AQ$4,$AQ$3)</f>
        <v>🤴</v>
      </c>
    </row>
    <row r="1020" spans="2:41">
      <c r="B1020" t="s">
        <v>70</v>
      </c>
      <c r="C1020">
        <v>36</v>
      </c>
      <c r="D1020" t="s">
        <v>43</v>
      </c>
      <c r="E1020" t="s">
        <v>44</v>
      </c>
      <c r="F1020">
        <v>172</v>
      </c>
      <c r="G1020" t="s">
        <v>45</v>
      </c>
      <c r="H1020">
        <v>4</v>
      </c>
      <c r="I1020" t="s">
        <v>87</v>
      </c>
      <c r="J1020" t="s">
        <v>38</v>
      </c>
      <c r="K1020">
        <v>1435</v>
      </c>
      <c r="L1020">
        <v>1</v>
      </c>
      <c r="M1020" t="s">
        <v>46</v>
      </c>
      <c r="N1020">
        <v>37</v>
      </c>
      <c r="O1020">
        <v>2</v>
      </c>
      <c r="P1020">
        <v>2</v>
      </c>
      <c r="Q1020" t="s">
        <v>50</v>
      </c>
      <c r="R1020" t="s">
        <v>72</v>
      </c>
      <c r="S1020">
        <v>4</v>
      </c>
      <c r="T1020" t="s">
        <v>41</v>
      </c>
      <c r="U1020" t="str" cm="1">
        <f t="array" ref="U1020">_xlfn.IFS(
  AND(V1020&gt;=1000, V1020&lt;2000), "1000-2000",
  AND(V1020&gt;=2000, V1020&lt;3000), "2000-3000",
  AND(V1020&gt;=3000, V1020&lt;4000), "3000-4000",
  AND(V1020&gt;=4000, V1020&lt;5000), "4000-5000",
  AND(V1020&gt;=5000, V1020&lt;7500), "5000-7500",
  AND(V1020&gt;=7500, V1020&lt;9000), "7500-9000",
  AND(V1020&gt;=9000, V1020&lt;11000), "9000-11000",
  AND(V1020&gt;=11000, V1020&lt;15000), "11000-15000",
  AND(V1020&gt;=15000, V1020&lt;=20000), "15000-20000",
  TRUE, "Outside Range"
)</f>
        <v>5000-7500</v>
      </c>
      <c r="V1020">
        <v>5810</v>
      </c>
      <c r="W1020">
        <v>22604</v>
      </c>
      <c r="X1020">
        <v>1</v>
      </c>
      <c r="Y1020" t="s">
        <v>43</v>
      </c>
      <c r="Z1020">
        <v>16</v>
      </c>
      <c r="AA1020">
        <v>3</v>
      </c>
      <c r="AB1020" t="s">
        <v>73</v>
      </c>
      <c r="AC1020">
        <v>3</v>
      </c>
      <c r="AD1020">
        <v>0</v>
      </c>
      <c r="AE1020">
        <v>10</v>
      </c>
      <c r="AF1020">
        <v>2</v>
      </c>
      <c r="AG1020">
        <v>2</v>
      </c>
      <c r="AH1020">
        <v>10</v>
      </c>
      <c r="AI1020">
        <v>4</v>
      </c>
      <c r="AJ1020">
        <v>1</v>
      </c>
      <c r="AK1020">
        <v>8</v>
      </c>
      <c r="AL1020" t="s">
        <v>74</v>
      </c>
      <c r="AM1020" t="s">
        <v>75</v>
      </c>
      <c r="AN1020" t="s">
        <v>76</v>
      </c>
      <c r="AO1020" s="9" t="str">
        <f>IF(Table5[[#This Row],[Gender]]="male",$AQ$4,$AQ$3)</f>
        <v>🤴</v>
      </c>
    </row>
    <row r="1021" spans="2:41">
      <c r="B1021" t="s">
        <v>70</v>
      </c>
      <c r="C1021">
        <v>36</v>
      </c>
      <c r="D1021" t="s">
        <v>43</v>
      </c>
      <c r="E1021" t="s">
        <v>36</v>
      </c>
      <c r="F1021">
        <v>329</v>
      </c>
      <c r="G1021" t="s">
        <v>37</v>
      </c>
      <c r="H1021">
        <v>16</v>
      </c>
      <c r="I1021" t="s">
        <v>89</v>
      </c>
      <c r="J1021" t="s">
        <v>59</v>
      </c>
      <c r="K1021">
        <v>1436</v>
      </c>
      <c r="L1021">
        <v>3</v>
      </c>
      <c r="M1021" t="s">
        <v>39</v>
      </c>
      <c r="N1021">
        <v>98</v>
      </c>
      <c r="O1021">
        <v>2</v>
      </c>
      <c r="P1021">
        <v>2</v>
      </c>
      <c r="Q1021" t="s">
        <v>40</v>
      </c>
      <c r="R1021" t="s">
        <v>80</v>
      </c>
      <c r="S1021">
        <v>1</v>
      </c>
      <c r="T1021" t="s">
        <v>48</v>
      </c>
      <c r="U1021" t="str" cm="1">
        <f t="array" ref="U1021">_xlfn.IFS(
  AND(V1021&gt;=1000, V1021&lt;2000), "1000-2000",
  AND(V1021&gt;=2000, V1021&lt;3000), "2000-3000",
  AND(V1021&gt;=3000, V1021&lt;4000), "3000-4000",
  AND(V1021&gt;=4000, V1021&lt;5000), "4000-5000",
  AND(V1021&gt;=5000, V1021&lt;7500), "5000-7500",
  AND(V1021&gt;=7500, V1021&lt;9000), "7500-9000",
  AND(V1021&gt;=9000, V1021&lt;11000), "9000-11000",
  AND(V1021&gt;=11000, V1021&lt;15000), "11000-15000",
  AND(V1021&gt;=15000, V1021&lt;=20000), "15000-20000",
  TRUE, "Outside Range"
)</f>
        <v>5000-7500</v>
      </c>
      <c r="V1021">
        <v>5647</v>
      </c>
      <c r="W1021">
        <v>13494</v>
      </c>
      <c r="X1021">
        <v>4</v>
      </c>
      <c r="Y1021" t="s">
        <v>43</v>
      </c>
      <c r="Z1021">
        <v>13</v>
      </c>
      <c r="AA1021">
        <v>3</v>
      </c>
      <c r="AB1021" t="s">
        <v>73</v>
      </c>
      <c r="AC1021">
        <v>1</v>
      </c>
      <c r="AD1021">
        <v>2</v>
      </c>
      <c r="AE1021">
        <v>11</v>
      </c>
      <c r="AF1021">
        <v>3</v>
      </c>
      <c r="AG1021">
        <v>2</v>
      </c>
      <c r="AH1021">
        <v>3</v>
      </c>
      <c r="AI1021">
        <v>2</v>
      </c>
      <c r="AJ1021">
        <v>0</v>
      </c>
      <c r="AK1021">
        <v>2</v>
      </c>
      <c r="AL1021" t="s">
        <v>90</v>
      </c>
      <c r="AM1021" t="s">
        <v>93</v>
      </c>
      <c r="AN1021" t="s">
        <v>91</v>
      </c>
      <c r="AO1021" s="9" t="str">
        <f>IF(Table5[[#This Row],[Gender]]="male",$AQ$4,$AQ$3)</f>
        <v>👩</v>
      </c>
    </row>
    <row r="1022" spans="2:41">
      <c r="B1022" t="s">
        <v>77</v>
      </c>
      <c r="C1022">
        <v>47</v>
      </c>
      <c r="D1022" t="s">
        <v>43</v>
      </c>
      <c r="E1022" t="s">
        <v>36</v>
      </c>
      <c r="F1022">
        <v>465</v>
      </c>
      <c r="G1022" t="s">
        <v>45</v>
      </c>
      <c r="H1022">
        <v>1</v>
      </c>
      <c r="I1022" t="s">
        <v>87</v>
      </c>
      <c r="J1022" t="s">
        <v>60</v>
      </c>
      <c r="K1022">
        <v>1438</v>
      </c>
      <c r="L1022">
        <v>1</v>
      </c>
      <c r="M1022" t="s">
        <v>46</v>
      </c>
      <c r="N1022">
        <v>74</v>
      </c>
      <c r="O1022">
        <v>3</v>
      </c>
      <c r="P1022">
        <v>1</v>
      </c>
      <c r="Q1022" t="s">
        <v>47</v>
      </c>
      <c r="R1022" t="s">
        <v>72</v>
      </c>
      <c r="S1022">
        <v>4</v>
      </c>
      <c r="T1022" t="s">
        <v>48</v>
      </c>
      <c r="U1022" t="str" cm="1">
        <f t="array" ref="U1022">_xlfn.IFS(
  AND(V1022&gt;=1000, V1022&lt;2000), "1000-2000",
  AND(V1022&gt;=2000, V1022&lt;3000), "2000-3000",
  AND(V1022&gt;=3000, V1022&lt;4000), "3000-4000",
  AND(V1022&gt;=4000, V1022&lt;5000), "4000-5000",
  AND(V1022&gt;=5000, V1022&lt;7500), "5000-7500",
  AND(V1022&gt;=7500, V1022&lt;9000), "7500-9000",
  AND(V1022&gt;=9000, V1022&lt;11000), "9000-11000",
  AND(V1022&gt;=11000, V1022&lt;15000), "11000-15000",
  AND(V1022&gt;=15000, V1022&lt;=20000), "15000-20000",
  TRUE, "Outside Range"
)</f>
        <v>3000-4000</v>
      </c>
      <c r="V1022">
        <v>3420</v>
      </c>
      <c r="W1022">
        <v>10205</v>
      </c>
      <c r="X1022">
        <v>7</v>
      </c>
      <c r="Y1022" t="s">
        <v>43</v>
      </c>
      <c r="Z1022">
        <v>12</v>
      </c>
      <c r="AA1022">
        <v>3</v>
      </c>
      <c r="AB1022" t="s">
        <v>73</v>
      </c>
      <c r="AC1022">
        <v>3</v>
      </c>
      <c r="AD1022">
        <v>1</v>
      </c>
      <c r="AE1022">
        <v>17</v>
      </c>
      <c r="AF1022">
        <v>2</v>
      </c>
      <c r="AG1022">
        <v>2</v>
      </c>
      <c r="AH1022">
        <v>6</v>
      </c>
      <c r="AI1022">
        <v>5</v>
      </c>
      <c r="AJ1022">
        <v>1</v>
      </c>
      <c r="AK1022">
        <v>2</v>
      </c>
      <c r="AL1022" t="s">
        <v>74</v>
      </c>
      <c r="AM1022" t="s">
        <v>75</v>
      </c>
      <c r="AN1022" t="s">
        <v>91</v>
      </c>
      <c r="AO1022" s="9" t="str">
        <f>IF(Table5[[#This Row],[Gender]]="male",$AQ$4,$AQ$3)</f>
        <v>🤴</v>
      </c>
    </row>
    <row r="1023" spans="2:41">
      <c r="B1023" t="s">
        <v>94</v>
      </c>
      <c r="C1023">
        <v>25</v>
      </c>
      <c r="D1023" t="s">
        <v>35</v>
      </c>
      <c r="E1023" t="s">
        <v>36</v>
      </c>
      <c r="F1023">
        <v>383</v>
      </c>
      <c r="G1023" t="s">
        <v>37</v>
      </c>
      <c r="H1023">
        <v>9</v>
      </c>
      <c r="I1023" t="s">
        <v>71</v>
      </c>
      <c r="J1023" t="s">
        <v>38</v>
      </c>
      <c r="K1023">
        <v>1439</v>
      </c>
      <c r="L1023">
        <v>1</v>
      </c>
      <c r="M1023" t="s">
        <v>46</v>
      </c>
      <c r="N1023">
        <v>68</v>
      </c>
      <c r="O1023">
        <v>2</v>
      </c>
      <c r="P1023">
        <v>1</v>
      </c>
      <c r="Q1023" t="s">
        <v>57</v>
      </c>
      <c r="R1023" t="s">
        <v>80</v>
      </c>
      <c r="S1023">
        <v>1</v>
      </c>
      <c r="T1023" t="s">
        <v>48</v>
      </c>
      <c r="U1023" t="str" cm="1">
        <f t="array" ref="U1023">_xlfn.IFS(
  AND(V1023&gt;=1000, V1023&lt;2000), "1000-2000",
  AND(V1023&gt;=2000, V1023&lt;3000), "2000-3000",
  AND(V1023&gt;=3000, V1023&lt;4000), "3000-4000",
  AND(V1023&gt;=4000, V1023&lt;5000), "4000-5000",
  AND(V1023&gt;=5000, V1023&lt;7500), "5000-7500",
  AND(V1023&gt;=7500, V1023&lt;9000), "7500-9000",
  AND(V1023&gt;=9000, V1023&lt;11000), "9000-11000",
  AND(V1023&gt;=11000, V1023&lt;15000), "11000-15000",
  AND(V1023&gt;=15000, V1023&lt;=20000), "15000-20000",
  TRUE, "Outside Range"
)</f>
        <v>4000-5000</v>
      </c>
      <c r="V1023">
        <v>4400</v>
      </c>
      <c r="W1023">
        <v>15182</v>
      </c>
      <c r="X1023">
        <v>3</v>
      </c>
      <c r="Y1023" t="s">
        <v>43</v>
      </c>
      <c r="Z1023">
        <v>12</v>
      </c>
      <c r="AA1023">
        <v>3</v>
      </c>
      <c r="AB1023" t="s">
        <v>73</v>
      </c>
      <c r="AC1023">
        <v>1</v>
      </c>
      <c r="AD1023">
        <v>0</v>
      </c>
      <c r="AE1023">
        <v>6</v>
      </c>
      <c r="AF1023">
        <v>2</v>
      </c>
      <c r="AG1023">
        <v>3</v>
      </c>
      <c r="AH1023">
        <v>3</v>
      </c>
      <c r="AI1023">
        <v>2</v>
      </c>
      <c r="AJ1023">
        <v>2</v>
      </c>
      <c r="AK1023">
        <v>2</v>
      </c>
      <c r="AL1023" t="s">
        <v>90</v>
      </c>
      <c r="AM1023" t="s">
        <v>75</v>
      </c>
      <c r="AN1023" t="s">
        <v>76</v>
      </c>
      <c r="AO1023" s="9" t="str">
        <f>IF(Table5[[#This Row],[Gender]]="male",$AQ$4,$AQ$3)</f>
        <v>🤴</v>
      </c>
    </row>
    <row r="1024" spans="2:41">
      <c r="B1024" t="s">
        <v>70</v>
      </c>
      <c r="C1024">
        <v>37</v>
      </c>
      <c r="D1024" t="s">
        <v>43</v>
      </c>
      <c r="E1024" t="s">
        <v>36</v>
      </c>
      <c r="F1024">
        <v>1413</v>
      </c>
      <c r="G1024" t="s">
        <v>45</v>
      </c>
      <c r="H1024">
        <v>5</v>
      </c>
      <c r="I1024" t="s">
        <v>89</v>
      </c>
      <c r="J1024" t="s">
        <v>60</v>
      </c>
      <c r="K1024">
        <v>1440</v>
      </c>
      <c r="L1024">
        <v>3</v>
      </c>
      <c r="M1024" t="s">
        <v>46</v>
      </c>
      <c r="N1024">
        <v>84</v>
      </c>
      <c r="O1024">
        <v>4</v>
      </c>
      <c r="P1024">
        <v>1</v>
      </c>
      <c r="Q1024" t="s">
        <v>50</v>
      </c>
      <c r="R1024" t="s">
        <v>73</v>
      </c>
      <c r="S1024">
        <v>3</v>
      </c>
      <c r="T1024" t="s">
        <v>41</v>
      </c>
      <c r="U1024" t="str" cm="1">
        <f t="array" ref="U1024">_xlfn.IFS(
  AND(V1024&gt;=1000, V1024&lt;2000), "1000-2000",
  AND(V1024&gt;=2000, V1024&lt;3000), "2000-3000",
  AND(V1024&gt;=3000, V1024&lt;4000), "3000-4000",
  AND(V1024&gt;=4000, V1024&lt;5000), "4000-5000",
  AND(V1024&gt;=5000, V1024&lt;7500), "5000-7500",
  AND(V1024&gt;=7500, V1024&lt;9000), "7500-9000",
  AND(V1024&gt;=9000, V1024&lt;11000), "9000-11000",
  AND(V1024&gt;=11000, V1024&lt;15000), "11000-15000",
  AND(V1024&gt;=15000, V1024&lt;=20000), "15000-20000",
  TRUE, "Outside Range"
)</f>
        <v>3000-4000</v>
      </c>
      <c r="V1024">
        <v>3500</v>
      </c>
      <c r="W1024">
        <v>25470</v>
      </c>
      <c r="X1024">
        <v>0</v>
      </c>
      <c r="Y1024" t="s">
        <v>43</v>
      </c>
      <c r="Z1024">
        <v>14</v>
      </c>
      <c r="AA1024">
        <v>3</v>
      </c>
      <c r="AB1024" t="s">
        <v>73</v>
      </c>
      <c r="AC1024">
        <v>1</v>
      </c>
      <c r="AD1024">
        <v>0</v>
      </c>
      <c r="AE1024">
        <v>7</v>
      </c>
      <c r="AF1024">
        <v>2</v>
      </c>
      <c r="AG1024">
        <v>1</v>
      </c>
      <c r="AH1024">
        <v>6</v>
      </c>
      <c r="AI1024">
        <v>5</v>
      </c>
      <c r="AJ1024">
        <v>1</v>
      </c>
      <c r="AK1024">
        <v>3</v>
      </c>
      <c r="AL1024" t="s">
        <v>74</v>
      </c>
      <c r="AM1024" t="s">
        <v>75</v>
      </c>
      <c r="AN1024" t="s">
        <v>76</v>
      </c>
      <c r="AO1024" s="9" t="str">
        <f>IF(Table5[[#This Row],[Gender]]="male",$AQ$4,$AQ$3)</f>
        <v>🤴</v>
      </c>
    </row>
    <row r="1025" spans="2:41">
      <c r="B1025" t="s">
        <v>88</v>
      </c>
      <c r="C1025">
        <v>56</v>
      </c>
      <c r="D1025" t="s">
        <v>43</v>
      </c>
      <c r="E1025" t="s">
        <v>36</v>
      </c>
      <c r="F1025">
        <v>1255</v>
      </c>
      <c r="G1025" t="s">
        <v>45</v>
      </c>
      <c r="H1025">
        <v>1</v>
      </c>
      <c r="I1025" t="s">
        <v>89</v>
      </c>
      <c r="J1025" t="s">
        <v>38</v>
      </c>
      <c r="K1025">
        <v>1441</v>
      </c>
      <c r="L1025">
        <v>1</v>
      </c>
      <c r="M1025" t="s">
        <v>39</v>
      </c>
      <c r="N1025">
        <v>90</v>
      </c>
      <c r="O1025">
        <v>3</v>
      </c>
      <c r="P1025">
        <v>1</v>
      </c>
      <c r="Q1025" t="s">
        <v>47</v>
      </c>
      <c r="R1025" t="s">
        <v>80</v>
      </c>
      <c r="S1025">
        <v>1</v>
      </c>
      <c r="T1025" t="s">
        <v>48</v>
      </c>
      <c r="U1025" t="str" cm="1">
        <f t="array" ref="U1025">_xlfn.IFS(
  AND(V1025&gt;=1000, V1025&lt;2000), "1000-2000",
  AND(V1025&gt;=2000, V1025&lt;3000), "2000-3000",
  AND(V1025&gt;=3000, V1025&lt;4000), "3000-4000",
  AND(V1025&gt;=4000, V1025&lt;5000), "4000-5000",
  AND(V1025&gt;=5000, V1025&lt;7500), "5000-7500",
  AND(V1025&gt;=7500, V1025&lt;9000), "7500-9000",
  AND(V1025&gt;=9000, V1025&lt;11000), "9000-11000",
  AND(V1025&gt;=11000, V1025&lt;15000), "11000-15000",
  AND(V1025&gt;=15000, V1025&lt;=20000), "15000-20000",
  TRUE, "Outside Range"
)</f>
        <v>2000-3000</v>
      </c>
      <c r="V1025">
        <v>2066</v>
      </c>
      <c r="W1025">
        <v>10494</v>
      </c>
      <c r="X1025">
        <v>2</v>
      </c>
      <c r="Y1025" t="s">
        <v>43</v>
      </c>
      <c r="Z1025">
        <v>22</v>
      </c>
      <c r="AA1025">
        <v>4</v>
      </c>
      <c r="AB1025" t="s">
        <v>80</v>
      </c>
      <c r="AC1025">
        <v>4</v>
      </c>
      <c r="AD1025">
        <v>1</v>
      </c>
      <c r="AE1025">
        <v>5</v>
      </c>
      <c r="AF1025">
        <v>3</v>
      </c>
      <c r="AG1025">
        <v>4</v>
      </c>
      <c r="AH1025">
        <v>3</v>
      </c>
      <c r="AI1025">
        <v>2</v>
      </c>
      <c r="AJ1025">
        <v>1</v>
      </c>
      <c r="AK1025">
        <v>0</v>
      </c>
      <c r="AL1025" t="s">
        <v>90</v>
      </c>
      <c r="AM1025" t="s">
        <v>75</v>
      </c>
      <c r="AN1025" t="s">
        <v>76</v>
      </c>
      <c r="AO1025" s="9" t="str">
        <f>IF(Table5[[#This Row],[Gender]]="male",$AQ$4,$AQ$3)</f>
        <v>👩</v>
      </c>
    </row>
    <row r="1026" spans="2:41">
      <c r="B1026" t="s">
        <v>77</v>
      </c>
      <c r="C1026">
        <v>47</v>
      </c>
      <c r="D1026" t="s">
        <v>43</v>
      </c>
      <c r="E1026" t="s">
        <v>36</v>
      </c>
      <c r="F1026">
        <v>359</v>
      </c>
      <c r="G1026" t="s">
        <v>45</v>
      </c>
      <c r="H1026">
        <v>2</v>
      </c>
      <c r="I1026" t="s">
        <v>89</v>
      </c>
      <c r="J1026" t="s">
        <v>51</v>
      </c>
      <c r="K1026">
        <v>1443</v>
      </c>
      <c r="L1026">
        <v>1</v>
      </c>
      <c r="M1026" t="s">
        <v>39</v>
      </c>
      <c r="N1026">
        <v>82</v>
      </c>
      <c r="O1026">
        <v>3</v>
      </c>
      <c r="P1026">
        <v>4</v>
      </c>
      <c r="Q1026" t="s">
        <v>58</v>
      </c>
      <c r="R1026" t="s">
        <v>73</v>
      </c>
      <c r="S1026">
        <v>3</v>
      </c>
      <c r="T1026" t="s">
        <v>48</v>
      </c>
      <c r="U1026" t="str" cm="1">
        <f t="array" ref="U1026">_xlfn.IFS(
  AND(V1026&gt;=1000, V1026&lt;2000), "1000-2000",
  AND(V1026&gt;=2000, V1026&lt;3000), "2000-3000",
  AND(V1026&gt;=3000, V1026&lt;4000), "3000-4000",
  AND(V1026&gt;=4000, V1026&lt;5000), "4000-5000",
  AND(V1026&gt;=5000, V1026&lt;7500), "5000-7500",
  AND(V1026&gt;=7500, V1026&lt;9000), "7500-9000",
  AND(V1026&gt;=9000, V1026&lt;11000), "9000-11000",
  AND(V1026&gt;=11000, V1026&lt;15000), "11000-15000",
  AND(V1026&gt;=15000, V1026&lt;=20000), "15000-20000",
  TRUE, "Outside Range"
)</f>
        <v>15000-20000</v>
      </c>
      <c r="V1026">
        <v>17169</v>
      </c>
      <c r="W1026">
        <v>26703</v>
      </c>
      <c r="X1026">
        <v>3</v>
      </c>
      <c r="Y1026" t="s">
        <v>43</v>
      </c>
      <c r="Z1026">
        <v>19</v>
      </c>
      <c r="AA1026">
        <v>3</v>
      </c>
      <c r="AB1026" t="s">
        <v>73</v>
      </c>
      <c r="AC1026">
        <v>2</v>
      </c>
      <c r="AD1026">
        <v>2</v>
      </c>
      <c r="AE1026">
        <v>26</v>
      </c>
      <c r="AF1026">
        <v>2</v>
      </c>
      <c r="AG1026">
        <v>4</v>
      </c>
      <c r="AH1026">
        <v>20</v>
      </c>
      <c r="AI1026">
        <v>17</v>
      </c>
      <c r="AJ1026">
        <v>5</v>
      </c>
      <c r="AK1026">
        <v>6</v>
      </c>
      <c r="AL1026" t="s">
        <v>74</v>
      </c>
      <c r="AM1026" t="s">
        <v>75</v>
      </c>
      <c r="AN1026" t="s">
        <v>96</v>
      </c>
      <c r="AO1026" s="9" t="str">
        <f>IF(Table5[[#This Row],[Gender]]="male",$AQ$4,$AQ$3)</f>
        <v>👩</v>
      </c>
    </row>
    <row r="1027" spans="2:41">
      <c r="B1027" t="s">
        <v>94</v>
      </c>
      <c r="C1027">
        <v>24</v>
      </c>
      <c r="D1027" t="s">
        <v>43</v>
      </c>
      <c r="E1027" t="s">
        <v>36</v>
      </c>
      <c r="F1027">
        <v>1476</v>
      </c>
      <c r="G1027" t="s">
        <v>37</v>
      </c>
      <c r="H1027">
        <v>4</v>
      </c>
      <c r="I1027" t="s">
        <v>89</v>
      </c>
      <c r="J1027" t="s">
        <v>51</v>
      </c>
      <c r="K1027">
        <v>1445</v>
      </c>
      <c r="L1027">
        <v>4</v>
      </c>
      <c r="M1027" t="s">
        <v>39</v>
      </c>
      <c r="N1027">
        <v>42</v>
      </c>
      <c r="O1027">
        <v>3</v>
      </c>
      <c r="P1027">
        <v>2</v>
      </c>
      <c r="Q1027" t="s">
        <v>40</v>
      </c>
      <c r="R1027" t="s">
        <v>73</v>
      </c>
      <c r="S1027">
        <v>3</v>
      </c>
      <c r="T1027" t="s">
        <v>48</v>
      </c>
      <c r="U1027" t="str" cm="1">
        <f t="array" ref="U1027">_xlfn.IFS(
  AND(V1027&gt;=1000, V1027&lt;2000), "1000-2000",
  AND(V1027&gt;=2000, V1027&lt;3000), "2000-3000",
  AND(V1027&gt;=3000, V1027&lt;4000), "3000-4000",
  AND(V1027&gt;=4000, V1027&lt;5000), "4000-5000",
  AND(V1027&gt;=5000, V1027&lt;7500), "5000-7500",
  AND(V1027&gt;=7500, V1027&lt;9000), "7500-9000",
  AND(V1027&gt;=9000, V1027&lt;11000), "9000-11000",
  AND(V1027&gt;=11000, V1027&lt;15000), "11000-15000",
  AND(V1027&gt;=15000, V1027&lt;=20000), "15000-20000",
  TRUE, "Outside Range"
)</f>
        <v>4000-5000</v>
      </c>
      <c r="V1027">
        <v>4162</v>
      </c>
      <c r="W1027">
        <v>15211</v>
      </c>
      <c r="X1027">
        <v>1</v>
      </c>
      <c r="Y1027" t="s">
        <v>35</v>
      </c>
      <c r="Z1027">
        <v>12</v>
      </c>
      <c r="AA1027">
        <v>3</v>
      </c>
      <c r="AB1027" t="s">
        <v>73</v>
      </c>
      <c r="AC1027">
        <v>3</v>
      </c>
      <c r="AD1027">
        <v>2</v>
      </c>
      <c r="AE1027">
        <v>5</v>
      </c>
      <c r="AF1027">
        <v>3</v>
      </c>
      <c r="AG1027">
        <v>3</v>
      </c>
      <c r="AH1027">
        <v>5</v>
      </c>
      <c r="AI1027">
        <v>4</v>
      </c>
      <c r="AJ1027">
        <v>0</v>
      </c>
      <c r="AK1027">
        <v>3</v>
      </c>
      <c r="AL1027" t="s">
        <v>74</v>
      </c>
      <c r="AM1027" t="s">
        <v>75</v>
      </c>
      <c r="AN1027" t="s">
        <v>76</v>
      </c>
      <c r="AO1027" s="9" t="str">
        <f>IF(Table5[[#This Row],[Gender]]="male",$AQ$4,$AQ$3)</f>
        <v>👩</v>
      </c>
    </row>
    <row r="1028" spans="2:41">
      <c r="B1028" t="s">
        <v>86</v>
      </c>
      <c r="C1028">
        <v>32</v>
      </c>
      <c r="D1028" t="s">
        <v>43</v>
      </c>
      <c r="E1028" t="s">
        <v>36</v>
      </c>
      <c r="F1028">
        <v>601</v>
      </c>
      <c r="G1028" t="s">
        <v>37</v>
      </c>
      <c r="H1028">
        <v>7</v>
      </c>
      <c r="I1028" t="s">
        <v>89</v>
      </c>
      <c r="J1028" t="s">
        <v>59</v>
      </c>
      <c r="K1028">
        <v>1446</v>
      </c>
      <c r="L1028">
        <v>4</v>
      </c>
      <c r="M1028" t="s">
        <v>46</v>
      </c>
      <c r="N1028">
        <v>97</v>
      </c>
      <c r="O1028">
        <v>3</v>
      </c>
      <c r="P1028">
        <v>2</v>
      </c>
      <c r="Q1028" t="s">
        <v>40</v>
      </c>
      <c r="R1028" t="s">
        <v>72</v>
      </c>
      <c r="S1028">
        <v>4</v>
      </c>
      <c r="T1028" t="s">
        <v>48</v>
      </c>
      <c r="U1028" t="str" cm="1">
        <f t="array" ref="U1028">_xlfn.IFS(
  AND(V1028&gt;=1000, V1028&lt;2000), "1000-2000",
  AND(V1028&gt;=2000, V1028&lt;3000), "2000-3000",
  AND(V1028&gt;=3000, V1028&lt;4000), "3000-4000",
  AND(V1028&gt;=4000, V1028&lt;5000), "4000-5000",
  AND(V1028&gt;=5000, V1028&lt;7500), "5000-7500",
  AND(V1028&gt;=7500, V1028&lt;9000), "7500-9000",
  AND(V1028&gt;=9000, V1028&lt;11000), "9000-11000",
  AND(V1028&gt;=11000, V1028&lt;15000), "11000-15000",
  AND(V1028&gt;=15000, V1028&lt;=20000), "15000-20000",
  TRUE, "Outside Range"
)</f>
        <v>9000-11000</v>
      </c>
      <c r="V1028">
        <v>9204</v>
      </c>
      <c r="W1028">
        <v>23343</v>
      </c>
      <c r="X1028">
        <v>4</v>
      </c>
      <c r="Y1028" t="s">
        <v>43</v>
      </c>
      <c r="Z1028">
        <v>12</v>
      </c>
      <c r="AA1028">
        <v>3</v>
      </c>
      <c r="AB1028" t="s">
        <v>73</v>
      </c>
      <c r="AC1028">
        <v>3</v>
      </c>
      <c r="AD1028">
        <v>1</v>
      </c>
      <c r="AE1028">
        <v>7</v>
      </c>
      <c r="AF1028">
        <v>3</v>
      </c>
      <c r="AG1028">
        <v>2</v>
      </c>
      <c r="AH1028">
        <v>4</v>
      </c>
      <c r="AI1028">
        <v>3</v>
      </c>
      <c r="AJ1028">
        <v>0</v>
      </c>
      <c r="AK1028">
        <v>3</v>
      </c>
      <c r="AL1028" t="s">
        <v>74</v>
      </c>
      <c r="AM1028" t="s">
        <v>75</v>
      </c>
      <c r="AN1028" t="s">
        <v>76</v>
      </c>
      <c r="AO1028" s="9" t="str">
        <f>IF(Table5[[#This Row],[Gender]]="male",$AQ$4,$AQ$3)</f>
        <v>🤴</v>
      </c>
    </row>
    <row r="1029" spans="2:41">
      <c r="B1029" t="s">
        <v>86</v>
      </c>
      <c r="C1029">
        <v>34</v>
      </c>
      <c r="D1029" t="s">
        <v>43</v>
      </c>
      <c r="E1029" t="s">
        <v>36</v>
      </c>
      <c r="F1029">
        <v>401</v>
      </c>
      <c r="G1029" t="s">
        <v>45</v>
      </c>
      <c r="H1029">
        <v>1</v>
      </c>
      <c r="I1029" t="s">
        <v>71</v>
      </c>
      <c r="J1029" t="s">
        <v>38</v>
      </c>
      <c r="K1029">
        <v>1447</v>
      </c>
      <c r="L1029">
        <v>4</v>
      </c>
      <c r="M1029" t="s">
        <v>39</v>
      </c>
      <c r="N1029">
        <v>86</v>
      </c>
      <c r="O1029">
        <v>2</v>
      </c>
      <c r="P1029">
        <v>1</v>
      </c>
      <c r="Q1029" t="s">
        <v>50</v>
      </c>
      <c r="R1029" t="s">
        <v>79</v>
      </c>
      <c r="S1029">
        <v>2</v>
      </c>
      <c r="T1029" t="s">
        <v>48</v>
      </c>
      <c r="U1029" t="str" cm="1">
        <f t="array" ref="U1029">_xlfn.IFS(
  AND(V1029&gt;=1000, V1029&lt;2000), "1000-2000",
  AND(V1029&gt;=2000, V1029&lt;3000), "2000-3000",
  AND(V1029&gt;=3000, V1029&lt;4000), "3000-4000",
  AND(V1029&gt;=4000, V1029&lt;5000), "4000-5000",
  AND(V1029&gt;=5000, V1029&lt;7500), "5000-7500",
  AND(V1029&gt;=7500, V1029&lt;9000), "7500-9000",
  AND(V1029&gt;=9000, V1029&lt;11000), "9000-11000",
  AND(V1029&gt;=11000, V1029&lt;15000), "11000-15000",
  AND(V1029&gt;=15000, V1029&lt;=20000), "15000-20000",
  TRUE, "Outside Range"
)</f>
        <v>3000-4000</v>
      </c>
      <c r="V1029">
        <v>3294</v>
      </c>
      <c r="W1029">
        <v>3708</v>
      </c>
      <c r="X1029">
        <v>5</v>
      </c>
      <c r="Y1029" t="s">
        <v>43</v>
      </c>
      <c r="Z1029">
        <v>17</v>
      </c>
      <c r="AA1029">
        <v>3</v>
      </c>
      <c r="AB1029" t="s">
        <v>73</v>
      </c>
      <c r="AC1029">
        <v>1</v>
      </c>
      <c r="AD1029">
        <v>1</v>
      </c>
      <c r="AE1029">
        <v>7</v>
      </c>
      <c r="AF1029">
        <v>2</v>
      </c>
      <c r="AG1029">
        <v>2</v>
      </c>
      <c r="AH1029">
        <v>5</v>
      </c>
      <c r="AI1029">
        <v>4</v>
      </c>
      <c r="AJ1029">
        <v>0</v>
      </c>
      <c r="AK1029">
        <v>2</v>
      </c>
      <c r="AL1029" t="s">
        <v>81</v>
      </c>
      <c r="AM1029" t="s">
        <v>75</v>
      </c>
      <c r="AN1029" t="s">
        <v>76</v>
      </c>
      <c r="AO1029" s="9" t="str">
        <f>IF(Table5[[#This Row],[Gender]]="male",$AQ$4,$AQ$3)</f>
        <v>👩</v>
      </c>
    </row>
    <row r="1030" spans="2:41">
      <c r="B1030" t="s">
        <v>70</v>
      </c>
      <c r="C1030">
        <v>41</v>
      </c>
      <c r="D1030" t="s">
        <v>43</v>
      </c>
      <c r="E1030" t="s">
        <v>36</v>
      </c>
      <c r="F1030">
        <v>1283</v>
      </c>
      <c r="G1030" t="s">
        <v>45</v>
      </c>
      <c r="H1030">
        <v>5</v>
      </c>
      <c r="I1030" t="s">
        <v>97</v>
      </c>
      <c r="J1030" t="s">
        <v>51</v>
      </c>
      <c r="K1030">
        <v>1448</v>
      </c>
      <c r="L1030">
        <v>2</v>
      </c>
      <c r="M1030" t="s">
        <v>46</v>
      </c>
      <c r="N1030">
        <v>90</v>
      </c>
      <c r="O1030">
        <v>4</v>
      </c>
      <c r="P1030">
        <v>1</v>
      </c>
      <c r="Q1030" t="s">
        <v>47</v>
      </c>
      <c r="R1030" t="s">
        <v>73</v>
      </c>
      <c r="S1030">
        <v>3</v>
      </c>
      <c r="T1030" t="s">
        <v>48</v>
      </c>
      <c r="U1030" t="str" cm="1">
        <f t="array" ref="U1030">_xlfn.IFS(
  AND(V1030&gt;=1000, V1030&lt;2000), "1000-2000",
  AND(V1030&gt;=2000, V1030&lt;3000), "2000-3000",
  AND(V1030&gt;=3000, V1030&lt;4000), "3000-4000",
  AND(V1030&gt;=4000, V1030&lt;5000), "4000-5000",
  AND(V1030&gt;=5000, V1030&lt;7500), "5000-7500",
  AND(V1030&gt;=7500, V1030&lt;9000), "7500-9000",
  AND(V1030&gt;=9000, V1030&lt;11000), "9000-11000",
  AND(V1030&gt;=11000, V1030&lt;15000), "11000-15000",
  AND(V1030&gt;=15000, V1030&lt;=20000), "15000-20000",
  TRUE, "Outside Range"
)</f>
        <v>2000-3000</v>
      </c>
      <c r="V1030">
        <v>2127</v>
      </c>
      <c r="W1030">
        <v>5561</v>
      </c>
      <c r="X1030">
        <v>2</v>
      </c>
      <c r="Y1030" t="s">
        <v>35</v>
      </c>
      <c r="Z1030">
        <v>12</v>
      </c>
      <c r="AA1030">
        <v>3</v>
      </c>
      <c r="AB1030" t="s">
        <v>73</v>
      </c>
      <c r="AC1030">
        <v>1</v>
      </c>
      <c r="AD1030">
        <v>0</v>
      </c>
      <c r="AE1030">
        <v>7</v>
      </c>
      <c r="AF1030">
        <v>5</v>
      </c>
      <c r="AG1030">
        <v>2</v>
      </c>
      <c r="AH1030">
        <v>4</v>
      </c>
      <c r="AI1030">
        <v>2</v>
      </c>
      <c r="AJ1030">
        <v>0</v>
      </c>
      <c r="AK1030">
        <v>3</v>
      </c>
      <c r="AL1030" t="s">
        <v>74</v>
      </c>
      <c r="AM1030" t="s">
        <v>75</v>
      </c>
      <c r="AN1030" t="s">
        <v>76</v>
      </c>
      <c r="AO1030" s="9" t="str">
        <f>IF(Table5[[#This Row],[Gender]]="male",$AQ$4,$AQ$3)</f>
        <v>🤴</v>
      </c>
    </row>
    <row r="1031" spans="2:41">
      <c r="B1031" t="s">
        <v>70</v>
      </c>
      <c r="C1031">
        <v>40</v>
      </c>
      <c r="D1031" t="s">
        <v>43</v>
      </c>
      <c r="E1031" t="s">
        <v>36</v>
      </c>
      <c r="F1031">
        <v>663</v>
      </c>
      <c r="G1031" t="s">
        <v>45</v>
      </c>
      <c r="H1031">
        <v>9</v>
      </c>
      <c r="I1031" t="s">
        <v>87</v>
      </c>
      <c r="J1031" t="s">
        <v>49</v>
      </c>
      <c r="K1031">
        <v>1449</v>
      </c>
      <c r="L1031">
        <v>3</v>
      </c>
      <c r="M1031" t="s">
        <v>46</v>
      </c>
      <c r="N1031">
        <v>81</v>
      </c>
      <c r="O1031">
        <v>3</v>
      </c>
      <c r="P1031">
        <v>2</v>
      </c>
      <c r="Q1031" t="s">
        <v>50</v>
      </c>
      <c r="R1031" t="s">
        <v>73</v>
      </c>
      <c r="S1031">
        <v>3</v>
      </c>
      <c r="T1031" t="s">
        <v>52</v>
      </c>
      <c r="U1031" t="str" cm="1">
        <f t="array" ref="U1031">_xlfn.IFS(
  AND(V1031&gt;=1000, V1031&lt;2000), "1000-2000",
  AND(V1031&gt;=2000, V1031&lt;3000), "2000-3000",
  AND(V1031&gt;=3000, V1031&lt;4000), "3000-4000",
  AND(V1031&gt;=4000, V1031&lt;5000), "4000-5000",
  AND(V1031&gt;=5000, V1031&lt;7500), "5000-7500",
  AND(V1031&gt;=7500, V1031&lt;9000), "7500-9000",
  AND(V1031&gt;=9000, V1031&lt;11000), "9000-11000",
  AND(V1031&gt;=11000, V1031&lt;15000), "11000-15000",
  AND(V1031&gt;=15000, V1031&lt;=20000), "15000-20000",
  TRUE, "Outside Range"
)</f>
        <v>3000-4000</v>
      </c>
      <c r="V1031">
        <v>3975</v>
      </c>
      <c r="W1031">
        <v>23099</v>
      </c>
      <c r="X1031">
        <v>3</v>
      </c>
      <c r="Y1031" t="s">
        <v>43</v>
      </c>
      <c r="Z1031">
        <v>11</v>
      </c>
      <c r="AA1031">
        <v>3</v>
      </c>
      <c r="AB1031" t="s">
        <v>73</v>
      </c>
      <c r="AC1031">
        <v>3</v>
      </c>
      <c r="AD1031">
        <v>2</v>
      </c>
      <c r="AE1031">
        <v>11</v>
      </c>
      <c r="AF1031">
        <v>2</v>
      </c>
      <c r="AG1031">
        <v>4</v>
      </c>
      <c r="AH1031">
        <v>8</v>
      </c>
      <c r="AI1031">
        <v>7</v>
      </c>
      <c r="AJ1031">
        <v>0</v>
      </c>
      <c r="AK1031">
        <v>7</v>
      </c>
      <c r="AL1031" t="s">
        <v>74</v>
      </c>
      <c r="AM1031" t="s">
        <v>75</v>
      </c>
      <c r="AN1031" t="s">
        <v>91</v>
      </c>
      <c r="AO1031" s="9" t="str">
        <f>IF(Table5[[#This Row],[Gender]]="male",$AQ$4,$AQ$3)</f>
        <v>🤴</v>
      </c>
    </row>
    <row r="1032" spans="2:41">
      <c r="B1032" t="s">
        <v>86</v>
      </c>
      <c r="C1032">
        <v>31</v>
      </c>
      <c r="D1032" t="s">
        <v>43</v>
      </c>
      <c r="E1032" t="s">
        <v>36</v>
      </c>
      <c r="F1032">
        <v>326</v>
      </c>
      <c r="G1032" t="s">
        <v>37</v>
      </c>
      <c r="H1032">
        <v>8</v>
      </c>
      <c r="I1032" t="s">
        <v>89</v>
      </c>
      <c r="J1032" t="s">
        <v>38</v>
      </c>
      <c r="K1032">
        <v>1453</v>
      </c>
      <c r="L1032">
        <v>1</v>
      </c>
      <c r="M1032" t="s">
        <v>46</v>
      </c>
      <c r="N1032">
        <v>31</v>
      </c>
      <c r="O1032">
        <v>3</v>
      </c>
      <c r="P1032">
        <v>3</v>
      </c>
      <c r="Q1032" t="s">
        <v>40</v>
      </c>
      <c r="R1032" t="s">
        <v>72</v>
      </c>
      <c r="S1032">
        <v>4</v>
      </c>
      <c r="T1032" t="s">
        <v>52</v>
      </c>
      <c r="U1032" t="str" cm="1">
        <f t="array" ref="U1032">_xlfn.IFS(
  AND(V1032&gt;=1000, V1032&lt;2000), "1000-2000",
  AND(V1032&gt;=2000, V1032&lt;3000), "2000-3000",
  AND(V1032&gt;=3000, V1032&lt;4000), "3000-4000",
  AND(V1032&gt;=4000, V1032&lt;5000), "4000-5000",
  AND(V1032&gt;=5000, V1032&lt;7500), "5000-7500",
  AND(V1032&gt;=7500, V1032&lt;9000), "7500-9000",
  AND(V1032&gt;=9000, V1032&lt;11000), "9000-11000",
  AND(V1032&gt;=11000, V1032&lt;15000), "11000-15000",
  AND(V1032&gt;=15000, V1032&lt;=20000), "15000-20000",
  TRUE, "Outside Range"
)</f>
        <v>9000-11000</v>
      </c>
      <c r="V1032">
        <v>10793</v>
      </c>
      <c r="W1032">
        <v>8386</v>
      </c>
      <c r="X1032">
        <v>1</v>
      </c>
      <c r="Y1032" t="s">
        <v>43</v>
      </c>
      <c r="Z1032">
        <v>18</v>
      </c>
      <c r="AA1032">
        <v>3</v>
      </c>
      <c r="AB1032" t="s">
        <v>73</v>
      </c>
      <c r="AC1032">
        <v>1</v>
      </c>
      <c r="AD1032">
        <v>1</v>
      </c>
      <c r="AE1032">
        <v>13</v>
      </c>
      <c r="AF1032">
        <v>5</v>
      </c>
      <c r="AG1032">
        <v>3</v>
      </c>
      <c r="AH1032">
        <v>13</v>
      </c>
      <c r="AI1032">
        <v>7</v>
      </c>
      <c r="AJ1032">
        <v>9</v>
      </c>
      <c r="AK1032">
        <v>9</v>
      </c>
      <c r="AL1032" t="s">
        <v>74</v>
      </c>
      <c r="AM1032" t="s">
        <v>75</v>
      </c>
      <c r="AN1032" t="s">
        <v>91</v>
      </c>
      <c r="AO1032" s="9" t="str">
        <f>IF(Table5[[#This Row],[Gender]]="male",$AQ$4,$AQ$3)</f>
        <v>🤴</v>
      </c>
    </row>
    <row r="1033" spans="2:41">
      <c r="B1033" t="s">
        <v>77</v>
      </c>
      <c r="C1033">
        <v>46</v>
      </c>
      <c r="D1033" t="s">
        <v>35</v>
      </c>
      <c r="E1033" t="s">
        <v>36</v>
      </c>
      <c r="F1033">
        <v>377</v>
      </c>
      <c r="G1033" t="s">
        <v>37</v>
      </c>
      <c r="H1033">
        <v>9</v>
      </c>
      <c r="I1033" t="s">
        <v>89</v>
      </c>
      <c r="J1033" t="s">
        <v>59</v>
      </c>
      <c r="K1033">
        <v>1457</v>
      </c>
      <c r="L1033">
        <v>1</v>
      </c>
      <c r="M1033" t="s">
        <v>46</v>
      </c>
      <c r="N1033">
        <v>52</v>
      </c>
      <c r="O1033">
        <v>3</v>
      </c>
      <c r="P1033">
        <v>3</v>
      </c>
      <c r="Q1033" t="s">
        <v>40</v>
      </c>
      <c r="R1033" t="s">
        <v>72</v>
      </c>
      <c r="S1033">
        <v>4</v>
      </c>
      <c r="T1033" t="s">
        <v>52</v>
      </c>
      <c r="U1033" t="str" cm="1">
        <f t="array" ref="U1033">_xlfn.IFS(
  AND(V1033&gt;=1000, V1033&lt;2000), "1000-2000",
  AND(V1033&gt;=2000, V1033&lt;3000), "2000-3000",
  AND(V1033&gt;=3000, V1033&lt;4000), "3000-4000",
  AND(V1033&gt;=4000, V1033&lt;5000), "4000-5000",
  AND(V1033&gt;=5000, V1033&lt;7500), "5000-7500",
  AND(V1033&gt;=7500, V1033&lt;9000), "7500-9000",
  AND(V1033&gt;=9000, V1033&lt;11000), "9000-11000",
  AND(V1033&gt;=11000, V1033&lt;15000), "11000-15000",
  AND(V1033&gt;=15000, V1033&lt;=20000), "15000-20000",
  TRUE, "Outside Range"
)</f>
        <v>9000-11000</v>
      </c>
      <c r="V1033">
        <v>10096</v>
      </c>
      <c r="W1033">
        <v>15986</v>
      </c>
      <c r="X1033">
        <v>4</v>
      </c>
      <c r="Y1033" t="s">
        <v>43</v>
      </c>
      <c r="Z1033">
        <v>11</v>
      </c>
      <c r="AA1033">
        <v>3</v>
      </c>
      <c r="AB1033" t="s">
        <v>73</v>
      </c>
      <c r="AC1033">
        <v>1</v>
      </c>
      <c r="AD1033">
        <v>1</v>
      </c>
      <c r="AE1033">
        <v>28</v>
      </c>
      <c r="AF1033">
        <v>1</v>
      </c>
      <c r="AG1033">
        <v>4</v>
      </c>
      <c r="AH1033">
        <v>7</v>
      </c>
      <c r="AI1033">
        <v>7</v>
      </c>
      <c r="AJ1033">
        <v>4</v>
      </c>
      <c r="AK1033">
        <v>3</v>
      </c>
      <c r="AL1033" t="s">
        <v>74</v>
      </c>
      <c r="AM1033" t="s">
        <v>75</v>
      </c>
      <c r="AN1033" t="s">
        <v>96</v>
      </c>
      <c r="AO1033" s="9" t="str">
        <f>IF(Table5[[#This Row],[Gender]]="male",$AQ$4,$AQ$3)</f>
        <v>🤴</v>
      </c>
    </row>
    <row r="1034" spans="2:41">
      <c r="B1034" t="s">
        <v>70</v>
      </c>
      <c r="C1034">
        <v>39</v>
      </c>
      <c r="D1034" t="s">
        <v>35</v>
      </c>
      <c r="E1034" t="s">
        <v>36</v>
      </c>
      <c r="F1034">
        <v>592</v>
      </c>
      <c r="G1034" t="s">
        <v>45</v>
      </c>
      <c r="H1034">
        <v>2</v>
      </c>
      <c r="I1034" t="s">
        <v>89</v>
      </c>
      <c r="J1034" t="s">
        <v>38</v>
      </c>
      <c r="K1034">
        <v>1458</v>
      </c>
      <c r="L1034">
        <v>1</v>
      </c>
      <c r="M1034" t="s">
        <v>39</v>
      </c>
      <c r="N1034">
        <v>54</v>
      </c>
      <c r="O1034">
        <v>2</v>
      </c>
      <c r="P1034">
        <v>1</v>
      </c>
      <c r="Q1034" t="s">
        <v>50</v>
      </c>
      <c r="R1034" t="s">
        <v>80</v>
      </c>
      <c r="S1034">
        <v>1</v>
      </c>
      <c r="T1034" t="s">
        <v>41</v>
      </c>
      <c r="U1034" t="str" cm="1">
        <f t="array" ref="U1034">_xlfn.IFS(
  AND(V1034&gt;=1000, V1034&lt;2000), "1000-2000",
  AND(V1034&gt;=2000, V1034&lt;3000), "2000-3000",
  AND(V1034&gt;=3000, V1034&lt;4000), "3000-4000",
  AND(V1034&gt;=4000, V1034&lt;5000), "4000-5000",
  AND(V1034&gt;=5000, V1034&lt;7500), "5000-7500",
  AND(V1034&gt;=7500, V1034&lt;9000), "7500-9000",
  AND(V1034&gt;=9000, V1034&lt;11000), "9000-11000",
  AND(V1034&gt;=11000, V1034&lt;15000), "11000-15000",
  AND(V1034&gt;=15000, V1034&lt;=20000), "15000-20000",
  TRUE, "Outside Range"
)</f>
        <v>3000-4000</v>
      </c>
      <c r="V1034">
        <v>3646</v>
      </c>
      <c r="W1034">
        <v>17181</v>
      </c>
      <c r="X1034">
        <v>2</v>
      </c>
      <c r="Y1034" t="s">
        <v>35</v>
      </c>
      <c r="Z1034">
        <v>23</v>
      </c>
      <c r="AA1034">
        <v>4</v>
      </c>
      <c r="AB1034" t="s">
        <v>80</v>
      </c>
      <c r="AC1034">
        <v>2</v>
      </c>
      <c r="AD1034">
        <v>0</v>
      </c>
      <c r="AE1034">
        <v>11</v>
      </c>
      <c r="AF1034">
        <v>2</v>
      </c>
      <c r="AG1034">
        <v>4</v>
      </c>
      <c r="AH1034">
        <v>1</v>
      </c>
      <c r="AI1034">
        <v>0</v>
      </c>
      <c r="AJ1034">
        <v>0</v>
      </c>
      <c r="AK1034">
        <v>0</v>
      </c>
      <c r="AL1034" t="s">
        <v>90</v>
      </c>
      <c r="AM1034" t="s">
        <v>75</v>
      </c>
      <c r="AN1034" t="s">
        <v>91</v>
      </c>
      <c r="AO1034" s="9" t="str">
        <f>IF(Table5[[#This Row],[Gender]]="male",$AQ$4,$AQ$3)</f>
        <v>👩</v>
      </c>
    </row>
    <row r="1035" spans="2:41">
      <c r="B1035" t="s">
        <v>86</v>
      </c>
      <c r="C1035">
        <v>31</v>
      </c>
      <c r="D1035" t="s">
        <v>35</v>
      </c>
      <c r="E1035" t="s">
        <v>36</v>
      </c>
      <c r="F1035">
        <v>1445</v>
      </c>
      <c r="G1035" t="s">
        <v>45</v>
      </c>
      <c r="H1035">
        <v>1</v>
      </c>
      <c r="I1035" t="s">
        <v>89</v>
      </c>
      <c r="J1035" t="s">
        <v>38</v>
      </c>
      <c r="K1035">
        <v>1459</v>
      </c>
      <c r="L1035">
        <v>3</v>
      </c>
      <c r="M1035" t="s">
        <v>39</v>
      </c>
      <c r="N1035">
        <v>100</v>
      </c>
      <c r="O1035">
        <v>4</v>
      </c>
      <c r="P1035">
        <v>3</v>
      </c>
      <c r="Q1035" t="s">
        <v>53</v>
      </c>
      <c r="R1035" t="s">
        <v>79</v>
      </c>
      <c r="S1035">
        <v>2</v>
      </c>
      <c r="T1035" t="s">
        <v>41</v>
      </c>
      <c r="U1035" t="str" cm="1">
        <f t="array" ref="U1035">_xlfn.IFS(
  AND(V1035&gt;=1000, V1035&lt;2000), "1000-2000",
  AND(V1035&gt;=2000, V1035&lt;3000), "2000-3000",
  AND(V1035&gt;=3000, V1035&lt;4000), "3000-4000",
  AND(V1035&gt;=4000, V1035&lt;5000), "4000-5000",
  AND(V1035&gt;=5000, V1035&lt;7500), "5000-7500",
  AND(V1035&gt;=7500, V1035&lt;9000), "7500-9000",
  AND(V1035&gt;=9000, V1035&lt;11000), "9000-11000",
  AND(V1035&gt;=11000, V1035&lt;15000), "11000-15000",
  AND(V1035&gt;=15000, V1035&lt;=20000), "15000-20000",
  TRUE, "Outside Range"
)</f>
        <v>5000-7500</v>
      </c>
      <c r="V1035">
        <v>7446</v>
      </c>
      <c r="W1035">
        <v>8931</v>
      </c>
      <c r="X1035">
        <v>1</v>
      </c>
      <c r="Y1035" t="s">
        <v>43</v>
      </c>
      <c r="Z1035">
        <v>11</v>
      </c>
      <c r="AA1035">
        <v>3</v>
      </c>
      <c r="AB1035" t="s">
        <v>73</v>
      </c>
      <c r="AC1035">
        <v>1</v>
      </c>
      <c r="AD1035">
        <v>0</v>
      </c>
      <c r="AE1035">
        <v>10</v>
      </c>
      <c r="AF1035">
        <v>2</v>
      </c>
      <c r="AG1035">
        <v>3</v>
      </c>
      <c r="AH1035">
        <v>10</v>
      </c>
      <c r="AI1035">
        <v>8</v>
      </c>
      <c r="AJ1035">
        <v>4</v>
      </c>
      <c r="AK1035">
        <v>7</v>
      </c>
      <c r="AL1035" t="s">
        <v>81</v>
      </c>
      <c r="AM1035" t="s">
        <v>75</v>
      </c>
      <c r="AN1035" t="s">
        <v>76</v>
      </c>
      <c r="AO1035" s="9" t="str">
        <f>IF(Table5[[#This Row],[Gender]]="male",$AQ$4,$AQ$3)</f>
        <v>👩</v>
      </c>
    </row>
    <row r="1036" spans="2:41">
      <c r="B1036" t="s">
        <v>70</v>
      </c>
      <c r="C1036">
        <v>45</v>
      </c>
      <c r="D1036" t="s">
        <v>43</v>
      </c>
      <c r="E1036" t="s">
        <v>36</v>
      </c>
      <c r="F1036">
        <v>1038</v>
      </c>
      <c r="G1036" t="s">
        <v>45</v>
      </c>
      <c r="H1036">
        <v>20</v>
      </c>
      <c r="I1036" t="s">
        <v>87</v>
      </c>
      <c r="J1036" t="s">
        <v>51</v>
      </c>
      <c r="K1036">
        <v>1460</v>
      </c>
      <c r="L1036">
        <v>2</v>
      </c>
      <c r="M1036" t="s">
        <v>46</v>
      </c>
      <c r="N1036">
        <v>95</v>
      </c>
      <c r="O1036">
        <v>1</v>
      </c>
      <c r="P1036">
        <v>3</v>
      </c>
      <c r="Q1036" t="s">
        <v>54</v>
      </c>
      <c r="R1036" t="s">
        <v>80</v>
      </c>
      <c r="S1036">
        <v>1</v>
      </c>
      <c r="T1036" t="s">
        <v>52</v>
      </c>
      <c r="U1036" t="str" cm="1">
        <f t="array" ref="U1036">_xlfn.IFS(
  AND(V1036&gt;=1000, V1036&lt;2000), "1000-2000",
  AND(V1036&gt;=2000, V1036&lt;3000), "2000-3000",
  AND(V1036&gt;=3000, V1036&lt;4000), "3000-4000",
  AND(V1036&gt;=4000, V1036&lt;5000), "4000-5000",
  AND(V1036&gt;=5000, V1036&lt;7500), "5000-7500",
  AND(V1036&gt;=7500, V1036&lt;9000), "7500-9000",
  AND(V1036&gt;=9000, V1036&lt;11000), "9000-11000",
  AND(V1036&gt;=11000, V1036&lt;15000), "11000-15000",
  AND(V1036&gt;=15000, V1036&lt;=20000), "15000-20000",
  TRUE, "Outside Range"
)</f>
        <v>9000-11000</v>
      </c>
      <c r="V1036">
        <v>10851</v>
      </c>
      <c r="W1036">
        <v>19863</v>
      </c>
      <c r="X1036">
        <v>2</v>
      </c>
      <c r="Y1036" t="s">
        <v>35</v>
      </c>
      <c r="Z1036">
        <v>18</v>
      </c>
      <c r="AA1036">
        <v>3</v>
      </c>
      <c r="AB1036" t="s">
        <v>73</v>
      </c>
      <c r="AC1036">
        <v>2</v>
      </c>
      <c r="AD1036">
        <v>1</v>
      </c>
      <c r="AE1036">
        <v>24</v>
      </c>
      <c r="AF1036">
        <v>2</v>
      </c>
      <c r="AG1036">
        <v>3</v>
      </c>
      <c r="AH1036">
        <v>7</v>
      </c>
      <c r="AI1036">
        <v>7</v>
      </c>
      <c r="AJ1036">
        <v>0</v>
      </c>
      <c r="AK1036">
        <v>7</v>
      </c>
      <c r="AL1036" t="s">
        <v>90</v>
      </c>
      <c r="AM1036" t="s">
        <v>93</v>
      </c>
      <c r="AN1036" t="s">
        <v>96</v>
      </c>
      <c r="AO1036" s="9" t="str">
        <f>IF(Table5[[#This Row],[Gender]]="male",$AQ$4,$AQ$3)</f>
        <v>🤴</v>
      </c>
    </row>
    <row r="1037" spans="2:41">
      <c r="B1037" t="s">
        <v>86</v>
      </c>
      <c r="C1037">
        <v>31</v>
      </c>
      <c r="D1037" t="s">
        <v>43</v>
      </c>
      <c r="E1037" t="s">
        <v>36</v>
      </c>
      <c r="F1037">
        <v>1398</v>
      </c>
      <c r="G1037" t="s">
        <v>61</v>
      </c>
      <c r="H1037">
        <v>8</v>
      </c>
      <c r="I1037" t="s">
        <v>89</v>
      </c>
      <c r="J1037" t="s">
        <v>51</v>
      </c>
      <c r="K1037">
        <v>1461</v>
      </c>
      <c r="L1037">
        <v>4</v>
      </c>
      <c r="M1037" t="s">
        <v>39</v>
      </c>
      <c r="N1037">
        <v>96</v>
      </c>
      <c r="O1037">
        <v>4</v>
      </c>
      <c r="P1037">
        <v>1</v>
      </c>
      <c r="Q1037" t="s">
        <v>61</v>
      </c>
      <c r="R1037" t="s">
        <v>79</v>
      </c>
      <c r="S1037">
        <v>2</v>
      </c>
      <c r="T1037" t="s">
        <v>41</v>
      </c>
      <c r="U1037" t="str" cm="1">
        <f t="array" ref="U1037">_xlfn.IFS(
  AND(V1037&gt;=1000, V1037&lt;2000), "1000-2000",
  AND(V1037&gt;=2000, V1037&lt;3000), "2000-3000",
  AND(V1037&gt;=3000, V1037&lt;4000), "3000-4000",
  AND(V1037&gt;=4000, V1037&lt;5000), "4000-5000",
  AND(V1037&gt;=5000, V1037&lt;7500), "5000-7500",
  AND(V1037&gt;=7500, V1037&lt;9000), "7500-9000",
  AND(V1037&gt;=9000, V1037&lt;11000), "9000-11000",
  AND(V1037&gt;=11000, V1037&lt;15000), "11000-15000",
  AND(V1037&gt;=15000, V1037&lt;=20000), "15000-20000",
  TRUE, "Outside Range"
)</f>
        <v>2000-3000</v>
      </c>
      <c r="V1037">
        <v>2109</v>
      </c>
      <c r="W1037">
        <v>24609</v>
      </c>
      <c r="X1037">
        <v>9</v>
      </c>
      <c r="Y1037" t="s">
        <v>43</v>
      </c>
      <c r="Z1037">
        <v>18</v>
      </c>
      <c r="AA1037">
        <v>3</v>
      </c>
      <c r="AB1037" t="s">
        <v>73</v>
      </c>
      <c r="AC1037">
        <v>4</v>
      </c>
      <c r="AD1037">
        <v>0</v>
      </c>
      <c r="AE1037">
        <v>8</v>
      </c>
      <c r="AF1037">
        <v>3</v>
      </c>
      <c r="AG1037">
        <v>3</v>
      </c>
      <c r="AH1037">
        <v>3</v>
      </c>
      <c r="AI1037">
        <v>2</v>
      </c>
      <c r="AJ1037">
        <v>0</v>
      </c>
      <c r="AK1037">
        <v>2</v>
      </c>
      <c r="AL1037" t="s">
        <v>81</v>
      </c>
      <c r="AM1037" t="s">
        <v>75</v>
      </c>
      <c r="AN1037" t="s">
        <v>76</v>
      </c>
      <c r="AO1037" s="9" t="str">
        <f>IF(Table5[[#This Row],[Gender]]="male",$AQ$4,$AQ$3)</f>
        <v>👩</v>
      </c>
    </row>
    <row r="1038" spans="2:41">
      <c r="B1038" t="s">
        <v>86</v>
      </c>
      <c r="C1038">
        <v>31</v>
      </c>
      <c r="D1038" t="s">
        <v>35</v>
      </c>
      <c r="E1038" t="s">
        <v>36</v>
      </c>
      <c r="F1038">
        <v>523</v>
      </c>
      <c r="G1038" t="s">
        <v>45</v>
      </c>
      <c r="H1038">
        <v>2</v>
      </c>
      <c r="I1038" t="s">
        <v>89</v>
      </c>
      <c r="J1038" t="s">
        <v>38</v>
      </c>
      <c r="K1038">
        <v>1464</v>
      </c>
      <c r="L1038">
        <v>2</v>
      </c>
      <c r="M1038" t="s">
        <v>46</v>
      </c>
      <c r="N1038">
        <v>94</v>
      </c>
      <c r="O1038">
        <v>3</v>
      </c>
      <c r="P1038">
        <v>1</v>
      </c>
      <c r="Q1038" t="s">
        <v>50</v>
      </c>
      <c r="R1038" t="s">
        <v>72</v>
      </c>
      <c r="S1038">
        <v>4</v>
      </c>
      <c r="T1038" t="s">
        <v>48</v>
      </c>
      <c r="U1038" t="str" cm="1">
        <f t="array" ref="U1038">_xlfn.IFS(
  AND(V1038&gt;=1000, V1038&lt;2000), "1000-2000",
  AND(V1038&gt;=2000, V1038&lt;3000), "2000-3000",
  AND(V1038&gt;=3000, V1038&lt;4000), "3000-4000",
  AND(V1038&gt;=4000, V1038&lt;5000), "4000-5000",
  AND(V1038&gt;=5000, V1038&lt;7500), "5000-7500",
  AND(V1038&gt;=7500, V1038&lt;9000), "7500-9000",
  AND(V1038&gt;=9000, V1038&lt;11000), "9000-11000",
  AND(V1038&gt;=11000, V1038&lt;15000), "11000-15000",
  AND(V1038&gt;=15000, V1038&lt;=20000), "15000-20000",
  TRUE, "Outside Range"
)</f>
        <v>3000-4000</v>
      </c>
      <c r="V1038">
        <v>3722</v>
      </c>
      <c r="W1038">
        <v>21081</v>
      </c>
      <c r="X1038">
        <v>6</v>
      </c>
      <c r="Y1038" t="s">
        <v>35</v>
      </c>
      <c r="Z1038">
        <v>13</v>
      </c>
      <c r="AA1038">
        <v>3</v>
      </c>
      <c r="AB1038" t="s">
        <v>73</v>
      </c>
      <c r="AC1038">
        <v>3</v>
      </c>
      <c r="AD1038">
        <v>1</v>
      </c>
      <c r="AE1038">
        <v>7</v>
      </c>
      <c r="AF1038">
        <v>2</v>
      </c>
      <c r="AG1038">
        <v>1</v>
      </c>
      <c r="AH1038">
        <v>2</v>
      </c>
      <c r="AI1038">
        <v>2</v>
      </c>
      <c r="AJ1038">
        <v>2</v>
      </c>
      <c r="AK1038">
        <v>2</v>
      </c>
      <c r="AL1038" t="s">
        <v>74</v>
      </c>
      <c r="AM1038" t="s">
        <v>75</v>
      </c>
      <c r="AN1038" t="s">
        <v>76</v>
      </c>
      <c r="AO1038" s="9" t="str">
        <f>IF(Table5[[#This Row],[Gender]]="male",$AQ$4,$AQ$3)</f>
        <v>🤴</v>
      </c>
    </row>
    <row r="1039" spans="2:41">
      <c r="B1039" t="s">
        <v>70</v>
      </c>
      <c r="C1039">
        <v>45</v>
      </c>
      <c r="D1039" t="s">
        <v>43</v>
      </c>
      <c r="E1039" t="s">
        <v>36</v>
      </c>
      <c r="F1039">
        <v>1448</v>
      </c>
      <c r="G1039" t="s">
        <v>45</v>
      </c>
      <c r="H1039">
        <v>29</v>
      </c>
      <c r="I1039" t="s">
        <v>78</v>
      </c>
      <c r="J1039" t="s">
        <v>60</v>
      </c>
      <c r="K1039">
        <v>1465</v>
      </c>
      <c r="L1039">
        <v>2</v>
      </c>
      <c r="M1039" t="s">
        <v>46</v>
      </c>
      <c r="N1039">
        <v>55</v>
      </c>
      <c r="O1039">
        <v>3</v>
      </c>
      <c r="P1039">
        <v>3</v>
      </c>
      <c r="Q1039" t="s">
        <v>53</v>
      </c>
      <c r="R1039" t="s">
        <v>72</v>
      </c>
      <c r="S1039">
        <v>4</v>
      </c>
      <c r="T1039" t="s">
        <v>48</v>
      </c>
      <c r="U1039" t="str" cm="1">
        <f t="array" ref="U1039">_xlfn.IFS(
  AND(V1039&gt;=1000, V1039&lt;2000), "1000-2000",
  AND(V1039&gt;=2000, V1039&lt;3000), "2000-3000",
  AND(V1039&gt;=3000, V1039&lt;4000), "3000-4000",
  AND(V1039&gt;=4000, V1039&lt;5000), "4000-5000",
  AND(V1039&gt;=5000, V1039&lt;7500), "5000-7500",
  AND(V1039&gt;=7500, V1039&lt;9000), "7500-9000",
  AND(V1039&gt;=9000, V1039&lt;11000), "9000-11000",
  AND(V1039&gt;=11000, V1039&lt;15000), "11000-15000",
  AND(V1039&gt;=15000, V1039&lt;=20000), "15000-20000",
  TRUE, "Outside Range"
)</f>
        <v>9000-11000</v>
      </c>
      <c r="V1039">
        <v>9380</v>
      </c>
      <c r="W1039">
        <v>14720</v>
      </c>
      <c r="X1039">
        <v>4</v>
      </c>
      <c r="Y1039" t="s">
        <v>35</v>
      </c>
      <c r="Z1039">
        <v>18</v>
      </c>
      <c r="AA1039">
        <v>3</v>
      </c>
      <c r="AB1039" t="s">
        <v>73</v>
      </c>
      <c r="AC1039">
        <v>4</v>
      </c>
      <c r="AD1039">
        <v>2</v>
      </c>
      <c r="AE1039">
        <v>10</v>
      </c>
      <c r="AF1039">
        <v>4</v>
      </c>
      <c r="AG1039">
        <v>4</v>
      </c>
      <c r="AH1039">
        <v>3</v>
      </c>
      <c r="AI1039">
        <v>1</v>
      </c>
      <c r="AJ1039">
        <v>1</v>
      </c>
      <c r="AK1039">
        <v>2</v>
      </c>
      <c r="AL1039" t="s">
        <v>74</v>
      </c>
      <c r="AM1039" t="s">
        <v>92</v>
      </c>
      <c r="AN1039" t="s">
        <v>76</v>
      </c>
      <c r="AO1039" s="9" t="str">
        <f>IF(Table5[[#This Row],[Gender]]="male",$AQ$4,$AQ$3)</f>
        <v>🤴</v>
      </c>
    </row>
    <row r="1040" spans="2:41">
      <c r="B1040" t="s">
        <v>77</v>
      </c>
      <c r="C1040">
        <v>48</v>
      </c>
      <c r="D1040" t="s">
        <v>43</v>
      </c>
      <c r="E1040" t="s">
        <v>36</v>
      </c>
      <c r="F1040">
        <v>1221</v>
      </c>
      <c r="G1040" t="s">
        <v>37</v>
      </c>
      <c r="H1040">
        <v>7</v>
      </c>
      <c r="I1040" t="s">
        <v>87</v>
      </c>
      <c r="J1040" t="s">
        <v>59</v>
      </c>
      <c r="K1040">
        <v>1466</v>
      </c>
      <c r="L1040">
        <v>3</v>
      </c>
      <c r="M1040" t="s">
        <v>46</v>
      </c>
      <c r="N1040">
        <v>96</v>
      </c>
      <c r="O1040">
        <v>3</v>
      </c>
      <c r="P1040">
        <v>2</v>
      </c>
      <c r="Q1040" t="s">
        <v>40</v>
      </c>
      <c r="R1040" t="s">
        <v>80</v>
      </c>
      <c r="S1040">
        <v>1</v>
      </c>
      <c r="T1040" t="s">
        <v>52</v>
      </c>
      <c r="U1040" t="str" cm="1">
        <f t="array" ref="U1040">_xlfn.IFS(
  AND(V1040&gt;=1000, V1040&lt;2000), "1000-2000",
  AND(V1040&gt;=2000, V1040&lt;3000), "2000-3000",
  AND(V1040&gt;=3000, V1040&lt;4000), "3000-4000",
  AND(V1040&gt;=4000, V1040&lt;5000), "4000-5000",
  AND(V1040&gt;=5000, V1040&lt;7500), "5000-7500",
  AND(V1040&gt;=7500, V1040&lt;9000), "7500-9000",
  AND(V1040&gt;=9000, V1040&lt;11000), "9000-11000",
  AND(V1040&gt;=11000, V1040&lt;15000), "11000-15000",
  AND(V1040&gt;=15000, V1040&lt;=20000), "15000-20000",
  TRUE, "Outside Range"
)</f>
        <v>5000-7500</v>
      </c>
      <c r="V1040">
        <v>5486</v>
      </c>
      <c r="W1040">
        <v>24795</v>
      </c>
      <c r="X1040">
        <v>4</v>
      </c>
      <c r="Y1040" t="s">
        <v>43</v>
      </c>
      <c r="Z1040">
        <v>11</v>
      </c>
      <c r="AA1040">
        <v>3</v>
      </c>
      <c r="AB1040" t="s">
        <v>73</v>
      </c>
      <c r="AC1040">
        <v>1</v>
      </c>
      <c r="AD1040">
        <v>3</v>
      </c>
      <c r="AE1040">
        <v>15</v>
      </c>
      <c r="AF1040">
        <v>3</v>
      </c>
      <c r="AG1040">
        <v>3</v>
      </c>
      <c r="AH1040">
        <v>2</v>
      </c>
      <c r="AI1040">
        <v>2</v>
      </c>
      <c r="AJ1040">
        <v>2</v>
      </c>
      <c r="AK1040">
        <v>2</v>
      </c>
      <c r="AL1040" t="s">
        <v>90</v>
      </c>
      <c r="AM1040" t="s">
        <v>75</v>
      </c>
      <c r="AN1040" t="s">
        <v>91</v>
      </c>
      <c r="AO1040" s="9" t="str">
        <f>IF(Table5[[#This Row],[Gender]]="male",$AQ$4,$AQ$3)</f>
        <v>🤴</v>
      </c>
    </row>
    <row r="1041" spans="2:41">
      <c r="B1041" t="s">
        <v>86</v>
      </c>
      <c r="C1041">
        <v>34</v>
      </c>
      <c r="D1041" t="s">
        <v>35</v>
      </c>
      <c r="E1041" t="s">
        <v>36</v>
      </c>
      <c r="F1041">
        <v>1107</v>
      </c>
      <c r="G1041" t="s">
        <v>61</v>
      </c>
      <c r="H1041">
        <v>9</v>
      </c>
      <c r="I1041" t="s">
        <v>71</v>
      </c>
      <c r="J1041" t="s">
        <v>60</v>
      </c>
      <c r="K1041">
        <v>1467</v>
      </c>
      <c r="L1041">
        <v>1</v>
      </c>
      <c r="M1041" t="s">
        <v>39</v>
      </c>
      <c r="N1041">
        <v>52</v>
      </c>
      <c r="O1041">
        <v>3</v>
      </c>
      <c r="P1041">
        <v>1</v>
      </c>
      <c r="Q1041" t="s">
        <v>61</v>
      </c>
      <c r="R1041" t="s">
        <v>73</v>
      </c>
      <c r="S1041">
        <v>3</v>
      </c>
      <c r="T1041" t="s">
        <v>48</v>
      </c>
      <c r="U1041" t="str" cm="1">
        <f t="array" ref="U1041">_xlfn.IFS(
  AND(V1041&gt;=1000, V1041&lt;2000), "1000-2000",
  AND(V1041&gt;=2000, V1041&lt;3000), "2000-3000",
  AND(V1041&gt;=3000, V1041&lt;4000), "3000-4000",
  AND(V1041&gt;=4000, V1041&lt;5000), "4000-5000",
  AND(V1041&gt;=5000, V1041&lt;7500), "5000-7500",
  AND(V1041&gt;=7500, V1041&lt;9000), "7500-9000",
  AND(V1041&gt;=9000, V1041&lt;11000), "9000-11000",
  AND(V1041&gt;=11000, V1041&lt;15000), "11000-15000",
  AND(V1041&gt;=15000, V1041&lt;=20000), "15000-20000",
  TRUE, "Outside Range"
)</f>
        <v>2000-3000</v>
      </c>
      <c r="V1041">
        <v>2742</v>
      </c>
      <c r="W1041">
        <v>3072</v>
      </c>
      <c r="X1041">
        <v>1</v>
      </c>
      <c r="Y1041" t="s">
        <v>43</v>
      </c>
      <c r="Z1041">
        <v>15</v>
      </c>
      <c r="AA1041">
        <v>3</v>
      </c>
      <c r="AB1041" t="s">
        <v>73</v>
      </c>
      <c r="AC1041">
        <v>4</v>
      </c>
      <c r="AD1041">
        <v>0</v>
      </c>
      <c r="AE1041">
        <v>2</v>
      </c>
      <c r="AF1041">
        <v>0</v>
      </c>
      <c r="AG1041">
        <v>3</v>
      </c>
      <c r="AH1041">
        <v>2</v>
      </c>
      <c r="AI1041">
        <v>2</v>
      </c>
      <c r="AJ1041">
        <v>2</v>
      </c>
      <c r="AK1041">
        <v>2</v>
      </c>
      <c r="AL1041" t="s">
        <v>74</v>
      </c>
      <c r="AM1041" t="s">
        <v>75</v>
      </c>
      <c r="AN1041" t="s">
        <v>76</v>
      </c>
      <c r="AO1041" s="9" t="str">
        <f>IF(Table5[[#This Row],[Gender]]="male",$AQ$4,$AQ$3)</f>
        <v>👩</v>
      </c>
    </row>
    <row r="1042" spans="2:41">
      <c r="B1042" t="s">
        <v>70</v>
      </c>
      <c r="C1042">
        <v>40</v>
      </c>
      <c r="D1042" t="s">
        <v>43</v>
      </c>
      <c r="E1042" t="s">
        <v>36</v>
      </c>
      <c r="F1042">
        <v>218</v>
      </c>
      <c r="G1042" t="s">
        <v>45</v>
      </c>
      <c r="H1042">
        <v>8</v>
      </c>
      <c r="I1042" t="s">
        <v>87</v>
      </c>
      <c r="J1042" t="s">
        <v>51</v>
      </c>
      <c r="K1042">
        <v>1468</v>
      </c>
      <c r="L1042">
        <v>4</v>
      </c>
      <c r="M1042" t="s">
        <v>46</v>
      </c>
      <c r="N1042">
        <v>55</v>
      </c>
      <c r="O1042">
        <v>2</v>
      </c>
      <c r="P1042">
        <v>3</v>
      </c>
      <c r="Q1042" t="s">
        <v>58</v>
      </c>
      <c r="R1042" t="s">
        <v>79</v>
      </c>
      <c r="S1042">
        <v>2</v>
      </c>
      <c r="T1042" t="s">
        <v>52</v>
      </c>
      <c r="U1042" t="str" cm="1">
        <f t="array" ref="U1042">_xlfn.IFS(
  AND(V1042&gt;=1000, V1042&lt;2000), "1000-2000",
  AND(V1042&gt;=2000, V1042&lt;3000), "2000-3000",
  AND(V1042&gt;=3000, V1042&lt;4000), "3000-4000",
  AND(V1042&gt;=4000, V1042&lt;5000), "4000-5000",
  AND(V1042&gt;=5000, V1042&lt;7500), "5000-7500",
  AND(V1042&gt;=7500, V1042&lt;9000), "7500-9000",
  AND(V1042&gt;=9000, V1042&lt;11000), "9000-11000",
  AND(V1042&gt;=11000, V1042&lt;15000), "11000-15000",
  AND(V1042&gt;=15000, V1042&lt;=20000), "15000-20000",
  TRUE, "Outside Range"
)</f>
        <v>11000-15000</v>
      </c>
      <c r="V1042">
        <v>13757</v>
      </c>
      <c r="W1042">
        <v>25178</v>
      </c>
      <c r="X1042">
        <v>2</v>
      </c>
      <c r="Y1042" t="s">
        <v>43</v>
      </c>
      <c r="Z1042">
        <v>11</v>
      </c>
      <c r="AA1042">
        <v>3</v>
      </c>
      <c r="AB1042" t="s">
        <v>73</v>
      </c>
      <c r="AC1042">
        <v>3</v>
      </c>
      <c r="AD1042">
        <v>1</v>
      </c>
      <c r="AE1042">
        <v>16</v>
      </c>
      <c r="AF1042">
        <v>5</v>
      </c>
      <c r="AG1042">
        <v>3</v>
      </c>
      <c r="AH1042">
        <v>9</v>
      </c>
      <c r="AI1042">
        <v>8</v>
      </c>
      <c r="AJ1042">
        <v>4</v>
      </c>
      <c r="AK1042">
        <v>8</v>
      </c>
      <c r="AL1042" t="s">
        <v>81</v>
      </c>
      <c r="AM1042" t="s">
        <v>75</v>
      </c>
      <c r="AN1042" t="s">
        <v>91</v>
      </c>
      <c r="AO1042" s="9" t="str">
        <f>IF(Table5[[#This Row],[Gender]]="male",$AQ$4,$AQ$3)</f>
        <v>🤴</v>
      </c>
    </row>
    <row r="1043" spans="2:41">
      <c r="B1043" t="s">
        <v>86</v>
      </c>
      <c r="C1043">
        <v>28</v>
      </c>
      <c r="D1043" t="s">
        <v>43</v>
      </c>
      <c r="E1043" t="s">
        <v>36</v>
      </c>
      <c r="F1043">
        <v>866</v>
      </c>
      <c r="G1043" t="s">
        <v>37</v>
      </c>
      <c r="H1043">
        <v>5</v>
      </c>
      <c r="I1043" t="s">
        <v>87</v>
      </c>
      <c r="J1043" t="s">
        <v>51</v>
      </c>
      <c r="K1043">
        <v>1469</v>
      </c>
      <c r="L1043">
        <v>4</v>
      </c>
      <c r="M1043" t="s">
        <v>46</v>
      </c>
      <c r="N1043">
        <v>84</v>
      </c>
      <c r="O1043">
        <v>3</v>
      </c>
      <c r="P1043">
        <v>2</v>
      </c>
      <c r="Q1043" t="s">
        <v>40</v>
      </c>
      <c r="R1043" t="s">
        <v>80</v>
      </c>
      <c r="S1043">
        <v>1</v>
      </c>
      <c r="T1043" t="s">
        <v>41</v>
      </c>
      <c r="U1043" t="str" cm="1">
        <f t="array" ref="U1043">_xlfn.IFS(
  AND(V1043&gt;=1000, V1043&lt;2000), "1000-2000",
  AND(V1043&gt;=2000, V1043&lt;3000), "2000-3000",
  AND(V1043&gt;=3000, V1043&lt;4000), "3000-4000",
  AND(V1043&gt;=4000, V1043&lt;5000), "4000-5000",
  AND(V1043&gt;=5000, V1043&lt;7500), "5000-7500",
  AND(V1043&gt;=7500, V1043&lt;9000), "7500-9000",
  AND(V1043&gt;=9000, V1043&lt;11000), "9000-11000",
  AND(V1043&gt;=11000, V1043&lt;15000), "11000-15000",
  AND(V1043&gt;=15000, V1043&lt;=20000), "15000-20000",
  TRUE, "Outside Range"
)</f>
        <v>7500-9000</v>
      </c>
      <c r="V1043">
        <v>8463</v>
      </c>
      <c r="W1043">
        <v>23490</v>
      </c>
      <c r="X1043">
        <v>0</v>
      </c>
      <c r="Y1043" t="s">
        <v>43</v>
      </c>
      <c r="Z1043">
        <v>18</v>
      </c>
      <c r="AA1043">
        <v>3</v>
      </c>
      <c r="AB1043" t="s">
        <v>73</v>
      </c>
      <c r="AC1043">
        <v>4</v>
      </c>
      <c r="AD1043">
        <v>0</v>
      </c>
      <c r="AE1043">
        <v>6</v>
      </c>
      <c r="AF1043">
        <v>4</v>
      </c>
      <c r="AG1043">
        <v>3</v>
      </c>
      <c r="AH1043">
        <v>5</v>
      </c>
      <c r="AI1043">
        <v>4</v>
      </c>
      <c r="AJ1043">
        <v>1</v>
      </c>
      <c r="AK1043">
        <v>3</v>
      </c>
      <c r="AL1043" t="s">
        <v>90</v>
      </c>
      <c r="AM1043" t="s">
        <v>75</v>
      </c>
      <c r="AN1043" t="s">
        <v>76</v>
      </c>
      <c r="AO1043" s="9" t="str">
        <f>IF(Table5[[#This Row],[Gender]]="male",$AQ$4,$AQ$3)</f>
        <v>🤴</v>
      </c>
    </row>
    <row r="1044" spans="2:41">
      <c r="B1044" t="s">
        <v>70</v>
      </c>
      <c r="C1044">
        <v>44</v>
      </c>
      <c r="D1044" t="s">
        <v>43</v>
      </c>
      <c r="E1044" t="s">
        <v>36</v>
      </c>
      <c r="F1044">
        <v>981</v>
      </c>
      <c r="G1044" t="s">
        <v>45</v>
      </c>
      <c r="H1044">
        <v>5</v>
      </c>
      <c r="I1044" t="s">
        <v>89</v>
      </c>
      <c r="J1044" t="s">
        <v>38</v>
      </c>
      <c r="K1044">
        <v>1471</v>
      </c>
      <c r="L1044">
        <v>3</v>
      </c>
      <c r="M1044" t="s">
        <v>46</v>
      </c>
      <c r="N1044">
        <v>90</v>
      </c>
      <c r="O1044">
        <v>2</v>
      </c>
      <c r="P1044">
        <v>1</v>
      </c>
      <c r="Q1044" t="s">
        <v>50</v>
      </c>
      <c r="R1044" t="s">
        <v>73</v>
      </c>
      <c r="S1044">
        <v>3</v>
      </c>
      <c r="T1044" t="s">
        <v>41</v>
      </c>
      <c r="U1044" t="str" cm="1">
        <f t="array" ref="U1044">_xlfn.IFS(
  AND(V1044&gt;=1000, V1044&lt;2000), "1000-2000",
  AND(V1044&gt;=2000, V1044&lt;3000), "2000-3000",
  AND(V1044&gt;=3000, V1044&lt;4000), "3000-4000",
  AND(V1044&gt;=4000, V1044&lt;5000), "4000-5000",
  AND(V1044&gt;=5000, V1044&lt;7500), "5000-7500",
  AND(V1044&gt;=7500, V1044&lt;9000), "7500-9000",
  AND(V1044&gt;=9000, V1044&lt;11000), "9000-11000",
  AND(V1044&gt;=11000, V1044&lt;15000), "11000-15000",
  AND(V1044&gt;=15000, V1044&lt;=20000), "15000-20000",
  TRUE, "Outside Range"
)</f>
        <v>3000-4000</v>
      </c>
      <c r="V1044">
        <v>3162</v>
      </c>
      <c r="W1044">
        <v>7973</v>
      </c>
      <c r="X1044">
        <v>3</v>
      </c>
      <c r="Y1044" t="s">
        <v>43</v>
      </c>
      <c r="Z1044">
        <v>14</v>
      </c>
      <c r="AA1044">
        <v>3</v>
      </c>
      <c r="AB1044" t="s">
        <v>73</v>
      </c>
      <c r="AC1044">
        <v>4</v>
      </c>
      <c r="AD1044">
        <v>0</v>
      </c>
      <c r="AE1044">
        <v>7</v>
      </c>
      <c r="AF1044">
        <v>5</v>
      </c>
      <c r="AG1044">
        <v>3</v>
      </c>
      <c r="AH1044">
        <v>5</v>
      </c>
      <c r="AI1044">
        <v>2</v>
      </c>
      <c r="AJ1044">
        <v>0</v>
      </c>
      <c r="AK1044">
        <v>3</v>
      </c>
      <c r="AL1044" t="s">
        <v>74</v>
      </c>
      <c r="AM1044" t="s">
        <v>75</v>
      </c>
      <c r="AN1044" t="s">
        <v>76</v>
      </c>
      <c r="AO1044" s="9" t="str">
        <f>IF(Table5[[#This Row],[Gender]]="male",$AQ$4,$AQ$3)</f>
        <v>🤴</v>
      </c>
    </row>
    <row r="1045" spans="2:41">
      <c r="B1045" t="s">
        <v>77</v>
      </c>
      <c r="C1045">
        <v>53</v>
      </c>
      <c r="D1045" t="s">
        <v>43</v>
      </c>
      <c r="E1045" t="s">
        <v>36</v>
      </c>
      <c r="F1045">
        <v>447</v>
      </c>
      <c r="G1045" t="s">
        <v>45</v>
      </c>
      <c r="H1045">
        <v>2</v>
      </c>
      <c r="I1045" t="s">
        <v>71</v>
      </c>
      <c r="J1045" t="s">
        <v>51</v>
      </c>
      <c r="K1045">
        <v>1472</v>
      </c>
      <c r="L1045">
        <v>4</v>
      </c>
      <c r="M1045" t="s">
        <v>46</v>
      </c>
      <c r="N1045">
        <v>39</v>
      </c>
      <c r="O1045">
        <v>4</v>
      </c>
      <c r="P1045">
        <v>4</v>
      </c>
      <c r="Q1045" t="s">
        <v>58</v>
      </c>
      <c r="R1045" t="s">
        <v>79</v>
      </c>
      <c r="S1045">
        <v>2</v>
      </c>
      <c r="T1045" t="s">
        <v>41</v>
      </c>
      <c r="U1045" t="str" cm="1">
        <f t="array" ref="U1045">_xlfn.IFS(
  AND(V1045&gt;=1000, V1045&lt;2000), "1000-2000",
  AND(V1045&gt;=2000, V1045&lt;3000), "2000-3000",
  AND(V1045&gt;=3000, V1045&lt;4000), "3000-4000",
  AND(V1045&gt;=4000, V1045&lt;5000), "4000-5000",
  AND(V1045&gt;=5000, V1045&lt;7500), "5000-7500",
  AND(V1045&gt;=7500, V1045&lt;9000), "7500-9000",
  AND(V1045&gt;=9000, V1045&lt;11000), "9000-11000",
  AND(V1045&gt;=11000, V1045&lt;15000), "11000-15000",
  AND(V1045&gt;=15000, V1045&lt;=20000), "15000-20000",
  TRUE, "Outside Range"
)</f>
        <v>15000-20000</v>
      </c>
      <c r="V1045">
        <v>16598</v>
      </c>
      <c r="W1045">
        <v>19764</v>
      </c>
      <c r="X1045">
        <v>4</v>
      </c>
      <c r="Y1045" t="s">
        <v>43</v>
      </c>
      <c r="Z1045">
        <v>12</v>
      </c>
      <c r="AA1045">
        <v>3</v>
      </c>
      <c r="AB1045" t="s">
        <v>73</v>
      </c>
      <c r="AC1045">
        <v>2</v>
      </c>
      <c r="AD1045">
        <v>0</v>
      </c>
      <c r="AE1045">
        <v>35</v>
      </c>
      <c r="AF1045">
        <v>2</v>
      </c>
      <c r="AG1045">
        <v>2</v>
      </c>
      <c r="AH1045">
        <v>9</v>
      </c>
      <c r="AI1045">
        <v>8</v>
      </c>
      <c r="AJ1045">
        <v>8</v>
      </c>
      <c r="AK1045">
        <v>8</v>
      </c>
      <c r="AL1045" t="s">
        <v>81</v>
      </c>
      <c r="AM1045" t="s">
        <v>75</v>
      </c>
      <c r="AN1045" t="s">
        <v>95</v>
      </c>
      <c r="AO1045" s="9" t="str">
        <f>IF(Table5[[#This Row],[Gender]]="male",$AQ$4,$AQ$3)</f>
        <v>🤴</v>
      </c>
    </row>
    <row r="1046" spans="2:41">
      <c r="B1046" t="s">
        <v>77</v>
      </c>
      <c r="C1046">
        <v>49</v>
      </c>
      <c r="D1046" t="s">
        <v>43</v>
      </c>
      <c r="E1046" t="s">
        <v>36</v>
      </c>
      <c r="F1046">
        <v>1495</v>
      </c>
      <c r="G1046" t="s">
        <v>45</v>
      </c>
      <c r="H1046">
        <v>5</v>
      </c>
      <c r="I1046" t="s">
        <v>71</v>
      </c>
      <c r="J1046" t="s">
        <v>60</v>
      </c>
      <c r="K1046">
        <v>1473</v>
      </c>
      <c r="L1046">
        <v>1</v>
      </c>
      <c r="M1046" t="s">
        <v>46</v>
      </c>
      <c r="N1046">
        <v>96</v>
      </c>
      <c r="O1046">
        <v>3</v>
      </c>
      <c r="P1046">
        <v>2</v>
      </c>
      <c r="Q1046" t="s">
        <v>54</v>
      </c>
      <c r="R1046" t="s">
        <v>73</v>
      </c>
      <c r="S1046">
        <v>3</v>
      </c>
      <c r="T1046" t="s">
        <v>48</v>
      </c>
      <c r="U1046" t="str" cm="1">
        <f t="array" ref="U1046">_xlfn.IFS(
  AND(V1046&gt;=1000, V1046&lt;2000), "1000-2000",
  AND(V1046&gt;=2000, V1046&lt;3000), "2000-3000",
  AND(V1046&gt;=3000, V1046&lt;4000), "3000-4000",
  AND(V1046&gt;=4000, V1046&lt;5000), "4000-5000",
  AND(V1046&gt;=5000, V1046&lt;7500), "5000-7500",
  AND(V1046&gt;=7500, V1046&lt;9000), "7500-9000",
  AND(V1046&gt;=9000, V1046&lt;11000), "9000-11000",
  AND(V1046&gt;=11000, V1046&lt;15000), "11000-15000",
  AND(V1046&gt;=15000, V1046&lt;=20000), "15000-20000",
  TRUE, "Outside Range"
)</f>
        <v>5000-7500</v>
      </c>
      <c r="V1046">
        <v>6651</v>
      </c>
      <c r="W1046">
        <v>21534</v>
      </c>
      <c r="X1046">
        <v>2</v>
      </c>
      <c r="Y1046" t="s">
        <v>43</v>
      </c>
      <c r="Z1046">
        <v>14</v>
      </c>
      <c r="AA1046">
        <v>3</v>
      </c>
      <c r="AB1046" t="s">
        <v>73</v>
      </c>
      <c r="AC1046">
        <v>2</v>
      </c>
      <c r="AD1046">
        <v>1</v>
      </c>
      <c r="AE1046">
        <v>20</v>
      </c>
      <c r="AF1046">
        <v>0</v>
      </c>
      <c r="AG1046">
        <v>2</v>
      </c>
      <c r="AH1046">
        <v>3</v>
      </c>
      <c r="AI1046">
        <v>2</v>
      </c>
      <c r="AJ1046">
        <v>1</v>
      </c>
      <c r="AK1046">
        <v>2</v>
      </c>
      <c r="AL1046" t="s">
        <v>74</v>
      </c>
      <c r="AM1046" t="s">
        <v>75</v>
      </c>
      <c r="AN1046" t="s">
        <v>91</v>
      </c>
      <c r="AO1046" s="9" t="str">
        <f>IF(Table5[[#This Row],[Gender]]="male",$AQ$4,$AQ$3)</f>
        <v>🤴</v>
      </c>
    </row>
    <row r="1047" spans="2:41">
      <c r="B1047" t="s">
        <v>70</v>
      </c>
      <c r="C1047">
        <v>40</v>
      </c>
      <c r="D1047" t="s">
        <v>43</v>
      </c>
      <c r="E1047" t="s">
        <v>36</v>
      </c>
      <c r="F1047">
        <v>896</v>
      </c>
      <c r="G1047" t="s">
        <v>45</v>
      </c>
      <c r="H1047">
        <v>2</v>
      </c>
      <c r="I1047" t="s">
        <v>71</v>
      </c>
      <c r="J1047" t="s">
        <v>51</v>
      </c>
      <c r="K1047">
        <v>1474</v>
      </c>
      <c r="L1047">
        <v>3</v>
      </c>
      <c r="M1047" t="s">
        <v>46</v>
      </c>
      <c r="N1047">
        <v>68</v>
      </c>
      <c r="O1047">
        <v>3</v>
      </c>
      <c r="P1047">
        <v>1</v>
      </c>
      <c r="Q1047" t="s">
        <v>47</v>
      </c>
      <c r="R1047" t="s">
        <v>73</v>
      </c>
      <c r="S1047">
        <v>3</v>
      </c>
      <c r="T1047" t="s">
        <v>52</v>
      </c>
      <c r="U1047" t="str" cm="1">
        <f t="array" ref="U1047">_xlfn.IFS(
  AND(V1047&gt;=1000, V1047&lt;2000), "1000-2000",
  AND(V1047&gt;=2000, V1047&lt;3000), "2000-3000",
  AND(V1047&gt;=3000, V1047&lt;4000), "3000-4000",
  AND(V1047&gt;=4000, V1047&lt;5000), "4000-5000",
  AND(V1047&gt;=5000, V1047&lt;7500), "5000-7500",
  AND(V1047&gt;=7500, V1047&lt;9000), "7500-9000",
  AND(V1047&gt;=9000, V1047&lt;11000), "9000-11000",
  AND(V1047&gt;=11000, V1047&lt;15000), "11000-15000",
  AND(V1047&gt;=15000, V1047&lt;=20000), "15000-20000",
  TRUE, "Outside Range"
)</f>
        <v>2000-3000</v>
      </c>
      <c r="V1047">
        <v>2345</v>
      </c>
      <c r="W1047">
        <v>8045</v>
      </c>
      <c r="X1047">
        <v>2</v>
      </c>
      <c r="Y1047" t="s">
        <v>43</v>
      </c>
      <c r="Z1047">
        <v>14</v>
      </c>
      <c r="AA1047">
        <v>3</v>
      </c>
      <c r="AB1047" t="s">
        <v>73</v>
      </c>
      <c r="AC1047">
        <v>3</v>
      </c>
      <c r="AD1047">
        <v>1</v>
      </c>
      <c r="AE1047">
        <v>8</v>
      </c>
      <c r="AF1047">
        <v>3</v>
      </c>
      <c r="AG1047">
        <v>4</v>
      </c>
      <c r="AH1047">
        <v>3</v>
      </c>
      <c r="AI1047">
        <v>1</v>
      </c>
      <c r="AJ1047">
        <v>1</v>
      </c>
      <c r="AK1047">
        <v>2</v>
      </c>
      <c r="AL1047" t="s">
        <v>74</v>
      </c>
      <c r="AM1047" t="s">
        <v>75</v>
      </c>
      <c r="AN1047" t="s">
        <v>76</v>
      </c>
      <c r="AO1047" s="9" t="str">
        <f>IF(Table5[[#This Row],[Gender]]="male",$AQ$4,$AQ$3)</f>
        <v>🤴</v>
      </c>
    </row>
    <row r="1048" spans="2:41">
      <c r="B1048" t="s">
        <v>70</v>
      </c>
      <c r="C1048">
        <v>44</v>
      </c>
      <c r="D1048" t="s">
        <v>43</v>
      </c>
      <c r="E1048" t="s">
        <v>36</v>
      </c>
      <c r="F1048">
        <v>1467</v>
      </c>
      <c r="G1048" t="s">
        <v>45</v>
      </c>
      <c r="H1048">
        <v>20</v>
      </c>
      <c r="I1048" t="s">
        <v>87</v>
      </c>
      <c r="J1048" t="s">
        <v>38</v>
      </c>
      <c r="K1048">
        <v>1475</v>
      </c>
      <c r="L1048">
        <v>4</v>
      </c>
      <c r="M1048" t="s">
        <v>46</v>
      </c>
      <c r="N1048">
        <v>49</v>
      </c>
      <c r="O1048">
        <v>3</v>
      </c>
      <c r="P1048">
        <v>1</v>
      </c>
      <c r="Q1048" t="s">
        <v>47</v>
      </c>
      <c r="R1048" t="s">
        <v>79</v>
      </c>
      <c r="S1048">
        <v>2</v>
      </c>
      <c r="T1048" t="s">
        <v>41</v>
      </c>
      <c r="U1048" t="str" cm="1">
        <f t="array" ref="U1048">_xlfn.IFS(
  AND(V1048&gt;=1000, V1048&lt;2000), "1000-2000",
  AND(V1048&gt;=2000, V1048&lt;3000), "2000-3000",
  AND(V1048&gt;=3000, V1048&lt;4000), "3000-4000",
  AND(V1048&gt;=4000, V1048&lt;5000), "4000-5000",
  AND(V1048&gt;=5000, V1048&lt;7500), "5000-7500",
  AND(V1048&gt;=7500, V1048&lt;9000), "7500-9000",
  AND(V1048&gt;=9000, V1048&lt;11000), "9000-11000",
  AND(V1048&gt;=11000, V1048&lt;15000), "11000-15000",
  AND(V1048&gt;=15000, V1048&lt;=20000), "15000-20000",
  TRUE, "Outside Range"
)</f>
        <v>3000-4000</v>
      </c>
      <c r="V1048">
        <v>3420</v>
      </c>
      <c r="W1048">
        <v>21158</v>
      </c>
      <c r="X1048">
        <v>1</v>
      </c>
      <c r="Y1048" t="s">
        <v>43</v>
      </c>
      <c r="Z1048">
        <v>13</v>
      </c>
      <c r="AA1048">
        <v>3</v>
      </c>
      <c r="AB1048" t="s">
        <v>73</v>
      </c>
      <c r="AC1048">
        <v>3</v>
      </c>
      <c r="AD1048">
        <v>0</v>
      </c>
      <c r="AE1048">
        <v>6</v>
      </c>
      <c r="AF1048">
        <v>3</v>
      </c>
      <c r="AG1048">
        <v>2</v>
      </c>
      <c r="AH1048">
        <v>5</v>
      </c>
      <c r="AI1048">
        <v>2</v>
      </c>
      <c r="AJ1048">
        <v>1</v>
      </c>
      <c r="AK1048">
        <v>3</v>
      </c>
      <c r="AL1048" t="s">
        <v>81</v>
      </c>
      <c r="AM1048" t="s">
        <v>93</v>
      </c>
      <c r="AN1048" t="s">
        <v>76</v>
      </c>
      <c r="AO1048" s="9" t="str">
        <f>IF(Table5[[#This Row],[Gender]]="male",$AQ$4,$AQ$3)</f>
        <v>🤴</v>
      </c>
    </row>
    <row r="1049" spans="2:41">
      <c r="B1049" t="s">
        <v>86</v>
      </c>
      <c r="C1049">
        <v>33</v>
      </c>
      <c r="D1049" t="s">
        <v>43</v>
      </c>
      <c r="E1049" t="s">
        <v>36</v>
      </c>
      <c r="F1049">
        <v>430</v>
      </c>
      <c r="G1049" t="s">
        <v>37</v>
      </c>
      <c r="H1049">
        <v>7</v>
      </c>
      <c r="I1049" t="s">
        <v>87</v>
      </c>
      <c r="J1049" t="s">
        <v>51</v>
      </c>
      <c r="K1049">
        <v>1477</v>
      </c>
      <c r="L1049">
        <v>4</v>
      </c>
      <c r="M1049" t="s">
        <v>46</v>
      </c>
      <c r="N1049">
        <v>54</v>
      </c>
      <c r="O1049">
        <v>3</v>
      </c>
      <c r="P1049">
        <v>2</v>
      </c>
      <c r="Q1049" t="s">
        <v>40</v>
      </c>
      <c r="R1049" t="s">
        <v>80</v>
      </c>
      <c r="S1049">
        <v>1</v>
      </c>
      <c r="T1049" t="s">
        <v>48</v>
      </c>
      <c r="U1049" t="str" cm="1">
        <f t="array" ref="U1049">_xlfn.IFS(
  AND(V1049&gt;=1000, V1049&lt;2000), "1000-2000",
  AND(V1049&gt;=2000, V1049&lt;3000), "2000-3000",
  AND(V1049&gt;=3000, V1049&lt;4000), "3000-4000",
  AND(V1049&gt;=4000, V1049&lt;5000), "4000-5000",
  AND(V1049&gt;=5000, V1049&lt;7500), "5000-7500",
  AND(V1049&gt;=7500, V1049&lt;9000), "7500-9000",
  AND(V1049&gt;=9000, V1049&lt;11000), "9000-11000",
  AND(V1049&gt;=11000, V1049&lt;15000), "11000-15000",
  AND(V1049&gt;=15000, V1049&lt;=20000), "15000-20000",
  TRUE, "Outside Range"
)</f>
        <v>4000-5000</v>
      </c>
      <c r="V1049">
        <v>4373</v>
      </c>
      <c r="W1049">
        <v>17456</v>
      </c>
      <c r="X1049">
        <v>0</v>
      </c>
      <c r="Y1049" t="s">
        <v>43</v>
      </c>
      <c r="Z1049">
        <v>14</v>
      </c>
      <c r="AA1049">
        <v>3</v>
      </c>
      <c r="AB1049" t="s">
        <v>73</v>
      </c>
      <c r="AC1049">
        <v>1</v>
      </c>
      <c r="AD1049">
        <v>2</v>
      </c>
      <c r="AE1049">
        <v>5</v>
      </c>
      <c r="AF1049">
        <v>2</v>
      </c>
      <c r="AG1049">
        <v>3</v>
      </c>
      <c r="AH1049">
        <v>4</v>
      </c>
      <c r="AI1049">
        <v>3</v>
      </c>
      <c r="AJ1049">
        <v>0</v>
      </c>
      <c r="AK1049">
        <v>3</v>
      </c>
      <c r="AL1049" t="s">
        <v>90</v>
      </c>
      <c r="AM1049" t="s">
        <v>75</v>
      </c>
      <c r="AN1049" t="s">
        <v>76</v>
      </c>
      <c r="AO1049" s="9" t="str">
        <f>IF(Table5[[#This Row],[Gender]]="male",$AQ$4,$AQ$3)</f>
        <v>🤴</v>
      </c>
    </row>
    <row r="1050" spans="2:41">
      <c r="B1050" t="s">
        <v>86</v>
      </c>
      <c r="C1050">
        <v>34</v>
      </c>
      <c r="D1050" t="s">
        <v>43</v>
      </c>
      <c r="E1050" t="s">
        <v>36</v>
      </c>
      <c r="F1050">
        <v>1326</v>
      </c>
      <c r="G1050" t="s">
        <v>37</v>
      </c>
      <c r="H1050">
        <v>3</v>
      </c>
      <c r="I1050" t="s">
        <v>89</v>
      </c>
      <c r="J1050" t="s">
        <v>49</v>
      </c>
      <c r="K1050">
        <v>1478</v>
      </c>
      <c r="L1050">
        <v>4</v>
      </c>
      <c r="M1050" t="s">
        <v>46</v>
      </c>
      <c r="N1050">
        <v>81</v>
      </c>
      <c r="O1050">
        <v>1</v>
      </c>
      <c r="P1050">
        <v>2</v>
      </c>
      <c r="Q1050" t="s">
        <v>40</v>
      </c>
      <c r="R1050" t="s">
        <v>80</v>
      </c>
      <c r="S1050">
        <v>1</v>
      </c>
      <c r="T1050" t="s">
        <v>41</v>
      </c>
      <c r="U1050" t="str" cm="1">
        <f t="array" ref="U1050">_xlfn.IFS(
  AND(V1050&gt;=1000, V1050&lt;2000), "1000-2000",
  AND(V1050&gt;=2000, V1050&lt;3000), "2000-3000",
  AND(V1050&gt;=3000, V1050&lt;4000), "3000-4000",
  AND(V1050&gt;=4000, V1050&lt;5000), "4000-5000",
  AND(V1050&gt;=5000, V1050&lt;7500), "5000-7500",
  AND(V1050&gt;=7500, V1050&lt;9000), "7500-9000",
  AND(V1050&gt;=9000, V1050&lt;11000), "9000-11000",
  AND(V1050&gt;=11000, V1050&lt;15000), "11000-15000",
  AND(V1050&gt;=15000, V1050&lt;=20000), "15000-20000",
  TRUE, "Outside Range"
)</f>
        <v>4000-5000</v>
      </c>
      <c r="V1050">
        <v>4759</v>
      </c>
      <c r="W1050">
        <v>15891</v>
      </c>
      <c r="X1050">
        <v>3</v>
      </c>
      <c r="Y1050" t="s">
        <v>43</v>
      </c>
      <c r="Z1050">
        <v>18</v>
      </c>
      <c r="AA1050">
        <v>3</v>
      </c>
      <c r="AB1050" t="s">
        <v>73</v>
      </c>
      <c r="AC1050">
        <v>4</v>
      </c>
      <c r="AD1050">
        <v>0</v>
      </c>
      <c r="AE1050">
        <v>15</v>
      </c>
      <c r="AF1050">
        <v>2</v>
      </c>
      <c r="AG1050">
        <v>3</v>
      </c>
      <c r="AH1050">
        <v>13</v>
      </c>
      <c r="AI1050">
        <v>9</v>
      </c>
      <c r="AJ1050">
        <v>3</v>
      </c>
      <c r="AK1050">
        <v>12</v>
      </c>
      <c r="AL1050" t="s">
        <v>90</v>
      </c>
      <c r="AM1050" t="s">
        <v>75</v>
      </c>
      <c r="AN1050" t="s">
        <v>91</v>
      </c>
      <c r="AO1050" s="9" t="str">
        <f>IF(Table5[[#This Row],[Gender]]="male",$AQ$4,$AQ$3)</f>
        <v>🤴</v>
      </c>
    </row>
    <row r="1051" spans="2:41">
      <c r="B1051" t="s">
        <v>86</v>
      </c>
      <c r="C1051">
        <v>30</v>
      </c>
      <c r="D1051" t="s">
        <v>43</v>
      </c>
      <c r="E1051" t="s">
        <v>36</v>
      </c>
      <c r="F1051">
        <v>1358</v>
      </c>
      <c r="G1051" t="s">
        <v>37</v>
      </c>
      <c r="H1051">
        <v>16</v>
      </c>
      <c r="I1051" t="s">
        <v>87</v>
      </c>
      <c r="J1051" t="s">
        <v>38</v>
      </c>
      <c r="K1051">
        <v>1479</v>
      </c>
      <c r="L1051">
        <v>4</v>
      </c>
      <c r="M1051" t="s">
        <v>46</v>
      </c>
      <c r="N1051">
        <v>96</v>
      </c>
      <c r="O1051">
        <v>3</v>
      </c>
      <c r="P1051">
        <v>2</v>
      </c>
      <c r="Q1051" t="s">
        <v>40</v>
      </c>
      <c r="R1051" t="s">
        <v>73</v>
      </c>
      <c r="S1051">
        <v>3</v>
      </c>
      <c r="T1051" t="s">
        <v>48</v>
      </c>
      <c r="U1051" t="str" cm="1">
        <f t="array" ref="U1051">_xlfn.IFS(
  AND(V1051&gt;=1000, V1051&lt;2000), "1000-2000",
  AND(V1051&gt;=2000, V1051&lt;3000), "2000-3000",
  AND(V1051&gt;=3000, V1051&lt;4000), "3000-4000",
  AND(V1051&gt;=4000, V1051&lt;5000), "4000-5000",
  AND(V1051&gt;=5000, V1051&lt;7500), "5000-7500",
  AND(V1051&gt;=7500, V1051&lt;9000), "7500-9000",
  AND(V1051&gt;=9000, V1051&lt;11000), "9000-11000",
  AND(V1051&gt;=11000, V1051&lt;15000), "11000-15000",
  AND(V1051&gt;=15000, V1051&lt;=20000), "15000-20000",
  TRUE, "Outside Range"
)</f>
        <v>5000-7500</v>
      </c>
      <c r="V1051">
        <v>5301</v>
      </c>
      <c r="W1051">
        <v>2939</v>
      </c>
      <c r="X1051">
        <v>8</v>
      </c>
      <c r="Y1051" t="s">
        <v>43</v>
      </c>
      <c r="Z1051">
        <v>15</v>
      </c>
      <c r="AA1051">
        <v>3</v>
      </c>
      <c r="AB1051" t="s">
        <v>73</v>
      </c>
      <c r="AC1051">
        <v>3</v>
      </c>
      <c r="AD1051">
        <v>2</v>
      </c>
      <c r="AE1051">
        <v>4</v>
      </c>
      <c r="AF1051">
        <v>2</v>
      </c>
      <c r="AG1051">
        <v>2</v>
      </c>
      <c r="AH1051">
        <v>2</v>
      </c>
      <c r="AI1051">
        <v>1</v>
      </c>
      <c r="AJ1051">
        <v>2</v>
      </c>
      <c r="AK1051">
        <v>2</v>
      </c>
      <c r="AL1051" t="s">
        <v>74</v>
      </c>
      <c r="AM1051" t="s">
        <v>93</v>
      </c>
      <c r="AN1051" t="s">
        <v>76</v>
      </c>
      <c r="AO1051" s="9" t="str">
        <f>IF(Table5[[#This Row],[Gender]]="male",$AQ$4,$AQ$3)</f>
        <v>🤴</v>
      </c>
    </row>
    <row r="1052" spans="2:41">
      <c r="B1052" t="s">
        <v>70</v>
      </c>
      <c r="C1052">
        <v>42</v>
      </c>
      <c r="D1052" t="s">
        <v>43</v>
      </c>
      <c r="E1052" t="s">
        <v>36</v>
      </c>
      <c r="F1052">
        <v>748</v>
      </c>
      <c r="G1052" t="s">
        <v>45</v>
      </c>
      <c r="H1052">
        <v>9</v>
      </c>
      <c r="I1052" t="s">
        <v>71</v>
      </c>
      <c r="J1052" t="s">
        <v>51</v>
      </c>
      <c r="K1052">
        <v>1480</v>
      </c>
      <c r="L1052">
        <v>1</v>
      </c>
      <c r="M1052" t="s">
        <v>39</v>
      </c>
      <c r="N1052">
        <v>74</v>
      </c>
      <c r="O1052">
        <v>3</v>
      </c>
      <c r="P1052">
        <v>1</v>
      </c>
      <c r="Q1052" t="s">
        <v>50</v>
      </c>
      <c r="R1052" t="s">
        <v>72</v>
      </c>
      <c r="S1052">
        <v>4</v>
      </c>
      <c r="T1052" t="s">
        <v>41</v>
      </c>
      <c r="U1052" t="str" cm="1">
        <f t="array" ref="U1052">_xlfn.IFS(
  AND(V1052&gt;=1000, V1052&lt;2000), "1000-2000",
  AND(V1052&gt;=2000, V1052&lt;3000), "2000-3000",
  AND(V1052&gt;=3000, V1052&lt;4000), "3000-4000",
  AND(V1052&gt;=4000, V1052&lt;5000), "4000-5000",
  AND(V1052&gt;=5000, V1052&lt;7500), "5000-7500",
  AND(V1052&gt;=7500, V1052&lt;9000), "7500-9000",
  AND(V1052&gt;=9000, V1052&lt;11000), "9000-11000",
  AND(V1052&gt;=11000, V1052&lt;15000), "11000-15000",
  AND(V1052&gt;=15000, V1052&lt;=20000), "15000-20000",
  TRUE, "Outside Range"
)</f>
        <v>3000-4000</v>
      </c>
      <c r="V1052">
        <v>3673</v>
      </c>
      <c r="W1052">
        <v>16458</v>
      </c>
      <c r="X1052">
        <v>1</v>
      </c>
      <c r="Y1052" t="s">
        <v>43</v>
      </c>
      <c r="Z1052">
        <v>13</v>
      </c>
      <c r="AA1052">
        <v>3</v>
      </c>
      <c r="AB1052" t="s">
        <v>73</v>
      </c>
      <c r="AC1052">
        <v>3</v>
      </c>
      <c r="AD1052">
        <v>0</v>
      </c>
      <c r="AE1052">
        <v>12</v>
      </c>
      <c r="AF1052">
        <v>3</v>
      </c>
      <c r="AG1052">
        <v>3</v>
      </c>
      <c r="AH1052">
        <v>12</v>
      </c>
      <c r="AI1052">
        <v>9</v>
      </c>
      <c r="AJ1052">
        <v>5</v>
      </c>
      <c r="AK1052">
        <v>8</v>
      </c>
      <c r="AL1052" t="s">
        <v>74</v>
      </c>
      <c r="AM1052" t="s">
        <v>75</v>
      </c>
      <c r="AN1052" t="s">
        <v>91</v>
      </c>
      <c r="AO1052" s="9" t="str">
        <f>IF(Table5[[#This Row],[Gender]]="male",$AQ$4,$AQ$3)</f>
        <v>👩</v>
      </c>
    </row>
    <row r="1053" spans="2:41">
      <c r="B1053" t="s">
        <v>70</v>
      </c>
      <c r="C1053">
        <v>44</v>
      </c>
      <c r="D1053" t="s">
        <v>43</v>
      </c>
      <c r="E1053" t="s">
        <v>36</v>
      </c>
      <c r="F1053">
        <v>383</v>
      </c>
      <c r="G1053" t="s">
        <v>37</v>
      </c>
      <c r="H1053">
        <v>1</v>
      </c>
      <c r="I1053" t="s">
        <v>87</v>
      </c>
      <c r="J1053" t="s">
        <v>59</v>
      </c>
      <c r="K1053">
        <v>1481</v>
      </c>
      <c r="L1053">
        <v>1</v>
      </c>
      <c r="M1053" t="s">
        <v>39</v>
      </c>
      <c r="N1053">
        <v>79</v>
      </c>
      <c r="O1053">
        <v>3</v>
      </c>
      <c r="P1053">
        <v>2</v>
      </c>
      <c r="Q1053" t="s">
        <v>40</v>
      </c>
      <c r="R1053" t="s">
        <v>73</v>
      </c>
      <c r="S1053">
        <v>3</v>
      </c>
      <c r="T1053" t="s">
        <v>48</v>
      </c>
      <c r="U1053" t="str" cm="1">
        <f t="array" ref="U1053">_xlfn.IFS(
  AND(V1053&gt;=1000, V1053&lt;2000), "1000-2000",
  AND(V1053&gt;=2000, V1053&lt;3000), "2000-3000",
  AND(V1053&gt;=3000, V1053&lt;4000), "3000-4000",
  AND(V1053&gt;=4000, V1053&lt;5000), "4000-5000",
  AND(V1053&gt;=5000, V1053&lt;7500), "5000-7500",
  AND(V1053&gt;=7500, V1053&lt;9000), "7500-9000",
  AND(V1053&gt;=9000, V1053&lt;11000), "9000-11000",
  AND(V1053&gt;=11000, V1053&lt;15000), "11000-15000",
  AND(V1053&gt;=15000, V1053&lt;=20000), "15000-20000",
  TRUE, "Outside Range"
)</f>
        <v>4000-5000</v>
      </c>
      <c r="V1053">
        <v>4768</v>
      </c>
      <c r="W1053">
        <v>9282</v>
      </c>
      <c r="X1053">
        <v>7</v>
      </c>
      <c r="Y1053" t="s">
        <v>43</v>
      </c>
      <c r="Z1053">
        <v>12</v>
      </c>
      <c r="AA1053">
        <v>3</v>
      </c>
      <c r="AB1053" t="s">
        <v>73</v>
      </c>
      <c r="AC1053">
        <v>3</v>
      </c>
      <c r="AD1053">
        <v>1</v>
      </c>
      <c r="AE1053">
        <v>11</v>
      </c>
      <c r="AF1053">
        <v>4</v>
      </c>
      <c r="AG1053">
        <v>2</v>
      </c>
      <c r="AH1053">
        <v>1</v>
      </c>
      <c r="AI1053">
        <v>0</v>
      </c>
      <c r="AJ1053">
        <v>0</v>
      </c>
      <c r="AK1053">
        <v>0</v>
      </c>
      <c r="AL1053" t="s">
        <v>74</v>
      </c>
      <c r="AM1053" t="s">
        <v>75</v>
      </c>
      <c r="AN1053" t="s">
        <v>91</v>
      </c>
      <c r="AO1053" s="9" t="str">
        <f>IF(Table5[[#This Row],[Gender]]="male",$AQ$4,$AQ$3)</f>
        <v>👩</v>
      </c>
    </row>
    <row r="1054" spans="2:41">
      <c r="B1054" t="s">
        <v>86</v>
      </c>
      <c r="C1054">
        <v>30</v>
      </c>
      <c r="D1054" t="s">
        <v>43</v>
      </c>
      <c r="E1054" t="s">
        <v>36</v>
      </c>
      <c r="F1054">
        <v>990</v>
      </c>
      <c r="G1054" t="s">
        <v>45</v>
      </c>
      <c r="H1054">
        <v>7</v>
      </c>
      <c r="I1054" t="s">
        <v>71</v>
      </c>
      <c r="J1054" t="s">
        <v>60</v>
      </c>
      <c r="K1054">
        <v>1482</v>
      </c>
      <c r="L1054">
        <v>3</v>
      </c>
      <c r="M1054" t="s">
        <v>46</v>
      </c>
      <c r="N1054">
        <v>64</v>
      </c>
      <c r="O1054">
        <v>3</v>
      </c>
      <c r="P1054">
        <v>1</v>
      </c>
      <c r="Q1054" t="s">
        <v>47</v>
      </c>
      <c r="R1054" t="s">
        <v>73</v>
      </c>
      <c r="S1054">
        <v>3</v>
      </c>
      <c r="T1054" t="s">
        <v>52</v>
      </c>
      <c r="U1054" t="str" cm="1">
        <f t="array" ref="U1054">_xlfn.IFS(
  AND(V1054&gt;=1000, V1054&lt;2000), "1000-2000",
  AND(V1054&gt;=2000, V1054&lt;3000), "2000-3000",
  AND(V1054&gt;=3000, V1054&lt;4000), "3000-4000",
  AND(V1054&gt;=4000, V1054&lt;5000), "4000-5000",
  AND(V1054&gt;=5000, V1054&lt;7500), "5000-7500",
  AND(V1054&gt;=7500, V1054&lt;9000), "7500-9000",
  AND(V1054&gt;=9000, V1054&lt;11000), "9000-11000",
  AND(V1054&gt;=11000, V1054&lt;15000), "11000-15000",
  AND(V1054&gt;=15000, V1054&lt;=20000), "15000-20000",
  TRUE, "Outside Range"
)</f>
        <v>1000-2000</v>
      </c>
      <c r="V1054">
        <v>1274</v>
      </c>
      <c r="W1054">
        <v>7152</v>
      </c>
      <c r="X1054">
        <v>1</v>
      </c>
      <c r="Y1054" t="s">
        <v>43</v>
      </c>
      <c r="Z1054">
        <v>13</v>
      </c>
      <c r="AA1054">
        <v>3</v>
      </c>
      <c r="AB1054" t="s">
        <v>73</v>
      </c>
      <c r="AC1054">
        <v>2</v>
      </c>
      <c r="AD1054">
        <v>2</v>
      </c>
      <c r="AE1054">
        <v>1</v>
      </c>
      <c r="AF1054">
        <v>2</v>
      </c>
      <c r="AG1054">
        <v>2</v>
      </c>
      <c r="AH1054">
        <v>1</v>
      </c>
      <c r="AI1054">
        <v>0</v>
      </c>
      <c r="AJ1054">
        <v>0</v>
      </c>
      <c r="AK1054">
        <v>0</v>
      </c>
      <c r="AL1054" t="s">
        <v>74</v>
      </c>
      <c r="AM1054" t="s">
        <v>75</v>
      </c>
      <c r="AN1054" t="s">
        <v>76</v>
      </c>
      <c r="AO1054" s="9" t="str">
        <f>IF(Table5[[#This Row],[Gender]]="male",$AQ$4,$AQ$3)</f>
        <v>🤴</v>
      </c>
    </row>
    <row r="1055" spans="2:41">
      <c r="B1055" t="s">
        <v>88</v>
      </c>
      <c r="C1055">
        <v>57</v>
      </c>
      <c r="D1055" t="s">
        <v>43</v>
      </c>
      <c r="E1055" t="s">
        <v>36</v>
      </c>
      <c r="F1055">
        <v>405</v>
      </c>
      <c r="G1055" t="s">
        <v>45</v>
      </c>
      <c r="H1055">
        <v>1</v>
      </c>
      <c r="I1055" t="s">
        <v>87</v>
      </c>
      <c r="J1055" t="s">
        <v>38</v>
      </c>
      <c r="K1055">
        <v>1483</v>
      </c>
      <c r="L1055">
        <v>2</v>
      </c>
      <c r="M1055" t="s">
        <v>46</v>
      </c>
      <c r="N1055">
        <v>93</v>
      </c>
      <c r="O1055">
        <v>4</v>
      </c>
      <c r="P1055">
        <v>2</v>
      </c>
      <c r="Q1055" t="s">
        <v>47</v>
      </c>
      <c r="R1055" t="s">
        <v>73</v>
      </c>
      <c r="S1055">
        <v>3</v>
      </c>
      <c r="T1055" t="s">
        <v>48</v>
      </c>
      <c r="U1055" t="str" cm="1">
        <f t="array" ref="U1055">_xlfn.IFS(
  AND(V1055&gt;=1000, V1055&lt;2000), "1000-2000",
  AND(V1055&gt;=2000, V1055&lt;3000), "2000-3000",
  AND(V1055&gt;=3000, V1055&lt;4000), "3000-4000",
  AND(V1055&gt;=4000, V1055&lt;5000), "4000-5000",
  AND(V1055&gt;=5000, V1055&lt;7500), "5000-7500",
  AND(V1055&gt;=7500, V1055&lt;9000), "7500-9000",
  AND(V1055&gt;=9000, V1055&lt;11000), "9000-11000",
  AND(V1055&gt;=11000, V1055&lt;15000), "11000-15000",
  AND(V1055&gt;=15000, V1055&lt;=20000), "15000-20000",
  TRUE, "Outside Range"
)</f>
        <v>4000-5000</v>
      </c>
      <c r="V1055">
        <v>4900</v>
      </c>
      <c r="W1055">
        <v>2721</v>
      </c>
      <c r="X1055">
        <v>0</v>
      </c>
      <c r="Y1055" t="s">
        <v>43</v>
      </c>
      <c r="Z1055">
        <v>24</v>
      </c>
      <c r="AA1055">
        <v>4</v>
      </c>
      <c r="AB1055" t="s">
        <v>80</v>
      </c>
      <c r="AC1055">
        <v>1</v>
      </c>
      <c r="AD1055">
        <v>1</v>
      </c>
      <c r="AE1055">
        <v>13</v>
      </c>
      <c r="AF1055">
        <v>2</v>
      </c>
      <c r="AG1055">
        <v>2</v>
      </c>
      <c r="AH1055">
        <v>12</v>
      </c>
      <c r="AI1055">
        <v>9</v>
      </c>
      <c r="AJ1055">
        <v>2</v>
      </c>
      <c r="AK1055">
        <v>8</v>
      </c>
      <c r="AL1055" t="s">
        <v>74</v>
      </c>
      <c r="AM1055" t="s">
        <v>75</v>
      </c>
      <c r="AN1055" t="s">
        <v>91</v>
      </c>
      <c r="AO1055" s="9" t="str">
        <f>IF(Table5[[#This Row],[Gender]]="male",$AQ$4,$AQ$3)</f>
        <v>🤴</v>
      </c>
    </row>
    <row r="1056" spans="2:41">
      <c r="B1056" t="s">
        <v>77</v>
      </c>
      <c r="C1056">
        <v>49</v>
      </c>
      <c r="D1056" t="s">
        <v>43</v>
      </c>
      <c r="E1056" t="s">
        <v>36</v>
      </c>
      <c r="F1056">
        <v>1490</v>
      </c>
      <c r="G1056" t="s">
        <v>45</v>
      </c>
      <c r="H1056">
        <v>7</v>
      </c>
      <c r="I1056" t="s">
        <v>87</v>
      </c>
      <c r="J1056" t="s">
        <v>38</v>
      </c>
      <c r="K1056">
        <v>1484</v>
      </c>
      <c r="L1056">
        <v>3</v>
      </c>
      <c r="M1056" t="s">
        <v>46</v>
      </c>
      <c r="N1056">
        <v>35</v>
      </c>
      <c r="O1056">
        <v>3</v>
      </c>
      <c r="P1056">
        <v>3</v>
      </c>
      <c r="Q1056" t="s">
        <v>54</v>
      </c>
      <c r="R1056" t="s">
        <v>79</v>
      </c>
      <c r="S1056">
        <v>2</v>
      </c>
      <c r="T1056" t="s">
        <v>52</v>
      </c>
      <c r="U1056" t="str" cm="1">
        <f t="array" ref="U1056">_xlfn.IFS(
  AND(V1056&gt;=1000, V1056&lt;2000), "1000-2000",
  AND(V1056&gt;=2000, V1056&lt;3000), "2000-3000",
  AND(V1056&gt;=3000, V1056&lt;4000), "3000-4000",
  AND(V1056&gt;=4000, V1056&lt;5000), "4000-5000",
  AND(V1056&gt;=5000, V1056&lt;7500), "5000-7500",
  AND(V1056&gt;=7500, V1056&lt;9000), "7500-9000",
  AND(V1056&gt;=9000, V1056&lt;11000), "9000-11000",
  AND(V1056&gt;=11000, V1056&lt;15000), "11000-15000",
  AND(V1056&gt;=15000, V1056&lt;=20000), "15000-20000",
  TRUE, "Outside Range"
)</f>
        <v>9000-11000</v>
      </c>
      <c r="V1056">
        <v>10466</v>
      </c>
      <c r="W1056">
        <v>20948</v>
      </c>
      <c r="X1056">
        <v>3</v>
      </c>
      <c r="Y1056" t="s">
        <v>43</v>
      </c>
      <c r="Z1056">
        <v>14</v>
      </c>
      <c r="AA1056">
        <v>3</v>
      </c>
      <c r="AB1056" t="s">
        <v>73</v>
      </c>
      <c r="AC1056">
        <v>2</v>
      </c>
      <c r="AD1056">
        <v>2</v>
      </c>
      <c r="AE1056">
        <v>29</v>
      </c>
      <c r="AF1056">
        <v>3</v>
      </c>
      <c r="AG1056">
        <v>3</v>
      </c>
      <c r="AH1056">
        <v>8</v>
      </c>
      <c r="AI1056">
        <v>7</v>
      </c>
      <c r="AJ1056">
        <v>0</v>
      </c>
      <c r="AK1056">
        <v>7</v>
      </c>
      <c r="AL1056" t="s">
        <v>81</v>
      </c>
      <c r="AM1056" t="s">
        <v>75</v>
      </c>
      <c r="AN1056" t="s">
        <v>96</v>
      </c>
      <c r="AO1056" s="9" t="str">
        <f>IF(Table5[[#This Row],[Gender]]="male",$AQ$4,$AQ$3)</f>
        <v>🤴</v>
      </c>
    </row>
    <row r="1057" spans="2:41">
      <c r="B1057" t="s">
        <v>86</v>
      </c>
      <c r="C1057">
        <v>34</v>
      </c>
      <c r="D1057" t="s">
        <v>43</v>
      </c>
      <c r="E1057" t="s">
        <v>36</v>
      </c>
      <c r="F1057">
        <v>829</v>
      </c>
      <c r="G1057" t="s">
        <v>45</v>
      </c>
      <c r="H1057">
        <v>15</v>
      </c>
      <c r="I1057" t="s">
        <v>87</v>
      </c>
      <c r="J1057" t="s">
        <v>51</v>
      </c>
      <c r="K1057">
        <v>1485</v>
      </c>
      <c r="L1057">
        <v>2</v>
      </c>
      <c r="M1057" t="s">
        <v>46</v>
      </c>
      <c r="N1057">
        <v>71</v>
      </c>
      <c r="O1057">
        <v>3</v>
      </c>
      <c r="P1057">
        <v>4</v>
      </c>
      <c r="Q1057" t="s">
        <v>58</v>
      </c>
      <c r="R1057" t="s">
        <v>80</v>
      </c>
      <c r="S1057">
        <v>1</v>
      </c>
      <c r="T1057" t="s">
        <v>52</v>
      </c>
      <c r="U1057" t="str" cm="1">
        <f t="array" ref="U1057">_xlfn.IFS(
  AND(V1057&gt;=1000, V1057&lt;2000), "1000-2000",
  AND(V1057&gt;=2000, V1057&lt;3000), "2000-3000",
  AND(V1057&gt;=3000, V1057&lt;4000), "3000-4000",
  AND(V1057&gt;=4000, V1057&lt;5000), "4000-5000",
  AND(V1057&gt;=5000, V1057&lt;7500), "5000-7500",
  AND(V1057&gt;=7500, V1057&lt;9000), "7500-9000",
  AND(V1057&gt;=9000, V1057&lt;11000), "9000-11000",
  AND(V1057&gt;=11000, V1057&lt;15000), "11000-15000",
  AND(V1057&gt;=15000, V1057&lt;=20000), "15000-20000",
  TRUE, "Outside Range"
)</f>
        <v>15000-20000</v>
      </c>
      <c r="V1057">
        <v>17007</v>
      </c>
      <c r="W1057">
        <v>11929</v>
      </c>
      <c r="X1057">
        <v>7</v>
      </c>
      <c r="Y1057" t="s">
        <v>43</v>
      </c>
      <c r="Z1057">
        <v>14</v>
      </c>
      <c r="AA1057">
        <v>3</v>
      </c>
      <c r="AB1057" t="s">
        <v>73</v>
      </c>
      <c r="AC1057">
        <v>4</v>
      </c>
      <c r="AD1057">
        <v>2</v>
      </c>
      <c r="AE1057">
        <v>16</v>
      </c>
      <c r="AF1057">
        <v>3</v>
      </c>
      <c r="AG1057">
        <v>2</v>
      </c>
      <c r="AH1057">
        <v>14</v>
      </c>
      <c r="AI1057">
        <v>8</v>
      </c>
      <c r="AJ1057">
        <v>6</v>
      </c>
      <c r="AK1057">
        <v>9</v>
      </c>
      <c r="AL1057" t="s">
        <v>90</v>
      </c>
      <c r="AM1057" t="s">
        <v>93</v>
      </c>
      <c r="AN1057" t="s">
        <v>91</v>
      </c>
      <c r="AO1057" s="9" t="str">
        <f>IF(Table5[[#This Row],[Gender]]="male",$AQ$4,$AQ$3)</f>
        <v>🤴</v>
      </c>
    </row>
    <row r="1058" spans="2:41">
      <c r="B1058" t="s">
        <v>86</v>
      </c>
      <c r="C1058">
        <v>28</v>
      </c>
      <c r="D1058" t="s">
        <v>35</v>
      </c>
      <c r="E1058" t="s">
        <v>36</v>
      </c>
      <c r="F1058">
        <v>1496</v>
      </c>
      <c r="G1058" t="s">
        <v>37</v>
      </c>
      <c r="H1058">
        <v>1</v>
      </c>
      <c r="I1058" t="s">
        <v>97</v>
      </c>
      <c r="J1058" t="s">
        <v>60</v>
      </c>
      <c r="K1058">
        <v>1486</v>
      </c>
      <c r="L1058">
        <v>1</v>
      </c>
      <c r="M1058" t="s">
        <v>46</v>
      </c>
      <c r="N1058">
        <v>92</v>
      </c>
      <c r="O1058">
        <v>3</v>
      </c>
      <c r="P1058">
        <v>1</v>
      </c>
      <c r="Q1058" t="s">
        <v>57</v>
      </c>
      <c r="R1058" t="s">
        <v>73</v>
      </c>
      <c r="S1058">
        <v>3</v>
      </c>
      <c r="T1058" t="s">
        <v>48</v>
      </c>
      <c r="U1058" t="str" cm="1">
        <f t="array" ref="U1058">_xlfn.IFS(
  AND(V1058&gt;=1000, V1058&lt;2000), "1000-2000",
  AND(V1058&gt;=2000, V1058&lt;3000), "2000-3000",
  AND(V1058&gt;=3000, V1058&lt;4000), "3000-4000",
  AND(V1058&gt;=4000, V1058&lt;5000), "4000-5000",
  AND(V1058&gt;=5000, V1058&lt;7500), "5000-7500",
  AND(V1058&gt;=7500, V1058&lt;9000), "7500-9000",
  AND(V1058&gt;=9000, V1058&lt;11000), "9000-11000",
  AND(V1058&gt;=11000, V1058&lt;15000), "11000-15000",
  AND(V1058&gt;=15000, V1058&lt;=20000), "15000-20000",
  TRUE, "Outside Range"
)</f>
        <v>2000-3000</v>
      </c>
      <c r="V1058">
        <v>2909</v>
      </c>
      <c r="W1058">
        <v>15747</v>
      </c>
      <c r="X1058">
        <v>3</v>
      </c>
      <c r="Y1058" t="s">
        <v>43</v>
      </c>
      <c r="Z1058">
        <v>15</v>
      </c>
      <c r="AA1058">
        <v>3</v>
      </c>
      <c r="AB1058" t="s">
        <v>73</v>
      </c>
      <c r="AC1058">
        <v>4</v>
      </c>
      <c r="AD1058">
        <v>1</v>
      </c>
      <c r="AE1058">
        <v>5</v>
      </c>
      <c r="AF1058">
        <v>3</v>
      </c>
      <c r="AG1058">
        <v>4</v>
      </c>
      <c r="AH1058">
        <v>3</v>
      </c>
      <c r="AI1058">
        <v>2</v>
      </c>
      <c r="AJ1058">
        <v>1</v>
      </c>
      <c r="AK1058">
        <v>2</v>
      </c>
      <c r="AL1058" t="s">
        <v>74</v>
      </c>
      <c r="AM1058" t="s">
        <v>75</v>
      </c>
      <c r="AN1058" t="s">
        <v>76</v>
      </c>
      <c r="AO1058" s="9" t="str">
        <f>IF(Table5[[#This Row],[Gender]]="male",$AQ$4,$AQ$3)</f>
        <v>🤴</v>
      </c>
    </row>
    <row r="1059" spans="2:41">
      <c r="B1059" t="s">
        <v>86</v>
      </c>
      <c r="C1059">
        <v>29</v>
      </c>
      <c r="D1059" t="s">
        <v>35</v>
      </c>
      <c r="E1059" t="s">
        <v>36</v>
      </c>
      <c r="F1059">
        <v>115</v>
      </c>
      <c r="G1059" t="s">
        <v>37</v>
      </c>
      <c r="H1059">
        <v>13</v>
      </c>
      <c r="I1059" t="s">
        <v>89</v>
      </c>
      <c r="J1059" t="s">
        <v>60</v>
      </c>
      <c r="K1059">
        <v>1487</v>
      </c>
      <c r="L1059">
        <v>1</v>
      </c>
      <c r="M1059" t="s">
        <v>39</v>
      </c>
      <c r="N1059">
        <v>51</v>
      </c>
      <c r="O1059">
        <v>3</v>
      </c>
      <c r="P1059">
        <v>2</v>
      </c>
      <c r="Q1059" t="s">
        <v>40</v>
      </c>
      <c r="R1059" t="s">
        <v>79</v>
      </c>
      <c r="S1059">
        <v>2</v>
      </c>
      <c r="T1059" t="s">
        <v>41</v>
      </c>
      <c r="U1059" t="str" cm="1">
        <f t="array" ref="U1059">_xlfn.IFS(
  AND(V1059&gt;=1000, V1059&lt;2000), "1000-2000",
  AND(V1059&gt;=2000, V1059&lt;3000), "2000-3000",
  AND(V1059&gt;=3000, V1059&lt;4000), "3000-4000",
  AND(V1059&gt;=4000, V1059&lt;5000), "4000-5000",
  AND(V1059&gt;=5000, V1059&lt;7500), "5000-7500",
  AND(V1059&gt;=7500, V1059&lt;9000), "7500-9000",
  AND(V1059&gt;=9000, V1059&lt;11000), "9000-11000",
  AND(V1059&gt;=11000, V1059&lt;15000), "11000-15000",
  AND(V1059&gt;=15000, V1059&lt;=20000), "15000-20000",
  TRUE, "Outside Range"
)</f>
        <v>5000-7500</v>
      </c>
      <c r="V1059">
        <v>5765</v>
      </c>
      <c r="W1059">
        <v>17485</v>
      </c>
      <c r="X1059">
        <v>5</v>
      </c>
      <c r="Y1059" t="s">
        <v>43</v>
      </c>
      <c r="Z1059">
        <v>11</v>
      </c>
      <c r="AA1059">
        <v>3</v>
      </c>
      <c r="AB1059" t="s">
        <v>73</v>
      </c>
      <c r="AC1059">
        <v>1</v>
      </c>
      <c r="AD1059">
        <v>0</v>
      </c>
      <c r="AE1059">
        <v>7</v>
      </c>
      <c r="AF1059">
        <v>4</v>
      </c>
      <c r="AG1059">
        <v>1</v>
      </c>
      <c r="AH1059">
        <v>5</v>
      </c>
      <c r="AI1059">
        <v>3</v>
      </c>
      <c r="AJ1059">
        <v>0</v>
      </c>
      <c r="AK1059">
        <v>0</v>
      </c>
      <c r="AL1059" t="s">
        <v>81</v>
      </c>
      <c r="AM1059" t="s">
        <v>93</v>
      </c>
      <c r="AN1059" t="s">
        <v>76</v>
      </c>
      <c r="AO1059" s="9" t="str">
        <f>IF(Table5[[#This Row],[Gender]]="male",$AQ$4,$AQ$3)</f>
        <v>👩</v>
      </c>
    </row>
    <row r="1060" spans="2:41">
      <c r="B1060" t="s">
        <v>86</v>
      </c>
      <c r="C1060">
        <v>34</v>
      </c>
      <c r="D1060" t="s">
        <v>35</v>
      </c>
      <c r="E1060" t="s">
        <v>36</v>
      </c>
      <c r="F1060">
        <v>790</v>
      </c>
      <c r="G1060" t="s">
        <v>37</v>
      </c>
      <c r="H1060">
        <v>24</v>
      </c>
      <c r="I1060" t="s">
        <v>89</v>
      </c>
      <c r="J1060" t="s">
        <v>51</v>
      </c>
      <c r="K1060">
        <v>1489</v>
      </c>
      <c r="L1060">
        <v>1</v>
      </c>
      <c r="M1060" t="s">
        <v>39</v>
      </c>
      <c r="N1060">
        <v>40</v>
      </c>
      <c r="O1060">
        <v>2</v>
      </c>
      <c r="P1060">
        <v>2</v>
      </c>
      <c r="Q1060" t="s">
        <v>40</v>
      </c>
      <c r="R1060" t="s">
        <v>79</v>
      </c>
      <c r="S1060">
        <v>2</v>
      </c>
      <c r="T1060" t="s">
        <v>41</v>
      </c>
      <c r="U1060" t="str" cm="1">
        <f t="array" ref="U1060">_xlfn.IFS(
  AND(V1060&gt;=1000, V1060&lt;2000), "1000-2000",
  AND(V1060&gt;=2000, V1060&lt;3000), "2000-3000",
  AND(V1060&gt;=3000, V1060&lt;4000), "3000-4000",
  AND(V1060&gt;=4000, V1060&lt;5000), "4000-5000",
  AND(V1060&gt;=5000, V1060&lt;7500), "5000-7500",
  AND(V1060&gt;=7500, V1060&lt;9000), "7500-9000",
  AND(V1060&gt;=9000, V1060&lt;11000), "9000-11000",
  AND(V1060&gt;=11000, V1060&lt;15000), "11000-15000",
  AND(V1060&gt;=15000, V1060&lt;=20000), "15000-20000",
  TRUE, "Outside Range"
)</f>
        <v>4000-5000</v>
      </c>
      <c r="V1060">
        <v>4599</v>
      </c>
      <c r="W1060">
        <v>7815</v>
      </c>
      <c r="X1060">
        <v>0</v>
      </c>
      <c r="Y1060" t="s">
        <v>35</v>
      </c>
      <c r="Z1060">
        <v>23</v>
      </c>
      <c r="AA1060">
        <v>4</v>
      </c>
      <c r="AB1060" t="s">
        <v>80</v>
      </c>
      <c r="AC1060">
        <v>3</v>
      </c>
      <c r="AD1060">
        <v>0</v>
      </c>
      <c r="AE1060">
        <v>16</v>
      </c>
      <c r="AF1060">
        <v>2</v>
      </c>
      <c r="AG1060">
        <v>4</v>
      </c>
      <c r="AH1060">
        <v>15</v>
      </c>
      <c r="AI1060">
        <v>9</v>
      </c>
      <c r="AJ1060">
        <v>10</v>
      </c>
      <c r="AK1060">
        <v>10</v>
      </c>
      <c r="AL1060" t="s">
        <v>81</v>
      </c>
      <c r="AM1060" t="s">
        <v>92</v>
      </c>
      <c r="AN1060" t="s">
        <v>91</v>
      </c>
      <c r="AO1060" s="9" t="str">
        <f>IF(Table5[[#This Row],[Gender]]="male",$AQ$4,$AQ$3)</f>
        <v>👩</v>
      </c>
    </row>
    <row r="1061" spans="2:41">
      <c r="B1061" t="s">
        <v>86</v>
      </c>
      <c r="C1061">
        <v>35</v>
      </c>
      <c r="D1061" t="s">
        <v>43</v>
      </c>
      <c r="E1061" t="s">
        <v>36</v>
      </c>
      <c r="F1061">
        <v>660</v>
      </c>
      <c r="G1061" t="s">
        <v>37</v>
      </c>
      <c r="H1061">
        <v>7</v>
      </c>
      <c r="I1061" t="s">
        <v>89</v>
      </c>
      <c r="J1061" t="s">
        <v>38</v>
      </c>
      <c r="K1061">
        <v>1492</v>
      </c>
      <c r="L1061">
        <v>4</v>
      </c>
      <c r="M1061" t="s">
        <v>46</v>
      </c>
      <c r="N1061">
        <v>76</v>
      </c>
      <c r="O1061">
        <v>3</v>
      </c>
      <c r="P1061">
        <v>1</v>
      </c>
      <c r="Q1061" t="s">
        <v>57</v>
      </c>
      <c r="R1061" t="s">
        <v>73</v>
      </c>
      <c r="S1061">
        <v>3</v>
      </c>
      <c r="T1061" t="s">
        <v>48</v>
      </c>
      <c r="U1061" t="str" cm="1">
        <f t="array" ref="U1061">_xlfn.IFS(
  AND(V1061&gt;=1000, V1061&lt;2000), "1000-2000",
  AND(V1061&gt;=2000, V1061&lt;3000), "2000-3000",
  AND(V1061&gt;=3000, V1061&lt;4000), "3000-4000",
  AND(V1061&gt;=4000, V1061&lt;5000), "4000-5000",
  AND(V1061&gt;=5000, V1061&lt;7500), "5000-7500",
  AND(V1061&gt;=7500, V1061&lt;9000), "7500-9000",
  AND(V1061&gt;=9000, V1061&lt;11000), "9000-11000",
  AND(V1061&gt;=11000, V1061&lt;15000), "11000-15000",
  AND(V1061&gt;=15000, V1061&lt;=20000), "15000-20000",
  TRUE, "Outside Range"
)</f>
        <v>2000-3000</v>
      </c>
      <c r="V1061">
        <v>2404</v>
      </c>
      <c r="W1061">
        <v>16192</v>
      </c>
      <c r="X1061">
        <v>1</v>
      </c>
      <c r="Y1061" t="s">
        <v>43</v>
      </c>
      <c r="Z1061">
        <v>13</v>
      </c>
      <c r="AA1061">
        <v>3</v>
      </c>
      <c r="AB1061" t="s">
        <v>73</v>
      </c>
      <c r="AC1061">
        <v>1</v>
      </c>
      <c r="AD1061">
        <v>1</v>
      </c>
      <c r="AE1061">
        <v>1</v>
      </c>
      <c r="AF1061">
        <v>3</v>
      </c>
      <c r="AG1061">
        <v>3</v>
      </c>
      <c r="AH1061">
        <v>1</v>
      </c>
      <c r="AI1061">
        <v>0</v>
      </c>
      <c r="AJ1061">
        <v>0</v>
      </c>
      <c r="AK1061">
        <v>0</v>
      </c>
      <c r="AL1061" t="s">
        <v>74</v>
      </c>
      <c r="AM1061" t="s">
        <v>75</v>
      </c>
      <c r="AN1061" t="s">
        <v>76</v>
      </c>
      <c r="AO1061" s="9" t="str">
        <f>IF(Table5[[#This Row],[Gender]]="male",$AQ$4,$AQ$3)</f>
        <v>🤴</v>
      </c>
    </row>
    <row r="1062" spans="2:41">
      <c r="B1062" t="s">
        <v>94</v>
      </c>
      <c r="C1062">
        <v>24</v>
      </c>
      <c r="D1062" t="s">
        <v>35</v>
      </c>
      <c r="E1062" t="s">
        <v>36</v>
      </c>
      <c r="F1062">
        <v>381</v>
      </c>
      <c r="G1062" t="s">
        <v>45</v>
      </c>
      <c r="H1062">
        <v>9</v>
      </c>
      <c r="I1062" t="s">
        <v>87</v>
      </c>
      <c r="J1062" t="s">
        <v>51</v>
      </c>
      <c r="K1062">
        <v>1494</v>
      </c>
      <c r="L1062">
        <v>2</v>
      </c>
      <c r="M1062" t="s">
        <v>46</v>
      </c>
      <c r="N1062">
        <v>89</v>
      </c>
      <c r="O1062">
        <v>3</v>
      </c>
      <c r="P1062">
        <v>1</v>
      </c>
      <c r="Q1062" t="s">
        <v>50</v>
      </c>
      <c r="R1062" t="s">
        <v>80</v>
      </c>
      <c r="S1062">
        <v>1</v>
      </c>
      <c r="T1062" t="s">
        <v>41</v>
      </c>
      <c r="U1062" t="str" cm="1">
        <f t="array" ref="U1062">_xlfn.IFS(
  AND(V1062&gt;=1000, V1062&lt;2000), "1000-2000",
  AND(V1062&gt;=2000, V1062&lt;3000), "2000-3000",
  AND(V1062&gt;=3000, V1062&lt;4000), "3000-4000",
  AND(V1062&gt;=4000, V1062&lt;5000), "4000-5000",
  AND(V1062&gt;=5000, V1062&lt;7500), "5000-7500",
  AND(V1062&gt;=7500, V1062&lt;9000), "7500-9000",
  AND(V1062&gt;=9000, V1062&lt;11000), "9000-11000",
  AND(V1062&gt;=11000, V1062&lt;15000), "11000-15000",
  AND(V1062&gt;=15000, V1062&lt;=20000), "15000-20000",
  TRUE, "Outside Range"
)</f>
        <v>3000-4000</v>
      </c>
      <c r="V1062">
        <v>3172</v>
      </c>
      <c r="W1062">
        <v>16998</v>
      </c>
      <c r="X1062">
        <v>2</v>
      </c>
      <c r="Y1062" t="s">
        <v>35</v>
      </c>
      <c r="Z1062">
        <v>11</v>
      </c>
      <c r="AA1062">
        <v>3</v>
      </c>
      <c r="AB1062" t="s">
        <v>73</v>
      </c>
      <c r="AC1062">
        <v>3</v>
      </c>
      <c r="AD1062">
        <v>0</v>
      </c>
      <c r="AE1062">
        <v>4</v>
      </c>
      <c r="AF1062">
        <v>2</v>
      </c>
      <c r="AG1062">
        <v>2</v>
      </c>
      <c r="AH1062">
        <v>0</v>
      </c>
      <c r="AI1062">
        <v>0</v>
      </c>
      <c r="AJ1062">
        <v>0</v>
      </c>
      <c r="AK1062">
        <v>0</v>
      </c>
      <c r="AL1062" t="s">
        <v>90</v>
      </c>
      <c r="AM1062" t="s">
        <v>75</v>
      </c>
      <c r="AN1062" t="s">
        <v>76</v>
      </c>
      <c r="AO1062" s="9" t="str">
        <f>IF(Table5[[#This Row],[Gender]]="male",$AQ$4,$AQ$3)</f>
        <v>🤴</v>
      </c>
    </row>
    <row r="1063" spans="2:41">
      <c r="B1063" t="s">
        <v>94</v>
      </c>
      <c r="C1063">
        <v>24</v>
      </c>
      <c r="D1063" t="s">
        <v>43</v>
      </c>
      <c r="E1063" t="s">
        <v>36</v>
      </c>
      <c r="F1063">
        <v>830</v>
      </c>
      <c r="G1063" t="s">
        <v>37</v>
      </c>
      <c r="H1063">
        <v>13</v>
      </c>
      <c r="I1063" t="s">
        <v>87</v>
      </c>
      <c r="J1063" t="s">
        <v>38</v>
      </c>
      <c r="K1063">
        <v>1495</v>
      </c>
      <c r="L1063">
        <v>4</v>
      </c>
      <c r="M1063" t="s">
        <v>39</v>
      </c>
      <c r="N1063">
        <v>78</v>
      </c>
      <c r="O1063">
        <v>3</v>
      </c>
      <c r="P1063">
        <v>1</v>
      </c>
      <c r="Q1063" t="s">
        <v>57</v>
      </c>
      <c r="R1063" t="s">
        <v>79</v>
      </c>
      <c r="S1063">
        <v>2</v>
      </c>
      <c r="T1063" t="s">
        <v>48</v>
      </c>
      <c r="U1063" t="str" cm="1">
        <f t="array" ref="U1063">_xlfn.IFS(
  AND(V1063&gt;=1000, V1063&lt;2000), "1000-2000",
  AND(V1063&gt;=2000, V1063&lt;3000), "2000-3000",
  AND(V1063&gt;=3000, V1063&lt;4000), "3000-4000",
  AND(V1063&gt;=4000, V1063&lt;5000), "4000-5000",
  AND(V1063&gt;=5000, V1063&lt;7500), "5000-7500",
  AND(V1063&gt;=7500, V1063&lt;9000), "7500-9000",
  AND(V1063&gt;=9000, V1063&lt;11000), "9000-11000",
  AND(V1063&gt;=11000, V1063&lt;15000), "11000-15000",
  AND(V1063&gt;=15000, V1063&lt;=20000), "15000-20000",
  TRUE, "Outside Range"
)</f>
        <v>2000-3000</v>
      </c>
      <c r="V1063">
        <v>2033</v>
      </c>
      <c r="W1063">
        <v>7103</v>
      </c>
      <c r="X1063">
        <v>1</v>
      </c>
      <c r="Y1063" t="s">
        <v>43</v>
      </c>
      <c r="Z1063">
        <v>13</v>
      </c>
      <c r="AA1063">
        <v>3</v>
      </c>
      <c r="AB1063" t="s">
        <v>73</v>
      </c>
      <c r="AC1063">
        <v>3</v>
      </c>
      <c r="AD1063">
        <v>1</v>
      </c>
      <c r="AE1063">
        <v>1</v>
      </c>
      <c r="AF1063">
        <v>2</v>
      </c>
      <c r="AG1063">
        <v>3</v>
      </c>
      <c r="AH1063">
        <v>1</v>
      </c>
      <c r="AI1063">
        <v>0</v>
      </c>
      <c r="AJ1063">
        <v>0</v>
      </c>
      <c r="AK1063">
        <v>0</v>
      </c>
      <c r="AL1063" t="s">
        <v>81</v>
      </c>
      <c r="AM1063" t="s">
        <v>93</v>
      </c>
      <c r="AN1063" t="s">
        <v>76</v>
      </c>
      <c r="AO1063" s="9" t="str">
        <f>IF(Table5[[#This Row],[Gender]]="male",$AQ$4,$AQ$3)</f>
        <v>👩</v>
      </c>
    </row>
    <row r="1064" spans="2:41">
      <c r="B1064" t="s">
        <v>70</v>
      </c>
      <c r="C1064">
        <v>44</v>
      </c>
      <c r="D1064" t="s">
        <v>43</v>
      </c>
      <c r="E1064" t="s">
        <v>36</v>
      </c>
      <c r="F1064">
        <v>1193</v>
      </c>
      <c r="G1064" t="s">
        <v>45</v>
      </c>
      <c r="H1064">
        <v>2</v>
      </c>
      <c r="I1064" t="s">
        <v>78</v>
      </c>
      <c r="J1064" t="s">
        <v>51</v>
      </c>
      <c r="K1064">
        <v>1496</v>
      </c>
      <c r="L1064">
        <v>2</v>
      </c>
      <c r="M1064" t="s">
        <v>46</v>
      </c>
      <c r="N1064">
        <v>86</v>
      </c>
      <c r="O1064">
        <v>3</v>
      </c>
      <c r="P1064">
        <v>3</v>
      </c>
      <c r="Q1064" t="s">
        <v>53</v>
      </c>
      <c r="R1064" t="s">
        <v>73</v>
      </c>
      <c r="S1064">
        <v>3</v>
      </c>
      <c r="T1064" t="s">
        <v>41</v>
      </c>
      <c r="U1064" t="str" cm="1">
        <f t="array" ref="U1064">_xlfn.IFS(
  AND(V1064&gt;=1000, V1064&lt;2000), "1000-2000",
  AND(V1064&gt;=2000, V1064&lt;3000), "2000-3000",
  AND(V1064&gt;=3000, V1064&lt;4000), "3000-4000",
  AND(V1064&gt;=4000, V1064&lt;5000), "4000-5000",
  AND(V1064&gt;=5000, V1064&lt;7500), "5000-7500",
  AND(V1064&gt;=7500, V1064&lt;9000), "7500-9000",
  AND(V1064&gt;=9000, V1064&lt;11000), "9000-11000",
  AND(V1064&gt;=11000, V1064&lt;15000), "11000-15000",
  AND(V1064&gt;=15000, V1064&lt;=20000), "15000-20000",
  TRUE, "Outside Range"
)</f>
        <v>9000-11000</v>
      </c>
      <c r="V1064">
        <v>10209</v>
      </c>
      <c r="W1064">
        <v>19719</v>
      </c>
      <c r="X1064">
        <v>5</v>
      </c>
      <c r="Y1064" t="s">
        <v>35</v>
      </c>
      <c r="Z1064">
        <v>18</v>
      </c>
      <c r="AA1064">
        <v>3</v>
      </c>
      <c r="AB1064" t="s">
        <v>73</v>
      </c>
      <c r="AC1064">
        <v>2</v>
      </c>
      <c r="AD1064">
        <v>0</v>
      </c>
      <c r="AE1064">
        <v>16</v>
      </c>
      <c r="AF1064">
        <v>2</v>
      </c>
      <c r="AG1064">
        <v>2</v>
      </c>
      <c r="AH1064">
        <v>2</v>
      </c>
      <c r="AI1064">
        <v>2</v>
      </c>
      <c r="AJ1064">
        <v>2</v>
      </c>
      <c r="AK1064">
        <v>2</v>
      </c>
      <c r="AL1064" t="s">
        <v>74</v>
      </c>
      <c r="AM1064" t="s">
        <v>75</v>
      </c>
      <c r="AN1064" t="s">
        <v>91</v>
      </c>
      <c r="AO1064" s="9" t="str">
        <f>IF(Table5[[#This Row],[Gender]]="male",$AQ$4,$AQ$3)</f>
        <v>🤴</v>
      </c>
    </row>
    <row r="1065" spans="2:41">
      <c r="B1065" t="s">
        <v>86</v>
      </c>
      <c r="C1065">
        <v>29</v>
      </c>
      <c r="D1065" t="s">
        <v>43</v>
      </c>
      <c r="E1065" t="s">
        <v>36</v>
      </c>
      <c r="F1065">
        <v>1246</v>
      </c>
      <c r="G1065" t="s">
        <v>37</v>
      </c>
      <c r="H1065">
        <v>19</v>
      </c>
      <c r="I1065" t="s">
        <v>89</v>
      </c>
      <c r="J1065" t="s">
        <v>38</v>
      </c>
      <c r="K1065">
        <v>1497</v>
      </c>
      <c r="L1065">
        <v>3</v>
      </c>
      <c r="M1065" t="s">
        <v>46</v>
      </c>
      <c r="N1065">
        <v>77</v>
      </c>
      <c r="O1065">
        <v>2</v>
      </c>
      <c r="P1065">
        <v>2</v>
      </c>
      <c r="Q1065" t="s">
        <v>40</v>
      </c>
      <c r="R1065" t="s">
        <v>73</v>
      </c>
      <c r="S1065">
        <v>3</v>
      </c>
      <c r="T1065" t="s">
        <v>52</v>
      </c>
      <c r="U1065" t="str" cm="1">
        <f t="array" ref="U1065">_xlfn.IFS(
  AND(V1065&gt;=1000, V1065&lt;2000), "1000-2000",
  AND(V1065&gt;=2000, V1065&lt;3000), "2000-3000",
  AND(V1065&gt;=3000, V1065&lt;4000), "3000-4000",
  AND(V1065&gt;=4000, V1065&lt;5000), "4000-5000",
  AND(V1065&gt;=5000, V1065&lt;7500), "5000-7500",
  AND(V1065&gt;=7500, V1065&lt;9000), "7500-9000",
  AND(V1065&gt;=9000, V1065&lt;11000), "9000-11000",
  AND(V1065&gt;=11000, V1065&lt;15000), "11000-15000",
  AND(V1065&gt;=15000, V1065&lt;=20000), "15000-20000",
  TRUE, "Outside Range"
)</f>
        <v>7500-9000</v>
      </c>
      <c r="V1065">
        <v>8620</v>
      </c>
      <c r="W1065">
        <v>23757</v>
      </c>
      <c r="X1065">
        <v>1</v>
      </c>
      <c r="Y1065" t="s">
        <v>43</v>
      </c>
      <c r="Z1065">
        <v>14</v>
      </c>
      <c r="AA1065">
        <v>3</v>
      </c>
      <c r="AB1065" t="s">
        <v>73</v>
      </c>
      <c r="AC1065">
        <v>3</v>
      </c>
      <c r="AD1065">
        <v>2</v>
      </c>
      <c r="AE1065">
        <v>10</v>
      </c>
      <c r="AF1065">
        <v>3</v>
      </c>
      <c r="AG1065">
        <v>3</v>
      </c>
      <c r="AH1065">
        <v>10</v>
      </c>
      <c r="AI1065">
        <v>7</v>
      </c>
      <c r="AJ1065">
        <v>0</v>
      </c>
      <c r="AK1065">
        <v>4</v>
      </c>
      <c r="AL1065" t="s">
        <v>74</v>
      </c>
      <c r="AM1065" t="s">
        <v>93</v>
      </c>
      <c r="AN1065" t="s">
        <v>76</v>
      </c>
      <c r="AO1065" s="9" t="str">
        <f>IF(Table5[[#This Row],[Gender]]="male",$AQ$4,$AQ$3)</f>
        <v>🤴</v>
      </c>
    </row>
    <row r="1066" spans="2:41">
      <c r="B1066" t="s">
        <v>86</v>
      </c>
      <c r="C1066">
        <v>30</v>
      </c>
      <c r="D1066" t="s">
        <v>43</v>
      </c>
      <c r="E1066" t="s">
        <v>36</v>
      </c>
      <c r="F1066">
        <v>330</v>
      </c>
      <c r="G1066" t="s">
        <v>61</v>
      </c>
      <c r="H1066">
        <v>1</v>
      </c>
      <c r="I1066" t="s">
        <v>87</v>
      </c>
      <c r="J1066" t="s">
        <v>38</v>
      </c>
      <c r="K1066">
        <v>1499</v>
      </c>
      <c r="L1066">
        <v>3</v>
      </c>
      <c r="M1066" t="s">
        <v>46</v>
      </c>
      <c r="N1066">
        <v>46</v>
      </c>
      <c r="O1066">
        <v>3</v>
      </c>
      <c r="P1066">
        <v>1</v>
      </c>
      <c r="Q1066" t="s">
        <v>61</v>
      </c>
      <c r="R1066" t="s">
        <v>73</v>
      </c>
      <c r="S1066">
        <v>3</v>
      </c>
      <c r="T1066" t="s">
        <v>52</v>
      </c>
      <c r="U1066" t="str" cm="1">
        <f t="array" ref="U1066">_xlfn.IFS(
  AND(V1066&gt;=1000, V1066&lt;2000), "1000-2000",
  AND(V1066&gt;=2000, V1066&lt;3000), "2000-3000",
  AND(V1066&gt;=3000, V1066&lt;4000), "3000-4000",
  AND(V1066&gt;=4000, V1066&lt;5000), "4000-5000",
  AND(V1066&gt;=5000, V1066&lt;7500), "5000-7500",
  AND(V1066&gt;=7500, V1066&lt;9000), "7500-9000",
  AND(V1066&gt;=9000, V1066&lt;11000), "9000-11000",
  AND(V1066&gt;=11000, V1066&lt;15000), "11000-15000",
  AND(V1066&gt;=15000, V1066&lt;=20000), "15000-20000",
  TRUE, "Outside Range"
)</f>
        <v>2000-3000</v>
      </c>
      <c r="V1066">
        <v>2064</v>
      </c>
      <c r="W1066">
        <v>15428</v>
      </c>
      <c r="X1066">
        <v>0</v>
      </c>
      <c r="Y1066" t="s">
        <v>43</v>
      </c>
      <c r="Z1066">
        <v>21</v>
      </c>
      <c r="AA1066">
        <v>4</v>
      </c>
      <c r="AB1066" t="s">
        <v>80</v>
      </c>
      <c r="AC1066">
        <v>1</v>
      </c>
      <c r="AD1066">
        <v>1</v>
      </c>
      <c r="AE1066">
        <v>6</v>
      </c>
      <c r="AF1066">
        <v>3</v>
      </c>
      <c r="AG1066">
        <v>4</v>
      </c>
      <c r="AH1066">
        <v>5</v>
      </c>
      <c r="AI1066">
        <v>3</v>
      </c>
      <c r="AJ1066">
        <v>1</v>
      </c>
      <c r="AK1066">
        <v>3</v>
      </c>
      <c r="AL1066" t="s">
        <v>74</v>
      </c>
      <c r="AM1066" t="s">
        <v>75</v>
      </c>
      <c r="AN1066" t="s">
        <v>76</v>
      </c>
      <c r="AO1066" s="9" t="str">
        <f>IF(Table5[[#This Row],[Gender]]="male",$AQ$4,$AQ$3)</f>
        <v>🤴</v>
      </c>
    </row>
    <row r="1067" spans="2:41">
      <c r="B1067" t="s">
        <v>77</v>
      </c>
      <c r="C1067">
        <v>55</v>
      </c>
      <c r="D1067" t="s">
        <v>43</v>
      </c>
      <c r="E1067" t="s">
        <v>36</v>
      </c>
      <c r="F1067">
        <v>1229</v>
      </c>
      <c r="G1067" t="s">
        <v>45</v>
      </c>
      <c r="H1067">
        <v>4</v>
      </c>
      <c r="I1067" t="s">
        <v>89</v>
      </c>
      <c r="J1067" t="s">
        <v>38</v>
      </c>
      <c r="K1067">
        <v>1501</v>
      </c>
      <c r="L1067">
        <v>4</v>
      </c>
      <c r="M1067" t="s">
        <v>46</v>
      </c>
      <c r="N1067">
        <v>30</v>
      </c>
      <c r="O1067">
        <v>3</v>
      </c>
      <c r="P1067">
        <v>2</v>
      </c>
      <c r="Q1067" t="s">
        <v>54</v>
      </c>
      <c r="R1067" t="s">
        <v>73</v>
      </c>
      <c r="S1067">
        <v>3</v>
      </c>
      <c r="T1067" t="s">
        <v>48</v>
      </c>
      <c r="U1067" t="str" cm="1">
        <f t="array" ref="U1067">_xlfn.IFS(
  AND(V1067&gt;=1000, V1067&lt;2000), "1000-2000",
  AND(V1067&gt;=2000, V1067&lt;3000), "2000-3000",
  AND(V1067&gt;=3000, V1067&lt;4000), "3000-4000",
  AND(V1067&gt;=4000, V1067&lt;5000), "4000-5000",
  AND(V1067&gt;=5000, V1067&lt;7500), "5000-7500",
  AND(V1067&gt;=7500, V1067&lt;9000), "7500-9000",
  AND(V1067&gt;=9000, V1067&lt;11000), "9000-11000",
  AND(V1067&gt;=11000, V1067&lt;15000), "11000-15000",
  AND(V1067&gt;=15000, V1067&lt;=20000), "15000-20000",
  TRUE, "Outside Range"
)</f>
        <v>4000-5000</v>
      </c>
      <c r="V1067">
        <v>4035</v>
      </c>
      <c r="W1067">
        <v>16143</v>
      </c>
      <c r="X1067">
        <v>0</v>
      </c>
      <c r="Y1067" t="s">
        <v>35</v>
      </c>
      <c r="Z1067">
        <v>16</v>
      </c>
      <c r="AA1067">
        <v>3</v>
      </c>
      <c r="AB1067" t="s">
        <v>73</v>
      </c>
      <c r="AC1067">
        <v>2</v>
      </c>
      <c r="AD1067">
        <v>0</v>
      </c>
      <c r="AE1067">
        <v>4</v>
      </c>
      <c r="AF1067">
        <v>2</v>
      </c>
      <c r="AG1067">
        <v>3</v>
      </c>
      <c r="AH1067">
        <v>3</v>
      </c>
      <c r="AI1067">
        <v>2</v>
      </c>
      <c r="AJ1067">
        <v>1</v>
      </c>
      <c r="AK1067">
        <v>2</v>
      </c>
      <c r="AL1067" t="s">
        <v>74</v>
      </c>
      <c r="AM1067" t="s">
        <v>75</v>
      </c>
      <c r="AN1067" t="s">
        <v>76</v>
      </c>
      <c r="AO1067" s="9" t="str">
        <f>IF(Table5[[#This Row],[Gender]]="male",$AQ$4,$AQ$3)</f>
        <v>🤴</v>
      </c>
    </row>
    <row r="1068" spans="2:41">
      <c r="B1068" t="s">
        <v>86</v>
      </c>
      <c r="C1068">
        <v>33</v>
      </c>
      <c r="D1068" t="s">
        <v>43</v>
      </c>
      <c r="E1068" t="s">
        <v>36</v>
      </c>
      <c r="F1068">
        <v>1099</v>
      </c>
      <c r="G1068" t="s">
        <v>45</v>
      </c>
      <c r="H1068">
        <v>4</v>
      </c>
      <c r="I1068" t="s">
        <v>71</v>
      </c>
      <c r="J1068" t="s">
        <v>51</v>
      </c>
      <c r="K1068">
        <v>1502</v>
      </c>
      <c r="L1068">
        <v>1</v>
      </c>
      <c r="M1068" t="s">
        <v>39</v>
      </c>
      <c r="N1068">
        <v>82</v>
      </c>
      <c r="O1068">
        <v>2</v>
      </c>
      <c r="P1068">
        <v>1</v>
      </c>
      <c r="Q1068" t="s">
        <v>50</v>
      </c>
      <c r="R1068" t="s">
        <v>79</v>
      </c>
      <c r="S1068">
        <v>2</v>
      </c>
      <c r="T1068" t="s">
        <v>48</v>
      </c>
      <c r="U1068" t="str" cm="1">
        <f t="array" ref="U1068">_xlfn.IFS(
  AND(V1068&gt;=1000, V1068&lt;2000), "1000-2000",
  AND(V1068&gt;=2000, V1068&lt;3000), "2000-3000",
  AND(V1068&gt;=3000, V1068&lt;4000), "3000-4000",
  AND(V1068&gt;=4000, V1068&lt;5000), "4000-5000",
  AND(V1068&gt;=5000, V1068&lt;7500), "5000-7500",
  AND(V1068&gt;=7500, V1068&lt;9000), "7500-9000",
  AND(V1068&gt;=9000, V1068&lt;11000), "9000-11000",
  AND(V1068&gt;=11000, V1068&lt;15000), "11000-15000",
  AND(V1068&gt;=15000, V1068&lt;=20000), "15000-20000",
  TRUE, "Outside Range"
)</f>
        <v>3000-4000</v>
      </c>
      <c r="V1068">
        <v>3838</v>
      </c>
      <c r="W1068">
        <v>8192</v>
      </c>
      <c r="X1068">
        <v>8</v>
      </c>
      <c r="Y1068" t="s">
        <v>43</v>
      </c>
      <c r="Z1068">
        <v>11</v>
      </c>
      <c r="AA1068">
        <v>3</v>
      </c>
      <c r="AB1068" t="s">
        <v>73</v>
      </c>
      <c r="AC1068">
        <v>4</v>
      </c>
      <c r="AD1068">
        <v>0</v>
      </c>
      <c r="AE1068">
        <v>8</v>
      </c>
      <c r="AF1068">
        <v>5</v>
      </c>
      <c r="AG1068">
        <v>3</v>
      </c>
      <c r="AH1068">
        <v>5</v>
      </c>
      <c r="AI1068">
        <v>4</v>
      </c>
      <c r="AJ1068">
        <v>0</v>
      </c>
      <c r="AK1068">
        <v>2</v>
      </c>
      <c r="AL1068" t="s">
        <v>81</v>
      </c>
      <c r="AM1068" t="s">
        <v>75</v>
      </c>
      <c r="AN1068" t="s">
        <v>76</v>
      </c>
      <c r="AO1068" s="9" t="str">
        <f>IF(Table5[[#This Row],[Gender]]="male",$AQ$4,$AQ$3)</f>
        <v>👩</v>
      </c>
    </row>
    <row r="1069" spans="2:41">
      <c r="B1069" t="s">
        <v>77</v>
      </c>
      <c r="C1069">
        <v>47</v>
      </c>
      <c r="D1069" t="s">
        <v>43</v>
      </c>
      <c r="E1069" t="s">
        <v>36</v>
      </c>
      <c r="F1069">
        <v>571</v>
      </c>
      <c r="G1069" t="s">
        <v>37</v>
      </c>
      <c r="H1069">
        <v>14</v>
      </c>
      <c r="I1069" t="s">
        <v>89</v>
      </c>
      <c r="J1069" t="s">
        <v>51</v>
      </c>
      <c r="K1069">
        <v>1503</v>
      </c>
      <c r="L1069">
        <v>3</v>
      </c>
      <c r="M1069" t="s">
        <v>39</v>
      </c>
      <c r="N1069">
        <v>78</v>
      </c>
      <c r="O1069">
        <v>3</v>
      </c>
      <c r="P1069">
        <v>2</v>
      </c>
      <c r="Q1069" t="s">
        <v>40</v>
      </c>
      <c r="R1069" t="s">
        <v>73</v>
      </c>
      <c r="S1069">
        <v>3</v>
      </c>
      <c r="T1069" t="s">
        <v>48</v>
      </c>
      <c r="U1069" t="str" cm="1">
        <f t="array" ref="U1069">_xlfn.IFS(
  AND(V1069&gt;=1000, V1069&lt;2000), "1000-2000",
  AND(V1069&gt;=2000, V1069&lt;3000), "2000-3000",
  AND(V1069&gt;=3000, V1069&lt;4000), "3000-4000",
  AND(V1069&gt;=4000, V1069&lt;5000), "4000-5000",
  AND(V1069&gt;=5000, V1069&lt;7500), "5000-7500",
  AND(V1069&gt;=7500, V1069&lt;9000), "7500-9000",
  AND(V1069&gt;=9000, V1069&lt;11000), "9000-11000",
  AND(V1069&gt;=11000, V1069&lt;15000), "11000-15000",
  AND(V1069&gt;=15000, V1069&lt;=20000), "15000-20000",
  TRUE, "Outside Range"
)</f>
        <v>4000-5000</v>
      </c>
      <c r="V1069">
        <v>4591</v>
      </c>
      <c r="W1069">
        <v>24200</v>
      </c>
      <c r="X1069">
        <v>3</v>
      </c>
      <c r="Y1069" t="s">
        <v>35</v>
      </c>
      <c r="Z1069">
        <v>17</v>
      </c>
      <c r="AA1069">
        <v>3</v>
      </c>
      <c r="AB1069" t="s">
        <v>73</v>
      </c>
      <c r="AC1069">
        <v>3</v>
      </c>
      <c r="AD1069">
        <v>1</v>
      </c>
      <c r="AE1069">
        <v>11</v>
      </c>
      <c r="AF1069">
        <v>4</v>
      </c>
      <c r="AG1069">
        <v>2</v>
      </c>
      <c r="AH1069">
        <v>5</v>
      </c>
      <c r="AI1069">
        <v>4</v>
      </c>
      <c r="AJ1069">
        <v>1</v>
      </c>
      <c r="AK1069">
        <v>2</v>
      </c>
      <c r="AL1069" t="s">
        <v>74</v>
      </c>
      <c r="AM1069" t="s">
        <v>93</v>
      </c>
      <c r="AN1069" t="s">
        <v>91</v>
      </c>
      <c r="AO1069" s="9" t="str">
        <f>IF(Table5[[#This Row],[Gender]]="male",$AQ$4,$AQ$3)</f>
        <v>👩</v>
      </c>
    </row>
    <row r="1070" spans="2:41">
      <c r="B1070" t="s">
        <v>86</v>
      </c>
      <c r="C1070">
        <v>28</v>
      </c>
      <c r="D1070" t="s">
        <v>35</v>
      </c>
      <c r="E1070" t="s">
        <v>36</v>
      </c>
      <c r="F1070">
        <v>289</v>
      </c>
      <c r="G1070" t="s">
        <v>45</v>
      </c>
      <c r="H1070">
        <v>2</v>
      </c>
      <c r="I1070" t="s">
        <v>89</v>
      </c>
      <c r="J1070" t="s">
        <v>51</v>
      </c>
      <c r="K1070">
        <v>1504</v>
      </c>
      <c r="L1070">
        <v>3</v>
      </c>
      <c r="M1070" t="s">
        <v>46</v>
      </c>
      <c r="N1070">
        <v>38</v>
      </c>
      <c r="O1070">
        <v>2</v>
      </c>
      <c r="P1070">
        <v>1</v>
      </c>
      <c r="Q1070" t="s">
        <v>50</v>
      </c>
      <c r="R1070" t="s">
        <v>80</v>
      </c>
      <c r="S1070">
        <v>1</v>
      </c>
      <c r="T1070" t="s">
        <v>41</v>
      </c>
      <c r="U1070" t="str" cm="1">
        <f t="array" ref="U1070">_xlfn.IFS(
  AND(V1070&gt;=1000, V1070&lt;2000), "1000-2000",
  AND(V1070&gt;=2000, V1070&lt;3000), "2000-3000",
  AND(V1070&gt;=3000, V1070&lt;4000), "3000-4000",
  AND(V1070&gt;=4000, V1070&lt;5000), "4000-5000",
  AND(V1070&gt;=5000, V1070&lt;7500), "5000-7500",
  AND(V1070&gt;=7500, V1070&lt;9000), "7500-9000",
  AND(V1070&gt;=9000, V1070&lt;11000), "9000-11000",
  AND(V1070&gt;=11000, V1070&lt;15000), "11000-15000",
  AND(V1070&gt;=15000, V1070&lt;=20000), "15000-20000",
  TRUE, "Outside Range"
)</f>
        <v>2000-3000</v>
      </c>
      <c r="V1070">
        <v>2561</v>
      </c>
      <c r="W1070">
        <v>5355</v>
      </c>
      <c r="X1070">
        <v>7</v>
      </c>
      <c r="Y1070" t="s">
        <v>43</v>
      </c>
      <c r="Z1070">
        <v>11</v>
      </c>
      <c r="AA1070">
        <v>3</v>
      </c>
      <c r="AB1070" t="s">
        <v>73</v>
      </c>
      <c r="AC1070">
        <v>3</v>
      </c>
      <c r="AD1070">
        <v>0</v>
      </c>
      <c r="AE1070">
        <v>8</v>
      </c>
      <c r="AF1070">
        <v>2</v>
      </c>
      <c r="AG1070">
        <v>2</v>
      </c>
      <c r="AH1070">
        <v>0</v>
      </c>
      <c r="AI1070">
        <v>0</v>
      </c>
      <c r="AJ1070">
        <v>0</v>
      </c>
      <c r="AK1070">
        <v>0</v>
      </c>
      <c r="AL1070" t="s">
        <v>90</v>
      </c>
      <c r="AM1070" t="s">
        <v>75</v>
      </c>
      <c r="AN1070" t="s">
        <v>76</v>
      </c>
      <c r="AO1070" s="9" t="str">
        <f>IF(Table5[[#This Row],[Gender]]="male",$AQ$4,$AQ$3)</f>
        <v>🤴</v>
      </c>
    </row>
    <row r="1071" spans="2:41">
      <c r="B1071" t="s">
        <v>86</v>
      </c>
      <c r="C1071">
        <v>28</v>
      </c>
      <c r="D1071" t="s">
        <v>43</v>
      </c>
      <c r="E1071" t="s">
        <v>36</v>
      </c>
      <c r="F1071">
        <v>1423</v>
      </c>
      <c r="G1071" t="s">
        <v>45</v>
      </c>
      <c r="H1071">
        <v>1</v>
      </c>
      <c r="I1071" t="s">
        <v>87</v>
      </c>
      <c r="J1071" t="s">
        <v>38</v>
      </c>
      <c r="K1071">
        <v>1506</v>
      </c>
      <c r="L1071">
        <v>1</v>
      </c>
      <c r="M1071" t="s">
        <v>46</v>
      </c>
      <c r="N1071">
        <v>72</v>
      </c>
      <c r="O1071">
        <v>2</v>
      </c>
      <c r="P1071">
        <v>1</v>
      </c>
      <c r="Q1071" t="s">
        <v>47</v>
      </c>
      <c r="R1071" t="s">
        <v>73</v>
      </c>
      <c r="S1071">
        <v>3</v>
      </c>
      <c r="T1071" t="s">
        <v>52</v>
      </c>
      <c r="U1071" t="str" cm="1">
        <f t="array" ref="U1071">_xlfn.IFS(
  AND(V1071&gt;=1000, V1071&lt;2000), "1000-2000",
  AND(V1071&gt;=2000, V1071&lt;3000), "2000-3000",
  AND(V1071&gt;=3000, V1071&lt;4000), "3000-4000",
  AND(V1071&gt;=4000, V1071&lt;5000), "4000-5000",
  AND(V1071&gt;=5000, V1071&lt;7500), "5000-7500",
  AND(V1071&gt;=7500, V1071&lt;9000), "7500-9000",
  AND(V1071&gt;=9000, V1071&lt;11000), "9000-11000",
  AND(V1071&gt;=11000, V1071&lt;15000), "11000-15000",
  AND(V1071&gt;=15000, V1071&lt;=20000), "15000-20000",
  TRUE, "Outside Range"
)</f>
        <v>1000-2000</v>
      </c>
      <c r="V1071">
        <v>1563</v>
      </c>
      <c r="W1071">
        <v>12530</v>
      </c>
      <c r="X1071">
        <v>1</v>
      </c>
      <c r="Y1071" t="s">
        <v>43</v>
      </c>
      <c r="Z1071">
        <v>14</v>
      </c>
      <c r="AA1071">
        <v>3</v>
      </c>
      <c r="AB1071" t="s">
        <v>73</v>
      </c>
      <c r="AC1071">
        <v>4</v>
      </c>
      <c r="AD1071">
        <v>1</v>
      </c>
      <c r="AE1071">
        <v>1</v>
      </c>
      <c r="AF1071">
        <v>2</v>
      </c>
      <c r="AG1071">
        <v>1</v>
      </c>
      <c r="AH1071">
        <v>1</v>
      </c>
      <c r="AI1071">
        <v>0</v>
      </c>
      <c r="AJ1071">
        <v>0</v>
      </c>
      <c r="AK1071">
        <v>0</v>
      </c>
      <c r="AL1071" t="s">
        <v>74</v>
      </c>
      <c r="AM1071" t="s">
        <v>75</v>
      </c>
      <c r="AN1071" t="s">
        <v>76</v>
      </c>
      <c r="AO1071" s="9" t="str">
        <f>IF(Table5[[#This Row],[Gender]]="male",$AQ$4,$AQ$3)</f>
        <v>🤴</v>
      </c>
    </row>
    <row r="1072" spans="2:41">
      <c r="B1072" t="s">
        <v>86</v>
      </c>
      <c r="C1072">
        <v>28</v>
      </c>
      <c r="D1072" t="s">
        <v>43</v>
      </c>
      <c r="E1072" t="s">
        <v>36</v>
      </c>
      <c r="F1072">
        <v>467</v>
      </c>
      <c r="G1072" t="s">
        <v>37</v>
      </c>
      <c r="H1072">
        <v>7</v>
      </c>
      <c r="I1072" t="s">
        <v>87</v>
      </c>
      <c r="J1072" t="s">
        <v>38</v>
      </c>
      <c r="K1072">
        <v>1507</v>
      </c>
      <c r="L1072">
        <v>3</v>
      </c>
      <c r="M1072" t="s">
        <v>46</v>
      </c>
      <c r="N1072">
        <v>55</v>
      </c>
      <c r="O1072">
        <v>3</v>
      </c>
      <c r="P1072">
        <v>2</v>
      </c>
      <c r="Q1072" t="s">
        <v>40</v>
      </c>
      <c r="R1072" t="s">
        <v>80</v>
      </c>
      <c r="S1072">
        <v>1</v>
      </c>
      <c r="T1072" t="s">
        <v>41</v>
      </c>
      <c r="U1072" t="str" cm="1">
        <f t="array" ref="U1072">_xlfn.IFS(
  AND(V1072&gt;=1000, V1072&lt;2000), "1000-2000",
  AND(V1072&gt;=2000, V1072&lt;3000), "2000-3000",
  AND(V1072&gt;=3000, V1072&lt;4000), "3000-4000",
  AND(V1072&gt;=4000, V1072&lt;5000), "4000-5000",
  AND(V1072&gt;=5000, V1072&lt;7500), "5000-7500",
  AND(V1072&gt;=7500, V1072&lt;9000), "7500-9000",
  AND(V1072&gt;=9000, V1072&lt;11000), "9000-11000",
  AND(V1072&gt;=11000, V1072&lt;15000), "11000-15000",
  AND(V1072&gt;=15000, V1072&lt;=20000), "15000-20000",
  TRUE, "Outside Range"
)</f>
        <v>4000-5000</v>
      </c>
      <c r="V1072">
        <v>4898</v>
      </c>
      <c r="W1072">
        <v>11827</v>
      </c>
      <c r="X1072">
        <v>0</v>
      </c>
      <c r="Y1072" t="s">
        <v>43</v>
      </c>
      <c r="Z1072">
        <v>14</v>
      </c>
      <c r="AA1072">
        <v>3</v>
      </c>
      <c r="AB1072" t="s">
        <v>73</v>
      </c>
      <c r="AC1072">
        <v>4</v>
      </c>
      <c r="AD1072">
        <v>0</v>
      </c>
      <c r="AE1072">
        <v>5</v>
      </c>
      <c r="AF1072">
        <v>5</v>
      </c>
      <c r="AG1072">
        <v>3</v>
      </c>
      <c r="AH1072">
        <v>4</v>
      </c>
      <c r="AI1072">
        <v>2</v>
      </c>
      <c r="AJ1072">
        <v>1</v>
      </c>
      <c r="AK1072">
        <v>3</v>
      </c>
      <c r="AL1072" t="s">
        <v>90</v>
      </c>
      <c r="AM1072" t="s">
        <v>75</v>
      </c>
      <c r="AN1072" t="s">
        <v>76</v>
      </c>
      <c r="AO1072" s="9" t="str">
        <f>IF(Table5[[#This Row],[Gender]]="male",$AQ$4,$AQ$3)</f>
        <v>🤴</v>
      </c>
    </row>
    <row r="1073" spans="2:41">
      <c r="B1073" t="s">
        <v>77</v>
      </c>
      <c r="C1073">
        <v>49</v>
      </c>
      <c r="D1073" t="s">
        <v>43</v>
      </c>
      <c r="E1073" t="s">
        <v>36</v>
      </c>
      <c r="F1073">
        <v>271</v>
      </c>
      <c r="G1073" t="s">
        <v>45</v>
      </c>
      <c r="H1073">
        <v>3</v>
      </c>
      <c r="I1073" t="s">
        <v>87</v>
      </c>
      <c r="J1073" t="s">
        <v>51</v>
      </c>
      <c r="K1073">
        <v>1509</v>
      </c>
      <c r="L1073">
        <v>3</v>
      </c>
      <c r="M1073" t="s">
        <v>39</v>
      </c>
      <c r="N1073">
        <v>43</v>
      </c>
      <c r="O1073">
        <v>2</v>
      </c>
      <c r="P1073">
        <v>2</v>
      </c>
      <c r="Q1073" t="s">
        <v>50</v>
      </c>
      <c r="R1073" t="s">
        <v>80</v>
      </c>
      <c r="S1073">
        <v>1</v>
      </c>
      <c r="T1073" t="s">
        <v>48</v>
      </c>
      <c r="U1073" t="str" cm="1">
        <f t="array" ref="U1073">_xlfn.IFS(
  AND(V1073&gt;=1000, V1073&lt;2000), "1000-2000",
  AND(V1073&gt;=2000, V1073&lt;3000), "2000-3000",
  AND(V1073&gt;=3000, V1073&lt;4000), "3000-4000",
  AND(V1073&gt;=4000, V1073&lt;5000), "4000-5000",
  AND(V1073&gt;=5000, V1073&lt;7500), "5000-7500",
  AND(V1073&gt;=7500, V1073&lt;9000), "7500-9000",
  AND(V1073&gt;=9000, V1073&lt;11000), "9000-11000",
  AND(V1073&gt;=11000, V1073&lt;15000), "11000-15000",
  AND(V1073&gt;=15000, V1073&lt;=20000), "15000-20000",
  TRUE, "Outside Range"
)</f>
        <v>4000-5000</v>
      </c>
      <c r="V1073">
        <v>4789</v>
      </c>
      <c r="W1073">
        <v>23070</v>
      </c>
      <c r="X1073">
        <v>4</v>
      </c>
      <c r="Y1073" t="s">
        <v>43</v>
      </c>
      <c r="Z1073">
        <v>25</v>
      </c>
      <c r="AA1073">
        <v>4</v>
      </c>
      <c r="AB1073" t="s">
        <v>80</v>
      </c>
      <c r="AC1073">
        <v>1</v>
      </c>
      <c r="AD1073">
        <v>1</v>
      </c>
      <c r="AE1073">
        <v>10</v>
      </c>
      <c r="AF1073">
        <v>3</v>
      </c>
      <c r="AG1073">
        <v>3</v>
      </c>
      <c r="AH1073">
        <v>3</v>
      </c>
      <c r="AI1073">
        <v>2</v>
      </c>
      <c r="AJ1073">
        <v>1</v>
      </c>
      <c r="AK1073">
        <v>2</v>
      </c>
      <c r="AL1073" t="s">
        <v>90</v>
      </c>
      <c r="AM1073" t="s">
        <v>75</v>
      </c>
      <c r="AN1073" t="s">
        <v>76</v>
      </c>
      <c r="AO1073" s="9" t="str">
        <f>IF(Table5[[#This Row],[Gender]]="male",$AQ$4,$AQ$3)</f>
        <v>👩</v>
      </c>
    </row>
    <row r="1074" spans="2:41">
      <c r="B1074" t="s">
        <v>86</v>
      </c>
      <c r="C1074">
        <v>29</v>
      </c>
      <c r="D1074" t="s">
        <v>43</v>
      </c>
      <c r="E1074" t="s">
        <v>36</v>
      </c>
      <c r="F1074">
        <v>410</v>
      </c>
      <c r="G1074" t="s">
        <v>45</v>
      </c>
      <c r="H1074">
        <v>2</v>
      </c>
      <c r="I1074" t="s">
        <v>71</v>
      </c>
      <c r="J1074" t="s">
        <v>38</v>
      </c>
      <c r="K1074">
        <v>1513</v>
      </c>
      <c r="L1074">
        <v>4</v>
      </c>
      <c r="M1074" t="s">
        <v>39</v>
      </c>
      <c r="N1074">
        <v>97</v>
      </c>
      <c r="O1074">
        <v>3</v>
      </c>
      <c r="P1074">
        <v>1</v>
      </c>
      <c r="Q1074" t="s">
        <v>50</v>
      </c>
      <c r="R1074" t="s">
        <v>79</v>
      </c>
      <c r="S1074">
        <v>2</v>
      </c>
      <c r="T1074" t="s">
        <v>48</v>
      </c>
      <c r="U1074" t="str" cm="1">
        <f t="array" ref="U1074">_xlfn.IFS(
  AND(V1074&gt;=1000, V1074&lt;2000), "1000-2000",
  AND(V1074&gt;=2000, V1074&lt;3000), "2000-3000",
  AND(V1074&gt;=3000, V1074&lt;4000), "3000-4000",
  AND(V1074&gt;=4000, V1074&lt;5000), "4000-5000",
  AND(V1074&gt;=5000, V1074&lt;7500), "5000-7500",
  AND(V1074&gt;=7500, V1074&lt;9000), "7500-9000",
  AND(V1074&gt;=9000, V1074&lt;11000), "9000-11000",
  AND(V1074&gt;=11000, V1074&lt;15000), "11000-15000",
  AND(V1074&gt;=15000, V1074&lt;=20000), "15000-20000",
  TRUE, "Outside Range"
)</f>
        <v>3000-4000</v>
      </c>
      <c r="V1074">
        <v>3180</v>
      </c>
      <c r="W1074">
        <v>4668</v>
      </c>
      <c r="X1074">
        <v>0</v>
      </c>
      <c r="Y1074" t="s">
        <v>43</v>
      </c>
      <c r="Z1074">
        <v>13</v>
      </c>
      <c r="AA1074">
        <v>3</v>
      </c>
      <c r="AB1074" t="s">
        <v>73</v>
      </c>
      <c r="AC1074">
        <v>3</v>
      </c>
      <c r="AD1074">
        <v>3</v>
      </c>
      <c r="AE1074">
        <v>4</v>
      </c>
      <c r="AF1074">
        <v>3</v>
      </c>
      <c r="AG1074">
        <v>3</v>
      </c>
      <c r="AH1074">
        <v>3</v>
      </c>
      <c r="AI1074">
        <v>2</v>
      </c>
      <c r="AJ1074">
        <v>0</v>
      </c>
      <c r="AK1074">
        <v>2</v>
      </c>
      <c r="AL1074" t="s">
        <v>81</v>
      </c>
      <c r="AM1074" t="s">
        <v>75</v>
      </c>
      <c r="AN1074" t="s">
        <v>76</v>
      </c>
      <c r="AO1074" s="9" t="str">
        <f>IF(Table5[[#This Row],[Gender]]="male",$AQ$4,$AQ$3)</f>
        <v>👩</v>
      </c>
    </row>
    <row r="1075" spans="2:41">
      <c r="B1075" t="s">
        <v>86</v>
      </c>
      <c r="C1075">
        <v>28</v>
      </c>
      <c r="D1075" t="s">
        <v>43</v>
      </c>
      <c r="E1075" t="s">
        <v>36</v>
      </c>
      <c r="F1075">
        <v>1083</v>
      </c>
      <c r="G1075" t="s">
        <v>45</v>
      </c>
      <c r="H1075">
        <v>29</v>
      </c>
      <c r="I1075" t="s">
        <v>87</v>
      </c>
      <c r="J1075" t="s">
        <v>38</v>
      </c>
      <c r="K1075">
        <v>1514</v>
      </c>
      <c r="L1075">
        <v>3</v>
      </c>
      <c r="M1075" t="s">
        <v>46</v>
      </c>
      <c r="N1075">
        <v>96</v>
      </c>
      <c r="O1075">
        <v>1</v>
      </c>
      <c r="P1075">
        <v>2</v>
      </c>
      <c r="Q1075" t="s">
        <v>53</v>
      </c>
      <c r="R1075" t="s">
        <v>79</v>
      </c>
      <c r="S1075">
        <v>2</v>
      </c>
      <c r="T1075" t="s">
        <v>48</v>
      </c>
      <c r="U1075" t="str" cm="1">
        <f t="array" ref="U1075">_xlfn.IFS(
  AND(V1075&gt;=1000, V1075&lt;2000), "1000-2000",
  AND(V1075&gt;=2000, V1075&lt;3000), "2000-3000",
  AND(V1075&gt;=3000, V1075&lt;4000), "3000-4000",
  AND(V1075&gt;=4000, V1075&lt;5000), "4000-5000",
  AND(V1075&gt;=5000, V1075&lt;7500), "5000-7500",
  AND(V1075&gt;=7500, V1075&lt;9000), "7500-9000",
  AND(V1075&gt;=9000, V1075&lt;11000), "9000-11000",
  AND(V1075&gt;=11000, V1075&lt;15000), "11000-15000",
  AND(V1075&gt;=15000, V1075&lt;=20000), "15000-20000",
  TRUE, "Outside Range"
)</f>
        <v>5000-7500</v>
      </c>
      <c r="V1075">
        <v>6549</v>
      </c>
      <c r="W1075">
        <v>3173</v>
      </c>
      <c r="X1075">
        <v>1</v>
      </c>
      <c r="Y1075" t="s">
        <v>43</v>
      </c>
      <c r="Z1075">
        <v>14</v>
      </c>
      <c r="AA1075">
        <v>3</v>
      </c>
      <c r="AB1075" t="s">
        <v>73</v>
      </c>
      <c r="AC1075">
        <v>2</v>
      </c>
      <c r="AD1075">
        <v>2</v>
      </c>
      <c r="AE1075">
        <v>8</v>
      </c>
      <c r="AF1075">
        <v>2</v>
      </c>
      <c r="AG1075">
        <v>2</v>
      </c>
      <c r="AH1075">
        <v>8</v>
      </c>
      <c r="AI1075">
        <v>6</v>
      </c>
      <c r="AJ1075">
        <v>1</v>
      </c>
      <c r="AK1075">
        <v>7</v>
      </c>
      <c r="AL1075" t="s">
        <v>81</v>
      </c>
      <c r="AM1075" t="s">
        <v>92</v>
      </c>
      <c r="AN1075" t="s">
        <v>76</v>
      </c>
      <c r="AO1075" s="9" t="str">
        <f>IF(Table5[[#This Row],[Gender]]="male",$AQ$4,$AQ$3)</f>
        <v>🤴</v>
      </c>
    </row>
    <row r="1076" spans="2:41">
      <c r="B1076" t="s">
        <v>86</v>
      </c>
      <c r="C1076">
        <v>33</v>
      </c>
      <c r="D1076" t="s">
        <v>43</v>
      </c>
      <c r="E1076" t="s">
        <v>36</v>
      </c>
      <c r="F1076">
        <v>516</v>
      </c>
      <c r="G1076" t="s">
        <v>45</v>
      </c>
      <c r="H1076">
        <v>8</v>
      </c>
      <c r="I1076" t="s">
        <v>78</v>
      </c>
      <c r="J1076" t="s">
        <v>38</v>
      </c>
      <c r="K1076">
        <v>1515</v>
      </c>
      <c r="L1076">
        <v>4</v>
      </c>
      <c r="M1076" t="s">
        <v>46</v>
      </c>
      <c r="N1076">
        <v>69</v>
      </c>
      <c r="O1076">
        <v>3</v>
      </c>
      <c r="P1076">
        <v>2</v>
      </c>
      <c r="Q1076" t="s">
        <v>54</v>
      </c>
      <c r="R1076" t="s">
        <v>73</v>
      </c>
      <c r="S1076">
        <v>3</v>
      </c>
      <c r="T1076" t="s">
        <v>41</v>
      </c>
      <c r="U1076" t="str" cm="1">
        <f t="array" ref="U1076">_xlfn.IFS(
  AND(V1076&gt;=1000, V1076&lt;2000), "1000-2000",
  AND(V1076&gt;=2000, V1076&lt;3000), "2000-3000",
  AND(V1076&gt;=3000, V1076&lt;4000), "3000-4000",
  AND(V1076&gt;=4000, V1076&lt;5000), "4000-5000",
  AND(V1076&gt;=5000, V1076&lt;7500), "5000-7500",
  AND(V1076&gt;=7500, V1076&lt;9000), "7500-9000",
  AND(V1076&gt;=9000, V1076&lt;11000), "9000-11000",
  AND(V1076&gt;=11000, V1076&lt;15000), "11000-15000",
  AND(V1076&gt;=15000, V1076&lt;=20000), "15000-20000",
  TRUE, "Outside Range"
)</f>
        <v>5000-7500</v>
      </c>
      <c r="V1076">
        <v>6388</v>
      </c>
      <c r="W1076">
        <v>22049</v>
      </c>
      <c r="X1076">
        <v>2</v>
      </c>
      <c r="Y1076" t="s">
        <v>35</v>
      </c>
      <c r="Z1076">
        <v>17</v>
      </c>
      <c r="AA1076">
        <v>3</v>
      </c>
      <c r="AB1076" t="s">
        <v>73</v>
      </c>
      <c r="AC1076">
        <v>1</v>
      </c>
      <c r="AD1076">
        <v>0</v>
      </c>
      <c r="AE1076">
        <v>14</v>
      </c>
      <c r="AF1076">
        <v>6</v>
      </c>
      <c r="AG1076">
        <v>3</v>
      </c>
      <c r="AH1076">
        <v>0</v>
      </c>
      <c r="AI1076">
        <v>0</v>
      </c>
      <c r="AJ1076">
        <v>0</v>
      </c>
      <c r="AK1076">
        <v>0</v>
      </c>
      <c r="AL1076" t="s">
        <v>74</v>
      </c>
      <c r="AM1076" t="s">
        <v>75</v>
      </c>
      <c r="AN1076" t="s">
        <v>91</v>
      </c>
      <c r="AO1076" s="9" t="str">
        <f>IF(Table5[[#This Row],[Gender]]="male",$AQ$4,$AQ$3)</f>
        <v>🤴</v>
      </c>
    </row>
    <row r="1077" spans="2:41">
      <c r="B1077" t="s">
        <v>86</v>
      </c>
      <c r="C1077">
        <v>32</v>
      </c>
      <c r="D1077" t="s">
        <v>43</v>
      </c>
      <c r="E1077" t="s">
        <v>36</v>
      </c>
      <c r="F1077">
        <v>495</v>
      </c>
      <c r="G1077" t="s">
        <v>45</v>
      </c>
      <c r="H1077">
        <v>10</v>
      </c>
      <c r="I1077" t="s">
        <v>71</v>
      </c>
      <c r="J1077" t="s">
        <v>51</v>
      </c>
      <c r="K1077">
        <v>1516</v>
      </c>
      <c r="L1077">
        <v>3</v>
      </c>
      <c r="M1077" t="s">
        <v>46</v>
      </c>
      <c r="N1077">
        <v>64</v>
      </c>
      <c r="O1077">
        <v>3</v>
      </c>
      <c r="P1077">
        <v>3</v>
      </c>
      <c r="Q1077" t="s">
        <v>56</v>
      </c>
      <c r="R1077" t="s">
        <v>72</v>
      </c>
      <c r="S1077">
        <v>4</v>
      </c>
      <c r="T1077" t="s">
        <v>41</v>
      </c>
      <c r="U1077" t="str" cm="1">
        <f t="array" ref="U1077">_xlfn.IFS(
  AND(V1077&gt;=1000, V1077&lt;2000), "1000-2000",
  AND(V1077&gt;=2000, V1077&lt;3000), "2000-3000",
  AND(V1077&gt;=3000, V1077&lt;4000), "3000-4000",
  AND(V1077&gt;=4000, V1077&lt;5000), "4000-5000",
  AND(V1077&gt;=5000, V1077&lt;7500), "5000-7500",
  AND(V1077&gt;=7500, V1077&lt;9000), "7500-9000",
  AND(V1077&gt;=9000, V1077&lt;11000), "9000-11000",
  AND(V1077&gt;=11000, V1077&lt;15000), "11000-15000",
  AND(V1077&gt;=15000, V1077&lt;=20000), "15000-20000",
  TRUE, "Outside Range"
)</f>
        <v>11000-15000</v>
      </c>
      <c r="V1077">
        <v>11244</v>
      </c>
      <c r="W1077">
        <v>21072</v>
      </c>
      <c r="X1077">
        <v>2</v>
      </c>
      <c r="Y1077" t="s">
        <v>43</v>
      </c>
      <c r="Z1077">
        <v>25</v>
      </c>
      <c r="AA1077">
        <v>4</v>
      </c>
      <c r="AB1077" t="s">
        <v>80</v>
      </c>
      <c r="AC1077">
        <v>2</v>
      </c>
      <c r="AD1077">
        <v>0</v>
      </c>
      <c r="AE1077">
        <v>10</v>
      </c>
      <c r="AF1077">
        <v>5</v>
      </c>
      <c r="AG1077">
        <v>4</v>
      </c>
      <c r="AH1077">
        <v>5</v>
      </c>
      <c r="AI1077">
        <v>2</v>
      </c>
      <c r="AJ1077">
        <v>0</v>
      </c>
      <c r="AK1077">
        <v>0</v>
      </c>
      <c r="AL1077" t="s">
        <v>74</v>
      </c>
      <c r="AM1077" t="s">
        <v>75</v>
      </c>
      <c r="AN1077" t="s">
        <v>76</v>
      </c>
      <c r="AO1077" s="9" t="str">
        <f>IF(Table5[[#This Row],[Gender]]="male",$AQ$4,$AQ$3)</f>
        <v>🤴</v>
      </c>
    </row>
    <row r="1078" spans="2:41">
      <c r="B1078" t="s">
        <v>77</v>
      </c>
      <c r="C1078">
        <v>54</v>
      </c>
      <c r="D1078" t="s">
        <v>43</v>
      </c>
      <c r="E1078" t="s">
        <v>36</v>
      </c>
      <c r="F1078">
        <v>1050</v>
      </c>
      <c r="G1078" t="s">
        <v>45</v>
      </c>
      <c r="H1078">
        <v>11</v>
      </c>
      <c r="I1078" t="s">
        <v>89</v>
      </c>
      <c r="J1078" t="s">
        <v>51</v>
      </c>
      <c r="K1078">
        <v>1520</v>
      </c>
      <c r="L1078">
        <v>2</v>
      </c>
      <c r="M1078" t="s">
        <v>39</v>
      </c>
      <c r="N1078">
        <v>87</v>
      </c>
      <c r="O1078">
        <v>3</v>
      </c>
      <c r="P1078">
        <v>4</v>
      </c>
      <c r="Q1078" t="s">
        <v>56</v>
      </c>
      <c r="R1078" t="s">
        <v>72</v>
      </c>
      <c r="S1078">
        <v>4</v>
      </c>
      <c r="T1078" t="s">
        <v>52</v>
      </c>
      <c r="U1078" t="str" cm="1">
        <f t="array" ref="U1078">_xlfn.IFS(
  AND(V1078&gt;=1000, V1078&lt;2000), "1000-2000",
  AND(V1078&gt;=2000, V1078&lt;3000), "2000-3000",
  AND(V1078&gt;=3000, V1078&lt;4000), "3000-4000",
  AND(V1078&gt;=4000, V1078&lt;5000), "4000-5000",
  AND(V1078&gt;=5000, V1078&lt;7500), "5000-7500",
  AND(V1078&gt;=7500, V1078&lt;9000), "7500-9000",
  AND(V1078&gt;=9000, V1078&lt;11000), "9000-11000",
  AND(V1078&gt;=11000, V1078&lt;15000), "11000-15000",
  AND(V1078&gt;=15000, V1078&lt;=20000), "15000-20000",
  TRUE, "Outside Range"
)</f>
        <v>15000-20000</v>
      </c>
      <c r="V1078">
        <v>16032</v>
      </c>
      <c r="W1078">
        <v>24456</v>
      </c>
      <c r="X1078">
        <v>3</v>
      </c>
      <c r="Y1078" t="s">
        <v>43</v>
      </c>
      <c r="Z1078">
        <v>20</v>
      </c>
      <c r="AA1078">
        <v>4</v>
      </c>
      <c r="AB1078" t="s">
        <v>80</v>
      </c>
      <c r="AC1078">
        <v>1</v>
      </c>
      <c r="AD1078">
        <v>1</v>
      </c>
      <c r="AE1078">
        <v>26</v>
      </c>
      <c r="AF1078">
        <v>2</v>
      </c>
      <c r="AG1078">
        <v>3</v>
      </c>
      <c r="AH1078">
        <v>14</v>
      </c>
      <c r="AI1078">
        <v>9</v>
      </c>
      <c r="AJ1078">
        <v>1</v>
      </c>
      <c r="AK1078">
        <v>12</v>
      </c>
      <c r="AL1078" t="s">
        <v>74</v>
      </c>
      <c r="AM1078" t="s">
        <v>93</v>
      </c>
      <c r="AN1078" t="s">
        <v>96</v>
      </c>
      <c r="AO1078" s="9" t="str">
        <f>IF(Table5[[#This Row],[Gender]]="male",$AQ$4,$AQ$3)</f>
        <v>👩</v>
      </c>
    </row>
    <row r="1079" spans="2:41">
      <c r="B1079" t="s">
        <v>86</v>
      </c>
      <c r="C1079">
        <v>29</v>
      </c>
      <c r="D1079" t="s">
        <v>35</v>
      </c>
      <c r="E1079" t="s">
        <v>36</v>
      </c>
      <c r="F1079">
        <v>224</v>
      </c>
      <c r="G1079" t="s">
        <v>45</v>
      </c>
      <c r="H1079">
        <v>1</v>
      </c>
      <c r="I1079" t="s">
        <v>89</v>
      </c>
      <c r="J1079" t="s">
        <v>60</v>
      </c>
      <c r="K1079">
        <v>1522</v>
      </c>
      <c r="L1079">
        <v>1</v>
      </c>
      <c r="M1079" t="s">
        <v>46</v>
      </c>
      <c r="N1079">
        <v>100</v>
      </c>
      <c r="O1079">
        <v>2</v>
      </c>
      <c r="P1079">
        <v>1</v>
      </c>
      <c r="Q1079" t="s">
        <v>47</v>
      </c>
      <c r="R1079" t="s">
        <v>80</v>
      </c>
      <c r="S1079">
        <v>1</v>
      </c>
      <c r="T1079" t="s">
        <v>41</v>
      </c>
      <c r="U1079" t="str" cm="1">
        <f t="array" ref="U1079">_xlfn.IFS(
  AND(V1079&gt;=1000, V1079&lt;2000), "1000-2000",
  AND(V1079&gt;=2000, V1079&lt;3000), "2000-3000",
  AND(V1079&gt;=3000, V1079&lt;4000), "3000-4000",
  AND(V1079&gt;=4000, V1079&lt;5000), "4000-5000",
  AND(V1079&gt;=5000, V1079&lt;7500), "5000-7500",
  AND(V1079&gt;=7500, V1079&lt;9000), "7500-9000",
  AND(V1079&gt;=9000, V1079&lt;11000), "9000-11000",
  AND(V1079&gt;=11000, V1079&lt;15000), "11000-15000",
  AND(V1079&gt;=15000, V1079&lt;=20000), "15000-20000",
  TRUE, "Outside Range"
)</f>
        <v>2000-3000</v>
      </c>
      <c r="V1079">
        <v>2362</v>
      </c>
      <c r="W1079">
        <v>7568</v>
      </c>
      <c r="X1079">
        <v>6</v>
      </c>
      <c r="Y1079" t="s">
        <v>43</v>
      </c>
      <c r="Z1079">
        <v>13</v>
      </c>
      <c r="AA1079">
        <v>3</v>
      </c>
      <c r="AB1079" t="s">
        <v>73</v>
      </c>
      <c r="AC1079">
        <v>3</v>
      </c>
      <c r="AD1079">
        <v>0</v>
      </c>
      <c r="AE1079">
        <v>11</v>
      </c>
      <c r="AF1079">
        <v>2</v>
      </c>
      <c r="AG1079">
        <v>1</v>
      </c>
      <c r="AH1079">
        <v>9</v>
      </c>
      <c r="AI1079">
        <v>7</v>
      </c>
      <c r="AJ1079">
        <v>0</v>
      </c>
      <c r="AK1079">
        <v>7</v>
      </c>
      <c r="AL1079" t="s">
        <v>90</v>
      </c>
      <c r="AM1079" t="s">
        <v>75</v>
      </c>
      <c r="AN1079" t="s">
        <v>91</v>
      </c>
      <c r="AO1079" s="9" t="str">
        <f>IF(Table5[[#This Row],[Gender]]="male",$AQ$4,$AQ$3)</f>
        <v>🤴</v>
      </c>
    </row>
    <row r="1080" spans="2:41">
      <c r="B1080" t="s">
        <v>70</v>
      </c>
      <c r="C1080">
        <v>44</v>
      </c>
      <c r="D1080" t="s">
        <v>43</v>
      </c>
      <c r="E1080" t="s">
        <v>36</v>
      </c>
      <c r="F1080">
        <v>136</v>
      </c>
      <c r="G1080" t="s">
        <v>45</v>
      </c>
      <c r="H1080">
        <v>28</v>
      </c>
      <c r="I1080" t="s">
        <v>97</v>
      </c>
      <c r="J1080" t="s">
        <v>38</v>
      </c>
      <c r="K1080">
        <v>1523</v>
      </c>
      <c r="L1080">
        <v>4</v>
      </c>
      <c r="M1080" t="s">
        <v>46</v>
      </c>
      <c r="N1080">
        <v>32</v>
      </c>
      <c r="O1080">
        <v>3</v>
      </c>
      <c r="P1080">
        <v>4</v>
      </c>
      <c r="Q1080" t="s">
        <v>58</v>
      </c>
      <c r="R1080" t="s">
        <v>80</v>
      </c>
      <c r="S1080">
        <v>1</v>
      </c>
      <c r="T1080" t="s">
        <v>48</v>
      </c>
      <c r="U1080" t="str" cm="1">
        <f t="array" ref="U1080">_xlfn.IFS(
  AND(V1080&gt;=1000, V1080&lt;2000), "1000-2000",
  AND(V1080&gt;=2000, V1080&lt;3000), "2000-3000",
  AND(V1080&gt;=3000, V1080&lt;4000), "3000-4000",
  AND(V1080&gt;=4000, V1080&lt;5000), "4000-5000",
  AND(V1080&gt;=5000, V1080&lt;7500), "5000-7500",
  AND(V1080&gt;=7500, V1080&lt;9000), "7500-9000",
  AND(V1080&gt;=9000, V1080&lt;11000), "9000-11000",
  AND(V1080&gt;=11000, V1080&lt;15000), "11000-15000",
  AND(V1080&gt;=15000, V1080&lt;=20000), "15000-20000",
  TRUE, "Outside Range"
)</f>
        <v>15000-20000</v>
      </c>
      <c r="V1080">
        <v>16328</v>
      </c>
      <c r="W1080">
        <v>22074</v>
      </c>
      <c r="X1080">
        <v>3</v>
      </c>
      <c r="Y1080" t="s">
        <v>43</v>
      </c>
      <c r="Z1080">
        <v>13</v>
      </c>
      <c r="AA1080">
        <v>3</v>
      </c>
      <c r="AB1080" t="s">
        <v>73</v>
      </c>
      <c r="AC1080">
        <v>3</v>
      </c>
      <c r="AD1080">
        <v>1</v>
      </c>
      <c r="AE1080">
        <v>24</v>
      </c>
      <c r="AF1080">
        <v>1</v>
      </c>
      <c r="AG1080">
        <v>4</v>
      </c>
      <c r="AH1080">
        <v>20</v>
      </c>
      <c r="AI1080">
        <v>6</v>
      </c>
      <c r="AJ1080">
        <v>14</v>
      </c>
      <c r="AK1080">
        <v>17</v>
      </c>
      <c r="AL1080" t="s">
        <v>90</v>
      </c>
      <c r="AM1080" t="s">
        <v>92</v>
      </c>
      <c r="AN1080" t="s">
        <v>96</v>
      </c>
      <c r="AO1080" s="9" t="str">
        <f>IF(Table5[[#This Row],[Gender]]="male",$AQ$4,$AQ$3)</f>
        <v>🤴</v>
      </c>
    </row>
    <row r="1081" spans="2:41">
      <c r="B1081" t="s">
        <v>70</v>
      </c>
      <c r="C1081">
        <v>39</v>
      </c>
      <c r="D1081" t="s">
        <v>43</v>
      </c>
      <c r="E1081" t="s">
        <v>36</v>
      </c>
      <c r="F1081">
        <v>1089</v>
      </c>
      <c r="G1081" t="s">
        <v>45</v>
      </c>
      <c r="H1081">
        <v>6</v>
      </c>
      <c r="I1081" t="s">
        <v>71</v>
      </c>
      <c r="J1081" t="s">
        <v>38</v>
      </c>
      <c r="K1081">
        <v>1525</v>
      </c>
      <c r="L1081">
        <v>2</v>
      </c>
      <c r="M1081" t="s">
        <v>39</v>
      </c>
      <c r="N1081">
        <v>32</v>
      </c>
      <c r="O1081">
        <v>3</v>
      </c>
      <c r="P1081">
        <v>3</v>
      </c>
      <c r="Q1081" t="s">
        <v>53</v>
      </c>
      <c r="R1081" t="s">
        <v>79</v>
      </c>
      <c r="S1081">
        <v>2</v>
      </c>
      <c r="T1081" t="s">
        <v>41</v>
      </c>
      <c r="U1081" t="str" cm="1">
        <f t="array" ref="U1081">_xlfn.IFS(
  AND(V1081&gt;=1000, V1081&lt;2000), "1000-2000",
  AND(V1081&gt;=2000, V1081&lt;3000), "2000-3000",
  AND(V1081&gt;=3000, V1081&lt;4000), "3000-4000",
  AND(V1081&gt;=4000, V1081&lt;5000), "4000-5000",
  AND(V1081&gt;=5000, V1081&lt;7500), "5000-7500",
  AND(V1081&gt;=7500, V1081&lt;9000), "7500-9000",
  AND(V1081&gt;=9000, V1081&lt;11000), "9000-11000",
  AND(V1081&gt;=11000, V1081&lt;15000), "11000-15000",
  AND(V1081&gt;=15000, V1081&lt;=20000), "15000-20000",
  TRUE, "Outside Range"
)</f>
        <v>7500-9000</v>
      </c>
      <c r="V1081">
        <v>8376</v>
      </c>
      <c r="W1081">
        <v>9150</v>
      </c>
      <c r="X1081">
        <v>4</v>
      </c>
      <c r="Y1081" t="s">
        <v>43</v>
      </c>
      <c r="Z1081">
        <v>18</v>
      </c>
      <c r="AA1081">
        <v>3</v>
      </c>
      <c r="AB1081" t="s">
        <v>73</v>
      </c>
      <c r="AC1081">
        <v>4</v>
      </c>
      <c r="AD1081">
        <v>0</v>
      </c>
      <c r="AE1081">
        <v>9</v>
      </c>
      <c r="AF1081">
        <v>3</v>
      </c>
      <c r="AG1081">
        <v>3</v>
      </c>
      <c r="AH1081">
        <v>2</v>
      </c>
      <c r="AI1081">
        <v>0</v>
      </c>
      <c r="AJ1081">
        <v>2</v>
      </c>
      <c r="AK1081">
        <v>2</v>
      </c>
      <c r="AL1081" t="s">
        <v>81</v>
      </c>
      <c r="AM1081" t="s">
        <v>75</v>
      </c>
      <c r="AN1081" t="s">
        <v>76</v>
      </c>
      <c r="AO1081" s="9" t="str">
        <f>IF(Table5[[#This Row],[Gender]]="male",$AQ$4,$AQ$3)</f>
        <v>👩</v>
      </c>
    </row>
    <row r="1082" spans="2:41">
      <c r="B1082" t="s">
        <v>77</v>
      </c>
      <c r="C1082">
        <v>46</v>
      </c>
      <c r="D1082" t="s">
        <v>43</v>
      </c>
      <c r="E1082" t="s">
        <v>36</v>
      </c>
      <c r="F1082">
        <v>228</v>
      </c>
      <c r="G1082" t="s">
        <v>37</v>
      </c>
      <c r="H1082">
        <v>3</v>
      </c>
      <c r="I1082" t="s">
        <v>87</v>
      </c>
      <c r="J1082" t="s">
        <v>38</v>
      </c>
      <c r="K1082">
        <v>1527</v>
      </c>
      <c r="L1082">
        <v>3</v>
      </c>
      <c r="M1082" t="s">
        <v>39</v>
      </c>
      <c r="N1082">
        <v>51</v>
      </c>
      <c r="O1082">
        <v>3</v>
      </c>
      <c r="P1082">
        <v>4</v>
      </c>
      <c r="Q1082" t="s">
        <v>56</v>
      </c>
      <c r="R1082" t="s">
        <v>79</v>
      </c>
      <c r="S1082">
        <v>2</v>
      </c>
      <c r="T1082" t="s">
        <v>48</v>
      </c>
      <c r="U1082" t="str" cm="1">
        <f t="array" ref="U1082">_xlfn.IFS(
  AND(V1082&gt;=1000, V1082&lt;2000), "1000-2000",
  AND(V1082&gt;=2000, V1082&lt;3000), "2000-3000",
  AND(V1082&gt;=3000, V1082&lt;4000), "3000-4000",
  AND(V1082&gt;=4000, V1082&lt;5000), "4000-5000",
  AND(V1082&gt;=5000, V1082&lt;7500), "5000-7500",
  AND(V1082&gt;=7500, V1082&lt;9000), "7500-9000",
  AND(V1082&gt;=9000, V1082&lt;11000), "9000-11000",
  AND(V1082&gt;=11000, V1082&lt;15000), "11000-15000",
  AND(V1082&gt;=15000, V1082&lt;=20000), "15000-20000",
  TRUE, "Outside Range"
)</f>
        <v>15000-20000</v>
      </c>
      <c r="V1082">
        <v>16606</v>
      </c>
      <c r="W1082">
        <v>11380</v>
      </c>
      <c r="X1082">
        <v>8</v>
      </c>
      <c r="Y1082" t="s">
        <v>43</v>
      </c>
      <c r="Z1082">
        <v>12</v>
      </c>
      <c r="AA1082">
        <v>3</v>
      </c>
      <c r="AB1082" t="s">
        <v>73</v>
      </c>
      <c r="AC1082">
        <v>4</v>
      </c>
      <c r="AD1082">
        <v>1</v>
      </c>
      <c r="AE1082">
        <v>23</v>
      </c>
      <c r="AF1082">
        <v>2</v>
      </c>
      <c r="AG1082">
        <v>4</v>
      </c>
      <c r="AH1082">
        <v>13</v>
      </c>
      <c r="AI1082">
        <v>12</v>
      </c>
      <c r="AJ1082">
        <v>5</v>
      </c>
      <c r="AK1082">
        <v>1</v>
      </c>
      <c r="AL1082" t="s">
        <v>81</v>
      </c>
      <c r="AM1082" t="s">
        <v>75</v>
      </c>
      <c r="AN1082" t="s">
        <v>96</v>
      </c>
      <c r="AO1082" s="9" t="str">
        <f>IF(Table5[[#This Row],[Gender]]="male",$AQ$4,$AQ$3)</f>
        <v>👩</v>
      </c>
    </row>
    <row r="1083" spans="2:41">
      <c r="B1083" t="s">
        <v>86</v>
      </c>
      <c r="C1083">
        <v>35</v>
      </c>
      <c r="D1083" t="s">
        <v>43</v>
      </c>
      <c r="E1083" t="s">
        <v>36</v>
      </c>
      <c r="F1083">
        <v>1029</v>
      </c>
      <c r="G1083" t="s">
        <v>45</v>
      </c>
      <c r="H1083">
        <v>16</v>
      </c>
      <c r="I1083" t="s">
        <v>89</v>
      </c>
      <c r="J1083" t="s">
        <v>38</v>
      </c>
      <c r="K1083">
        <v>1529</v>
      </c>
      <c r="L1083">
        <v>4</v>
      </c>
      <c r="M1083" t="s">
        <v>39</v>
      </c>
      <c r="N1083">
        <v>91</v>
      </c>
      <c r="O1083">
        <v>2</v>
      </c>
      <c r="P1083">
        <v>3</v>
      </c>
      <c r="Q1083" t="s">
        <v>54</v>
      </c>
      <c r="R1083" t="s">
        <v>79</v>
      </c>
      <c r="S1083">
        <v>2</v>
      </c>
      <c r="T1083" t="s">
        <v>41</v>
      </c>
      <c r="U1083" t="str" cm="1">
        <f t="array" ref="U1083">_xlfn.IFS(
  AND(V1083&gt;=1000, V1083&lt;2000), "1000-2000",
  AND(V1083&gt;=2000, V1083&lt;3000), "2000-3000",
  AND(V1083&gt;=3000, V1083&lt;4000), "3000-4000",
  AND(V1083&gt;=4000, V1083&lt;5000), "4000-5000",
  AND(V1083&gt;=5000, V1083&lt;7500), "5000-7500",
  AND(V1083&gt;=7500, V1083&lt;9000), "7500-9000",
  AND(V1083&gt;=9000, V1083&lt;11000), "9000-11000",
  AND(V1083&gt;=11000, V1083&lt;15000), "11000-15000",
  AND(V1083&gt;=15000, V1083&lt;=20000), "15000-20000",
  TRUE, "Outside Range"
)</f>
        <v>7500-9000</v>
      </c>
      <c r="V1083">
        <v>8606</v>
      </c>
      <c r="W1083">
        <v>21195</v>
      </c>
      <c r="X1083">
        <v>1</v>
      </c>
      <c r="Y1083" t="s">
        <v>43</v>
      </c>
      <c r="Z1083">
        <v>19</v>
      </c>
      <c r="AA1083">
        <v>3</v>
      </c>
      <c r="AB1083" t="s">
        <v>73</v>
      </c>
      <c r="AC1083">
        <v>4</v>
      </c>
      <c r="AD1083">
        <v>0</v>
      </c>
      <c r="AE1083">
        <v>11</v>
      </c>
      <c r="AF1083">
        <v>3</v>
      </c>
      <c r="AG1083">
        <v>1</v>
      </c>
      <c r="AH1083">
        <v>11</v>
      </c>
      <c r="AI1083">
        <v>8</v>
      </c>
      <c r="AJ1083">
        <v>3</v>
      </c>
      <c r="AK1083">
        <v>3</v>
      </c>
      <c r="AL1083" t="s">
        <v>81</v>
      </c>
      <c r="AM1083" t="s">
        <v>93</v>
      </c>
      <c r="AN1083" t="s">
        <v>91</v>
      </c>
      <c r="AO1083" s="9" t="str">
        <f>IF(Table5[[#This Row],[Gender]]="male",$AQ$4,$AQ$3)</f>
        <v>👩</v>
      </c>
    </row>
    <row r="1084" spans="2:41">
      <c r="B1084" t="s">
        <v>94</v>
      </c>
      <c r="C1084">
        <v>23</v>
      </c>
      <c r="D1084" t="s">
        <v>43</v>
      </c>
      <c r="E1084" t="s">
        <v>36</v>
      </c>
      <c r="F1084">
        <v>507</v>
      </c>
      <c r="G1084" t="s">
        <v>45</v>
      </c>
      <c r="H1084">
        <v>20</v>
      </c>
      <c r="I1084" t="s">
        <v>87</v>
      </c>
      <c r="J1084" t="s">
        <v>38</v>
      </c>
      <c r="K1084">
        <v>1533</v>
      </c>
      <c r="L1084">
        <v>1</v>
      </c>
      <c r="M1084" t="s">
        <v>46</v>
      </c>
      <c r="N1084">
        <v>97</v>
      </c>
      <c r="O1084">
        <v>3</v>
      </c>
      <c r="P1084">
        <v>2</v>
      </c>
      <c r="Q1084" t="s">
        <v>50</v>
      </c>
      <c r="R1084" t="s">
        <v>73</v>
      </c>
      <c r="S1084">
        <v>3</v>
      </c>
      <c r="T1084" t="s">
        <v>41</v>
      </c>
      <c r="U1084" t="str" cm="1">
        <f t="array" ref="U1084">_xlfn.IFS(
  AND(V1084&gt;=1000, V1084&lt;2000), "1000-2000",
  AND(V1084&gt;=2000, V1084&lt;3000), "2000-3000",
  AND(V1084&gt;=3000, V1084&lt;4000), "3000-4000",
  AND(V1084&gt;=4000, V1084&lt;5000), "4000-5000",
  AND(V1084&gt;=5000, V1084&lt;7500), "5000-7500",
  AND(V1084&gt;=7500, V1084&lt;9000), "7500-9000",
  AND(V1084&gt;=9000, V1084&lt;11000), "9000-11000",
  AND(V1084&gt;=11000, V1084&lt;15000), "11000-15000",
  AND(V1084&gt;=15000, V1084&lt;=20000), "15000-20000",
  TRUE, "Outside Range"
)</f>
        <v>2000-3000</v>
      </c>
      <c r="V1084">
        <v>2272</v>
      </c>
      <c r="W1084">
        <v>24812</v>
      </c>
      <c r="X1084">
        <v>0</v>
      </c>
      <c r="Y1084" t="s">
        <v>43</v>
      </c>
      <c r="Z1084">
        <v>14</v>
      </c>
      <c r="AA1084">
        <v>3</v>
      </c>
      <c r="AB1084" t="s">
        <v>73</v>
      </c>
      <c r="AC1084">
        <v>2</v>
      </c>
      <c r="AD1084">
        <v>0</v>
      </c>
      <c r="AE1084">
        <v>5</v>
      </c>
      <c r="AF1084">
        <v>2</v>
      </c>
      <c r="AG1084">
        <v>3</v>
      </c>
      <c r="AH1084">
        <v>4</v>
      </c>
      <c r="AI1084">
        <v>3</v>
      </c>
      <c r="AJ1084">
        <v>1</v>
      </c>
      <c r="AK1084">
        <v>2</v>
      </c>
      <c r="AL1084" t="s">
        <v>74</v>
      </c>
      <c r="AM1084" t="s">
        <v>93</v>
      </c>
      <c r="AN1084" t="s">
        <v>76</v>
      </c>
      <c r="AO1084" s="9" t="str">
        <f>IF(Table5[[#This Row],[Gender]]="male",$AQ$4,$AQ$3)</f>
        <v>🤴</v>
      </c>
    </row>
    <row r="1085" spans="2:41">
      <c r="B1085" t="s">
        <v>70</v>
      </c>
      <c r="C1085">
        <v>40</v>
      </c>
      <c r="D1085" t="s">
        <v>35</v>
      </c>
      <c r="E1085" t="s">
        <v>36</v>
      </c>
      <c r="F1085">
        <v>676</v>
      </c>
      <c r="G1085" t="s">
        <v>45</v>
      </c>
      <c r="H1085">
        <v>9</v>
      </c>
      <c r="I1085" t="s">
        <v>87</v>
      </c>
      <c r="J1085" t="s">
        <v>38</v>
      </c>
      <c r="K1085">
        <v>1534</v>
      </c>
      <c r="L1085">
        <v>4</v>
      </c>
      <c r="M1085" t="s">
        <v>46</v>
      </c>
      <c r="N1085">
        <v>86</v>
      </c>
      <c r="O1085">
        <v>3</v>
      </c>
      <c r="P1085">
        <v>1</v>
      </c>
      <c r="Q1085" t="s">
        <v>50</v>
      </c>
      <c r="R1085" t="s">
        <v>80</v>
      </c>
      <c r="S1085">
        <v>1</v>
      </c>
      <c r="T1085" t="s">
        <v>41</v>
      </c>
      <c r="U1085" t="str" cm="1">
        <f t="array" ref="U1085">_xlfn.IFS(
  AND(V1085&gt;=1000, V1085&lt;2000), "1000-2000",
  AND(V1085&gt;=2000, V1085&lt;3000), "2000-3000",
  AND(V1085&gt;=3000, V1085&lt;4000), "3000-4000",
  AND(V1085&gt;=4000, V1085&lt;5000), "4000-5000",
  AND(V1085&gt;=5000, V1085&lt;7500), "5000-7500",
  AND(V1085&gt;=7500, V1085&lt;9000), "7500-9000",
  AND(V1085&gt;=9000, V1085&lt;11000), "9000-11000",
  AND(V1085&gt;=11000, V1085&lt;15000), "11000-15000",
  AND(V1085&gt;=15000, V1085&lt;=20000), "15000-20000",
  TRUE, "Outside Range"
)</f>
        <v>2000-3000</v>
      </c>
      <c r="V1085">
        <v>2018</v>
      </c>
      <c r="W1085">
        <v>21831</v>
      </c>
      <c r="X1085">
        <v>3</v>
      </c>
      <c r="Y1085" t="s">
        <v>43</v>
      </c>
      <c r="Z1085">
        <v>14</v>
      </c>
      <c r="AA1085">
        <v>3</v>
      </c>
      <c r="AB1085" t="s">
        <v>73</v>
      </c>
      <c r="AC1085">
        <v>2</v>
      </c>
      <c r="AD1085">
        <v>0</v>
      </c>
      <c r="AE1085">
        <v>15</v>
      </c>
      <c r="AF1085">
        <v>3</v>
      </c>
      <c r="AG1085">
        <v>1</v>
      </c>
      <c r="AH1085">
        <v>5</v>
      </c>
      <c r="AI1085">
        <v>4</v>
      </c>
      <c r="AJ1085">
        <v>1</v>
      </c>
      <c r="AK1085">
        <v>0</v>
      </c>
      <c r="AL1085" t="s">
        <v>90</v>
      </c>
      <c r="AM1085" t="s">
        <v>75</v>
      </c>
      <c r="AN1085" t="s">
        <v>91</v>
      </c>
      <c r="AO1085" s="9" t="str">
        <f>IF(Table5[[#This Row],[Gender]]="male",$AQ$4,$AQ$3)</f>
        <v>🤴</v>
      </c>
    </row>
    <row r="1086" spans="2:41">
      <c r="B1086" t="s">
        <v>86</v>
      </c>
      <c r="C1086">
        <v>34</v>
      </c>
      <c r="D1086" t="s">
        <v>43</v>
      </c>
      <c r="E1086" t="s">
        <v>36</v>
      </c>
      <c r="F1086">
        <v>971</v>
      </c>
      <c r="G1086" t="s">
        <v>37</v>
      </c>
      <c r="H1086">
        <v>1</v>
      </c>
      <c r="I1086" t="s">
        <v>87</v>
      </c>
      <c r="J1086" t="s">
        <v>60</v>
      </c>
      <c r="K1086">
        <v>1535</v>
      </c>
      <c r="L1086">
        <v>4</v>
      </c>
      <c r="M1086" t="s">
        <v>46</v>
      </c>
      <c r="N1086">
        <v>64</v>
      </c>
      <c r="O1086">
        <v>2</v>
      </c>
      <c r="P1086">
        <v>3</v>
      </c>
      <c r="Q1086" t="s">
        <v>40</v>
      </c>
      <c r="R1086" t="s">
        <v>73</v>
      </c>
      <c r="S1086">
        <v>3</v>
      </c>
      <c r="T1086" t="s">
        <v>48</v>
      </c>
      <c r="U1086" t="str" cm="1">
        <f t="array" ref="U1086">_xlfn.IFS(
  AND(V1086&gt;=1000, V1086&lt;2000), "1000-2000",
  AND(V1086&gt;=2000, V1086&lt;3000), "2000-3000",
  AND(V1086&gt;=3000, V1086&lt;4000), "3000-4000",
  AND(V1086&gt;=4000, V1086&lt;5000), "4000-5000",
  AND(V1086&gt;=5000, V1086&lt;7500), "5000-7500",
  AND(V1086&gt;=7500, V1086&lt;9000), "7500-9000",
  AND(V1086&gt;=9000, V1086&lt;11000), "9000-11000",
  AND(V1086&gt;=11000, V1086&lt;15000), "11000-15000",
  AND(V1086&gt;=15000, V1086&lt;=20000), "15000-20000",
  TRUE, "Outside Range"
)</f>
        <v>5000-7500</v>
      </c>
      <c r="V1086">
        <v>7083</v>
      </c>
      <c r="W1086">
        <v>12288</v>
      </c>
      <c r="X1086">
        <v>1</v>
      </c>
      <c r="Y1086" t="s">
        <v>35</v>
      </c>
      <c r="Z1086">
        <v>14</v>
      </c>
      <c r="AA1086">
        <v>3</v>
      </c>
      <c r="AB1086" t="s">
        <v>73</v>
      </c>
      <c r="AC1086">
        <v>4</v>
      </c>
      <c r="AD1086">
        <v>0</v>
      </c>
      <c r="AE1086">
        <v>10</v>
      </c>
      <c r="AF1086">
        <v>3</v>
      </c>
      <c r="AG1086">
        <v>3</v>
      </c>
      <c r="AH1086">
        <v>10</v>
      </c>
      <c r="AI1086">
        <v>9</v>
      </c>
      <c r="AJ1086">
        <v>8</v>
      </c>
      <c r="AK1086">
        <v>6</v>
      </c>
      <c r="AL1086" t="s">
        <v>74</v>
      </c>
      <c r="AM1086" t="s">
        <v>75</v>
      </c>
      <c r="AN1086" t="s">
        <v>76</v>
      </c>
      <c r="AO1086" s="9" t="str">
        <f>IF(Table5[[#This Row],[Gender]]="male",$AQ$4,$AQ$3)</f>
        <v>🤴</v>
      </c>
    </row>
    <row r="1087" spans="2:41">
      <c r="B1087" t="s">
        <v>86</v>
      </c>
      <c r="C1087">
        <v>31</v>
      </c>
      <c r="D1087" t="s">
        <v>35</v>
      </c>
      <c r="E1087" t="s">
        <v>36</v>
      </c>
      <c r="F1087">
        <v>561</v>
      </c>
      <c r="G1087" t="s">
        <v>45</v>
      </c>
      <c r="H1087">
        <v>3</v>
      </c>
      <c r="I1087" t="s">
        <v>71</v>
      </c>
      <c r="J1087" t="s">
        <v>38</v>
      </c>
      <c r="K1087">
        <v>1537</v>
      </c>
      <c r="L1087">
        <v>4</v>
      </c>
      <c r="M1087" t="s">
        <v>39</v>
      </c>
      <c r="N1087">
        <v>33</v>
      </c>
      <c r="O1087">
        <v>3</v>
      </c>
      <c r="P1087">
        <v>1</v>
      </c>
      <c r="Q1087" t="s">
        <v>47</v>
      </c>
      <c r="R1087" t="s">
        <v>73</v>
      </c>
      <c r="S1087">
        <v>3</v>
      </c>
      <c r="T1087" t="s">
        <v>41</v>
      </c>
      <c r="U1087" t="str" cm="1">
        <f t="array" ref="U1087">_xlfn.IFS(
  AND(V1087&gt;=1000, V1087&lt;2000), "1000-2000",
  AND(V1087&gt;=2000, V1087&lt;3000), "2000-3000",
  AND(V1087&gt;=3000, V1087&lt;4000), "3000-4000",
  AND(V1087&gt;=4000, V1087&lt;5000), "4000-5000",
  AND(V1087&gt;=5000, V1087&lt;7500), "5000-7500",
  AND(V1087&gt;=7500, V1087&lt;9000), "7500-9000",
  AND(V1087&gt;=9000, V1087&lt;11000), "9000-11000",
  AND(V1087&gt;=11000, V1087&lt;15000), "11000-15000",
  AND(V1087&gt;=15000, V1087&lt;=20000), "15000-20000",
  TRUE, "Outside Range"
)</f>
        <v>4000-5000</v>
      </c>
      <c r="V1087">
        <v>4084</v>
      </c>
      <c r="W1087">
        <v>4156</v>
      </c>
      <c r="X1087">
        <v>1</v>
      </c>
      <c r="Y1087" t="s">
        <v>43</v>
      </c>
      <c r="Z1087">
        <v>12</v>
      </c>
      <c r="AA1087">
        <v>3</v>
      </c>
      <c r="AB1087" t="s">
        <v>73</v>
      </c>
      <c r="AC1087">
        <v>1</v>
      </c>
      <c r="AD1087">
        <v>0</v>
      </c>
      <c r="AE1087">
        <v>7</v>
      </c>
      <c r="AF1087">
        <v>2</v>
      </c>
      <c r="AG1087">
        <v>1</v>
      </c>
      <c r="AH1087">
        <v>7</v>
      </c>
      <c r="AI1087">
        <v>2</v>
      </c>
      <c r="AJ1087">
        <v>7</v>
      </c>
      <c r="AK1087">
        <v>7</v>
      </c>
      <c r="AL1087" t="s">
        <v>74</v>
      </c>
      <c r="AM1087" t="s">
        <v>75</v>
      </c>
      <c r="AN1087" t="s">
        <v>76</v>
      </c>
      <c r="AO1087" s="9" t="str">
        <f>IF(Table5[[#This Row],[Gender]]="male",$AQ$4,$AQ$3)</f>
        <v>👩</v>
      </c>
    </row>
    <row r="1088" spans="2:41">
      <c r="B1088" t="s">
        <v>77</v>
      </c>
      <c r="C1088">
        <v>50</v>
      </c>
      <c r="D1088" t="s">
        <v>43</v>
      </c>
      <c r="E1088" t="s">
        <v>36</v>
      </c>
      <c r="F1088">
        <v>333</v>
      </c>
      <c r="G1088" t="s">
        <v>45</v>
      </c>
      <c r="H1088">
        <v>22</v>
      </c>
      <c r="I1088" t="s">
        <v>89</v>
      </c>
      <c r="J1088" t="s">
        <v>51</v>
      </c>
      <c r="K1088">
        <v>1539</v>
      </c>
      <c r="L1088">
        <v>3</v>
      </c>
      <c r="M1088" t="s">
        <v>46</v>
      </c>
      <c r="N1088">
        <v>88</v>
      </c>
      <c r="O1088">
        <v>1</v>
      </c>
      <c r="P1088">
        <v>4</v>
      </c>
      <c r="Q1088" t="s">
        <v>58</v>
      </c>
      <c r="R1088" t="s">
        <v>72</v>
      </c>
      <c r="S1088">
        <v>4</v>
      </c>
      <c r="T1088" t="s">
        <v>41</v>
      </c>
      <c r="U1088" t="str" cm="1">
        <f t="array" ref="U1088">_xlfn.IFS(
  AND(V1088&gt;=1000, V1088&lt;2000), "1000-2000",
  AND(V1088&gt;=2000, V1088&lt;3000), "2000-3000",
  AND(V1088&gt;=3000, V1088&lt;4000), "3000-4000",
  AND(V1088&gt;=4000, V1088&lt;5000), "4000-5000",
  AND(V1088&gt;=5000, V1088&lt;7500), "5000-7500",
  AND(V1088&gt;=7500, V1088&lt;9000), "7500-9000",
  AND(V1088&gt;=9000, V1088&lt;11000), "9000-11000",
  AND(V1088&gt;=11000, V1088&lt;15000), "11000-15000",
  AND(V1088&gt;=15000, V1088&lt;=20000), "15000-20000",
  TRUE, "Outside Range"
)</f>
        <v>11000-15000</v>
      </c>
      <c r="V1088">
        <v>14411</v>
      </c>
      <c r="W1088">
        <v>24450</v>
      </c>
      <c r="X1088">
        <v>1</v>
      </c>
      <c r="Y1088" t="s">
        <v>35</v>
      </c>
      <c r="Z1088">
        <v>13</v>
      </c>
      <c r="AA1088">
        <v>3</v>
      </c>
      <c r="AB1088" t="s">
        <v>73</v>
      </c>
      <c r="AC1088">
        <v>4</v>
      </c>
      <c r="AD1088">
        <v>0</v>
      </c>
      <c r="AE1088">
        <v>32</v>
      </c>
      <c r="AF1088">
        <v>2</v>
      </c>
      <c r="AG1088">
        <v>3</v>
      </c>
      <c r="AH1088">
        <v>32</v>
      </c>
      <c r="AI1088">
        <v>6</v>
      </c>
      <c r="AJ1088">
        <v>13</v>
      </c>
      <c r="AK1088">
        <v>9</v>
      </c>
      <c r="AL1088" t="s">
        <v>74</v>
      </c>
      <c r="AM1088" t="s">
        <v>92</v>
      </c>
      <c r="AN1088" t="s">
        <v>95</v>
      </c>
      <c r="AO1088" s="9" t="str">
        <f>IF(Table5[[#This Row],[Gender]]="male",$AQ$4,$AQ$3)</f>
        <v>🤴</v>
      </c>
    </row>
    <row r="1089" spans="2:41">
      <c r="B1089" t="s">
        <v>86</v>
      </c>
      <c r="C1089">
        <v>34</v>
      </c>
      <c r="D1089" t="s">
        <v>43</v>
      </c>
      <c r="E1089" t="s">
        <v>36</v>
      </c>
      <c r="F1089">
        <v>1440</v>
      </c>
      <c r="G1089" t="s">
        <v>37</v>
      </c>
      <c r="H1089">
        <v>7</v>
      </c>
      <c r="I1089" t="s">
        <v>87</v>
      </c>
      <c r="J1089" t="s">
        <v>60</v>
      </c>
      <c r="K1089">
        <v>1541</v>
      </c>
      <c r="L1089">
        <v>2</v>
      </c>
      <c r="M1089" t="s">
        <v>46</v>
      </c>
      <c r="N1089">
        <v>55</v>
      </c>
      <c r="O1089">
        <v>3</v>
      </c>
      <c r="P1089">
        <v>1</v>
      </c>
      <c r="Q1089" t="s">
        <v>57</v>
      </c>
      <c r="R1089" t="s">
        <v>73</v>
      </c>
      <c r="S1089">
        <v>3</v>
      </c>
      <c r="T1089" t="s">
        <v>48</v>
      </c>
      <c r="U1089" t="str" cm="1">
        <f t="array" ref="U1089">_xlfn.IFS(
  AND(V1089&gt;=1000, V1089&lt;2000), "1000-2000",
  AND(V1089&gt;=2000, V1089&lt;3000), "2000-3000",
  AND(V1089&gt;=3000, V1089&lt;4000), "3000-4000",
  AND(V1089&gt;=4000, V1089&lt;5000), "4000-5000",
  AND(V1089&gt;=5000, V1089&lt;7500), "5000-7500",
  AND(V1089&gt;=7500, V1089&lt;9000), "7500-9000",
  AND(V1089&gt;=9000, V1089&lt;11000), "9000-11000",
  AND(V1089&gt;=11000, V1089&lt;15000), "11000-15000",
  AND(V1089&gt;=15000, V1089&lt;=20000), "15000-20000",
  TRUE, "Outside Range"
)</f>
        <v>2000-3000</v>
      </c>
      <c r="V1089">
        <v>2308</v>
      </c>
      <c r="W1089">
        <v>4944</v>
      </c>
      <c r="X1089">
        <v>0</v>
      </c>
      <c r="Y1089" t="s">
        <v>35</v>
      </c>
      <c r="Z1089">
        <v>25</v>
      </c>
      <c r="AA1089">
        <v>4</v>
      </c>
      <c r="AB1089" t="s">
        <v>80</v>
      </c>
      <c r="AC1089">
        <v>2</v>
      </c>
      <c r="AD1089">
        <v>1</v>
      </c>
      <c r="AE1089">
        <v>12</v>
      </c>
      <c r="AF1089">
        <v>4</v>
      </c>
      <c r="AG1089">
        <v>3</v>
      </c>
      <c r="AH1089">
        <v>11</v>
      </c>
      <c r="AI1089">
        <v>10</v>
      </c>
      <c r="AJ1089">
        <v>5</v>
      </c>
      <c r="AK1089">
        <v>7</v>
      </c>
      <c r="AL1089" t="s">
        <v>74</v>
      </c>
      <c r="AM1089" t="s">
        <v>75</v>
      </c>
      <c r="AN1089" t="s">
        <v>91</v>
      </c>
      <c r="AO1089" s="9" t="str">
        <f>IF(Table5[[#This Row],[Gender]]="male",$AQ$4,$AQ$3)</f>
        <v>🤴</v>
      </c>
    </row>
    <row r="1090" spans="2:41">
      <c r="B1090" t="s">
        <v>70</v>
      </c>
      <c r="C1090">
        <v>42</v>
      </c>
      <c r="D1090" t="s">
        <v>43</v>
      </c>
      <c r="E1090" t="s">
        <v>36</v>
      </c>
      <c r="F1090">
        <v>1210</v>
      </c>
      <c r="G1090" t="s">
        <v>45</v>
      </c>
      <c r="H1090">
        <v>2</v>
      </c>
      <c r="I1090" t="s">
        <v>89</v>
      </c>
      <c r="J1090" t="s">
        <v>51</v>
      </c>
      <c r="K1090">
        <v>1542</v>
      </c>
      <c r="L1090">
        <v>3</v>
      </c>
      <c r="M1090" t="s">
        <v>46</v>
      </c>
      <c r="N1090">
        <v>68</v>
      </c>
      <c r="O1090">
        <v>2</v>
      </c>
      <c r="P1090">
        <v>1</v>
      </c>
      <c r="Q1090" t="s">
        <v>50</v>
      </c>
      <c r="R1090" t="s">
        <v>79</v>
      </c>
      <c r="S1090">
        <v>2</v>
      </c>
      <c r="T1090" t="s">
        <v>48</v>
      </c>
      <c r="U1090" t="str" cm="1">
        <f t="array" ref="U1090">_xlfn.IFS(
  AND(V1090&gt;=1000, V1090&lt;2000), "1000-2000",
  AND(V1090&gt;=2000, V1090&lt;3000), "2000-3000",
  AND(V1090&gt;=3000, V1090&lt;4000), "3000-4000",
  AND(V1090&gt;=4000, V1090&lt;5000), "4000-5000",
  AND(V1090&gt;=5000, V1090&lt;7500), "5000-7500",
  AND(V1090&gt;=7500, V1090&lt;9000), "7500-9000",
  AND(V1090&gt;=9000, V1090&lt;11000), "9000-11000",
  AND(V1090&gt;=11000, V1090&lt;15000), "11000-15000",
  AND(V1090&gt;=15000, V1090&lt;=20000), "15000-20000",
  TRUE, "Outside Range"
)</f>
        <v>4000-5000</v>
      </c>
      <c r="V1090">
        <v>4841</v>
      </c>
      <c r="W1090">
        <v>24052</v>
      </c>
      <c r="X1090">
        <v>4</v>
      </c>
      <c r="Y1090" t="s">
        <v>43</v>
      </c>
      <c r="Z1090">
        <v>14</v>
      </c>
      <c r="AA1090">
        <v>3</v>
      </c>
      <c r="AB1090" t="s">
        <v>73</v>
      </c>
      <c r="AC1090">
        <v>2</v>
      </c>
      <c r="AD1090">
        <v>1</v>
      </c>
      <c r="AE1090">
        <v>4</v>
      </c>
      <c r="AF1090">
        <v>3</v>
      </c>
      <c r="AG1090">
        <v>3</v>
      </c>
      <c r="AH1090">
        <v>1</v>
      </c>
      <c r="AI1090">
        <v>0</v>
      </c>
      <c r="AJ1090">
        <v>0</v>
      </c>
      <c r="AK1090">
        <v>0</v>
      </c>
      <c r="AL1090" t="s">
        <v>81</v>
      </c>
      <c r="AM1090" t="s">
        <v>75</v>
      </c>
      <c r="AN1090" t="s">
        <v>76</v>
      </c>
      <c r="AO1090" s="9" t="str">
        <f>IF(Table5[[#This Row],[Gender]]="male",$AQ$4,$AQ$3)</f>
        <v>🤴</v>
      </c>
    </row>
    <row r="1091" spans="2:41">
      <c r="B1091" t="s">
        <v>70</v>
      </c>
      <c r="C1091">
        <v>37</v>
      </c>
      <c r="D1091" t="s">
        <v>43</v>
      </c>
      <c r="E1091" t="s">
        <v>36</v>
      </c>
      <c r="F1091">
        <v>674</v>
      </c>
      <c r="G1091" t="s">
        <v>45</v>
      </c>
      <c r="H1091">
        <v>13</v>
      </c>
      <c r="I1091" t="s">
        <v>87</v>
      </c>
      <c r="J1091" t="s">
        <v>51</v>
      </c>
      <c r="K1091">
        <v>1543</v>
      </c>
      <c r="L1091">
        <v>1</v>
      </c>
      <c r="M1091" t="s">
        <v>46</v>
      </c>
      <c r="N1091">
        <v>47</v>
      </c>
      <c r="O1091">
        <v>3</v>
      </c>
      <c r="P1091">
        <v>2</v>
      </c>
      <c r="Q1091" t="s">
        <v>47</v>
      </c>
      <c r="R1091" t="s">
        <v>72</v>
      </c>
      <c r="S1091">
        <v>4</v>
      </c>
      <c r="T1091" t="s">
        <v>48</v>
      </c>
      <c r="U1091" t="str" cm="1">
        <f t="array" ref="U1091">_xlfn.IFS(
  AND(V1091&gt;=1000, V1091&lt;2000), "1000-2000",
  AND(V1091&gt;=2000, V1091&lt;3000), "2000-3000",
  AND(V1091&gt;=3000, V1091&lt;4000), "3000-4000",
  AND(V1091&gt;=4000, V1091&lt;5000), "4000-5000",
  AND(V1091&gt;=5000, V1091&lt;7500), "5000-7500",
  AND(V1091&gt;=7500, V1091&lt;9000), "7500-9000",
  AND(V1091&gt;=9000, V1091&lt;11000), "9000-11000",
  AND(V1091&gt;=11000, V1091&lt;15000), "11000-15000",
  AND(V1091&gt;=15000, V1091&lt;=20000), "15000-20000",
  TRUE, "Outside Range"
)</f>
        <v>4000-5000</v>
      </c>
      <c r="V1091">
        <v>4285</v>
      </c>
      <c r="W1091">
        <v>3031</v>
      </c>
      <c r="X1091">
        <v>1</v>
      </c>
      <c r="Y1091" t="s">
        <v>43</v>
      </c>
      <c r="Z1091">
        <v>17</v>
      </c>
      <c r="AA1091">
        <v>3</v>
      </c>
      <c r="AB1091" t="s">
        <v>73</v>
      </c>
      <c r="AC1091">
        <v>1</v>
      </c>
      <c r="AD1091">
        <v>0</v>
      </c>
      <c r="AE1091">
        <v>10</v>
      </c>
      <c r="AF1091">
        <v>2</v>
      </c>
      <c r="AG1091">
        <v>3</v>
      </c>
      <c r="AH1091">
        <v>10</v>
      </c>
      <c r="AI1091">
        <v>8</v>
      </c>
      <c r="AJ1091">
        <v>3</v>
      </c>
      <c r="AK1091">
        <v>7</v>
      </c>
      <c r="AL1091" t="s">
        <v>74</v>
      </c>
      <c r="AM1091" t="s">
        <v>93</v>
      </c>
      <c r="AN1091" t="s">
        <v>76</v>
      </c>
      <c r="AO1091" s="9" t="str">
        <f>IF(Table5[[#This Row],[Gender]]="male",$AQ$4,$AQ$3)</f>
        <v>🤴</v>
      </c>
    </row>
    <row r="1092" spans="2:41">
      <c r="B1092" t="s">
        <v>86</v>
      </c>
      <c r="C1092">
        <v>29</v>
      </c>
      <c r="D1092" t="s">
        <v>43</v>
      </c>
      <c r="E1092" t="s">
        <v>36</v>
      </c>
      <c r="F1092">
        <v>441</v>
      </c>
      <c r="G1092" t="s">
        <v>45</v>
      </c>
      <c r="H1092">
        <v>8</v>
      </c>
      <c r="I1092" t="s">
        <v>71</v>
      </c>
      <c r="J1092" t="s">
        <v>49</v>
      </c>
      <c r="K1092">
        <v>1544</v>
      </c>
      <c r="L1092">
        <v>3</v>
      </c>
      <c r="M1092" t="s">
        <v>39</v>
      </c>
      <c r="N1092">
        <v>39</v>
      </c>
      <c r="O1092">
        <v>1</v>
      </c>
      <c r="P1092">
        <v>2</v>
      </c>
      <c r="Q1092" t="s">
        <v>54</v>
      </c>
      <c r="R1092" t="s">
        <v>80</v>
      </c>
      <c r="S1092">
        <v>1</v>
      </c>
      <c r="T1092" t="s">
        <v>48</v>
      </c>
      <c r="U1092" t="str" cm="1">
        <f t="array" ref="U1092">_xlfn.IFS(
  AND(V1092&gt;=1000, V1092&lt;2000), "1000-2000",
  AND(V1092&gt;=2000, V1092&lt;3000), "2000-3000",
  AND(V1092&gt;=3000, V1092&lt;4000), "3000-4000",
  AND(V1092&gt;=4000, V1092&lt;5000), "4000-5000",
  AND(V1092&gt;=5000, V1092&lt;7500), "5000-7500",
  AND(V1092&gt;=7500, V1092&lt;9000), "7500-9000",
  AND(V1092&gt;=9000, V1092&lt;11000), "9000-11000",
  AND(V1092&gt;=11000, V1092&lt;15000), "11000-15000",
  AND(V1092&gt;=15000, V1092&lt;=20000), "15000-20000",
  TRUE, "Outside Range"
)</f>
        <v>9000-11000</v>
      </c>
      <c r="V1092">
        <v>9715</v>
      </c>
      <c r="W1092">
        <v>7288</v>
      </c>
      <c r="X1092">
        <v>3</v>
      </c>
      <c r="Y1092" t="s">
        <v>43</v>
      </c>
      <c r="Z1092">
        <v>13</v>
      </c>
      <c r="AA1092">
        <v>3</v>
      </c>
      <c r="AB1092" t="s">
        <v>73</v>
      </c>
      <c r="AC1092">
        <v>3</v>
      </c>
      <c r="AD1092">
        <v>1</v>
      </c>
      <c r="AE1092">
        <v>9</v>
      </c>
      <c r="AF1092">
        <v>3</v>
      </c>
      <c r="AG1092">
        <v>3</v>
      </c>
      <c r="AH1092">
        <v>7</v>
      </c>
      <c r="AI1092">
        <v>7</v>
      </c>
      <c r="AJ1092">
        <v>0</v>
      </c>
      <c r="AK1092">
        <v>7</v>
      </c>
      <c r="AL1092" t="s">
        <v>90</v>
      </c>
      <c r="AM1092" t="s">
        <v>75</v>
      </c>
      <c r="AN1092" t="s">
        <v>76</v>
      </c>
      <c r="AO1092" s="9" t="str">
        <f>IF(Table5[[#This Row],[Gender]]="male",$AQ$4,$AQ$3)</f>
        <v>👩</v>
      </c>
    </row>
    <row r="1093" spans="2:41">
      <c r="B1093" t="s">
        <v>86</v>
      </c>
      <c r="C1093">
        <v>33</v>
      </c>
      <c r="D1093" t="s">
        <v>43</v>
      </c>
      <c r="E1093" t="s">
        <v>36</v>
      </c>
      <c r="F1093">
        <v>575</v>
      </c>
      <c r="G1093" t="s">
        <v>45</v>
      </c>
      <c r="H1093">
        <v>25</v>
      </c>
      <c r="I1093" t="s">
        <v>89</v>
      </c>
      <c r="J1093" t="s">
        <v>38</v>
      </c>
      <c r="K1093">
        <v>1545</v>
      </c>
      <c r="L1093">
        <v>4</v>
      </c>
      <c r="M1093" t="s">
        <v>46</v>
      </c>
      <c r="N1093">
        <v>44</v>
      </c>
      <c r="O1093">
        <v>2</v>
      </c>
      <c r="P1093">
        <v>2</v>
      </c>
      <c r="Q1093" t="s">
        <v>53</v>
      </c>
      <c r="R1093" t="s">
        <v>79</v>
      </c>
      <c r="S1093">
        <v>2</v>
      </c>
      <c r="T1093" t="s">
        <v>41</v>
      </c>
      <c r="U1093" t="str" cm="1">
        <f t="array" ref="U1093">_xlfn.IFS(
  AND(V1093&gt;=1000, V1093&lt;2000), "1000-2000",
  AND(V1093&gt;=2000, V1093&lt;3000), "2000-3000",
  AND(V1093&gt;=3000, V1093&lt;4000), "3000-4000",
  AND(V1093&gt;=4000, V1093&lt;5000), "4000-5000",
  AND(V1093&gt;=5000, V1093&lt;7500), "5000-7500",
  AND(V1093&gt;=7500, V1093&lt;9000), "7500-9000",
  AND(V1093&gt;=9000, V1093&lt;11000), "9000-11000",
  AND(V1093&gt;=11000, V1093&lt;15000), "11000-15000",
  AND(V1093&gt;=15000, V1093&lt;=20000), "15000-20000",
  TRUE, "Outside Range"
)</f>
        <v>4000-5000</v>
      </c>
      <c r="V1093">
        <v>4320</v>
      </c>
      <c r="W1093">
        <v>24152</v>
      </c>
      <c r="X1093">
        <v>1</v>
      </c>
      <c r="Y1093" t="s">
        <v>43</v>
      </c>
      <c r="Z1093">
        <v>13</v>
      </c>
      <c r="AA1093">
        <v>3</v>
      </c>
      <c r="AB1093" t="s">
        <v>73</v>
      </c>
      <c r="AC1093">
        <v>4</v>
      </c>
      <c r="AD1093">
        <v>0</v>
      </c>
      <c r="AE1093">
        <v>5</v>
      </c>
      <c r="AF1093">
        <v>2</v>
      </c>
      <c r="AG1093">
        <v>3</v>
      </c>
      <c r="AH1093">
        <v>5</v>
      </c>
      <c r="AI1093">
        <v>3</v>
      </c>
      <c r="AJ1093">
        <v>0</v>
      </c>
      <c r="AK1093">
        <v>2</v>
      </c>
      <c r="AL1093" t="s">
        <v>81</v>
      </c>
      <c r="AM1093" t="s">
        <v>92</v>
      </c>
      <c r="AN1093" t="s">
        <v>76</v>
      </c>
      <c r="AO1093" s="9" t="str">
        <f>IF(Table5[[#This Row],[Gender]]="male",$AQ$4,$AQ$3)</f>
        <v>🤴</v>
      </c>
    </row>
    <row r="1094" spans="2:41">
      <c r="B1094" t="s">
        <v>70</v>
      </c>
      <c r="C1094">
        <v>45</v>
      </c>
      <c r="D1094" t="s">
        <v>43</v>
      </c>
      <c r="E1094" t="s">
        <v>36</v>
      </c>
      <c r="F1094">
        <v>950</v>
      </c>
      <c r="G1094" t="s">
        <v>45</v>
      </c>
      <c r="H1094">
        <v>28</v>
      </c>
      <c r="I1094" t="s">
        <v>89</v>
      </c>
      <c r="J1094" t="s">
        <v>60</v>
      </c>
      <c r="K1094">
        <v>1546</v>
      </c>
      <c r="L1094">
        <v>4</v>
      </c>
      <c r="M1094" t="s">
        <v>46</v>
      </c>
      <c r="N1094">
        <v>97</v>
      </c>
      <c r="O1094">
        <v>3</v>
      </c>
      <c r="P1094">
        <v>1</v>
      </c>
      <c r="Q1094" t="s">
        <v>47</v>
      </c>
      <c r="R1094" t="s">
        <v>72</v>
      </c>
      <c r="S1094">
        <v>4</v>
      </c>
      <c r="T1094" t="s">
        <v>48</v>
      </c>
      <c r="U1094" t="str" cm="1">
        <f t="array" ref="U1094">_xlfn.IFS(
  AND(V1094&gt;=1000, V1094&lt;2000), "1000-2000",
  AND(V1094&gt;=2000, V1094&lt;3000), "2000-3000",
  AND(V1094&gt;=3000, V1094&lt;4000), "3000-4000",
  AND(V1094&gt;=4000, V1094&lt;5000), "4000-5000",
  AND(V1094&gt;=5000, V1094&lt;7500), "5000-7500",
  AND(V1094&gt;=7500, V1094&lt;9000), "7500-9000",
  AND(V1094&gt;=9000, V1094&lt;11000), "9000-11000",
  AND(V1094&gt;=11000, V1094&lt;15000), "11000-15000",
  AND(V1094&gt;=15000, V1094&lt;=20000), "15000-20000",
  TRUE, "Outside Range"
)</f>
        <v>2000-3000</v>
      </c>
      <c r="V1094">
        <v>2132</v>
      </c>
      <c r="W1094">
        <v>4585</v>
      </c>
      <c r="X1094">
        <v>4</v>
      </c>
      <c r="Y1094" t="s">
        <v>43</v>
      </c>
      <c r="Z1094">
        <v>20</v>
      </c>
      <c r="AA1094">
        <v>4</v>
      </c>
      <c r="AB1094" t="s">
        <v>80</v>
      </c>
      <c r="AC1094">
        <v>4</v>
      </c>
      <c r="AD1094">
        <v>1</v>
      </c>
      <c r="AE1094">
        <v>8</v>
      </c>
      <c r="AF1094">
        <v>3</v>
      </c>
      <c r="AG1094">
        <v>3</v>
      </c>
      <c r="AH1094">
        <v>5</v>
      </c>
      <c r="AI1094">
        <v>4</v>
      </c>
      <c r="AJ1094">
        <v>0</v>
      </c>
      <c r="AK1094">
        <v>3</v>
      </c>
      <c r="AL1094" t="s">
        <v>74</v>
      </c>
      <c r="AM1094" t="s">
        <v>92</v>
      </c>
      <c r="AN1094" t="s">
        <v>76</v>
      </c>
      <c r="AO1094" s="9" t="str">
        <f>IF(Table5[[#This Row],[Gender]]="male",$AQ$4,$AQ$3)</f>
        <v>🤴</v>
      </c>
    </row>
    <row r="1095" spans="2:41">
      <c r="B1095" t="s">
        <v>70</v>
      </c>
      <c r="C1095">
        <v>42</v>
      </c>
      <c r="D1095" t="s">
        <v>43</v>
      </c>
      <c r="E1095" t="s">
        <v>36</v>
      </c>
      <c r="F1095">
        <v>288</v>
      </c>
      <c r="G1095" t="s">
        <v>45</v>
      </c>
      <c r="H1095">
        <v>2</v>
      </c>
      <c r="I1095" t="s">
        <v>87</v>
      </c>
      <c r="J1095" t="s">
        <v>38</v>
      </c>
      <c r="K1095">
        <v>1547</v>
      </c>
      <c r="L1095">
        <v>4</v>
      </c>
      <c r="M1095" t="s">
        <v>46</v>
      </c>
      <c r="N1095">
        <v>40</v>
      </c>
      <c r="O1095">
        <v>3</v>
      </c>
      <c r="P1095">
        <v>3</v>
      </c>
      <c r="Q1095" t="s">
        <v>54</v>
      </c>
      <c r="R1095" t="s">
        <v>72</v>
      </c>
      <c r="S1095">
        <v>4</v>
      </c>
      <c r="T1095" t="s">
        <v>48</v>
      </c>
      <c r="U1095" t="str" cm="1">
        <f t="array" ref="U1095">_xlfn.IFS(
  AND(V1095&gt;=1000, V1095&lt;2000), "1000-2000",
  AND(V1095&gt;=2000, V1095&lt;3000), "2000-3000",
  AND(V1095&gt;=3000, V1095&lt;4000), "3000-4000",
  AND(V1095&gt;=4000, V1095&lt;5000), "4000-5000",
  AND(V1095&gt;=5000, V1095&lt;7500), "5000-7500",
  AND(V1095&gt;=7500, V1095&lt;9000), "7500-9000",
  AND(V1095&gt;=9000, V1095&lt;11000), "9000-11000",
  AND(V1095&gt;=11000, V1095&lt;15000), "11000-15000",
  AND(V1095&gt;=15000, V1095&lt;=20000), "15000-20000",
  TRUE, "Outside Range"
)</f>
        <v>9000-11000</v>
      </c>
      <c r="V1095">
        <v>10124</v>
      </c>
      <c r="W1095">
        <v>18611</v>
      </c>
      <c r="X1095">
        <v>2</v>
      </c>
      <c r="Y1095" t="s">
        <v>35</v>
      </c>
      <c r="Z1095">
        <v>14</v>
      </c>
      <c r="AA1095">
        <v>3</v>
      </c>
      <c r="AB1095" t="s">
        <v>73</v>
      </c>
      <c r="AC1095">
        <v>3</v>
      </c>
      <c r="AD1095">
        <v>1</v>
      </c>
      <c r="AE1095">
        <v>24</v>
      </c>
      <c r="AF1095">
        <v>3</v>
      </c>
      <c r="AG1095">
        <v>1</v>
      </c>
      <c r="AH1095">
        <v>20</v>
      </c>
      <c r="AI1095">
        <v>8</v>
      </c>
      <c r="AJ1095">
        <v>13</v>
      </c>
      <c r="AK1095">
        <v>9</v>
      </c>
      <c r="AL1095" t="s">
        <v>74</v>
      </c>
      <c r="AM1095" t="s">
        <v>75</v>
      </c>
      <c r="AN1095" t="s">
        <v>96</v>
      </c>
      <c r="AO1095" s="9" t="str">
        <f>IF(Table5[[#This Row],[Gender]]="male",$AQ$4,$AQ$3)</f>
        <v>🤴</v>
      </c>
    </row>
    <row r="1096" spans="2:41">
      <c r="B1096" t="s">
        <v>70</v>
      </c>
      <c r="C1096">
        <v>40</v>
      </c>
      <c r="D1096" t="s">
        <v>43</v>
      </c>
      <c r="E1096" t="s">
        <v>55</v>
      </c>
      <c r="F1096">
        <v>1342</v>
      </c>
      <c r="G1096" t="s">
        <v>37</v>
      </c>
      <c r="H1096">
        <v>9</v>
      </c>
      <c r="I1096" t="s">
        <v>71</v>
      </c>
      <c r="J1096" t="s">
        <v>51</v>
      </c>
      <c r="K1096">
        <v>1548</v>
      </c>
      <c r="L1096">
        <v>1</v>
      </c>
      <c r="M1096" t="s">
        <v>46</v>
      </c>
      <c r="N1096">
        <v>47</v>
      </c>
      <c r="O1096">
        <v>3</v>
      </c>
      <c r="P1096">
        <v>2</v>
      </c>
      <c r="Q1096" t="s">
        <v>40</v>
      </c>
      <c r="R1096" t="s">
        <v>80</v>
      </c>
      <c r="S1096">
        <v>1</v>
      </c>
      <c r="T1096" t="s">
        <v>48</v>
      </c>
      <c r="U1096" t="str" cm="1">
        <f t="array" ref="U1096">_xlfn.IFS(
  AND(V1096&gt;=1000, V1096&lt;2000), "1000-2000",
  AND(V1096&gt;=2000, V1096&lt;3000), "2000-3000",
  AND(V1096&gt;=3000, V1096&lt;4000), "3000-4000",
  AND(V1096&gt;=4000, V1096&lt;5000), "4000-5000",
  AND(V1096&gt;=5000, V1096&lt;7500), "5000-7500",
  AND(V1096&gt;=7500, V1096&lt;9000), "7500-9000",
  AND(V1096&gt;=9000, V1096&lt;11000), "9000-11000",
  AND(V1096&gt;=11000, V1096&lt;15000), "11000-15000",
  AND(V1096&gt;=15000, V1096&lt;=20000), "15000-20000",
  TRUE, "Outside Range"
)</f>
        <v>5000-7500</v>
      </c>
      <c r="V1096">
        <v>5473</v>
      </c>
      <c r="W1096">
        <v>19345</v>
      </c>
      <c r="X1096">
        <v>0</v>
      </c>
      <c r="Y1096" t="s">
        <v>43</v>
      </c>
      <c r="Z1096">
        <v>12</v>
      </c>
      <c r="AA1096">
        <v>3</v>
      </c>
      <c r="AB1096" t="s">
        <v>73</v>
      </c>
      <c r="AC1096">
        <v>4</v>
      </c>
      <c r="AD1096">
        <v>0</v>
      </c>
      <c r="AE1096">
        <v>9</v>
      </c>
      <c r="AF1096">
        <v>5</v>
      </c>
      <c r="AG1096">
        <v>4</v>
      </c>
      <c r="AH1096">
        <v>8</v>
      </c>
      <c r="AI1096">
        <v>4</v>
      </c>
      <c r="AJ1096">
        <v>7</v>
      </c>
      <c r="AK1096">
        <v>1</v>
      </c>
      <c r="AL1096" t="s">
        <v>90</v>
      </c>
      <c r="AM1096" t="s">
        <v>75</v>
      </c>
      <c r="AN1096" t="s">
        <v>76</v>
      </c>
      <c r="AO1096" s="9" t="str">
        <f>IF(Table5[[#This Row],[Gender]]="male",$AQ$4,$AQ$3)</f>
        <v>🤴</v>
      </c>
    </row>
    <row r="1097" spans="2:41">
      <c r="B1097" t="s">
        <v>86</v>
      </c>
      <c r="C1097">
        <v>33</v>
      </c>
      <c r="D1097" t="s">
        <v>43</v>
      </c>
      <c r="E1097" t="s">
        <v>55</v>
      </c>
      <c r="F1097">
        <v>589</v>
      </c>
      <c r="G1097" t="s">
        <v>45</v>
      </c>
      <c r="H1097">
        <v>28</v>
      </c>
      <c r="I1097" t="s">
        <v>89</v>
      </c>
      <c r="J1097" t="s">
        <v>38</v>
      </c>
      <c r="K1097">
        <v>1549</v>
      </c>
      <c r="L1097">
        <v>2</v>
      </c>
      <c r="M1097" t="s">
        <v>46</v>
      </c>
      <c r="N1097">
        <v>79</v>
      </c>
      <c r="O1097">
        <v>3</v>
      </c>
      <c r="P1097">
        <v>2</v>
      </c>
      <c r="Q1097" t="s">
        <v>50</v>
      </c>
      <c r="R1097" t="s">
        <v>73</v>
      </c>
      <c r="S1097">
        <v>3</v>
      </c>
      <c r="T1097" t="s">
        <v>48</v>
      </c>
      <c r="U1097" t="str" cm="1">
        <f t="array" ref="U1097">_xlfn.IFS(
  AND(V1097&gt;=1000, V1097&lt;2000), "1000-2000",
  AND(V1097&gt;=2000, V1097&lt;3000), "2000-3000",
  AND(V1097&gt;=3000, V1097&lt;4000), "3000-4000",
  AND(V1097&gt;=4000, V1097&lt;5000), "4000-5000",
  AND(V1097&gt;=5000, V1097&lt;7500), "5000-7500",
  AND(V1097&gt;=7500, V1097&lt;9000), "7500-9000",
  AND(V1097&gt;=9000, V1097&lt;11000), "9000-11000",
  AND(V1097&gt;=11000, V1097&lt;15000), "11000-15000",
  AND(V1097&gt;=15000, V1097&lt;=20000), "15000-20000",
  TRUE, "Outside Range"
)</f>
        <v>5000-7500</v>
      </c>
      <c r="V1097">
        <v>5207</v>
      </c>
      <c r="W1097">
        <v>22949</v>
      </c>
      <c r="X1097">
        <v>1</v>
      </c>
      <c r="Y1097" t="s">
        <v>35</v>
      </c>
      <c r="Z1097">
        <v>12</v>
      </c>
      <c r="AA1097">
        <v>3</v>
      </c>
      <c r="AB1097" t="s">
        <v>73</v>
      </c>
      <c r="AC1097">
        <v>2</v>
      </c>
      <c r="AD1097">
        <v>1</v>
      </c>
      <c r="AE1097">
        <v>15</v>
      </c>
      <c r="AF1097">
        <v>3</v>
      </c>
      <c r="AG1097">
        <v>3</v>
      </c>
      <c r="AH1097">
        <v>15</v>
      </c>
      <c r="AI1097">
        <v>14</v>
      </c>
      <c r="AJ1097">
        <v>5</v>
      </c>
      <c r="AK1097">
        <v>7</v>
      </c>
      <c r="AL1097" t="s">
        <v>74</v>
      </c>
      <c r="AM1097" t="s">
        <v>92</v>
      </c>
      <c r="AN1097" t="s">
        <v>91</v>
      </c>
      <c r="AO1097" s="9" t="str">
        <f>IF(Table5[[#This Row],[Gender]]="male",$AQ$4,$AQ$3)</f>
        <v>🤴</v>
      </c>
    </row>
    <row r="1098" spans="2:41">
      <c r="B1098" t="s">
        <v>70</v>
      </c>
      <c r="C1098">
        <v>40</v>
      </c>
      <c r="D1098" t="s">
        <v>43</v>
      </c>
      <c r="E1098" t="s">
        <v>55</v>
      </c>
      <c r="F1098">
        <v>898</v>
      </c>
      <c r="G1098" t="s">
        <v>61</v>
      </c>
      <c r="H1098">
        <v>6</v>
      </c>
      <c r="I1098" t="s">
        <v>89</v>
      </c>
      <c r="J1098" t="s">
        <v>51</v>
      </c>
      <c r="K1098">
        <v>1550</v>
      </c>
      <c r="L1098">
        <v>3</v>
      </c>
      <c r="M1098" t="s">
        <v>46</v>
      </c>
      <c r="N1098">
        <v>38</v>
      </c>
      <c r="O1098">
        <v>3</v>
      </c>
      <c r="P1098">
        <v>4</v>
      </c>
      <c r="Q1098" t="s">
        <v>56</v>
      </c>
      <c r="R1098" t="s">
        <v>72</v>
      </c>
      <c r="S1098">
        <v>4</v>
      </c>
      <c r="T1098" t="s">
        <v>41</v>
      </c>
      <c r="U1098" t="str" cm="1">
        <f t="array" ref="U1098">_xlfn.IFS(
  AND(V1098&gt;=1000, V1098&lt;2000), "1000-2000",
  AND(V1098&gt;=2000, V1098&lt;3000), "2000-3000",
  AND(V1098&gt;=3000, V1098&lt;4000), "3000-4000",
  AND(V1098&gt;=4000, V1098&lt;5000), "4000-5000",
  AND(V1098&gt;=5000, V1098&lt;7500), "5000-7500",
  AND(V1098&gt;=7500, V1098&lt;9000), "7500-9000",
  AND(V1098&gt;=9000, V1098&lt;11000), "9000-11000",
  AND(V1098&gt;=11000, V1098&lt;15000), "11000-15000",
  AND(V1098&gt;=15000, V1098&lt;=20000), "15000-20000",
  TRUE, "Outside Range"
)</f>
        <v>15000-20000</v>
      </c>
      <c r="V1098">
        <v>16437</v>
      </c>
      <c r="W1098">
        <v>17381</v>
      </c>
      <c r="X1098">
        <v>1</v>
      </c>
      <c r="Y1098" t="s">
        <v>35</v>
      </c>
      <c r="Z1098">
        <v>21</v>
      </c>
      <c r="AA1098">
        <v>4</v>
      </c>
      <c r="AB1098" t="s">
        <v>80</v>
      </c>
      <c r="AC1098">
        <v>4</v>
      </c>
      <c r="AD1098">
        <v>0</v>
      </c>
      <c r="AE1098">
        <v>21</v>
      </c>
      <c r="AF1098">
        <v>2</v>
      </c>
      <c r="AG1098">
        <v>3</v>
      </c>
      <c r="AH1098">
        <v>21</v>
      </c>
      <c r="AI1098">
        <v>7</v>
      </c>
      <c r="AJ1098">
        <v>7</v>
      </c>
      <c r="AK1098">
        <v>7</v>
      </c>
      <c r="AL1098" t="s">
        <v>74</v>
      </c>
      <c r="AM1098" t="s">
        <v>75</v>
      </c>
      <c r="AN1098" t="s">
        <v>96</v>
      </c>
      <c r="AO1098" s="9" t="str">
        <f>IF(Table5[[#This Row],[Gender]]="male",$AQ$4,$AQ$3)</f>
        <v>🤴</v>
      </c>
    </row>
    <row r="1099" spans="2:41">
      <c r="B1099" t="s">
        <v>94</v>
      </c>
      <c r="C1099">
        <v>24</v>
      </c>
      <c r="D1099" t="s">
        <v>43</v>
      </c>
      <c r="E1099" t="s">
        <v>55</v>
      </c>
      <c r="F1099">
        <v>350</v>
      </c>
      <c r="G1099" t="s">
        <v>45</v>
      </c>
      <c r="H1099">
        <v>21</v>
      </c>
      <c r="I1099" t="s">
        <v>71</v>
      </c>
      <c r="J1099" t="s">
        <v>60</v>
      </c>
      <c r="K1099">
        <v>1551</v>
      </c>
      <c r="L1099">
        <v>3</v>
      </c>
      <c r="M1099" t="s">
        <v>46</v>
      </c>
      <c r="N1099">
        <v>57</v>
      </c>
      <c r="O1099">
        <v>2</v>
      </c>
      <c r="P1099">
        <v>1</v>
      </c>
      <c r="Q1099" t="s">
        <v>50</v>
      </c>
      <c r="R1099" t="s">
        <v>80</v>
      </c>
      <c r="S1099">
        <v>1</v>
      </c>
      <c r="T1099" t="s">
        <v>52</v>
      </c>
      <c r="U1099" t="str" cm="1">
        <f t="array" ref="U1099">_xlfn.IFS(
  AND(V1099&gt;=1000, V1099&lt;2000), "1000-2000",
  AND(V1099&gt;=2000, V1099&lt;3000), "2000-3000",
  AND(V1099&gt;=3000, V1099&lt;4000), "3000-4000",
  AND(V1099&gt;=4000, V1099&lt;5000), "4000-5000",
  AND(V1099&gt;=5000, V1099&lt;7500), "5000-7500",
  AND(V1099&gt;=7500, V1099&lt;9000), "7500-9000",
  AND(V1099&gt;=9000, V1099&lt;11000), "9000-11000",
  AND(V1099&gt;=11000, V1099&lt;15000), "11000-15000",
  AND(V1099&gt;=15000, V1099&lt;=20000), "15000-20000",
  TRUE, "Outside Range"
)</f>
        <v>2000-3000</v>
      </c>
      <c r="V1099">
        <v>2296</v>
      </c>
      <c r="W1099">
        <v>10036</v>
      </c>
      <c r="X1099">
        <v>0</v>
      </c>
      <c r="Y1099" t="s">
        <v>43</v>
      </c>
      <c r="Z1099">
        <v>14</v>
      </c>
      <c r="AA1099">
        <v>3</v>
      </c>
      <c r="AB1099" t="s">
        <v>73</v>
      </c>
      <c r="AC1099">
        <v>2</v>
      </c>
      <c r="AD1099">
        <v>3</v>
      </c>
      <c r="AE1099">
        <v>2</v>
      </c>
      <c r="AF1099">
        <v>3</v>
      </c>
      <c r="AG1099">
        <v>3</v>
      </c>
      <c r="AH1099">
        <v>1</v>
      </c>
      <c r="AI1099">
        <v>1</v>
      </c>
      <c r="AJ1099">
        <v>0</v>
      </c>
      <c r="AK1099">
        <v>0</v>
      </c>
      <c r="AL1099" t="s">
        <v>90</v>
      </c>
      <c r="AM1099" t="s">
        <v>92</v>
      </c>
      <c r="AN1099" t="s">
        <v>76</v>
      </c>
      <c r="AO1099" s="9" t="str">
        <f>IF(Table5[[#This Row],[Gender]]="male",$AQ$4,$AQ$3)</f>
        <v>🤴</v>
      </c>
    </row>
    <row r="1100" spans="2:41">
      <c r="B1100" t="s">
        <v>70</v>
      </c>
      <c r="C1100">
        <v>40</v>
      </c>
      <c r="D1100" t="s">
        <v>43</v>
      </c>
      <c r="E1100" t="s">
        <v>55</v>
      </c>
      <c r="F1100">
        <v>1142</v>
      </c>
      <c r="G1100" t="s">
        <v>45</v>
      </c>
      <c r="H1100">
        <v>8</v>
      </c>
      <c r="I1100" t="s">
        <v>78</v>
      </c>
      <c r="J1100" t="s">
        <v>38</v>
      </c>
      <c r="K1100">
        <v>1552</v>
      </c>
      <c r="L1100">
        <v>4</v>
      </c>
      <c r="M1100" t="s">
        <v>46</v>
      </c>
      <c r="N1100">
        <v>72</v>
      </c>
      <c r="O1100">
        <v>3</v>
      </c>
      <c r="P1100">
        <v>2</v>
      </c>
      <c r="Q1100" t="s">
        <v>54</v>
      </c>
      <c r="R1100" t="s">
        <v>72</v>
      </c>
      <c r="S1100">
        <v>4</v>
      </c>
      <c r="T1100" t="s">
        <v>52</v>
      </c>
      <c r="U1100" t="str" cm="1">
        <f t="array" ref="U1100">_xlfn.IFS(
  AND(V1100&gt;=1000, V1100&lt;2000), "1000-2000",
  AND(V1100&gt;=2000, V1100&lt;3000), "2000-3000",
  AND(V1100&gt;=3000, V1100&lt;4000), "3000-4000",
  AND(V1100&gt;=4000, V1100&lt;5000), "4000-5000",
  AND(V1100&gt;=5000, V1100&lt;7500), "5000-7500",
  AND(V1100&gt;=7500, V1100&lt;9000), "7500-9000",
  AND(V1100&gt;=9000, V1100&lt;11000), "9000-11000",
  AND(V1100&gt;=11000, V1100&lt;15000), "11000-15000",
  AND(V1100&gt;=15000, V1100&lt;=20000), "15000-20000",
  TRUE, "Outside Range"
)</f>
        <v>4000-5000</v>
      </c>
      <c r="V1100">
        <v>4069</v>
      </c>
      <c r="W1100">
        <v>8841</v>
      </c>
      <c r="X1100">
        <v>3</v>
      </c>
      <c r="Y1100" t="s">
        <v>35</v>
      </c>
      <c r="Z1100">
        <v>18</v>
      </c>
      <c r="AA1100">
        <v>3</v>
      </c>
      <c r="AB1100" t="s">
        <v>73</v>
      </c>
      <c r="AC1100">
        <v>3</v>
      </c>
      <c r="AD1100">
        <v>0</v>
      </c>
      <c r="AE1100">
        <v>8</v>
      </c>
      <c r="AF1100">
        <v>2</v>
      </c>
      <c r="AG1100">
        <v>3</v>
      </c>
      <c r="AH1100">
        <v>2</v>
      </c>
      <c r="AI1100">
        <v>2</v>
      </c>
      <c r="AJ1100">
        <v>2</v>
      </c>
      <c r="AK1100">
        <v>2</v>
      </c>
      <c r="AL1100" t="s">
        <v>74</v>
      </c>
      <c r="AM1100" t="s">
        <v>75</v>
      </c>
      <c r="AN1100" t="s">
        <v>76</v>
      </c>
      <c r="AO1100" s="9" t="str">
        <f>IF(Table5[[#This Row],[Gender]]="male",$AQ$4,$AQ$3)</f>
        <v>🤴</v>
      </c>
    </row>
    <row r="1101" spans="2:41">
      <c r="B1101" t="s">
        <v>70</v>
      </c>
      <c r="C1101">
        <v>45</v>
      </c>
      <c r="D1101" t="s">
        <v>43</v>
      </c>
      <c r="E1101" t="s">
        <v>55</v>
      </c>
      <c r="F1101">
        <v>538</v>
      </c>
      <c r="G1101" t="s">
        <v>45</v>
      </c>
      <c r="H1101">
        <v>1</v>
      </c>
      <c r="I1101" t="s">
        <v>89</v>
      </c>
      <c r="J1101" t="s">
        <v>60</v>
      </c>
      <c r="K1101">
        <v>1553</v>
      </c>
      <c r="L1101">
        <v>1</v>
      </c>
      <c r="M1101" t="s">
        <v>46</v>
      </c>
      <c r="N1101">
        <v>66</v>
      </c>
      <c r="O1101">
        <v>3</v>
      </c>
      <c r="P1101">
        <v>3</v>
      </c>
      <c r="Q1101" t="s">
        <v>54</v>
      </c>
      <c r="R1101" t="s">
        <v>79</v>
      </c>
      <c r="S1101">
        <v>2</v>
      </c>
      <c r="T1101" t="s">
        <v>52</v>
      </c>
      <c r="U1101" t="str" cm="1">
        <f t="array" ref="U1101">_xlfn.IFS(
  AND(V1101&gt;=1000, V1101&lt;2000), "1000-2000",
  AND(V1101&gt;=2000, V1101&lt;3000), "2000-3000",
  AND(V1101&gt;=3000, V1101&lt;4000), "3000-4000",
  AND(V1101&gt;=4000, V1101&lt;5000), "4000-5000",
  AND(V1101&gt;=5000, V1101&lt;7500), "5000-7500",
  AND(V1101&gt;=7500, V1101&lt;9000), "7500-9000",
  AND(V1101&gt;=9000, V1101&lt;11000), "9000-11000",
  AND(V1101&gt;=11000, V1101&lt;15000), "11000-15000",
  AND(V1101&gt;=15000, V1101&lt;=20000), "15000-20000",
  TRUE, "Outside Range"
)</f>
        <v>5000-7500</v>
      </c>
      <c r="V1101">
        <v>7441</v>
      </c>
      <c r="W1101">
        <v>20933</v>
      </c>
      <c r="X1101">
        <v>1</v>
      </c>
      <c r="Y1101" t="s">
        <v>43</v>
      </c>
      <c r="Z1101">
        <v>12</v>
      </c>
      <c r="AA1101">
        <v>3</v>
      </c>
      <c r="AB1101" t="s">
        <v>73</v>
      </c>
      <c r="AC1101">
        <v>1</v>
      </c>
      <c r="AD1101">
        <v>3</v>
      </c>
      <c r="AE1101">
        <v>10</v>
      </c>
      <c r="AF1101">
        <v>4</v>
      </c>
      <c r="AG1101">
        <v>3</v>
      </c>
      <c r="AH1101">
        <v>10</v>
      </c>
      <c r="AI1101">
        <v>8</v>
      </c>
      <c r="AJ1101">
        <v>7</v>
      </c>
      <c r="AK1101">
        <v>7</v>
      </c>
      <c r="AL1101" t="s">
        <v>81</v>
      </c>
      <c r="AM1101" t="s">
        <v>75</v>
      </c>
      <c r="AN1101" t="s">
        <v>76</v>
      </c>
      <c r="AO1101" s="9" t="str">
        <f>IF(Table5[[#This Row],[Gender]]="male",$AQ$4,$AQ$3)</f>
        <v>🤴</v>
      </c>
    </row>
    <row r="1102" spans="2:41">
      <c r="B1102" t="s">
        <v>86</v>
      </c>
      <c r="C1102">
        <v>35</v>
      </c>
      <c r="D1102" t="s">
        <v>43</v>
      </c>
      <c r="E1102" t="s">
        <v>55</v>
      </c>
      <c r="F1102">
        <v>1402</v>
      </c>
      <c r="G1102" t="s">
        <v>37</v>
      </c>
      <c r="H1102">
        <v>28</v>
      </c>
      <c r="I1102" t="s">
        <v>87</v>
      </c>
      <c r="J1102" t="s">
        <v>38</v>
      </c>
      <c r="K1102">
        <v>1554</v>
      </c>
      <c r="L1102">
        <v>2</v>
      </c>
      <c r="M1102" t="s">
        <v>39</v>
      </c>
      <c r="N1102">
        <v>98</v>
      </c>
      <c r="O1102">
        <v>2</v>
      </c>
      <c r="P1102">
        <v>1</v>
      </c>
      <c r="Q1102" t="s">
        <v>57</v>
      </c>
      <c r="R1102" t="s">
        <v>73</v>
      </c>
      <c r="S1102">
        <v>3</v>
      </c>
      <c r="T1102" t="s">
        <v>48</v>
      </c>
      <c r="U1102" t="str" cm="1">
        <f t="array" ref="U1102">_xlfn.IFS(
  AND(V1102&gt;=1000, V1102&lt;2000), "1000-2000",
  AND(V1102&gt;=2000, V1102&lt;3000), "2000-3000",
  AND(V1102&gt;=3000, V1102&lt;4000), "3000-4000",
  AND(V1102&gt;=4000, V1102&lt;5000), "4000-5000",
  AND(V1102&gt;=5000, V1102&lt;7500), "5000-7500",
  AND(V1102&gt;=7500, V1102&lt;9000), "7500-9000",
  AND(V1102&gt;=9000, V1102&lt;11000), "9000-11000",
  AND(V1102&gt;=11000, V1102&lt;15000), "11000-15000",
  AND(V1102&gt;=15000, V1102&lt;=20000), "15000-20000",
  TRUE, "Outside Range"
)</f>
        <v>2000-3000</v>
      </c>
      <c r="V1102">
        <v>2430</v>
      </c>
      <c r="W1102">
        <v>26204</v>
      </c>
      <c r="X1102">
        <v>0</v>
      </c>
      <c r="Y1102" t="s">
        <v>43</v>
      </c>
      <c r="Z1102">
        <v>23</v>
      </c>
      <c r="AA1102">
        <v>4</v>
      </c>
      <c r="AB1102" t="s">
        <v>80</v>
      </c>
      <c r="AC1102">
        <v>1</v>
      </c>
      <c r="AD1102">
        <v>2</v>
      </c>
      <c r="AE1102">
        <v>6</v>
      </c>
      <c r="AF1102">
        <v>5</v>
      </c>
      <c r="AG1102">
        <v>3</v>
      </c>
      <c r="AH1102">
        <v>5</v>
      </c>
      <c r="AI1102">
        <v>3</v>
      </c>
      <c r="AJ1102">
        <v>4</v>
      </c>
      <c r="AK1102">
        <v>2</v>
      </c>
      <c r="AL1102" t="s">
        <v>74</v>
      </c>
      <c r="AM1102" t="s">
        <v>92</v>
      </c>
      <c r="AN1102" t="s">
        <v>76</v>
      </c>
      <c r="AO1102" s="9" t="str">
        <f>IF(Table5[[#This Row],[Gender]]="male",$AQ$4,$AQ$3)</f>
        <v>👩</v>
      </c>
    </row>
    <row r="1103" spans="2:41">
      <c r="B1103" t="s">
        <v>86</v>
      </c>
      <c r="C1103">
        <v>32</v>
      </c>
      <c r="D1103" t="s">
        <v>43</v>
      </c>
      <c r="E1103" t="s">
        <v>55</v>
      </c>
      <c r="F1103">
        <v>824</v>
      </c>
      <c r="G1103" t="s">
        <v>45</v>
      </c>
      <c r="H1103">
        <v>5</v>
      </c>
      <c r="I1103" t="s">
        <v>89</v>
      </c>
      <c r="J1103" t="s">
        <v>38</v>
      </c>
      <c r="K1103">
        <v>1555</v>
      </c>
      <c r="L1103">
        <v>4</v>
      </c>
      <c r="M1103" t="s">
        <v>39</v>
      </c>
      <c r="N1103">
        <v>67</v>
      </c>
      <c r="O1103">
        <v>2</v>
      </c>
      <c r="P1103">
        <v>2</v>
      </c>
      <c r="Q1103" t="s">
        <v>47</v>
      </c>
      <c r="R1103" t="s">
        <v>79</v>
      </c>
      <c r="S1103">
        <v>2</v>
      </c>
      <c r="T1103" t="s">
        <v>48</v>
      </c>
      <c r="U1103" t="str" cm="1">
        <f t="array" ref="U1103">_xlfn.IFS(
  AND(V1103&gt;=1000, V1103&lt;2000), "1000-2000",
  AND(V1103&gt;=2000, V1103&lt;3000), "2000-3000",
  AND(V1103&gt;=3000, V1103&lt;4000), "3000-4000",
  AND(V1103&gt;=4000, V1103&lt;5000), "4000-5000",
  AND(V1103&gt;=5000, V1103&lt;7500), "5000-7500",
  AND(V1103&gt;=7500, V1103&lt;9000), "7500-9000",
  AND(V1103&gt;=9000, V1103&lt;11000), "9000-11000",
  AND(V1103&gt;=11000, V1103&lt;15000), "11000-15000",
  AND(V1103&gt;=15000, V1103&lt;=20000), "15000-20000",
  TRUE, "Outside Range"
)</f>
        <v>5000-7500</v>
      </c>
      <c r="V1103">
        <v>5878</v>
      </c>
      <c r="W1103">
        <v>15624</v>
      </c>
      <c r="X1103">
        <v>3</v>
      </c>
      <c r="Y1103" t="s">
        <v>43</v>
      </c>
      <c r="Z1103">
        <v>12</v>
      </c>
      <c r="AA1103">
        <v>3</v>
      </c>
      <c r="AB1103" t="s">
        <v>73</v>
      </c>
      <c r="AC1103">
        <v>1</v>
      </c>
      <c r="AD1103">
        <v>1</v>
      </c>
      <c r="AE1103">
        <v>12</v>
      </c>
      <c r="AF1103">
        <v>2</v>
      </c>
      <c r="AG1103">
        <v>3</v>
      </c>
      <c r="AH1103">
        <v>7</v>
      </c>
      <c r="AI1103">
        <v>1</v>
      </c>
      <c r="AJ1103">
        <v>2</v>
      </c>
      <c r="AK1103">
        <v>5</v>
      </c>
      <c r="AL1103" t="s">
        <v>81</v>
      </c>
      <c r="AM1103" t="s">
        <v>75</v>
      </c>
      <c r="AN1103" t="s">
        <v>91</v>
      </c>
      <c r="AO1103" s="9" t="str">
        <f>IF(Table5[[#This Row],[Gender]]="male",$AQ$4,$AQ$3)</f>
        <v>👩</v>
      </c>
    </row>
    <row r="1104" spans="2:41">
      <c r="B1104" t="s">
        <v>70</v>
      </c>
      <c r="C1104">
        <v>36</v>
      </c>
      <c r="D1104" t="s">
        <v>43</v>
      </c>
      <c r="E1104" t="s">
        <v>55</v>
      </c>
      <c r="F1104">
        <v>1157</v>
      </c>
      <c r="G1104" t="s">
        <v>37</v>
      </c>
      <c r="H1104">
        <v>2</v>
      </c>
      <c r="I1104" t="s">
        <v>71</v>
      </c>
      <c r="J1104" t="s">
        <v>38</v>
      </c>
      <c r="K1104">
        <v>1556</v>
      </c>
      <c r="L1104">
        <v>3</v>
      </c>
      <c r="M1104" t="s">
        <v>46</v>
      </c>
      <c r="N1104">
        <v>70</v>
      </c>
      <c r="O1104">
        <v>3</v>
      </c>
      <c r="P1104">
        <v>1</v>
      </c>
      <c r="Q1104" t="s">
        <v>57</v>
      </c>
      <c r="R1104" t="s">
        <v>72</v>
      </c>
      <c r="S1104">
        <v>4</v>
      </c>
      <c r="T1104" t="s">
        <v>41</v>
      </c>
      <c r="U1104" t="str" cm="1">
        <f t="array" ref="U1104">_xlfn.IFS(
  AND(V1104&gt;=1000, V1104&lt;2000), "1000-2000",
  AND(V1104&gt;=2000, V1104&lt;3000), "2000-3000",
  AND(V1104&gt;=3000, V1104&lt;4000), "3000-4000",
  AND(V1104&gt;=4000, V1104&lt;5000), "4000-5000",
  AND(V1104&gt;=5000, V1104&lt;7500), "5000-7500",
  AND(V1104&gt;=7500, V1104&lt;9000), "7500-9000",
  AND(V1104&gt;=9000, V1104&lt;11000), "9000-11000",
  AND(V1104&gt;=11000, V1104&lt;15000), "11000-15000",
  AND(V1104&gt;=15000, V1104&lt;=20000), "15000-20000",
  TRUE, "Outside Range"
)</f>
        <v>2000-3000</v>
      </c>
      <c r="V1104">
        <v>2644</v>
      </c>
      <c r="W1104">
        <v>17001</v>
      </c>
      <c r="X1104">
        <v>3</v>
      </c>
      <c r="Y1104" t="s">
        <v>35</v>
      </c>
      <c r="Z1104">
        <v>21</v>
      </c>
      <c r="AA1104">
        <v>4</v>
      </c>
      <c r="AB1104" t="s">
        <v>80</v>
      </c>
      <c r="AC1104">
        <v>4</v>
      </c>
      <c r="AD1104">
        <v>0</v>
      </c>
      <c r="AE1104">
        <v>7</v>
      </c>
      <c r="AF1104">
        <v>3</v>
      </c>
      <c r="AG1104">
        <v>2</v>
      </c>
      <c r="AH1104">
        <v>3</v>
      </c>
      <c r="AI1104">
        <v>2</v>
      </c>
      <c r="AJ1104">
        <v>1</v>
      </c>
      <c r="AK1104">
        <v>2</v>
      </c>
      <c r="AL1104" t="s">
        <v>74</v>
      </c>
      <c r="AM1104" t="s">
        <v>75</v>
      </c>
      <c r="AN1104" t="s">
        <v>76</v>
      </c>
      <c r="AO1104" s="9" t="str">
        <f>IF(Table5[[#This Row],[Gender]]="male",$AQ$4,$AQ$3)</f>
        <v>🤴</v>
      </c>
    </row>
    <row r="1105" spans="2:41">
      <c r="B1105" t="s">
        <v>77</v>
      </c>
      <c r="C1105">
        <v>48</v>
      </c>
      <c r="D1105" t="s">
        <v>43</v>
      </c>
      <c r="E1105" t="s">
        <v>55</v>
      </c>
      <c r="F1105">
        <v>492</v>
      </c>
      <c r="G1105" t="s">
        <v>37</v>
      </c>
      <c r="H1105">
        <v>16</v>
      </c>
      <c r="I1105" t="s">
        <v>87</v>
      </c>
      <c r="J1105" t="s">
        <v>38</v>
      </c>
      <c r="K1105">
        <v>1557</v>
      </c>
      <c r="L1105">
        <v>3</v>
      </c>
      <c r="M1105" t="s">
        <v>39</v>
      </c>
      <c r="N1105">
        <v>96</v>
      </c>
      <c r="O1105">
        <v>3</v>
      </c>
      <c r="P1105">
        <v>2</v>
      </c>
      <c r="Q1105" t="s">
        <v>40</v>
      </c>
      <c r="R1105" t="s">
        <v>73</v>
      </c>
      <c r="S1105">
        <v>3</v>
      </c>
      <c r="T1105" t="s">
        <v>52</v>
      </c>
      <c r="U1105" t="str" cm="1">
        <f t="array" ref="U1105">_xlfn.IFS(
  AND(V1105&gt;=1000, V1105&lt;2000), "1000-2000",
  AND(V1105&gt;=2000, V1105&lt;3000), "2000-3000",
  AND(V1105&gt;=3000, V1105&lt;4000), "3000-4000",
  AND(V1105&gt;=4000, V1105&lt;5000), "4000-5000",
  AND(V1105&gt;=5000, V1105&lt;7500), "5000-7500",
  AND(V1105&gt;=7500, V1105&lt;9000), "7500-9000",
  AND(V1105&gt;=9000, V1105&lt;11000), "9000-11000",
  AND(V1105&gt;=11000, V1105&lt;15000), "11000-15000",
  AND(V1105&gt;=15000, V1105&lt;=20000), "15000-20000",
  TRUE, "Outside Range"
)</f>
        <v>5000-7500</v>
      </c>
      <c r="V1105">
        <v>6439</v>
      </c>
      <c r="W1105">
        <v>13693</v>
      </c>
      <c r="X1105">
        <v>8</v>
      </c>
      <c r="Y1105" t="s">
        <v>43</v>
      </c>
      <c r="Z1105">
        <v>14</v>
      </c>
      <c r="AA1105">
        <v>3</v>
      </c>
      <c r="AB1105" t="s">
        <v>73</v>
      </c>
      <c r="AC1105">
        <v>3</v>
      </c>
      <c r="AD1105">
        <v>1</v>
      </c>
      <c r="AE1105">
        <v>18</v>
      </c>
      <c r="AF1105">
        <v>2</v>
      </c>
      <c r="AG1105">
        <v>3</v>
      </c>
      <c r="AH1105">
        <v>8</v>
      </c>
      <c r="AI1105">
        <v>7</v>
      </c>
      <c r="AJ1105">
        <v>7</v>
      </c>
      <c r="AK1105">
        <v>7</v>
      </c>
      <c r="AL1105" t="s">
        <v>74</v>
      </c>
      <c r="AM1105" t="s">
        <v>93</v>
      </c>
      <c r="AN1105" t="s">
        <v>91</v>
      </c>
      <c r="AO1105" s="9" t="str">
        <f>IF(Table5[[#This Row],[Gender]]="male",$AQ$4,$AQ$3)</f>
        <v>👩</v>
      </c>
    </row>
    <row r="1106" spans="2:41">
      <c r="B1106" t="s">
        <v>86</v>
      </c>
      <c r="C1106">
        <v>29</v>
      </c>
      <c r="D1106" t="s">
        <v>43</v>
      </c>
      <c r="E1106" t="s">
        <v>55</v>
      </c>
      <c r="F1106">
        <v>598</v>
      </c>
      <c r="G1106" t="s">
        <v>45</v>
      </c>
      <c r="H1106">
        <v>9</v>
      </c>
      <c r="I1106" t="s">
        <v>87</v>
      </c>
      <c r="J1106" t="s">
        <v>38</v>
      </c>
      <c r="K1106">
        <v>1558</v>
      </c>
      <c r="L1106">
        <v>3</v>
      </c>
      <c r="M1106" t="s">
        <v>46</v>
      </c>
      <c r="N1106">
        <v>91</v>
      </c>
      <c r="O1106">
        <v>4</v>
      </c>
      <c r="P1106">
        <v>1</v>
      </c>
      <c r="Q1106" t="s">
        <v>47</v>
      </c>
      <c r="R1106" t="s">
        <v>73</v>
      </c>
      <c r="S1106">
        <v>3</v>
      </c>
      <c r="T1106" t="s">
        <v>48</v>
      </c>
      <c r="U1106" t="str" cm="1">
        <f t="array" ref="U1106">_xlfn.IFS(
  AND(V1106&gt;=1000, V1106&lt;2000), "1000-2000",
  AND(V1106&gt;=2000, V1106&lt;3000), "2000-3000",
  AND(V1106&gt;=3000, V1106&lt;4000), "3000-4000",
  AND(V1106&gt;=4000, V1106&lt;5000), "4000-5000",
  AND(V1106&gt;=5000, V1106&lt;7500), "5000-7500",
  AND(V1106&gt;=7500, V1106&lt;9000), "7500-9000",
  AND(V1106&gt;=9000, V1106&lt;11000), "9000-11000",
  AND(V1106&gt;=11000, V1106&lt;15000), "11000-15000",
  AND(V1106&gt;=15000, V1106&lt;=20000), "15000-20000",
  TRUE, "Outside Range"
)</f>
        <v>2000-3000</v>
      </c>
      <c r="V1106">
        <v>2451</v>
      </c>
      <c r="W1106">
        <v>22376</v>
      </c>
      <c r="X1106">
        <v>6</v>
      </c>
      <c r="Y1106" t="s">
        <v>43</v>
      </c>
      <c r="Z1106">
        <v>18</v>
      </c>
      <c r="AA1106">
        <v>3</v>
      </c>
      <c r="AB1106" t="s">
        <v>73</v>
      </c>
      <c r="AC1106">
        <v>1</v>
      </c>
      <c r="AD1106">
        <v>2</v>
      </c>
      <c r="AE1106">
        <v>5</v>
      </c>
      <c r="AF1106">
        <v>2</v>
      </c>
      <c r="AG1106">
        <v>2</v>
      </c>
      <c r="AH1106">
        <v>1</v>
      </c>
      <c r="AI1106">
        <v>0</v>
      </c>
      <c r="AJ1106">
        <v>0</v>
      </c>
      <c r="AK1106">
        <v>0</v>
      </c>
      <c r="AL1106" t="s">
        <v>74</v>
      </c>
      <c r="AM1106" t="s">
        <v>75</v>
      </c>
      <c r="AN1106" t="s">
        <v>76</v>
      </c>
      <c r="AO1106" s="9" t="str">
        <f>IF(Table5[[#This Row],[Gender]]="male",$AQ$4,$AQ$3)</f>
        <v>🤴</v>
      </c>
    </row>
    <row r="1107" spans="2:41">
      <c r="B1107" t="s">
        <v>86</v>
      </c>
      <c r="C1107">
        <v>33</v>
      </c>
      <c r="D1107" t="s">
        <v>43</v>
      </c>
      <c r="E1107" t="s">
        <v>55</v>
      </c>
      <c r="F1107">
        <v>1242</v>
      </c>
      <c r="G1107" t="s">
        <v>37</v>
      </c>
      <c r="H1107">
        <v>8</v>
      </c>
      <c r="I1107" t="s">
        <v>89</v>
      </c>
      <c r="J1107" t="s">
        <v>38</v>
      </c>
      <c r="K1107">
        <v>1560</v>
      </c>
      <c r="L1107">
        <v>1</v>
      </c>
      <c r="M1107" t="s">
        <v>46</v>
      </c>
      <c r="N1107">
        <v>46</v>
      </c>
      <c r="O1107">
        <v>3</v>
      </c>
      <c r="P1107">
        <v>2</v>
      </c>
      <c r="Q1107" t="s">
        <v>40</v>
      </c>
      <c r="R1107" t="s">
        <v>80</v>
      </c>
      <c r="S1107">
        <v>1</v>
      </c>
      <c r="T1107" t="s">
        <v>48</v>
      </c>
      <c r="U1107" t="str" cm="1">
        <f t="array" ref="U1107">_xlfn.IFS(
  AND(V1107&gt;=1000, V1107&lt;2000), "1000-2000",
  AND(V1107&gt;=2000, V1107&lt;3000), "2000-3000",
  AND(V1107&gt;=3000, V1107&lt;4000), "3000-4000",
  AND(V1107&gt;=4000, V1107&lt;5000), "4000-5000",
  AND(V1107&gt;=5000, V1107&lt;7500), "5000-7500",
  AND(V1107&gt;=7500, V1107&lt;9000), "7500-9000",
  AND(V1107&gt;=9000, V1107&lt;11000), "9000-11000",
  AND(V1107&gt;=11000, V1107&lt;15000), "11000-15000",
  AND(V1107&gt;=15000, V1107&lt;=20000), "15000-20000",
  TRUE, "Outside Range"
)</f>
        <v>5000-7500</v>
      </c>
      <c r="V1107">
        <v>6392</v>
      </c>
      <c r="W1107">
        <v>10589</v>
      </c>
      <c r="X1107">
        <v>2</v>
      </c>
      <c r="Y1107" t="s">
        <v>43</v>
      </c>
      <c r="Z1107">
        <v>13</v>
      </c>
      <c r="AA1107">
        <v>3</v>
      </c>
      <c r="AB1107" t="s">
        <v>73</v>
      </c>
      <c r="AC1107">
        <v>4</v>
      </c>
      <c r="AD1107">
        <v>1</v>
      </c>
      <c r="AE1107">
        <v>8</v>
      </c>
      <c r="AF1107">
        <v>6</v>
      </c>
      <c r="AG1107">
        <v>1</v>
      </c>
      <c r="AH1107">
        <v>2</v>
      </c>
      <c r="AI1107">
        <v>2</v>
      </c>
      <c r="AJ1107">
        <v>2</v>
      </c>
      <c r="AK1107">
        <v>2</v>
      </c>
      <c r="AL1107" t="s">
        <v>90</v>
      </c>
      <c r="AM1107" t="s">
        <v>75</v>
      </c>
      <c r="AN1107" t="s">
        <v>76</v>
      </c>
      <c r="AO1107" s="9" t="str">
        <f>IF(Table5[[#This Row],[Gender]]="male",$AQ$4,$AQ$3)</f>
        <v>🤴</v>
      </c>
    </row>
    <row r="1108" spans="2:41">
      <c r="B1108" t="s">
        <v>86</v>
      </c>
      <c r="C1108">
        <v>30</v>
      </c>
      <c r="D1108" t="s">
        <v>35</v>
      </c>
      <c r="E1108" t="s">
        <v>55</v>
      </c>
      <c r="F1108">
        <v>740</v>
      </c>
      <c r="G1108" t="s">
        <v>37</v>
      </c>
      <c r="H1108">
        <v>1</v>
      </c>
      <c r="I1108" t="s">
        <v>89</v>
      </c>
      <c r="J1108" t="s">
        <v>38</v>
      </c>
      <c r="K1108">
        <v>1562</v>
      </c>
      <c r="L1108">
        <v>2</v>
      </c>
      <c r="M1108" t="s">
        <v>46</v>
      </c>
      <c r="N1108">
        <v>64</v>
      </c>
      <c r="O1108">
        <v>2</v>
      </c>
      <c r="P1108">
        <v>2</v>
      </c>
      <c r="Q1108" t="s">
        <v>40</v>
      </c>
      <c r="R1108" t="s">
        <v>80</v>
      </c>
      <c r="S1108">
        <v>1</v>
      </c>
      <c r="T1108" t="s">
        <v>48</v>
      </c>
      <c r="U1108" t="str" cm="1">
        <f t="array" ref="U1108">_xlfn.IFS(
  AND(V1108&gt;=1000, V1108&lt;2000), "1000-2000",
  AND(V1108&gt;=2000, V1108&lt;3000), "2000-3000",
  AND(V1108&gt;=3000, V1108&lt;4000), "3000-4000",
  AND(V1108&gt;=4000, V1108&lt;5000), "4000-5000",
  AND(V1108&gt;=5000, V1108&lt;7500), "5000-7500",
  AND(V1108&gt;=7500, V1108&lt;9000), "7500-9000",
  AND(V1108&gt;=9000, V1108&lt;11000), "9000-11000",
  AND(V1108&gt;=11000, V1108&lt;15000), "11000-15000",
  AND(V1108&gt;=15000, V1108&lt;=20000), "15000-20000",
  TRUE, "Outside Range"
)</f>
        <v>9000-11000</v>
      </c>
      <c r="V1108">
        <v>9714</v>
      </c>
      <c r="W1108">
        <v>5323</v>
      </c>
      <c r="X1108">
        <v>1</v>
      </c>
      <c r="Y1108" t="s">
        <v>43</v>
      </c>
      <c r="Z1108">
        <v>11</v>
      </c>
      <c r="AA1108">
        <v>3</v>
      </c>
      <c r="AB1108" t="s">
        <v>73</v>
      </c>
      <c r="AC1108">
        <v>4</v>
      </c>
      <c r="AD1108">
        <v>1</v>
      </c>
      <c r="AE1108">
        <v>10</v>
      </c>
      <c r="AF1108">
        <v>4</v>
      </c>
      <c r="AG1108">
        <v>3</v>
      </c>
      <c r="AH1108">
        <v>10</v>
      </c>
      <c r="AI1108">
        <v>8</v>
      </c>
      <c r="AJ1108">
        <v>6</v>
      </c>
      <c r="AK1108">
        <v>7</v>
      </c>
      <c r="AL1108" t="s">
        <v>90</v>
      </c>
      <c r="AM1108" t="s">
        <v>75</v>
      </c>
      <c r="AN1108" t="s">
        <v>76</v>
      </c>
      <c r="AO1108" s="9" t="str">
        <f>IF(Table5[[#This Row],[Gender]]="male",$AQ$4,$AQ$3)</f>
        <v>🤴</v>
      </c>
    </row>
    <row r="1109" spans="2:41">
      <c r="B1109" t="s">
        <v>70</v>
      </c>
      <c r="C1109">
        <v>38</v>
      </c>
      <c r="D1109" t="s">
        <v>43</v>
      </c>
      <c r="E1109" t="s">
        <v>55</v>
      </c>
      <c r="F1109">
        <v>888</v>
      </c>
      <c r="G1109" t="s">
        <v>61</v>
      </c>
      <c r="H1109">
        <v>10</v>
      </c>
      <c r="I1109" t="s">
        <v>87</v>
      </c>
      <c r="J1109" t="s">
        <v>61</v>
      </c>
      <c r="K1109">
        <v>1563</v>
      </c>
      <c r="L1109">
        <v>3</v>
      </c>
      <c r="M1109" t="s">
        <v>46</v>
      </c>
      <c r="N1109">
        <v>71</v>
      </c>
      <c r="O1109">
        <v>3</v>
      </c>
      <c r="P1109">
        <v>2</v>
      </c>
      <c r="Q1109" t="s">
        <v>61</v>
      </c>
      <c r="R1109" t="s">
        <v>73</v>
      </c>
      <c r="S1109">
        <v>3</v>
      </c>
      <c r="T1109" t="s">
        <v>48</v>
      </c>
      <c r="U1109" t="str" cm="1">
        <f t="array" ref="U1109">_xlfn.IFS(
  AND(V1109&gt;=1000, V1109&lt;2000), "1000-2000",
  AND(V1109&gt;=2000, V1109&lt;3000), "2000-3000",
  AND(V1109&gt;=3000, V1109&lt;4000), "3000-4000",
  AND(V1109&gt;=4000, V1109&lt;5000), "4000-5000",
  AND(V1109&gt;=5000, V1109&lt;7500), "5000-7500",
  AND(V1109&gt;=7500, V1109&lt;9000), "7500-9000",
  AND(V1109&gt;=9000, V1109&lt;11000), "9000-11000",
  AND(V1109&gt;=11000, V1109&lt;15000), "11000-15000",
  AND(V1109&gt;=15000, V1109&lt;=20000), "15000-20000",
  TRUE, "Outside Range"
)</f>
        <v>5000-7500</v>
      </c>
      <c r="V1109">
        <v>6077</v>
      </c>
      <c r="W1109">
        <v>14814</v>
      </c>
      <c r="X1109">
        <v>3</v>
      </c>
      <c r="Y1109" t="s">
        <v>43</v>
      </c>
      <c r="Z1109">
        <v>11</v>
      </c>
      <c r="AA1109">
        <v>3</v>
      </c>
      <c r="AB1109" t="s">
        <v>73</v>
      </c>
      <c r="AC1109">
        <v>3</v>
      </c>
      <c r="AD1109">
        <v>0</v>
      </c>
      <c r="AE1109">
        <v>10</v>
      </c>
      <c r="AF1109">
        <v>2</v>
      </c>
      <c r="AG1109">
        <v>3</v>
      </c>
      <c r="AH1109">
        <v>6</v>
      </c>
      <c r="AI1109">
        <v>3</v>
      </c>
      <c r="AJ1109">
        <v>1</v>
      </c>
      <c r="AK1109">
        <v>2</v>
      </c>
      <c r="AL1109" t="s">
        <v>74</v>
      </c>
      <c r="AM1109" t="s">
        <v>75</v>
      </c>
      <c r="AN1109" t="s">
        <v>76</v>
      </c>
      <c r="AO1109" s="9" t="str">
        <f>IF(Table5[[#This Row],[Gender]]="male",$AQ$4,$AQ$3)</f>
        <v>🤴</v>
      </c>
    </row>
    <row r="1110" spans="2:41">
      <c r="B1110" t="s">
        <v>86</v>
      </c>
      <c r="C1110">
        <v>35</v>
      </c>
      <c r="D1110" t="s">
        <v>43</v>
      </c>
      <c r="E1110" t="s">
        <v>55</v>
      </c>
      <c r="F1110">
        <v>992</v>
      </c>
      <c r="G1110" t="s">
        <v>45</v>
      </c>
      <c r="H1110">
        <v>1</v>
      </c>
      <c r="I1110" t="s">
        <v>89</v>
      </c>
      <c r="J1110" t="s">
        <v>51</v>
      </c>
      <c r="K1110">
        <v>1564</v>
      </c>
      <c r="L1110">
        <v>4</v>
      </c>
      <c r="M1110" t="s">
        <v>46</v>
      </c>
      <c r="N1110">
        <v>68</v>
      </c>
      <c r="O1110">
        <v>2</v>
      </c>
      <c r="P1110">
        <v>1</v>
      </c>
      <c r="Q1110" t="s">
        <v>50</v>
      </c>
      <c r="R1110" t="s">
        <v>80</v>
      </c>
      <c r="S1110">
        <v>1</v>
      </c>
      <c r="T1110" t="s">
        <v>41</v>
      </c>
      <c r="U1110" t="str" cm="1">
        <f t="array" ref="U1110">_xlfn.IFS(
  AND(V1110&gt;=1000, V1110&lt;2000), "1000-2000",
  AND(V1110&gt;=2000, V1110&lt;3000), "2000-3000",
  AND(V1110&gt;=3000, V1110&lt;4000), "3000-4000",
  AND(V1110&gt;=4000, V1110&lt;5000), "4000-5000",
  AND(V1110&gt;=5000, V1110&lt;7500), "5000-7500",
  AND(V1110&gt;=7500, V1110&lt;9000), "7500-9000",
  AND(V1110&gt;=9000, V1110&lt;11000), "9000-11000",
  AND(V1110&gt;=11000, V1110&lt;15000), "11000-15000",
  AND(V1110&gt;=15000, V1110&lt;=20000), "15000-20000",
  TRUE, "Outside Range"
)</f>
        <v>2000-3000</v>
      </c>
      <c r="V1110">
        <v>2450</v>
      </c>
      <c r="W1110">
        <v>21731</v>
      </c>
      <c r="X1110">
        <v>1</v>
      </c>
      <c r="Y1110" t="s">
        <v>43</v>
      </c>
      <c r="Z1110">
        <v>19</v>
      </c>
      <c r="AA1110">
        <v>3</v>
      </c>
      <c r="AB1110" t="s">
        <v>73</v>
      </c>
      <c r="AC1110">
        <v>2</v>
      </c>
      <c r="AD1110">
        <v>0</v>
      </c>
      <c r="AE1110">
        <v>3</v>
      </c>
      <c r="AF1110">
        <v>3</v>
      </c>
      <c r="AG1110">
        <v>3</v>
      </c>
      <c r="AH1110">
        <v>3</v>
      </c>
      <c r="AI1110">
        <v>0</v>
      </c>
      <c r="AJ1110">
        <v>1</v>
      </c>
      <c r="AK1110">
        <v>2</v>
      </c>
      <c r="AL1110" t="s">
        <v>90</v>
      </c>
      <c r="AM1110" t="s">
        <v>75</v>
      </c>
      <c r="AN1110" t="s">
        <v>76</v>
      </c>
      <c r="AO1110" s="9" t="str">
        <f>IF(Table5[[#This Row],[Gender]]="male",$AQ$4,$AQ$3)</f>
        <v>🤴</v>
      </c>
    </row>
    <row r="1111" spans="2:41">
      <c r="B1111" t="s">
        <v>86</v>
      </c>
      <c r="C1111">
        <v>30</v>
      </c>
      <c r="D1111" t="s">
        <v>43</v>
      </c>
      <c r="E1111" t="s">
        <v>55</v>
      </c>
      <c r="F1111">
        <v>1288</v>
      </c>
      <c r="G1111" t="s">
        <v>37</v>
      </c>
      <c r="H1111">
        <v>29</v>
      </c>
      <c r="I1111" t="s">
        <v>89</v>
      </c>
      <c r="J1111" t="s">
        <v>60</v>
      </c>
      <c r="K1111">
        <v>1568</v>
      </c>
      <c r="L1111">
        <v>3</v>
      </c>
      <c r="M1111" t="s">
        <v>46</v>
      </c>
      <c r="N1111">
        <v>33</v>
      </c>
      <c r="O1111">
        <v>3</v>
      </c>
      <c r="P1111">
        <v>3</v>
      </c>
      <c r="Q1111" t="s">
        <v>40</v>
      </c>
      <c r="R1111" t="s">
        <v>79</v>
      </c>
      <c r="S1111">
        <v>2</v>
      </c>
      <c r="T1111" t="s">
        <v>48</v>
      </c>
      <c r="U1111" t="str" cm="1">
        <f t="array" ref="U1111">_xlfn.IFS(
  AND(V1111&gt;=1000, V1111&lt;2000), "1000-2000",
  AND(V1111&gt;=2000, V1111&lt;3000), "2000-3000",
  AND(V1111&gt;=3000, V1111&lt;4000), "3000-4000",
  AND(V1111&gt;=4000, V1111&lt;5000), "4000-5000",
  AND(V1111&gt;=5000, V1111&lt;7500), "5000-7500",
  AND(V1111&gt;=7500, V1111&lt;9000), "7500-9000",
  AND(V1111&gt;=9000, V1111&lt;11000), "9000-11000",
  AND(V1111&gt;=11000, V1111&lt;15000), "11000-15000",
  AND(V1111&gt;=15000, V1111&lt;=20000), "15000-20000",
  TRUE, "Outside Range"
)</f>
        <v>9000-11000</v>
      </c>
      <c r="V1111">
        <v>9250</v>
      </c>
      <c r="W1111">
        <v>17799</v>
      </c>
      <c r="X1111">
        <v>3</v>
      </c>
      <c r="Y1111" t="s">
        <v>43</v>
      </c>
      <c r="Z1111">
        <v>12</v>
      </c>
      <c r="AA1111">
        <v>3</v>
      </c>
      <c r="AB1111" t="s">
        <v>73</v>
      </c>
      <c r="AC1111">
        <v>2</v>
      </c>
      <c r="AD1111">
        <v>1</v>
      </c>
      <c r="AE1111">
        <v>9</v>
      </c>
      <c r="AF1111">
        <v>3</v>
      </c>
      <c r="AG1111">
        <v>3</v>
      </c>
      <c r="AH1111">
        <v>4</v>
      </c>
      <c r="AI1111">
        <v>2</v>
      </c>
      <c r="AJ1111">
        <v>1</v>
      </c>
      <c r="AK1111">
        <v>3</v>
      </c>
      <c r="AL1111" t="s">
        <v>81</v>
      </c>
      <c r="AM1111" t="s">
        <v>92</v>
      </c>
      <c r="AN1111" t="s">
        <v>76</v>
      </c>
      <c r="AO1111" s="9" t="str">
        <f>IF(Table5[[#This Row],[Gender]]="male",$AQ$4,$AQ$3)</f>
        <v>🤴</v>
      </c>
    </row>
    <row r="1112" spans="2:41">
      <c r="B1112" t="s">
        <v>86</v>
      </c>
      <c r="C1112">
        <v>35</v>
      </c>
      <c r="D1112" t="s">
        <v>35</v>
      </c>
      <c r="E1112" t="s">
        <v>55</v>
      </c>
      <c r="F1112">
        <v>104</v>
      </c>
      <c r="G1112" t="s">
        <v>45</v>
      </c>
      <c r="H1112">
        <v>2</v>
      </c>
      <c r="I1112" t="s">
        <v>71</v>
      </c>
      <c r="J1112" t="s">
        <v>38</v>
      </c>
      <c r="K1112">
        <v>1569</v>
      </c>
      <c r="L1112">
        <v>1</v>
      </c>
      <c r="M1112" t="s">
        <v>39</v>
      </c>
      <c r="N1112">
        <v>69</v>
      </c>
      <c r="O1112">
        <v>3</v>
      </c>
      <c r="P1112">
        <v>1</v>
      </c>
      <c r="Q1112" t="s">
        <v>50</v>
      </c>
      <c r="R1112" t="s">
        <v>80</v>
      </c>
      <c r="S1112">
        <v>1</v>
      </c>
      <c r="T1112" t="s">
        <v>52</v>
      </c>
      <c r="U1112" t="str" cm="1">
        <f t="array" ref="U1112">_xlfn.IFS(
  AND(V1112&gt;=1000, V1112&lt;2000), "1000-2000",
  AND(V1112&gt;=2000, V1112&lt;3000), "2000-3000",
  AND(V1112&gt;=3000, V1112&lt;4000), "3000-4000",
  AND(V1112&gt;=4000, V1112&lt;5000), "4000-5000",
  AND(V1112&gt;=5000, V1112&lt;7500), "5000-7500",
  AND(V1112&gt;=7500, V1112&lt;9000), "7500-9000",
  AND(V1112&gt;=9000, V1112&lt;11000), "9000-11000",
  AND(V1112&gt;=11000, V1112&lt;15000), "11000-15000",
  AND(V1112&gt;=15000, V1112&lt;=20000), "15000-20000",
  TRUE, "Outside Range"
)</f>
        <v>2000-3000</v>
      </c>
      <c r="V1112">
        <v>2074</v>
      </c>
      <c r="W1112">
        <v>26619</v>
      </c>
      <c r="X1112">
        <v>1</v>
      </c>
      <c r="Y1112" t="s">
        <v>35</v>
      </c>
      <c r="Z1112">
        <v>12</v>
      </c>
      <c r="AA1112">
        <v>3</v>
      </c>
      <c r="AB1112" t="s">
        <v>73</v>
      </c>
      <c r="AC1112">
        <v>4</v>
      </c>
      <c r="AD1112">
        <v>1</v>
      </c>
      <c r="AE1112">
        <v>1</v>
      </c>
      <c r="AF1112">
        <v>2</v>
      </c>
      <c r="AG1112">
        <v>3</v>
      </c>
      <c r="AH1112">
        <v>1</v>
      </c>
      <c r="AI1112">
        <v>0</v>
      </c>
      <c r="AJ1112">
        <v>0</v>
      </c>
      <c r="AK1112">
        <v>0</v>
      </c>
      <c r="AL1112" t="s">
        <v>90</v>
      </c>
      <c r="AM1112" t="s">
        <v>75</v>
      </c>
      <c r="AN1112" t="s">
        <v>76</v>
      </c>
      <c r="AO1112" s="9" t="str">
        <f>IF(Table5[[#This Row],[Gender]]="male",$AQ$4,$AQ$3)</f>
        <v>👩</v>
      </c>
    </row>
    <row r="1113" spans="2:41">
      <c r="B1113" t="s">
        <v>77</v>
      </c>
      <c r="C1113">
        <v>53</v>
      </c>
      <c r="D1113" t="s">
        <v>35</v>
      </c>
      <c r="E1113" t="s">
        <v>55</v>
      </c>
      <c r="F1113">
        <v>607</v>
      </c>
      <c r="G1113" t="s">
        <v>45</v>
      </c>
      <c r="H1113">
        <v>2</v>
      </c>
      <c r="I1113" t="s">
        <v>71</v>
      </c>
      <c r="J1113" t="s">
        <v>60</v>
      </c>
      <c r="K1113">
        <v>1572</v>
      </c>
      <c r="L1113">
        <v>3</v>
      </c>
      <c r="M1113" t="s">
        <v>39</v>
      </c>
      <c r="N1113">
        <v>78</v>
      </c>
      <c r="O1113">
        <v>2</v>
      </c>
      <c r="P1113">
        <v>3</v>
      </c>
      <c r="Q1113" t="s">
        <v>53</v>
      </c>
      <c r="R1113" t="s">
        <v>72</v>
      </c>
      <c r="S1113">
        <v>4</v>
      </c>
      <c r="T1113" t="s">
        <v>48</v>
      </c>
      <c r="U1113" t="str" cm="1">
        <f t="array" ref="U1113">_xlfn.IFS(
  AND(V1113&gt;=1000, V1113&lt;2000), "1000-2000",
  AND(V1113&gt;=2000, V1113&lt;3000), "2000-3000",
  AND(V1113&gt;=3000, V1113&lt;4000), "3000-4000",
  AND(V1113&gt;=4000, V1113&lt;5000), "4000-5000",
  AND(V1113&gt;=5000, V1113&lt;7500), "5000-7500",
  AND(V1113&gt;=7500, V1113&lt;9000), "7500-9000",
  AND(V1113&gt;=9000, V1113&lt;11000), "9000-11000",
  AND(V1113&gt;=11000, V1113&lt;15000), "11000-15000",
  AND(V1113&gt;=15000, V1113&lt;=20000), "15000-20000",
  TRUE, "Outside Range"
)</f>
        <v>9000-11000</v>
      </c>
      <c r="V1113">
        <v>10169</v>
      </c>
      <c r="W1113">
        <v>14618</v>
      </c>
      <c r="X1113">
        <v>0</v>
      </c>
      <c r="Y1113" t="s">
        <v>43</v>
      </c>
      <c r="Z1113">
        <v>16</v>
      </c>
      <c r="AA1113">
        <v>3</v>
      </c>
      <c r="AB1113" t="s">
        <v>73</v>
      </c>
      <c r="AC1113">
        <v>2</v>
      </c>
      <c r="AD1113">
        <v>1</v>
      </c>
      <c r="AE1113">
        <v>34</v>
      </c>
      <c r="AF1113">
        <v>4</v>
      </c>
      <c r="AG1113">
        <v>3</v>
      </c>
      <c r="AH1113">
        <v>33</v>
      </c>
      <c r="AI1113">
        <v>7</v>
      </c>
      <c r="AJ1113">
        <v>1</v>
      </c>
      <c r="AK1113">
        <v>9</v>
      </c>
      <c r="AL1113" t="s">
        <v>74</v>
      </c>
      <c r="AM1113" t="s">
        <v>75</v>
      </c>
      <c r="AN1113" t="s">
        <v>95</v>
      </c>
      <c r="AO1113" s="9" t="str">
        <f>IF(Table5[[#This Row],[Gender]]="male",$AQ$4,$AQ$3)</f>
        <v>👩</v>
      </c>
    </row>
    <row r="1114" spans="2:41">
      <c r="B1114" t="s">
        <v>70</v>
      </c>
      <c r="C1114">
        <v>38</v>
      </c>
      <c r="D1114" t="s">
        <v>35</v>
      </c>
      <c r="E1114" t="s">
        <v>55</v>
      </c>
      <c r="F1114">
        <v>903</v>
      </c>
      <c r="G1114" t="s">
        <v>45</v>
      </c>
      <c r="H1114">
        <v>2</v>
      </c>
      <c r="I1114" t="s">
        <v>89</v>
      </c>
      <c r="J1114" t="s">
        <v>51</v>
      </c>
      <c r="K1114">
        <v>1573</v>
      </c>
      <c r="L1114">
        <v>3</v>
      </c>
      <c r="M1114" t="s">
        <v>46</v>
      </c>
      <c r="N1114">
        <v>81</v>
      </c>
      <c r="O1114">
        <v>3</v>
      </c>
      <c r="P1114">
        <v>2</v>
      </c>
      <c r="Q1114" t="s">
        <v>53</v>
      </c>
      <c r="R1114" t="s">
        <v>79</v>
      </c>
      <c r="S1114">
        <v>2</v>
      </c>
      <c r="T1114" t="s">
        <v>48</v>
      </c>
      <c r="U1114" t="str" cm="1">
        <f t="array" ref="U1114">_xlfn.IFS(
  AND(V1114&gt;=1000, V1114&lt;2000), "1000-2000",
  AND(V1114&gt;=2000, V1114&lt;3000), "2000-3000",
  AND(V1114&gt;=3000, V1114&lt;4000), "3000-4000",
  AND(V1114&gt;=4000, V1114&lt;5000), "4000-5000",
  AND(V1114&gt;=5000, V1114&lt;7500), "5000-7500",
  AND(V1114&gt;=7500, V1114&lt;9000), "7500-9000",
  AND(V1114&gt;=9000, V1114&lt;11000), "9000-11000",
  AND(V1114&gt;=11000, V1114&lt;15000), "11000-15000",
  AND(V1114&gt;=15000, V1114&lt;=20000), "15000-20000",
  TRUE, "Outside Range"
)</f>
        <v>4000-5000</v>
      </c>
      <c r="V1114">
        <v>4855</v>
      </c>
      <c r="W1114">
        <v>7653</v>
      </c>
      <c r="X1114">
        <v>4</v>
      </c>
      <c r="Y1114" t="s">
        <v>43</v>
      </c>
      <c r="Z1114">
        <v>11</v>
      </c>
      <c r="AA1114">
        <v>3</v>
      </c>
      <c r="AB1114" t="s">
        <v>73</v>
      </c>
      <c r="AC1114">
        <v>1</v>
      </c>
      <c r="AD1114">
        <v>2</v>
      </c>
      <c r="AE1114">
        <v>7</v>
      </c>
      <c r="AF1114">
        <v>2</v>
      </c>
      <c r="AG1114">
        <v>3</v>
      </c>
      <c r="AH1114">
        <v>5</v>
      </c>
      <c r="AI1114">
        <v>2</v>
      </c>
      <c r="AJ1114">
        <v>1</v>
      </c>
      <c r="AK1114">
        <v>4</v>
      </c>
      <c r="AL1114" t="s">
        <v>81</v>
      </c>
      <c r="AM1114" t="s">
        <v>75</v>
      </c>
      <c r="AN1114" t="s">
        <v>76</v>
      </c>
      <c r="AO1114" s="9" t="str">
        <f>IF(Table5[[#This Row],[Gender]]="male",$AQ$4,$AQ$3)</f>
        <v>🤴</v>
      </c>
    </row>
    <row r="1115" spans="2:41">
      <c r="B1115" t="s">
        <v>86</v>
      </c>
      <c r="C1115">
        <v>32</v>
      </c>
      <c r="D1115" t="s">
        <v>43</v>
      </c>
      <c r="E1115" t="s">
        <v>55</v>
      </c>
      <c r="F1115">
        <v>1200</v>
      </c>
      <c r="G1115" t="s">
        <v>45</v>
      </c>
      <c r="H1115">
        <v>1</v>
      </c>
      <c r="I1115" t="s">
        <v>87</v>
      </c>
      <c r="J1115" t="s">
        <v>60</v>
      </c>
      <c r="K1115">
        <v>1574</v>
      </c>
      <c r="L1115">
        <v>4</v>
      </c>
      <c r="M1115" t="s">
        <v>46</v>
      </c>
      <c r="N1115">
        <v>62</v>
      </c>
      <c r="O1115">
        <v>3</v>
      </c>
      <c r="P1115">
        <v>2</v>
      </c>
      <c r="Q1115" t="s">
        <v>47</v>
      </c>
      <c r="R1115" t="s">
        <v>80</v>
      </c>
      <c r="S1115">
        <v>1</v>
      </c>
      <c r="T1115" t="s">
        <v>48</v>
      </c>
      <c r="U1115" t="str" cm="1">
        <f t="array" ref="U1115">_xlfn.IFS(
  AND(V1115&gt;=1000, V1115&lt;2000), "1000-2000",
  AND(V1115&gt;=2000, V1115&lt;3000), "2000-3000",
  AND(V1115&gt;=3000, V1115&lt;4000), "3000-4000",
  AND(V1115&gt;=4000, V1115&lt;5000), "4000-5000",
  AND(V1115&gt;=5000, V1115&lt;7500), "5000-7500",
  AND(V1115&gt;=7500, V1115&lt;9000), "7500-9000",
  AND(V1115&gt;=9000, V1115&lt;11000), "9000-11000",
  AND(V1115&gt;=11000, V1115&lt;15000), "11000-15000",
  AND(V1115&gt;=15000, V1115&lt;=20000), "15000-20000",
  TRUE, "Outside Range"
)</f>
        <v>4000-5000</v>
      </c>
      <c r="V1115">
        <v>4087</v>
      </c>
      <c r="W1115">
        <v>25174</v>
      </c>
      <c r="X1115">
        <v>4</v>
      </c>
      <c r="Y1115" t="s">
        <v>43</v>
      </c>
      <c r="Z1115">
        <v>14</v>
      </c>
      <c r="AA1115">
        <v>3</v>
      </c>
      <c r="AB1115" t="s">
        <v>73</v>
      </c>
      <c r="AC1115">
        <v>2</v>
      </c>
      <c r="AD1115">
        <v>1</v>
      </c>
      <c r="AE1115">
        <v>9</v>
      </c>
      <c r="AF1115">
        <v>3</v>
      </c>
      <c r="AG1115">
        <v>2</v>
      </c>
      <c r="AH1115">
        <v>6</v>
      </c>
      <c r="AI1115">
        <v>5</v>
      </c>
      <c r="AJ1115">
        <v>1</v>
      </c>
      <c r="AK1115">
        <v>2</v>
      </c>
      <c r="AL1115" t="s">
        <v>90</v>
      </c>
      <c r="AM1115" t="s">
        <v>75</v>
      </c>
      <c r="AN1115" t="s">
        <v>76</v>
      </c>
      <c r="AO1115" s="9" t="str">
        <f>IF(Table5[[#This Row],[Gender]]="male",$AQ$4,$AQ$3)</f>
        <v>🤴</v>
      </c>
    </row>
    <row r="1116" spans="2:41">
      <c r="B1116" t="s">
        <v>77</v>
      </c>
      <c r="C1116">
        <v>48</v>
      </c>
      <c r="D1116" t="s">
        <v>43</v>
      </c>
      <c r="E1116" t="s">
        <v>55</v>
      </c>
      <c r="F1116">
        <v>1108</v>
      </c>
      <c r="G1116" t="s">
        <v>45</v>
      </c>
      <c r="H1116">
        <v>15</v>
      </c>
      <c r="I1116" t="s">
        <v>89</v>
      </c>
      <c r="J1116" t="s">
        <v>49</v>
      </c>
      <c r="K1116">
        <v>1576</v>
      </c>
      <c r="L1116">
        <v>3</v>
      </c>
      <c r="M1116" t="s">
        <v>39</v>
      </c>
      <c r="N1116">
        <v>65</v>
      </c>
      <c r="O1116">
        <v>3</v>
      </c>
      <c r="P1116">
        <v>1</v>
      </c>
      <c r="Q1116" t="s">
        <v>47</v>
      </c>
      <c r="R1116" t="s">
        <v>80</v>
      </c>
      <c r="S1116">
        <v>1</v>
      </c>
      <c r="T1116" t="s">
        <v>48</v>
      </c>
      <c r="U1116" t="str" cm="1">
        <f t="array" ref="U1116">_xlfn.IFS(
  AND(V1116&gt;=1000, V1116&lt;2000), "1000-2000",
  AND(V1116&gt;=2000, V1116&lt;3000), "2000-3000",
  AND(V1116&gt;=3000, V1116&lt;4000), "3000-4000",
  AND(V1116&gt;=4000, V1116&lt;5000), "4000-5000",
  AND(V1116&gt;=5000, V1116&lt;7500), "5000-7500",
  AND(V1116&gt;=7500, V1116&lt;9000), "7500-9000",
  AND(V1116&gt;=9000, V1116&lt;11000), "9000-11000",
  AND(V1116&gt;=11000, V1116&lt;15000), "11000-15000",
  AND(V1116&gt;=15000, V1116&lt;=20000), "15000-20000",
  TRUE, "Outside Range"
)</f>
        <v>2000-3000</v>
      </c>
      <c r="V1116">
        <v>2367</v>
      </c>
      <c r="W1116">
        <v>16530</v>
      </c>
      <c r="X1116">
        <v>8</v>
      </c>
      <c r="Y1116" t="s">
        <v>43</v>
      </c>
      <c r="Z1116">
        <v>12</v>
      </c>
      <c r="AA1116">
        <v>3</v>
      </c>
      <c r="AB1116" t="s">
        <v>73</v>
      </c>
      <c r="AC1116">
        <v>4</v>
      </c>
      <c r="AD1116">
        <v>1</v>
      </c>
      <c r="AE1116">
        <v>10</v>
      </c>
      <c r="AF1116">
        <v>3</v>
      </c>
      <c r="AG1116">
        <v>2</v>
      </c>
      <c r="AH1116">
        <v>8</v>
      </c>
      <c r="AI1116">
        <v>2</v>
      </c>
      <c r="AJ1116">
        <v>7</v>
      </c>
      <c r="AK1116">
        <v>6</v>
      </c>
      <c r="AL1116" t="s">
        <v>90</v>
      </c>
      <c r="AM1116" t="s">
        <v>93</v>
      </c>
      <c r="AN1116" t="s">
        <v>76</v>
      </c>
      <c r="AO1116" s="9" t="str">
        <f>IF(Table5[[#This Row],[Gender]]="male",$AQ$4,$AQ$3)</f>
        <v>👩</v>
      </c>
    </row>
    <row r="1117" spans="2:41">
      <c r="B1117" t="s">
        <v>86</v>
      </c>
      <c r="C1117">
        <v>34</v>
      </c>
      <c r="D1117" t="s">
        <v>43</v>
      </c>
      <c r="E1117" t="s">
        <v>55</v>
      </c>
      <c r="F1117">
        <v>479</v>
      </c>
      <c r="G1117" t="s">
        <v>45</v>
      </c>
      <c r="H1117">
        <v>7</v>
      </c>
      <c r="I1117" t="s">
        <v>87</v>
      </c>
      <c r="J1117" t="s">
        <v>51</v>
      </c>
      <c r="K1117">
        <v>1577</v>
      </c>
      <c r="L1117">
        <v>1</v>
      </c>
      <c r="M1117" t="s">
        <v>46</v>
      </c>
      <c r="N1117">
        <v>35</v>
      </c>
      <c r="O1117">
        <v>3</v>
      </c>
      <c r="P1117">
        <v>1</v>
      </c>
      <c r="Q1117" t="s">
        <v>47</v>
      </c>
      <c r="R1117" t="s">
        <v>72</v>
      </c>
      <c r="S1117">
        <v>4</v>
      </c>
      <c r="T1117" t="s">
        <v>41</v>
      </c>
      <c r="U1117" t="str" cm="1">
        <f t="array" ref="U1117">_xlfn.IFS(
  AND(V1117&gt;=1000, V1117&lt;2000), "1000-2000",
  AND(V1117&gt;=2000, V1117&lt;3000), "2000-3000",
  AND(V1117&gt;=3000, V1117&lt;4000), "3000-4000",
  AND(V1117&gt;=4000, V1117&lt;5000), "4000-5000",
  AND(V1117&gt;=5000, V1117&lt;7500), "5000-7500",
  AND(V1117&gt;=7500, V1117&lt;9000), "7500-9000",
  AND(V1117&gt;=9000, V1117&lt;11000), "9000-11000",
  AND(V1117&gt;=11000, V1117&lt;15000), "11000-15000",
  AND(V1117&gt;=15000, V1117&lt;=20000), "15000-20000",
  TRUE, "Outside Range"
)</f>
        <v>2000-3000</v>
      </c>
      <c r="V1117">
        <v>2972</v>
      </c>
      <c r="W1117">
        <v>22061</v>
      </c>
      <c r="X1117">
        <v>1</v>
      </c>
      <c r="Y1117" t="s">
        <v>43</v>
      </c>
      <c r="Z1117">
        <v>13</v>
      </c>
      <c r="AA1117">
        <v>3</v>
      </c>
      <c r="AB1117" t="s">
        <v>73</v>
      </c>
      <c r="AC1117">
        <v>3</v>
      </c>
      <c r="AD1117">
        <v>0</v>
      </c>
      <c r="AE1117">
        <v>1</v>
      </c>
      <c r="AF1117">
        <v>4</v>
      </c>
      <c r="AG1117">
        <v>1</v>
      </c>
      <c r="AH1117">
        <v>1</v>
      </c>
      <c r="AI1117">
        <v>0</v>
      </c>
      <c r="AJ1117">
        <v>0</v>
      </c>
      <c r="AK1117">
        <v>0</v>
      </c>
      <c r="AL1117" t="s">
        <v>74</v>
      </c>
      <c r="AM1117" t="s">
        <v>75</v>
      </c>
      <c r="AN1117" t="s">
        <v>76</v>
      </c>
      <c r="AO1117" s="9" t="str">
        <f>IF(Table5[[#This Row],[Gender]]="male",$AQ$4,$AQ$3)</f>
        <v>🤴</v>
      </c>
    </row>
    <row r="1118" spans="2:41">
      <c r="B1118" t="s">
        <v>77</v>
      </c>
      <c r="C1118">
        <v>55</v>
      </c>
      <c r="D1118" t="s">
        <v>43</v>
      </c>
      <c r="E1118" t="s">
        <v>55</v>
      </c>
      <c r="F1118">
        <v>685</v>
      </c>
      <c r="G1118" t="s">
        <v>37</v>
      </c>
      <c r="H1118">
        <v>26</v>
      </c>
      <c r="I1118" t="s">
        <v>71</v>
      </c>
      <c r="J1118" t="s">
        <v>59</v>
      </c>
      <c r="K1118">
        <v>1578</v>
      </c>
      <c r="L1118">
        <v>3</v>
      </c>
      <c r="M1118" t="s">
        <v>46</v>
      </c>
      <c r="N1118">
        <v>60</v>
      </c>
      <c r="O1118">
        <v>2</v>
      </c>
      <c r="P1118">
        <v>5</v>
      </c>
      <c r="Q1118" t="s">
        <v>56</v>
      </c>
      <c r="R1118" t="s">
        <v>72</v>
      </c>
      <c r="S1118">
        <v>4</v>
      </c>
      <c r="T1118" t="s">
        <v>48</v>
      </c>
      <c r="U1118" t="str" cm="1">
        <f t="array" ref="U1118">_xlfn.IFS(
  AND(V1118&gt;=1000, V1118&lt;2000), "1000-2000",
  AND(V1118&gt;=2000, V1118&lt;3000), "2000-3000",
  AND(V1118&gt;=3000, V1118&lt;4000), "3000-4000",
  AND(V1118&gt;=4000, V1118&lt;5000), "4000-5000",
  AND(V1118&gt;=5000, V1118&lt;7500), "5000-7500",
  AND(V1118&gt;=7500, V1118&lt;9000), "7500-9000",
  AND(V1118&gt;=9000, V1118&lt;11000), "9000-11000",
  AND(V1118&gt;=11000, V1118&lt;15000), "11000-15000",
  AND(V1118&gt;=15000, V1118&lt;=20000), "15000-20000",
  TRUE, "Outside Range"
)</f>
        <v>15000-20000</v>
      </c>
      <c r="V1118">
        <v>19586</v>
      </c>
      <c r="W1118">
        <v>23037</v>
      </c>
      <c r="X1118">
        <v>1</v>
      </c>
      <c r="Y1118" t="s">
        <v>43</v>
      </c>
      <c r="Z1118">
        <v>21</v>
      </c>
      <c r="AA1118">
        <v>4</v>
      </c>
      <c r="AB1118" t="s">
        <v>80</v>
      </c>
      <c r="AC1118">
        <v>3</v>
      </c>
      <c r="AD1118">
        <v>1</v>
      </c>
      <c r="AE1118">
        <v>36</v>
      </c>
      <c r="AF1118">
        <v>3</v>
      </c>
      <c r="AG1118">
        <v>3</v>
      </c>
      <c r="AH1118">
        <v>36</v>
      </c>
      <c r="AI1118">
        <v>6</v>
      </c>
      <c r="AJ1118">
        <v>2</v>
      </c>
      <c r="AK1118">
        <v>13</v>
      </c>
      <c r="AL1118" t="s">
        <v>74</v>
      </c>
      <c r="AM1118" t="s">
        <v>92</v>
      </c>
      <c r="AN1118" t="s">
        <v>95</v>
      </c>
      <c r="AO1118" s="9" t="str">
        <f>IF(Table5[[#This Row],[Gender]]="male",$AQ$4,$AQ$3)</f>
        <v>🤴</v>
      </c>
    </row>
    <row r="1119" spans="2:41">
      <c r="B1119" t="s">
        <v>86</v>
      </c>
      <c r="C1119">
        <v>34</v>
      </c>
      <c r="D1119" t="s">
        <v>43</v>
      </c>
      <c r="E1119" t="s">
        <v>44</v>
      </c>
      <c r="F1119">
        <v>1351</v>
      </c>
      <c r="G1119" t="s">
        <v>45</v>
      </c>
      <c r="H1119">
        <v>1</v>
      </c>
      <c r="I1119" t="s">
        <v>87</v>
      </c>
      <c r="J1119" t="s">
        <v>38</v>
      </c>
      <c r="K1119">
        <v>1580</v>
      </c>
      <c r="L1119">
        <v>2</v>
      </c>
      <c r="M1119" t="s">
        <v>46</v>
      </c>
      <c r="N1119">
        <v>45</v>
      </c>
      <c r="O1119">
        <v>3</v>
      </c>
      <c r="P1119">
        <v>2</v>
      </c>
      <c r="Q1119" t="s">
        <v>47</v>
      </c>
      <c r="R1119" t="s">
        <v>72</v>
      </c>
      <c r="S1119">
        <v>4</v>
      </c>
      <c r="T1119" t="s">
        <v>48</v>
      </c>
      <c r="U1119" t="str" cm="1">
        <f t="array" ref="U1119">_xlfn.IFS(
  AND(V1119&gt;=1000, V1119&lt;2000), "1000-2000",
  AND(V1119&gt;=2000, V1119&lt;3000), "2000-3000",
  AND(V1119&gt;=3000, V1119&lt;4000), "3000-4000",
  AND(V1119&gt;=4000, V1119&lt;5000), "4000-5000",
  AND(V1119&gt;=5000, V1119&lt;7500), "5000-7500",
  AND(V1119&gt;=7500, V1119&lt;9000), "7500-9000",
  AND(V1119&gt;=9000, V1119&lt;11000), "9000-11000",
  AND(V1119&gt;=11000, V1119&lt;15000), "11000-15000",
  AND(V1119&gt;=15000, V1119&lt;=20000), "15000-20000",
  TRUE, "Outside Range"
)</f>
        <v>5000-7500</v>
      </c>
      <c r="V1119">
        <v>5484</v>
      </c>
      <c r="W1119">
        <v>13008</v>
      </c>
      <c r="X1119">
        <v>9</v>
      </c>
      <c r="Y1119" t="s">
        <v>43</v>
      </c>
      <c r="Z1119">
        <v>17</v>
      </c>
      <c r="AA1119">
        <v>3</v>
      </c>
      <c r="AB1119" t="s">
        <v>73</v>
      </c>
      <c r="AC1119">
        <v>2</v>
      </c>
      <c r="AD1119">
        <v>1</v>
      </c>
      <c r="AE1119">
        <v>9</v>
      </c>
      <c r="AF1119">
        <v>3</v>
      </c>
      <c r="AG1119">
        <v>2</v>
      </c>
      <c r="AH1119">
        <v>2</v>
      </c>
      <c r="AI1119">
        <v>2</v>
      </c>
      <c r="AJ1119">
        <v>2</v>
      </c>
      <c r="AK1119">
        <v>1</v>
      </c>
      <c r="AL1119" t="s">
        <v>74</v>
      </c>
      <c r="AM1119" t="s">
        <v>75</v>
      </c>
      <c r="AN1119" t="s">
        <v>76</v>
      </c>
      <c r="AO1119" s="9" t="str">
        <f>IF(Table5[[#This Row],[Gender]]="male",$AQ$4,$AQ$3)</f>
        <v>🤴</v>
      </c>
    </row>
    <row r="1120" spans="2:41">
      <c r="B1120" t="s">
        <v>86</v>
      </c>
      <c r="C1120">
        <v>26</v>
      </c>
      <c r="D1120" t="s">
        <v>43</v>
      </c>
      <c r="E1120" t="s">
        <v>44</v>
      </c>
      <c r="F1120">
        <v>474</v>
      </c>
      <c r="G1120" t="s">
        <v>45</v>
      </c>
      <c r="H1120">
        <v>3</v>
      </c>
      <c r="I1120" t="s">
        <v>89</v>
      </c>
      <c r="J1120" t="s">
        <v>38</v>
      </c>
      <c r="K1120">
        <v>1581</v>
      </c>
      <c r="L1120">
        <v>1</v>
      </c>
      <c r="M1120" t="s">
        <v>39</v>
      </c>
      <c r="N1120">
        <v>89</v>
      </c>
      <c r="O1120">
        <v>3</v>
      </c>
      <c r="P1120">
        <v>1</v>
      </c>
      <c r="Q1120" t="s">
        <v>47</v>
      </c>
      <c r="R1120" t="s">
        <v>72</v>
      </c>
      <c r="S1120">
        <v>4</v>
      </c>
      <c r="T1120" t="s">
        <v>48</v>
      </c>
      <c r="U1120" t="str" cm="1">
        <f t="array" ref="U1120">_xlfn.IFS(
  AND(V1120&gt;=1000, V1120&lt;2000), "1000-2000",
  AND(V1120&gt;=2000, V1120&lt;3000), "2000-3000",
  AND(V1120&gt;=3000, V1120&lt;4000), "3000-4000",
  AND(V1120&gt;=4000, V1120&lt;5000), "4000-5000",
  AND(V1120&gt;=5000, V1120&lt;7500), "5000-7500",
  AND(V1120&gt;=7500, V1120&lt;9000), "7500-9000",
  AND(V1120&gt;=9000, V1120&lt;11000), "9000-11000",
  AND(V1120&gt;=11000, V1120&lt;15000), "11000-15000",
  AND(V1120&gt;=15000, V1120&lt;=20000), "15000-20000",
  TRUE, "Outside Range"
)</f>
        <v>2000-3000</v>
      </c>
      <c r="V1120">
        <v>2061</v>
      </c>
      <c r="W1120">
        <v>11133</v>
      </c>
      <c r="X1120">
        <v>1</v>
      </c>
      <c r="Y1120" t="s">
        <v>43</v>
      </c>
      <c r="Z1120">
        <v>21</v>
      </c>
      <c r="AA1120">
        <v>4</v>
      </c>
      <c r="AB1120" t="s">
        <v>80</v>
      </c>
      <c r="AC1120">
        <v>1</v>
      </c>
      <c r="AD1120">
        <v>0</v>
      </c>
      <c r="AE1120">
        <v>1</v>
      </c>
      <c r="AF1120">
        <v>5</v>
      </c>
      <c r="AG1120">
        <v>3</v>
      </c>
      <c r="AH1120">
        <v>1</v>
      </c>
      <c r="AI1120">
        <v>0</v>
      </c>
      <c r="AJ1120">
        <v>0</v>
      </c>
      <c r="AK1120">
        <v>0</v>
      </c>
      <c r="AL1120" t="s">
        <v>74</v>
      </c>
      <c r="AM1120" t="s">
        <v>75</v>
      </c>
      <c r="AN1120" t="s">
        <v>76</v>
      </c>
      <c r="AO1120" s="9" t="str">
        <f>IF(Table5[[#This Row],[Gender]]="male",$AQ$4,$AQ$3)</f>
        <v>👩</v>
      </c>
    </row>
    <row r="1121" spans="2:41">
      <c r="B1121" t="s">
        <v>70</v>
      </c>
      <c r="C1121">
        <v>38</v>
      </c>
      <c r="D1121" t="s">
        <v>43</v>
      </c>
      <c r="E1121" t="s">
        <v>44</v>
      </c>
      <c r="F1121">
        <v>1245</v>
      </c>
      <c r="G1121" t="s">
        <v>37</v>
      </c>
      <c r="H1121">
        <v>14</v>
      </c>
      <c r="I1121" t="s">
        <v>78</v>
      </c>
      <c r="J1121" t="s">
        <v>38</v>
      </c>
      <c r="K1121">
        <v>1582</v>
      </c>
      <c r="L1121">
        <v>3</v>
      </c>
      <c r="M1121" t="s">
        <v>46</v>
      </c>
      <c r="N1121">
        <v>80</v>
      </c>
      <c r="O1121">
        <v>3</v>
      </c>
      <c r="P1121">
        <v>2</v>
      </c>
      <c r="Q1121" t="s">
        <v>40</v>
      </c>
      <c r="R1121" t="s">
        <v>79</v>
      </c>
      <c r="S1121">
        <v>2</v>
      </c>
      <c r="T1121" t="s">
        <v>48</v>
      </c>
      <c r="U1121" t="str" cm="1">
        <f t="array" ref="U1121">_xlfn.IFS(
  AND(V1121&gt;=1000, V1121&lt;2000), "1000-2000",
  AND(V1121&gt;=2000, V1121&lt;3000), "2000-3000",
  AND(V1121&gt;=3000, V1121&lt;4000), "3000-4000",
  AND(V1121&gt;=4000, V1121&lt;5000), "4000-5000",
  AND(V1121&gt;=5000, V1121&lt;7500), "5000-7500",
  AND(V1121&gt;=7500, V1121&lt;9000), "7500-9000",
  AND(V1121&gt;=9000, V1121&lt;11000), "9000-11000",
  AND(V1121&gt;=11000, V1121&lt;15000), "11000-15000",
  AND(V1121&gt;=15000, V1121&lt;=20000), "15000-20000",
  TRUE, "Outside Range"
)</f>
        <v>9000-11000</v>
      </c>
      <c r="V1121">
        <v>9924</v>
      </c>
      <c r="W1121">
        <v>12355</v>
      </c>
      <c r="X1121">
        <v>0</v>
      </c>
      <c r="Y1121" t="s">
        <v>43</v>
      </c>
      <c r="Z1121">
        <v>11</v>
      </c>
      <c r="AA1121">
        <v>3</v>
      </c>
      <c r="AB1121" t="s">
        <v>73</v>
      </c>
      <c r="AC1121">
        <v>4</v>
      </c>
      <c r="AD1121">
        <v>1</v>
      </c>
      <c r="AE1121">
        <v>10</v>
      </c>
      <c r="AF1121">
        <v>3</v>
      </c>
      <c r="AG1121">
        <v>3</v>
      </c>
      <c r="AH1121">
        <v>9</v>
      </c>
      <c r="AI1121">
        <v>8</v>
      </c>
      <c r="AJ1121">
        <v>7</v>
      </c>
      <c r="AK1121">
        <v>7</v>
      </c>
      <c r="AL1121" t="s">
        <v>81</v>
      </c>
      <c r="AM1121" t="s">
        <v>93</v>
      </c>
      <c r="AN1121" t="s">
        <v>76</v>
      </c>
      <c r="AO1121" s="9" t="str">
        <f>IF(Table5[[#This Row],[Gender]]="male",$AQ$4,$AQ$3)</f>
        <v>🤴</v>
      </c>
    </row>
    <row r="1122" spans="2:41">
      <c r="B1122" t="s">
        <v>70</v>
      </c>
      <c r="C1122">
        <v>38</v>
      </c>
      <c r="D1122" t="s">
        <v>43</v>
      </c>
      <c r="E1122" t="s">
        <v>44</v>
      </c>
      <c r="F1122">
        <v>437</v>
      </c>
      <c r="G1122" t="s">
        <v>37</v>
      </c>
      <c r="H1122">
        <v>16</v>
      </c>
      <c r="I1122" t="s">
        <v>87</v>
      </c>
      <c r="J1122" t="s">
        <v>38</v>
      </c>
      <c r="K1122">
        <v>1583</v>
      </c>
      <c r="L1122">
        <v>2</v>
      </c>
      <c r="M1122" t="s">
        <v>39</v>
      </c>
      <c r="N1122">
        <v>90</v>
      </c>
      <c r="O1122">
        <v>3</v>
      </c>
      <c r="P1122">
        <v>2</v>
      </c>
      <c r="Q1122" t="s">
        <v>40</v>
      </c>
      <c r="R1122" t="s">
        <v>79</v>
      </c>
      <c r="S1122">
        <v>2</v>
      </c>
      <c r="T1122" t="s">
        <v>41</v>
      </c>
      <c r="U1122" t="str" cm="1">
        <f t="array" ref="U1122">_xlfn.IFS(
  AND(V1122&gt;=1000, V1122&lt;2000), "1000-2000",
  AND(V1122&gt;=2000, V1122&lt;3000), "2000-3000",
  AND(V1122&gt;=3000, V1122&lt;4000), "3000-4000",
  AND(V1122&gt;=4000, V1122&lt;5000), "4000-5000",
  AND(V1122&gt;=5000, V1122&lt;7500), "5000-7500",
  AND(V1122&gt;=7500, V1122&lt;9000), "7500-9000",
  AND(V1122&gt;=9000, V1122&lt;11000), "9000-11000",
  AND(V1122&gt;=11000, V1122&lt;15000), "11000-15000",
  AND(V1122&gt;=15000, V1122&lt;=20000), "15000-20000",
  TRUE, "Outside Range"
)</f>
        <v>4000-5000</v>
      </c>
      <c r="V1122">
        <v>4198</v>
      </c>
      <c r="W1122">
        <v>16379</v>
      </c>
      <c r="X1122">
        <v>2</v>
      </c>
      <c r="Y1122" t="s">
        <v>43</v>
      </c>
      <c r="Z1122">
        <v>12</v>
      </c>
      <c r="AA1122">
        <v>3</v>
      </c>
      <c r="AB1122" t="s">
        <v>73</v>
      </c>
      <c r="AC1122">
        <v>2</v>
      </c>
      <c r="AD1122">
        <v>0</v>
      </c>
      <c r="AE1122">
        <v>8</v>
      </c>
      <c r="AF1122">
        <v>5</v>
      </c>
      <c r="AG1122">
        <v>4</v>
      </c>
      <c r="AH1122">
        <v>3</v>
      </c>
      <c r="AI1122">
        <v>2</v>
      </c>
      <c r="AJ1122">
        <v>1</v>
      </c>
      <c r="AK1122">
        <v>2</v>
      </c>
      <c r="AL1122" t="s">
        <v>81</v>
      </c>
      <c r="AM1122" t="s">
        <v>93</v>
      </c>
      <c r="AN1122" t="s">
        <v>76</v>
      </c>
      <c r="AO1122" s="9" t="str">
        <f>IF(Table5[[#This Row],[Gender]]="male",$AQ$4,$AQ$3)</f>
        <v>👩</v>
      </c>
    </row>
    <row r="1123" spans="2:41">
      <c r="B1123" t="s">
        <v>70</v>
      </c>
      <c r="C1123">
        <v>36</v>
      </c>
      <c r="D1123" t="s">
        <v>43</v>
      </c>
      <c r="E1123" t="s">
        <v>44</v>
      </c>
      <c r="F1123">
        <v>884</v>
      </c>
      <c r="G1123" t="s">
        <v>37</v>
      </c>
      <c r="H1123">
        <v>1</v>
      </c>
      <c r="I1123" t="s">
        <v>89</v>
      </c>
      <c r="J1123" t="s">
        <v>38</v>
      </c>
      <c r="K1123">
        <v>1585</v>
      </c>
      <c r="L1123">
        <v>2</v>
      </c>
      <c r="M1123" t="s">
        <v>39</v>
      </c>
      <c r="N1123">
        <v>73</v>
      </c>
      <c r="O1123">
        <v>3</v>
      </c>
      <c r="P1123">
        <v>2</v>
      </c>
      <c r="Q1123" t="s">
        <v>40</v>
      </c>
      <c r="R1123" t="s">
        <v>73</v>
      </c>
      <c r="S1123">
        <v>3</v>
      </c>
      <c r="T1123" t="s">
        <v>41</v>
      </c>
      <c r="U1123" t="str" cm="1">
        <f t="array" ref="U1123">_xlfn.IFS(
  AND(V1123&gt;=1000, V1123&lt;2000), "1000-2000",
  AND(V1123&gt;=2000, V1123&lt;3000), "2000-3000",
  AND(V1123&gt;=3000, V1123&lt;4000), "3000-4000",
  AND(V1123&gt;=4000, V1123&lt;5000), "4000-5000",
  AND(V1123&gt;=5000, V1123&lt;7500), "5000-7500",
  AND(V1123&gt;=7500, V1123&lt;9000), "7500-9000",
  AND(V1123&gt;=9000, V1123&lt;11000), "9000-11000",
  AND(V1123&gt;=11000, V1123&lt;15000), "11000-15000",
  AND(V1123&gt;=15000, V1123&lt;=20000), "15000-20000",
  TRUE, "Outside Range"
)</f>
        <v>5000-7500</v>
      </c>
      <c r="V1123">
        <v>6815</v>
      </c>
      <c r="W1123">
        <v>21447</v>
      </c>
      <c r="X1123">
        <v>6</v>
      </c>
      <c r="Y1123" t="s">
        <v>43</v>
      </c>
      <c r="Z1123">
        <v>13</v>
      </c>
      <c r="AA1123">
        <v>3</v>
      </c>
      <c r="AB1123" t="s">
        <v>73</v>
      </c>
      <c r="AC1123">
        <v>1</v>
      </c>
      <c r="AD1123">
        <v>0</v>
      </c>
      <c r="AE1123">
        <v>15</v>
      </c>
      <c r="AF1123">
        <v>5</v>
      </c>
      <c r="AG1123">
        <v>3</v>
      </c>
      <c r="AH1123">
        <v>1</v>
      </c>
      <c r="AI1123">
        <v>0</v>
      </c>
      <c r="AJ1123">
        <v>0</v>
      </c>
      <c r="AK1123">
        <v>0</v>
      </c>
      <c r="AL1123" t="s">
        <v>74</v>
      </c>
      <c r="AM1123" t="s">
        <v>75</v>
      </c>
      <c r="AN1123" t="s">
        <v>91</v>
      </c>
      <c r="AO1123" s="9" t="str">
        <f>IF(Table5[[#This Row],[Gender]]="male",$AQ$4,$AQ$3)</f>
        <v>👩</v>
      </c>
    </row>
    <row r="1124" spans="2:41">
      <c r="B1124" t="s">
        <v>86</v>
      </c>
      <c r="C1124">
        <v>29</v>
      </c>
      <c r="D1124" t="s">
        <v>43</v>
      </c>
      <c r="E1124" t="s">
        <v>44</v>
      </c>
      <c r="F1124">
        <v>1370</v>
      </c>
      <c r="G1124" t="s">
        <v>45</v>
      </c>
      <c r="H1124">
        <v>3</v>
      </c>
      <c r="I1124" t="s">
        <v>87</v>
      </c>
      <c r="J1124" t="s">
        <v>51</v>
      </c>
      <c r="K1124">
        <v>1586</v>
      </c>
      <c r="L1124">
        <v>2</v>
      </c>
      <c r="M1124" t="s">
        <v>46</v>
      </c>
      <c r="N1124">
        <v>87</v>
      </c>
      <c r="O1124">
        <v>3</v>
      </c>
      <c r="P1124">
        <v>1</v>
      </c>
      <c r="Q1124" t="s">
        <v>50</v>
      </c>
      <c r="R1124" t="s">
        <v>80</v>
      </c>
      <c r="S1124">
        <v>1</v>
      </c>
      <c r="T1124" t="s">
        <v>41</v>
      </c>
      <c r="U1124" t="str" cm="1">
        <f t="array" ref="U1124">_xlfn.IFS(
  AND(V1124&gt;=1000, V1124&lt;2000), "1000-2000",
  AND(V1124&gt;=2000, V1124&lt;3000), "2000-3000",
  AND(V1124&gt;=3000, V1124&lt;4000), "3000-4000",
  AND(V1124&gt;=4000, V1124&lt;5000), "4000-5000",
  AND(V1124&gt;=5000, V1124&lt;7500), "5000-7500",
  AND(V1124&gt;=7500, V1124&lt;9000), "7500-9000",
  AND(V1124&gt;=9000, V1124&lt;11000), "9000-11000",
  AND(V1124&gt;=11000, V1124&lt;15000), "11000-15000",
  AND(V1124&gt;=15000, V1124&lt;=20000), "15000-20000",
  TRUE, "Outside Range"
)</f>
        <v>4000-5000</v>
      </c>
      <c r="V1124">
        <v>4723</v>
      </c>
      <c r="W1124">
        <v>16213</v>
      </c>
      <c r="X1124">
        <v>1</v>
      </c>
      <c r="Y1124" t="s">
        <v>35</v>
      </c>
      <c r="Z1124">
        <v>18</v>
      </c>
      <c r="AA1124">
        <v>3</v>
      </c>
      <c r="AB1124" t="s">
        <v>73</v>
      </c>
      <c r="AC1124">
        <v>4</v>
      </c>
      <c r="AD1124">
        <v>0</v>
      </c>
      <c r="AE1124">
        <v>10</v>
      </c>
      <c r="AF1124">
        <v>3</v>
      </c>
      <c r="AG1124">
        <v>3</v>
      </c>
      <c r="AH1124">
        <v>10</v>
      </c>
      <c r="AI1124">
        <v>9</v>
      </c>
      <c r="AJ1124">
        <v>1</v>
      </c>
      <c r="AK1124">
        <v>5</v>
      </c>
      <c r="AL1124" t="s">
        <v>90</v>
      </c>
      <c r="AM1124" t="s">
        <v>75</v>
      </c>
      <c r="AN1124" t="s">
        <v>76</v>
      </c>
      <c r="AO1124" s="9" t="str">
        <f>IF(Table5[[#This Row],[Gender]]="male",$AQ$4,$AQ$3)</f>
        <v>🤴</v>
      </c>
    </row>
    <row r="1125" spans="2:41">
      <c r="B1125" t="s">
        <v>86</v>
      </c>
      <c r="C1125">
        <v>35</v>
      </c>
      <c r="D1125" t="s">
        <v>43</v>
      </c>
      <c r="E1125" t="s">
        <v>44</v>
      </c>
      <c r="F1125">
        <v>670</v>
      </c>
      <c r="G1125" t="s">
        <v>45</v>
      </c>
      <c r="H1125">
        <v>10</v>
      </c>
      <c r="I1125" t="s">
        <v>78</v>
      </c>
      <c r="J1125" t="s">
        <v>51</v>
      </c>
      <c r="K1125">
        <v>1587</v>
      </c>
      <c r="L1125">
        <v>1</v>
      </c>
      <c r="M1125" t="s">
        <v>39</v>
      </c>
      <c r="N1125">
        <v>51</v>
      </c>
      <c r="O1125">
        <v>3</v>
      </c>
      <c r="P1125">
        <v>2</v>
      </c>
      <c r="Q1125" t="s">
        <v>54</v>
      </c>
      <c r="R1125" t="s">
        <v>73</v>
      </c>
      <c r="S1125">
        <v>3</v>
      </c>
      <c r="T1125" t="s">
        <v>41</v>
      </c>
      <c r="U1125" t="str" cm="1">
        <f t="array" ref="U1125">_xlfn.IFS(
  AND(V1125&gt;=1000, V1125&lt;2000), "1000-2000",
  AND(V1125&gt;=2000, V1125&lt;3000), "2000-3000",
  AND(V1125&gt;=3000, V1125&lt;4000), "3000-4000",
  AND(V1125&gt;=4000, V1125&lt;5000), "4000-5000",
  AND(V1125&gt;=5000, V1125&lt;7500), "5000-7500",
  AND(V1125&gt;=7500, V1125&lt;9000), "7500-9000",
  AND(V1125&gt;=9000, V1125&lt;11000), "9000-11000",
  AND(V1125&gt;=11000, V1125&lt;15000), "11000-15000",
  AND(V1125&gt;=15000, V1125&lt;=20000), "15000-20000",
  TRUE, "Outside Range"
)</f>
        <v>5000-7500</v>
      </c>
      <c r="V1125">
        <v>6142</v>
      </c>
      <c r="W1125">
        <v>4223</v>
      </c>
      <c r="X1125">
        <v>3</v>
      </c>
      <c r="Y1125" t="s">
        <v>35</v>
      </c>
      <c r="Z1125">
        <v>16</v>
      </c>
      <c r="AA1125">
        <v>3</v>
      </c>
      <c r="AB1125" t="s">
        <v>73</v>
      </c>
      <c r="AC1125">
        <v>3</v>
      </c>
      <c r="AD1125">
        <v>0</v>
      </c>
      <c r="AE1125">
        <v>10</v>
      </c>
      <c r="AF1125">
        <v>4</v>
      </c>
      <c r="AG1125">
        <v>3</v>
      </c>
      <c r="AH1125">
        <v>5</v>
      </c>
      <c r="AI1125">
        <v>2</v>
      </c>
      <c r="AJ1125">
        <v>0</v>
      </c>
      <c r="AK1125">
        <v>4</v>
      </c>
      <c r="AL1125" t="s">
        <v>74</v>
      </c>
      <c r="AM1125" t="s">
        <v>75</v>
      </c>
      <c r="AN1125" t="s">
        <v>76</v>
      </c>
      <c r="AO1125" s="9" t="str">
        <f>IF(Table5[[#This Row],[Gender]]="male",$AQ$4,$AQ$3)</f>
        <v>👩</v>
      </c>
    </row>
    <row r="1126" spans="2:41">
      <c r="B1126" t="s">
        <v>70</v>
      </c>
      <c r="C1126">
        <v>39</v>
      </c>
      <c r="D1126" t="s">
        <v>43</v>
      </c>
      <c r="E1126" t="s">
        <v>44</v>
      </c>
      <c r="F1126">
        <v>1462</v>
      </c>
      <c r="G1126" t="s">
        <v>37</v>
      </c>
      <c r="H1126">
        <v>6</v>
      </c>
      <c r="I1126" t="s">
        <v>78</v>
      </c>
      <c r="J1126" t="s">
        <v>51</v>
      </c>
      <c r="K1126">
        <v>1588</v>
      </c>
      <c r="L1126">
        <v>4</v>
      </c>
      <c r="M1126" t="s">
        <v>46</v>
      </c>
      <c r="N1126">
        <v>38</v>
      </c>
      <c r="O1126">
        <v>4</v>
      </c>
      <c r="P1126">
        <v>3</v>
      </c>
      <c r="Q1126" t="s">
        <v>40</v>
      </c>
      <c r="R1126" t="s">
        <v>73</v>
      </c>
      <c r="S1126">
        <v>3</v>
      </c>
      <c r="T1126" t="s">
        <v>48</v>
      </c>
      <c r="U1126" t="str" cm="1">
        <f t="array" ref="U1126">_xlfn.IFS(
  AND(V1126&gt;=1000, V1126&lt;2000), "1000-2000",
  AND(V1126&gt;=2000, V1126&lt;3000), "2000-3000",
  AND(V1126&gt;=3000, V1126&lt;4000), "3000-4000",
  AND(V1126&gt;=4000, V1126&lt;5000), "4000-5000",
  AND(V1126&gt;=5000, V1126&lt;7500), "5000-7500",
  AND(V1126&gt;=7500, V1126&lt;9000), "7500-9000",
  AND(V1126&gt;=9000, V1126&lt;11000), "9000-11000",
  AND(V1126&gt;=11000, V1126&lt;15000), "11000-15000",
  AND(V1126&gt;=15000, V1126&lt;=20000), "15000-20000",
  TRUE, "Outside Range"
)</f>
        <v>7500-9000</v>
      </c>
      <c r="V1126">
        <v>8237</v>
      </c>
      <c r="W1126">
        <v>4658</v>
      </c>
      <c r="X1126">
        <v>2</v>
      </c>
      <c r="Y1126" t="s">
        <v>43</v>
      </c>
      <c r="Z1126">
        <v>11</v>
      </c>
      <c r="AA1126">
        <v>3</v>
      </c>
      <c r="AB1126" t="s">
        <v>73</v>
      </c>
      <c r="AC1126">
        <v>1</v>
      </c>
      <c r="AD1126">
        <v>1</v>
      </c>
      <c r="AE1126">
        <v>11</v>
      </c>
      <c r="AF1126">
        <v>3</v>
      </c>
      <c r="AG1126">
        <v>3</v>
      </c>
      <c r="AH1126">
        <v>7</v>
      </c>
      <c r="AI1126">
        <v>6</v>
      </c>
      <c r="AJ1126">
        <v>7</v>
      </c>
      <c r="AK1126">
        <v>6</v>
      </c>
      <c r="AL1126" t="s">
        <v>74</v>
      </c>
      <c r="AM1126" t="s">
        <v>75</v>
      </c>
      <c r="AN1126" t="s">
        <v>91</v>
      </c>
      <c r="AO1126" s="9" t="str">
        <f>IF(Table5[[#This Row],[Gender]]="male",$AQ$4,$AQ$3)</f>
        <v>🤴</v>
      </c>
    </row>
    <row r="1127" spans="2:41">
      <c r="B1127" t="s">
        <v>86</v>
      </c>
      <c r="C1127">
        <v>29</v>
      </c>
      <c r="D1127" t="s">
        <v>43</v>
      </c>
      <c r="E1127" t="s">
        <v>44</v>
      </c>
      <c r="F1127">
        <v>995</v>
      </c>
      <c r="G1127" t="s">
        <v>45</v>
      </c>
      <c r="H1127">
        <v>2</v>
      </c>
      <c r="I1127" t="s">
        <v>78</v>
      </c>
      <c r="J1127" t="s">
        <v>38</v>
      </c>
      <c r="K1127">
        <v>1590</v>
      </c>
      <c r="L1127">
        <v>1</v>
      </c>
      <c r="M1127" t="s">
        <v>46</v>
      </c>
      <c r="N1127">
        <v>87</v>
      </c>
      <c r="O1127">
        <v>3</v>
      </c>
      <c r="P1127">
        <v>2</v>
      </c>
      <c r="Q1127" t="s">
        <v>54</v>
      </c>
      <c r="R1127" t="s">
        <v>72</v>
      </c>
      <c r="S1127">
        <v>4</v>
      </c>
      <c r="T1127" t="s">
        <v>52</v>
      </c>
      <c r="U1127" t="str" cm="1">
        <f t="array" ref="U1127">_xlfn.IFS(
  AND(V1127&gt;=1000, V1127&lt;2000), "1000-2000",
  AND(V1127&gt;=2000, V1127&lt;3000), "2000-3000",
  AND(V1127&gt;=3000, V1127&lt;4000), "3000-4000",
  AND(V1127&gt;=4000, V1127&lt;5000), "4000-5000",
  AND(V1127&gt;=5000, V1127&lt;7500), "5000-7500",
  AND(V1127&gt;=7500, V1127&lt;9000), "7500-9000",
  AND(V1127&gt;=9000, V1127&lt;11000), "9000-11000",
  AND(V1127&gt;=11000, V1127&lt;15000), "11000-15000",
  AND(V1127&gt;=15000, V1127&lt;=20000), "15000-20000",
  TRUE, "Outside Range"
)</f>
        <v>7500-9000</v>
      </c>
      <c r="V1127">
        <v>8853</v>
      </c>
      <c r="W1127">
        <v>24483</v>
      </c>
      <c r="X1127">
        <v>1</v>
      </c>
      <c r="Y1127" t="s">
        <v>43</v>
      </c>
      <c r="Z1127">
        <v>19</v>
      </c>
      <c r="AA1127">
        <v>3</v>
      </c>
      <c r="AB1127" t="s">
        <v>73</v>
      </c>
      <c r="AC1127">
        <v>4</v>
      </c>
      <c r="AD1127">
        <v>1</v>
      </c>
      <c r="AE1127">
        <v>6</v>
      </c>
      <c r="AF1127">
        <v>0</v>
      </c>
      <c r="AG1127">
        <v>4</v>
      </c>
      <c r="AH1127">
        <v>6</v>
      </c>
      <c r="AI1127">
        <v>4</v>
      </c>
      <c r="AJ1127">
        <v>1</v>
      </c>
      <c r="AK1127">
        <v>3</v>
      </c>
      <c r="AL1127" t="s">
        <v>74</v>
      </c>
      <c r="AM1127" t="s">
        <v>75</v>
      </c>
      <c r="AN1127" t="s">
        <v>76</v>
      </c>
      <c r="AO1127" s="9" t="str">
        <f>IF(Table5[[#This Row],[Gender]]="male",$AQ$4,$AQ$3)</f>
        <v>🤴</v>
      </c>
    </row>
    <row r="1128" spans="2:41">
      <c r="B1128" t="s">
        <v>77</v>
      </c>
      <c r="C1128">
        <v>50</v>
      </c>
      <c r="D1128" t="s">
        <v>43</v>
      </c>
      <c r="E1128" t="s">
        <v>44</v>
      </c>
      <c r="F1128">
        <v>264</v>
      </c>
      <c r="G1128" t="s">
        <v>37</v>
      </c>
      <c r="H1128">
        <v>9</v>
      </c>
      <c r="I1128" t="s">
        <v>87</v>
      </c>
      <c r="J1128" t="s">
        <v>59</v>
      </c>
      <c r="K1128">
        <v>1591</v>
      </c>
      <c r="L1128">
        <v>3</v>
      </c>
      <c r="M1128" t="s">
        <v>46</v>
      </c>
      <c r="N1128">
        <v>59</v>
      </c>
      <c r="O1128">
        <v>3</v>
      </c>
      <c r="P1128">
        <v>5</v>
      </c>
      <c r="Q1128" t="s">
        <v>56</v>
      </c>
      <c r="R1128" t="s">
        <v>73</v>
      </c>
      <c r="S1128">
        <v>3</v>
      </c>
      <c r="T1128" t="s">
        <v>48</v>
      </c>
      <c r="U1128" t="str" cm="1">
        <f t="array" ref="U1128">_xlfn.IFS(
  AND(V1128&gt;=1000, V1128&lt;2000), "1000-2000",
  AND(V1128&gt;=2000, V1128&lt;3000), "2000-3000",
  AND(V1128&gt;=3000, V1128&lt;4000), "3000-4000",
  AND(V1128&gt;=4000, V1128&lt;5000), "4000-5000",
  AND(V1128&gt;=5000, V1128&lt;7500), "5000-7500",
  AND(V1128&gt;=7500, V1128&lt;9000), "7500-9000",
  AND(V1128&gt;=9000, V1128&lt;11000), "9000-11000",
  AND(V1128&gt;=11000, V1128&lt;15000), "11000-15000",
  AND(V1128&gt;=15000, V1128&lt;=20000), "15000-20000",
  TRUE, "Outside Range"
)</f>
        <v>15000-20000</v>
      </c>
      <c r="V1128">
        <v>19331</v>
      </c>
      <c r="W1128">
        <v>19519</v>
      </c>
      <c r="X1128">
        <v>4</v>
      </c>
      <c r="Y1128" t="s">
        <v>35</v>
      </c>
      <c r="Z1128">
        <v>16</v>
      </c>
      <c r="AA1128">
        <v>3</v>
      </c>
      <c r="AB1128" t="s">
        <v>73</v>
      </c>
      <c r="AC1128">
        <v>3</v>
      </c>
      <c r="AD1128">
        <v>1</v>
      </c>
      <c r="AE1128">
        <v>27</v>
      </c>
      <c r="AF1128">
        <v>2</v>
      </c>
      <c r="AG1128">
        <v>3</v>
      </c>
      <c r="AH1128">
        <v>1</v>
      </c>
      <c r="AI1128">
        <v>0</v>
      </c>
      <c r="AJ1128">
        <v>0</v>
      </c>
      <c r="AK1128">
        <v>0</v>
      </c>
      <c r="AL1128" t="s">
        <v>74</v>
      </c>
      <c r="AM1128" t="s">
        <v>75</v>
      </c>
      <c r="AN1128" t="s">
        <v>96</v>
      </c>
      <c r="AO1128" s="9" t="str">
        <f>IF(Table5[[#This Row],[Gender]]="male",$AQ$4,$AQ$3)</f>
        <v>🤴</v>
      </c>
    </row>
    <row r="1129" spans="2:41">
      <c r="B1129" t="s">
        <v>94</v>
      </c>
      <c r="C1129">
        <v>23</v>
      </c>
      <c r="D1129" t="s">
        <v>43</v>
      </c>
      <c r="E1129" t="s">
        <v>44</v>
      </c>
      <c r="F1129">
        <v>977</v>
      </c>
      <c r="G1129" t="s">
        <v>45</v>
      </c>
      <c r="H1129">
        <v>10</v>
      </c>
      <c r="I1129" t="s">
        <v>89</v>
      </c>
      <c r="J1129" t="s">
        <v>60</v>
      </c>
      <c r="K1129">
        <v>1592</v>
      </c>
      <c r="L1129">
        <v>4</v>
      </c>
      <c r="M1129" t="s">
        <v>46</v>
      </c>
      <c r="N1129">
        <v>45</v>
      </c>
      <c r="O1129">
        <v>4</v>
      </c>
      <c r="P1129">
        <v>1</v>
      </c>
      <c r="Q1129" t="s">
        <v>47</v>
      </c>
      <c r="R1129" t="s">
        <v>73</v>
      </c>
      <c r="S1129">
        <v>3</v>
      </c>
      <c r="T1129" t="s">
        <v>48</v>
      </c>
      <c r="U1129" t="str" cm="1">
        <f t="array" ref="U1129">_xlfn.IFS(
  AND(V1129&gt;=1000, V1129&lt;2000), "1000-2000",
  AND(V1129&gt;=2000, V1129&lt;3000), "2000-3000",
  AND(V1129&gt;=3000, V1129&lt;4000), "3000-4000",
  AND(V1129&gt;=4000, V1129&lt;5000), "4000-5000",
  AND(V1129&gt;=5000, V1129&lt;7500), "5000-7500",
  AND(V1129&gt;=7500, V1129&lt;9000), "7500-9000",
  AND(V1129&gt;=9000, V1129&lt;11000), "9000-11000",
  AND(V1129&gt;=11000, V1129&lt;15000), "11000-15000",
  AND(V1129&gt;=15000, V1129&lt;=20000), "15000-20000",
  TRUE, "Outside Range"
)</f>
        <v>2000-3000</v>
      </c>
      <c r="V1129">
        <v>2073</v>
      </c>
      <c r="W1129">
        <v>12826</v>
      </c>
      <c r="X1129">
        <v>2</v>
      </c>
      <c r="Y1129" t="s">
        <v>43</v>
      </c>
      <c r="Z1129">
        <v>16</v>
      </c>
      <c r="AA1129">
        <v>3</v>
      </c>
      <c r="AB1129" t="s">
        <v>73</v>
      </c>
      <c r="AC1129">
        <v>4</v>
      </c>
      <c r="AD1129">
        <v>1</v>
      </c>
      <c r="AE1129">
        <v>4</v>
      </c>
      <c r="AF1129">
        <v>2</v>
      </c>
      <c r="AG1129">
        <v>3</v>
      </c>
      <c r="AH1129">
        <v>2</v>
      </c>
      <c r="AI1129">
        <v>2</v>
      </c>
      <c r="AJ1129">
        <v>2</v>
      </c>
      <c r="AK1129">
        <v>2</v>
      </c>
      <c r="AL1129" t="s">
        <v>74</v>
      </c>
      <c r="AM1129" t="s">
        <v>75</v>
      </c>
      <c r="AN1129" t="s">
        <v>76</v>
      </c>
      <c r="AO1129" s="9" t="str">
        <f>IF(Table5[[#This Row],[Gender]]="male",$AQ$4,$AQ$3)</f>
        <v>🤴</v>
      </c>
    </row>
    <row r="1130" spans="2:41">
      <c r="B1130" t="s">
        <v>70</v>
      </c>
      <c r="C1130">
        <v>36</v>
      </c>
      <c r="D1130" t="s">
        <v>43</v>
      </c>
      <c r="E1130" t="s">
        <v>44</v>
      </c>
      <c r="F1130">
        <v>1302</v>
      </c>
      <c r="G1130" t="s">
        <v>45</v>
      </c>
      <c r="H1130">
        <v>6</v>
      </c>
      <c r="I1130" t="s">
        <v>89</v>
      </c>
      <c r="J1130" t="s">
        <v>38</v>
      </c>
      <c r="K1130">
        <v>1594</v>
      </c>
      <c r="L1130">
        <v>1</v>
      </c>
      <c r="M1130" t="s">
        <v>46</v>
      </c>
      <c r="N1130">
        <v>80</v>
      </c>
      <c r="O1130">
        <v>4</v>
      </c>
      <c r="P1130">
        <v>2</v>
      </c>
      <c r="Q1130" t="s">
        <v>50</v>
      </c>
      <c r="R1130" t="s">
        <v>80</v>
      </c>
      <c r="S1130">
        <v>1</v>
      </c>
      <c r="T1130" t="s">
        <v>48</v>
      </c>
      <c r="U1130" t="str" cm="1">
        <f t="array" ref="U1130">_xlfn.IFS(
  AND(V1130&gt;=1000, V1130&lt;2000), "1000-2000",
  AND(V1130&gt;=2000, V1130&lt;3000), "2000-3000",
  AND(V1130&gt;=3000, V1130&lt;4000), "3000-4000",
  AND(V1130&gt;=4000, V1130&lt;5000), "4000-5000",
  AND(V1130&gt;=5000, V1130&lt;7500), "5000-7500",
  AND(V1130&gt;=7500, V1130&lt;9000), "7500-9000",
  AND(V1130&gt;=9000, V1130&lt;11000), "9000-11000",
  AND(V1130&gt;=11000, V1130&lt;15000), "11000-15000",
  AND(V1130&gt;=15000, V1130&lt;=20000), "15000-20000",
  TRUE, "Outside Range"
)</f>
        <v>5000-7500</v>
      </c>
      <c r="V1130">
        <v>5562</v>
      </c>
      <c r="W1130">
        <v>19711</v>
      </c>
      <c r="X1130">
        <v>3</v>
      </c>
      <c r="Y1130" t="s">
        <v>35</v>
      </c>
      <c r="Z1130">
        <v>13</v>
      </c>
      <c r="AA1130">
        <v>3</v>
      </c>
      <c r="AB1130" t="s">
        <v>73</v>
      </c>
      <c r="AC1130">
        <v>4</v>
      </c>
      <c r="AD1130">
        <v>1</v>
      </c>
      <c r="AE1130">
        <v>9</v>
      </c>
      <c r="AF1130">
        <v>3</v>
      </c>
      <c r="AG1130">
        <v>3</v>
      </c>
      <c r="AH1130">
        <v>3</v>
      </c>
      <c r="AI1130">
        <v>2</v>
      </c>
      <c r="AJ1130">
        <v>0</v>
      </c>
      <c r="AK1130">
        <v>2</v>
      </c>
      <c r="AL1130" t="s">
        <v>90</v>
      </c>
      <c r="AM1130" t="s">
        <v>75</v>
      </c>
      <c r="AN1130" t="s">
        <v>76</v>
      </c>
      <c r="AO1130" s="9" t="str">
        <f>IF(Table5[[#This Row],[Gender]]="male",$AQ$4,$AQ$3)</f>
        <v>🤴</v>
      </c>
    </row>
    <row r="1131" spans="2:41">
      <c r="B1131" t="s">
        <v>70</v>
      </c>
      <c r="C1131">
        <v>42</v>
      </c>
      <c r="D1131" t="s">
        <v>43</v>
      </c>
      <c r="E1131" t="s">
        <v>44</v>
      </c>
      <c r="F1131">
        <v>1059</v>
      </c>
      <c r="G1131" t="s">
        <v>45</v>
      </c>
      <c r="H1131">
        <v>9</v>
      </c>
      <c r="I1131" t="s">
        <v>71</v>
      </c>
      <c r="J1131" t="s">
        <v>49</v>
      </c>
      <c r="K1131">
        <v>1595</v>
      </c>
      <c r="L1131">
        <v>4</v>
      </c>
      <c r="M1131" t="s">
        <v>46</v>
      </c>
      <c r="N1131">
        <v>93</v>
      </c>
      <c r="O1131">
        <v>2</v>
      </c>
      <c r="P1131">
        <v>5</v>
      </c>
      <c r="Q1131" t="s">
        <v>56</v>
      </c>
      <c r="R1131" t="s">
        <v>72</v>
      </c>
      <c r="S1131">
        <v>4</v>
      </c>
      <c r="T1131" t="s">
        <v>41</v>
      </c>
      <c r="U1131" t="str" cm="1">
        <f t="array" ref="U1131">_xlfn.IFS(
  AND(V1131&gt;=1000, V1131&lt;2000), "1000-2000",
  AND(V1131&gt;=2000, V1131&lt;3000), "2000-3000",
  AND(V1131&gt;=3000, V1131&lt;4000), "3000-4000",
  AND(V1131&gt;=4000, V1131&lt;5000), "4000-5000",
  AND(V1131&gt;=5000, V1131&lt;7500), "5000-7500",
  AND(V1131&gt;=7500, V1131&lt;9000), "7500-9000",
  AND(V1131&gt;=9000, V1131&lt;11000), "9000-11000",
  AND(V1131&gt;=11000, V1131&lt;15000), "11000-15000",
  AND(V1131&gt;=15000, V1131&lt;=20000), "15000-20000",
  TRUE, "Outside Range"
)</f>
        <v>15000-20000</v>
      </c>
      <c r="V1131">
        <v>19613</v>
      </c>
      <c r="W1131">
        <v>26362</v>
      </c>
      <c r="X1131">
        <v>8</v>
      </c>
      <c r="Y1131" t="s">
        <v>43</v>
      </c>
      <c r="Z1131">
        <v>22</v>
      </c>
      <c r="AA1131">
        <v>4</v>
      </c>
      <c r="AB1131" t="s">
        <v>80</v>
      </c>
      <c r="AC1131">
        <v>4</v>
      </c>
      <c r="AD1131">
        <v>0</v>
      </c>
      <c r="AE1131">
        <v>24</v>
      </c>
      <c r="AF1131">
        <v>2</v>
      </c>
      <c r="AG1131">
        <v>3</v>
      </c>
      <c r="AH1131">
        <v>1</v>
      </c>
      <c r="AI1131">
        <v>0</v>
      </c>
      <c r="AJ1131">
        <v>0</v>
      </c>
      <c r="AK1131">
        <v>1</v>
      </c>
      <c r="AL1131" t="s">
        <v>74</v>
      </c>
      <c r="AM1131" t="s">
        <v>75</v>
      </c>
      <c r="AN1131" t="s">
        <v>96</v>
      </c>
      <c r="AO1131" s="9" t="str">
        <f>IF(Table5[[#This Row],[Gender]]="male",$AQ$4,$AQ$3)</f>
        <v>🤴</v>
      </c>
    </row>
    <row r="1132" spans="2:41">
      <c r="B1132" t="s">
        <v>86</v>
      </c>
      <c r="C1132">
        <v>35</v>
      </c>
      <c r="D1132" t="s">
        <v>43</v>
      </c>
      <c r="E1132" t="s">
        <v>44</v>
      </c>
      <c r="F1132">
        <v>750</v>
      </c>
      <c r="G1132" t="s">
        <v>45</v>
      </c>
      <c r="H1132">
        <v>28</v>
      </c>
      <c r="I1132" t="s">
        <v>87</v>
      </c>
      <c r="J1132" t="s">
        <v>38</v>
      </c>
      <c r="K1132">
        <v>1596</v>
      </c>
      <c r="L1132">
        <v>2</v>
      </c>
      <c r="M1132" t="s">
        <v>46</v>
      </c>
      <c r="N1132">
        <v>46</v>
      </c>
      <c r="O1132">
        <v>4</v>
      </c>
      <c r="P1132">
        <v>2</v>
      </c>
      <c r="Q1132" t="s">
        <v>50</v>
      </c>
      <c r="R1132" t="s">
        <v>73</v>
      </c>
      <c r="S1132">
        <v>3</v>
      </c>
      <c r="T1132" t="s">
        <v>48</v>
      </c>
      <c r="U1132" t="str" cm="1">
        <f t="array" ref="U1132">_xlfn.IFS(
  AND(V1132&gt;=1000, V1132&lt;2000), "1000-2000",
  AND(V1132&gt;=2000, V1132&lt;3000), "2000-3000",
  AND(V1132&gt;=3000, V1132&lt;4000), "3000-4000",
  AND(V1132&gt;=4000, V1132&lt;5000), "4000-5000",
  AND(V1132&gt;=5000, V1132&lt;7500), "5000-7500",
  AND(V1132&gt;=7500, V1132&lt;9000), "7500-9000",
  AND(V1132&gt;=9000, V1132&lt;11000), "9000-11000",
  AND(V1132&gt;=11000, V1132&lt;15000), "11000-15000",
  AND(V1132&gt;=15000, V1132&lt;=20000), "15000-20000",
  TRUE, "Outside Range"
)</f>
        <v>3000-4000</v>
      </c>
      <c r="V1132">
        <v>3407</v>
      </c>
      <c r="W1132">
        <v>25348</v>
      </c>
      <c r="X1132">
        <v>1</v>
      </c>
      <c r="Y1132" t="s">
        <v>43</v>
      </c>
      <c r="Z1132">
        <v>17</v>
      </c>
      <c r="AA1132">
        <v>3</v>
      </c>
      <c r="AB1132" t="s">
        <v>73</v>
      </c>
      <c r="AC1132">
        <v>4</v>
      </c>
      <c r="AD1132">
        <v>2</v>
      </c>
      <c r="AE1132">
        <v>10</v>
      </c>
      <c r="AF1132">
        <v>3</v>
      </c>
      <c r="AG1132">
        <v>2</v>
      </c>
      <c r="AH1132">
        <v>10</v>
      </c>
      <c r="AI1132">
        <v>9</v>
      </c>
      <c r="AJ1132">
        <v>6</v>
      </c>
      <c r="AK1132">
        <v>8</v>
      </c>
      <c r="AL1132" t="s">
        <v>74</v>
      </c>
      <c r="AM1132" t="s">
        <v>92</v>
      </c>
      <c r="AN1132" t="s">
        <v>76</v>
      </c>
      <c r="AO1132" s="9" t="str">
        <f>IF(Table5[[#This Row],[Gender]]="male",$AQ$4,$AQ$3)</f>
        <v>🤴</v>
      </c>
    </row>
    <row r="1133" spans="2:41">
      <c r="B1133" t="s">
        <v>86</v>
      </c>
      <c r="C1133">
        <v>34</v>
      </c>
      <c r="D1133" t="s">
        <v>43</v>
      </c>
      <c r="E1133" t="s">
        <v>44</v>
      </c>
      <c r="F1133">
        <v>653</v>
      </c>
      <c r="G1133" t="s">
        <v>45</v>
      </c>
      <c r="H1133">
        <v>10</v>
      </c>
      <c r="I1133" t="s">
        <v>89</v>
      </c>
      <c r="J1133" t="s">
        <v>60</v>
      </c>
      <c r="K1133">
        <v>1597</v>
      </c>
      <c r="L1133">
        <v>4</v>
      </c>
      <c r="M1133" t="s">
        <v>46</v>
      </c>
      <c r="N1133">
        <v>92</v>
      </c>
      <c r="O1133">
        <v>2</v>
      </c>
      <c r="P1133">
        <v>2</v>
      </c>
      <c r="Q1133" t="s">
        <v>54</v>
      </c>
      <c r="R1133" t="s">
        <v>73</v>
      </c>
      <c r="S1133">
        <v>3</v>
      </c>
      <c r="T1133" t="s">
        <v>48</v>
      </c>
      <c r="U1133" t="str" cm="1">
        <f t="array" ref="U1133">_xlfn.IFS(
  AND(V1133&gt;=1000, V1133&lt;2000), "1000-2000",
  AND(V1133&gt;=2000, V1133&lt;3000), "2000-3000",
  AND(V1133&gt;=3000, V1133&lt;4000), "3000-4000",
  AND(V1133&gt;=4000, V1133&lt;5000), "4000-5000",
  AND(V1133&gt;=5000, V1133&lt;7500), "5000-7500",
  AND(V1133&gt;=7500, V1133&lt;9000), "7500-9000",
  AND(V1133&gt;=9000, V1133&lt;11000), "9000-11000",
  AND(V1133&gt;=11000, V1133&lt;15000), "11000-15000",
  AND(V1133&gt;=15000, V1133&lt;=20000), "15000-20000",
  TRUE, "Outside Range"
)</f>
        <v>5000-7500</v>
      </c>
      <c r="V1133">
        <v>5063</v>
      </c>
      <c r="W1133">
        <v>15332</v>
      </c>
      <c r="X1133">
        <v>1</v>
      </c>
      <c r="Y1133" t="s">
        <v>43</v>
      </c>
      <c r="Z1133">
        <v>14</v>
      </c>
      <c r="AA1133">
        <v>3</v>
      </c>
      <c r="AB1133" t="s">
        <v>73</v>
      </c>
      <c r="AC1133">
        <v>2</v>
      </c>
      <c r="AD1133">
        <v>1</v>
      </c>
      <c r="AE1133">
        <v>8</v>
      </c>
      <c r="AF1133">
        <v>3</v>
      </c>
      <c r="AG1133">
        <v>2</v>
      </c>
      <c r="AH1133">
        <v>8</v>
      </c>
      <c r="AI1133">
        <v>2</v>
      </c>
      <c r="AJ1133">
        <v>7</v>
      </c>
      <c r="AK1133">
        <v>7</v>
      </c>
      <c r="AL1133" t="s">
        <v>74</v>
      </c>
      <c r="AM1133" t="s">
        <v>75</v>
      </c>
      <c r="AN1133" t="s">
        <v>76</v>
      </c>
      <c r="AO1133" s="9" t="str">
        <f>IF(Table5[[#This Row],[Gender]]="male",$AQ$4,$AQ$3)</f>
        <v>🤴</v>
      </c>
    </row>
    <row r="1134" spans="2:41">
      <c r="B1134" t="s">
        <v>70</v>
      </c>
      <c r="C1134">
        <v>40</v>
      </c>
      <c r="D1134" t="s">
        <v>43</v>
      </c>
      <c r="E1134" t="s">
        <v>44</v>
      </c>
      <c r="F1134">
        <v>118</v>
      </c>
      <c r="G1134" t="s">
        <v>37</v>
      </c>
      <c r="H1134">
        <v>14</v>
      </c>
      <c r="I1134" t="s">
        <v>87</v>
      </c>
      <c r="J1134" t="s">
        <v>38</v>
      </c>
      <c r="K1134">
        <v>1598</v>
      </c>
      <c r="L1134">
        <v>4</v>
      </c>
      <c r="M1134" t="s">
        <v>39</v>
      </c>
      <c r="N1134">
        <v>84</v>
      </c>
      <c r="O1134">
        <v>3</v>
      </c>
      <c r="P1134">
        <v>2</v>
      </c>
      <c r="Q1134" t="s">
        <v>40</v>
      </c>
      <c r="R1134" t="s">
        <v>80</v>
      </c>
      <c r="S1134">
        <v>1</v>
      </c>
      <c r="T1134" t="s">
        <v>48</v>
      </c>
      <c r="U1134" t="str" cm="1">
        <f t="array" ref="U1134">_xlfn.IFS(
  AND(V1134&gt;=1000, V1134&lt;2000), "1000-2000",
  AND(V1134&gt;=2000, V1134&lt;3000), "2000-3000",
  AND(V1134&gt;=3000, V1134&lt;4000), "3000-4000",
  AND(V1134&gt;=4000, V1134&lt;5000), "4000-5000",
  AND(V1134&gt;=5000, V1134&lt;7500), "5000-7500",
  AND(V1134&gt;=7500, V1134&lt;9000), "7500-9000",
  AND(V1134&gt;=9000, V1134&lt;11000), "9000-11000",
  AND(V1134&gt;=11000, V1134&lt;15000), "11000-15000",
  AND(V1134&gt;=15000, V1134&lt;=20000), "15000-20000",
  TRUE, "Outside Range"
)</f>
        <v>4000-5000</v>
      </c>
      <c r="V1134">
        <v>4639</v>
      </c>
      <c r="W1134">
        <v>11262</v>
      </c>
      <c r="X1134">
        <v>1</v>
      </c>
      <c r="Y1134" t="s">
        <v>43</v>
      </c>
      <c r="Z1134">
        <v>15</v>
      </c>
      <c r="AA1134">
        <v>3</v>
      </c>
      <c r="AB1134" t="s">
        <v>73</v>
      </c>
      <c r="AC1134">
        <v>3</v>
      </c>
      <c r="AD1134">
        <v>1</v>
      </c>
      <c r="AE1134">
        <v>5</v>
      </c>
      <c r="AF1134">
        <v>2</v>
      </c>
      <c r="AG1134">
        <v>3</v>
      </c>
      <c r="AH1134">
        <v>5</v>
      </c>
      <c r="AI1134">
        <v>4</v>
      </c>
      <c r="AJ1134">
        <v>1</v>
      </c>
      <c r="AK1134">
        <v>2</v>
      </c>
      <c r="AL1134" t="s">
        <v>90</v>
      </c>
      <c r="AM1134" t="s">
        <v>93</v>
      </c>
      <c r="AN1134" t="s">
        <v>76</v>
      </c>
      <c r="AO1134" s="9" t="str">
        <f>IF(Table5[[#This Row],[Gender]]="male",$AQ$4,$AQ$3)</f>
        <v>👩</v>
      </c>
    </row>
    <row r="1135" spans="2:41">
      <c r="B1135" t="s">
        <v>70</v>
      </c>
      <c r="C1135">
        <v>43</v>
      </c>
      <c r="D1135" t="s">
        <v>43</v>
      </c>
      <c r="E1135" t="s">
        <v>44</v>
      </c>
      <c r="F1135">
        <v>990</v>
      </c>
      <c r="G1135" t="s">
        <v>45</v>
      </c>
      <c r="H1135">
        <v>27</v>
      </c>
      <c r="I1135" t="s">
        <v>71</v>
      </c>
      <c r="J1135" t="s">
        <v>60</v>
      </c>
      <c r="K1135">
        <v>1599</v>
      </c>
      <c r="L1135">
        <v>4</v>
      </c>
      <c r="M1135" t="s">
        <v>46</v>
      </c>
      <c r="N1135">
        <v>87</v>
      </c>
      <c r="O1135">
        <v>4</v>
      </c>
      <c r="P1135">
        <v>1</v>
      </c>
      <c r="Q1135" t="s">
        <v>50</v>
      </c>
      <c r="R1135" t="s">
        <v>79</v>
      </c>
      <c r="S1135">
        <v>2</v>
      </c>
      <c r="T1135" t="s">
        <v>52</v>
      </c>
      <c r="U1135" t="str" cm="1">
        <f t="array" ref="U1135">_xlfn.IFS(
  AND(V1135&gt;=1000, V1135&lt;2000), "1000-2000",
  AND(V1135&gt;=2000, V1135&lt;3000), "2000-3000",
  AND(V1135&gt;=3000, V1135&lt;4000), "3000-4000",
  AND(V1135&gt;=4000, V1135&lt;5000), "4000-5000",
  AND(V1135&gt;=5000, V1135&lt;7500), "5000-7500",
  AND(V1135&gt;=7500, V1135&lt;9000), "7500-9000",
  AND(V1135&gt;=9000, V1135&lt;11000), "9000-11000",
  AND(V1135&gt;=11000, V1135&lt;15000), "11000-15000",
  AND(V1135&gt;=15000, V1135&lt;=20000), "15000-20000",
  TRUE, "Outside Range"
)</f>
        <v>4000-5000</v>
      </c>
      <c r="V1135">
        <v>4876</v>
      </c>
      <c r="W1135">
        <v>5855</v>
      </c>
      <c r="X1135">
        <v>5</v>
      </c>
      <c r="Y1135" t="s">
        <v>43</v>
      </c>
      <c r="Z1135">
        <v>12</v>
      </c>
      <c r="AA1135">
        <v>3</v>
      </c>
      <c r="AB1135" t="s">
        <v>73</v>
      </c>
      <c r="AC1135">
        <v>3</v>
      </c>
      <c r="AD1135">
        <v>1</v>
      </c>
      <c r="AE1135">
        <v>8</v>
      </c>
      <c r="AF1135">
        <v>0</v>
      </c>
      <c r="AG1135">
        <v>3</v>
      </c>
      <c r="AH1135">
        <v>6</v>
      </c>
      <c r="AI1135">
        <v>4</v>
      </c>
      <c r="AJ1135">
        <v>0</v>
      </c>
      <c r="AK1135">
        <v>2</v>
      </c>
      <c r="AL1135" t="s">
        <v>81</v>
      </c>
      <c r="AM1135" t="s">
        <v>92</v>
      </c>
      <c r="AN1135" t="s">
        <v>76</v>
      </c>
      <c r="AO1135" s="9" t="str">
        <f>IF(Table5[[#This Row],[Gender]]="male",$AQ$4,$AQ$3)</f>
        <v>🤴</v>
      </c>
    </row>
    <row r="1136" spans="2:41">
      <c r="B1136" t="s">
        <v>86</v>
      </c>
      <c r="C1136">
        <v>35</v>
      </c>
      <c r="D1136" t="s">
        <v>43</v>
      </c>
      <c r="E1136" t="s">
        <v>44</v>
      </c>
      <c r="F1136">
        <v>1349</v>
      </c>
      <c r="G1136" t="s">
        <v>45</v>
      </c>
      <c r="H1136">
        <v>7</v>
      </c>
      <c r="I1136" t="s">
        <v>89</v>
      </c>
      <c r="J1136" t="s">
        <v>38</v>
      </c>
      <c r="K1136">
        <v>1601</v>
      </c>
      <c r="L1136">
        <v>3</v>
      </c>
      <c r="M1136" t="s">
        <v>46</v>
      </c>
      <c r="N1136">
        <v>63</v>
      </c>
      <c r="O1136">
        <v>2</v>
      </c>
      <c r="P1136">
        <v>1</v>
      </c>
      <c r="Q1136" t="s">
        <v>50</v>
      </c>
      <c r="R1136" t="s">
        <v>72</v>
      </c>
      <c r="S1136">
        <v>4</v>
      </c>
      <c r="T1136" t="s">
        <v>48</v>
      </c>
      <c r="U1136" t="str" cm="1">
        <f t="array" ref="U1136">_xlfn.IFS(
  AND(V1136&gt;=1000, V1136&lt;2000), "1000-2000",
  AND(V1136&gt;=2000, V1136&lt;3000), "2000-3000",
  AND(V1136&gt;=3000, V1136&lt;4000), "3000-4000",
  AND(V1136&gt;=4000, V1136&lt;5000), "4000-5000",
  AND(V1136&gt;=5000, V1136&lt;7500), "5000-7500",
  AND(V1136&gt;=7500, V1136&lt;9000), "7500-9000",
  AND(V1136&gt;=9000, V1136&lt;11000), "9000-11000",
  AND(V1136&gt;=11000, V1136&lt;15000), "11000-15000",
  AND(V1136&gt;=15000, V1136&lt;=20000), "15000-20000",
  TRUE, "Outside Range"
)</f>
        <v>2000-3000</v>
      </c>
      <c r="V1136">
        <v>2690</v>
      </c>
      <c r="W1136">
        <v>7713</v>
      </c>
      <c r="X1136">
        <v>1</v>
      </c>
      <c r="Y1136" t="s">
        <v>43</v>
      </c>
      <c r="Z1136">
        <v>18</v>
      </c>
      <c r="AA1136">
        <v>3</v>
      </c>
      <c r="AB1136" t="s">
        <v>73</v>
      </c>
      <c r="AC1136">
        <v>4</v>
      </c>
      <c r="AD1136">
        <v>1</v>
      </c>
      <c r="AE1136">
        <v>1</v>
      </c>
      <c r="AF1136">
        <v>5</v>
      </c>
      <c r="AG1136">
        <v>2</v>
      </c>
      <c r="AH1136">
        <v>1</v>
      </c>
      <c r="AI1136">
        <v>0</v>
      </c>
      <c r="AJ1136">
        <v>0</v>
      </c>
      <c r="AK1136">
        <v>1</v>
      </c>
      <c r="AL1136" t="s">
        <v>74</v>
      </c>
      <c r="AM1136" t="s">
        <v>75</v>
      </c>
      <c r="AN1136" t="s">
        <v>76</v>
      </c>
      <c r="AO1136" s="9" t="str">
        <f>IF(Table5[[#This Row],[Gender]]="male",$AQ$4,$AQ$3)</f>
        <v>🤴</v>
      </c>
    </row>
    <row r="1137" spans="2:41">
      <c r="B1137" t="s">
        <v>77</v>
      </c>
      <c r="C1137">
        <v>46</v>
      </c>
      <c r="D1137" t="s">
        <v>43</v>
      </c>
      <c r="E1137" t="s">
        <v>44</v>
      </c>
      <c r="F1137">
        <v>563</v>
      </c>
      <c r="G1137" t="s">
        <v>37</v>
      </c>
      <c r="H1137">
        <v>1</v>
      </c>
      <c r="I1137" t="s">
        <v>89</v>
      </c>
      <c r="J1137" t="s">
        <v>38</v>
      </c>
      <c r="K1137">
        <v>1602</v>
      </c>
      <c r="L1137">
        <v>4</v>
      </c>
      <c r="M1137" t="s">
        <v>46</v>
      </c>
      <c r="N1137">
        <v>56</v>
      </c>
      <c r="O1137">
        <v>4</v>
      </c>
      <c r="P1137">
        <v>4</v>
      </c>
      <c r="Q1137" t="s">
        <v>56</v>
      </c>
      <c r="R1137" t="s">
        <v>80</v>
      </c>
      <c r="S1137">
        <v>1</v>
      </c>
      <c r="T1137" t="s">
        <v>41</v>
      </c>
      <c r="U1137" t="str" cm="1">
        <f t="array" ref="U1137">_xlfn.IFS(
  AND(V1137&gt;=1000, V1137&lt;2000), "1000-2000",
  AND(V1137&gt;=2000, V1137&lt;3000), "2000-3000",
  AND(V1137&gt;=3000, V1137&lt;4000), "3000-4000",
  AND(V1137&gt;=4000, V1137&lt;5000), "4000-5000",
  AND(V1137&gt;=5000, V1137&lt;7500), "5000-7500",
  AND(V1137&gt;=7500, V1137&lt;9000), "7500-9000",
  AND(V1137&gt;=9000, V1137&lt;11000), "9000-11000",
  AND(V1137&gt;=11000, V1137&lt;15000), "11000-15000",
  AND(V1137&gt;=15000, V1137&lt;=20000), "15000-20000",
  TRUE, "Outside Range"
)</f>
        <v>15000-20000</v>
      </c>
      <c r="V1137">
        <v>17567</v>
      </c>
      <c r="W1137">
        <v>3156</v>
      </c>
      <c r="X1137">
        <v>1</v>
      </c>
      <c r="Y1137" t="s">
        <v>43</v>
      </c>
      <c r="Z1137">
        <v>15</v>
      </c>
      <c r="AA1137">
        <v>3</v>
      </c>
      <c r="AB1137" t="s">
        <v>73</v>
      </c>
      <c r="AC1137">
        <v>2</v>
      </c>
      <c r="AD1137">
        <v>0</v>
      </c>
      <c r="AE1137">
        <v>27</v>
      </c>
      <c r="AF1137">
        <v>5</v>
      </c>
      <c r="AG1137">
        <v>1</v>
      </c>
      <c r="AH1137">
        <v>26</v>
      </c>
      <c r="AI1137">
        <v>0</v>
      </c>
      <c r="AJ1137">
        <v>0</v>
      </c>
      <c r="AK1137">
        <v>12</v>
      </c>
      <c r="AL1137" t="s">
        <v>90</v>
      </c>
      <c r="AM1137" t="s">
        <v>75</v>
      </c>
      <c r="AN1137" t="s">
        <v>96</v>
      </c>
      <c r="AO1137" s="9" t="str">
        <f>IF(Table5[[#This Row],[Gender]]="male",$AQ$4,$AQ$3)</f>
        <v>🤴</v>
      </c>
    </row>
    <row r="1138" spans="2:41">
      <c r="B1138" t="s">
        <v>86</v>
      </c>
      <c r="C1138">
        <v>28</v>
      </c>
      <c r="D1138" t="s">
        <v>35</v>
      </c>
      <c r="E1138" t="s">
        <v>44</v>
      </c>
      <c r="F1138">
        <v>329</v>
      </c>
      <c r="G1138" t="s">
        <v>45</v>
      </c>
      <c r="H1138">
        <v>24</v>
      </c>
      <c r="I1138" t="s">
        <v>87</v>
      </c>
      <c r="J1138" t="s">
        <v>51</v>
      </c>
      <c r="K1138">
        <v>1604</v>
      </c>
      <c r="L1138">
        <v>3</v>
      </c>
      <c r="M1138" t="s">
        <v>46</v>
      </c>
      <c r="N1138">
        <v>51</v>
      </c>
      <c r="O1138">
        <v>3</v>
      </c>
      <c r="P1138">
        <v>1</v>
      </c>
      <c r="Q1138" t="s">
        <v>50</v>
      </c>
      <c r="R1138" t="s">
        <v>79</v>
      </c>
      <c r="S1138">
        <v>2</v>
      </c>
      <c r="T1138" t="s">
        <v>48</v>
      </c>
      <c r="U1138" t="str" cm="1">
        <f t="array" ref="U1138">_xlfn.IFS(
  AND(V1138&gt;=1000, V1138&lt;2000), "1000-2000",
  AND(V1138&gt;=2000, V1138&lt;3000), "2000-3000",
  AND(V1138&gt;=3000, V1138&lt;4000), "3000-4000",
  AND(V1138&gt;=4000, V1138&lt;5000), "4000-5000",
  AND(V1138&gt;=5000, V1138&lt;7500), "5000-7500",
  AND(V1138&gt;=7500, V1138&lt;9000), "7500-9000",
  AND(V1138&gt;=9000, V1138&lt;11000), "9000-11000",
  AND(V1138&gt;=11000, V1138&lt;15000), "11000-15000",
  AND(V1138&gt;=15000, V1138&lt;=20000), "15000-20000",
  TRUE, "Outside Range"
)</f>
        <v>2000-3000</v>
      </c>
      <c r="V1138">
        <v>2408</v>
      </c>
      <c r="W1138">
        <v>7324</v>
      </c>
      <c r="X1138">
        <v>1</v>
      </c>
      <c r="Y1138" t="s">
        <v>35</v>
      </c>
      <c r="Z1138">
        <v>17</v>
      </c>
      <c r="AA1138">
        <v>3</v>
      </c>
      <c r="AB1138" t="s">
        <v>73</v>
      </c>
      <c r="AC1138">
        <v>3</v>
      </c>
      <c r="AD1138">
        <v>3</v>
      </c>
      <c r="AE1138">
        <v>1</v>
      </c>
      <c r="AF1138">
        <v>3</v>
      </c>
      <c r="AG1138">
        <v>3</v>
      </c>
      <c r="AH1138">
        <v>1</v>
      </c>
      <c r="AI1138">
        <v>1</v>
      </c>
      <c r="AJ1138">
        <v>0</v>
      </c>
      <c r="AK1138">
        <v>0</v>
      </c>
      <c r="AL1138" t="s">
        <v>81</v>
      </c>
      <c r="AM1138" t="s">
        <v>92</v>
      </c>
      <c r="AN1138" t="s">
        <v>76</v>
      </c>
      <c r="AO1138" s="9" t="str">
        <f>IF(Table5[[#This Row],[Gender]]="male",$AQ$4,$AQ$3)</f>
        <v>🤴</v>
      </c>
    </row>
    <row r="1139" spans="2:41">
      <c r="B1139" t="s">
        <v>94</v>
      </c>
      <c r="C1139">
        <v>22</v>
      </c>
      <c r="D1139" t="s">
        <v>43</v>
      </c>
      <c r="E1139" t="s">
        <v>44</v>
      </c>
      <c r="F1139">
        <v>457</v>
      </c>
      <c r="G1139" t="s">
        <v>45</v>
      </c>
      <c r="H1139">
        <v>26</v>
      </c>
      <c r="I1139" t="s">
        <v>89</v>
      </c>
      <c r="J1139" t="s">
        <v>49</v>
      </c>
      <c r="K1139">
        <v>1605</v>
      </c>
      <c r="L1139">
        <v>2</v>
      </c>
      <c r="M1139" t="s">
        <v>39</v>
      </c>
      <c r="N1139">
        <v>85</v>
      </c>
      <c r="O1139">
        <v>2</v>
      </c>
      <c r="P1139">
        <v>1</v>
      </c>
      <c r="Q1139" t="s">
        <v>47</v>
      </c>
      <c r="R1139" t="s">
        <v>73</v>
      </c>
      <c r="S1139">
        <v>3</v>
      </c>
      <c r="T1139" t="s">
        <v>48</v>
      </c>
      <c r="U1139" t="str" cm="1">
        <f t="array" ref="U1139">_xlfn.IFS(
  AND(V1139&gt;=1000, V1139&lt;2000), "1000-2000",
  AND(V1139&gt;=2000, V1139&lt;3000), "2000-3000",
  AND(V1139&gt;=3000, V1139&lt;4000), "3000-4000",
  AND(V1139&gt;=4000, V1139&lt;5000), "4000-5000",
  AND(V1139&gt;=5000, V1139&lt;7500), "5000-7500",
  AND(V1139&gt;=7500, V1139&lt;9000), "7500-9000",
  AND(V1139&gt;=9000, V1139&lt;11000), "9000-11000",
  AND(V1139&gt;=11000, V1139&lt;15000), "11000-15000",
  AND(V1139&gt;=15000, V1139&lt;=20000), "15000-20000",
  TRUE, "Outside Range"
)</f>
        <v>2000-3000</v>
      </c>
      <c r="V1139">
        <v>2814</v>
      </c>
      <c r="W1139">
        <v>10293</v>
      </c>
      <c r="X1139">
        <v>1</v>
      </c>
      <c r="Y1139" t="s">
        <v>35</v>
      </c>
      <c r="Z1139">
        <v>14</v>
      </c>
      <c r="AA1139">
        <v>3</v>
      </c>
      <c r="AB1139" t="s">
        <v>73</v>
      </c>
      <c r="AC1139">
        <v>2</v>
      </c>
      <c r="AD1139">
        <v>0</v>
      </c>
      <c r="AE1139">
        <v>4</v>
      </c>
      <c r="AF1139">
        <v>2</v>
      </c>
      <c r="AG1139">
        <v>2</v>
      </c>
      <c r="AH1139">
        <v>4</v>
      </c>
      <c r="AI1139">
        <v>2</v>
      </c>
      <c r="AJ1139">
        <v>1</v>
      </c>
      <c r="AK1139">
        <v>3</v>
      </c>
      <c r="AL1139" t="s">
        <v>74</v>
      </c>
      <c r="AM1139" t="s">
        <v>92</v>
      </c>
      <c r="AN1139" t="s">
        <v>76</v>
      </c>
      <c r="AO1139" s="9" t="str">
        <f>IF(Table5[[#This Row],[Gender]]="male",$AQ$4,$AQ$3)</f>
        <v>👩</v>
      </c>
    </row>
    <row r="1140" spans="2:41">
      <c r="B1140" t="s">
        <v>77</v>
      </c>
      <c r="C1140">
        <v>50</v>
      </c>
      <c r="D1140" t="s">
        <v>43</v>
      </c>
      <c r="E1140" t="s">
        <v>44</v>
      </c>
      <c r="F1140">
        <v>1234</v>
      </c>
      <c r="G1140" t="s">
        <v>45</v>
      </c>
      <c r="H1140">
        <v>20</v>
      </c>
      <c r="I1140" t="s">
        <v>89</v>
      </c>
      <c r="J1140" t="s">
        <v>51</v>
      </c>
      <c r="K1140">
        <v>1606</v>
      </c>
      <c r="L1140">
        <v>2</v>
      </c>
      <c r="M1140" t="s">
        <v>46</v>
      </c>
      <c r="N1140">
        <v>41</v>
      </c>
      <c r="O1140">
        <v>3</v>
      </c>
      <c r="P1140">
        <v>4</v>
      </c>
      <c r="Q1140" t="s">
        <v>54</v>
      </c>
      <c r="R1140" t="s">
        <v>73</v>
      </c>
      <c r="S1140">
        <v>3</v>
      </c>
      <c r="T1140" t="s">
        <v>48</v>
      </c>
      <c r="U1140" t="str" cm="1">
        <f t="array" ref="U1140">_xlfn.IFS(
  AND(V1140&gt;=1000, V1140&lt;2000), "1000-2000",
  AND(V1140&gt;=2000, V1140&lt;3000), "2000-3000",
  AND(V1140&gt;=3000, V1140&lt;4000), "3000-4000",
  AND(V1140&gt;=4000, V1140&lt;5000), "4000-5000",
  AND(V1140&gt;=5000, V1140&lt;7500), "5000-7500",
  AND(V1140&gt;=7500, V1140&lt;9000), "7500-9000",
  AND(V1140&gt;=9000, V1140&lt;11000), "9000-11000",
  AND(V1140&gt;=11000, V1140&lt;15000), "11000-15000",
  AND(V1140&gt;=15000, V1140&lt;=20000), "15000-20000",
  TRUE, "Outside Range"
)</f>
        <v>11000-15000</v>
      </c>
      <c r="V1140">
        <v>11245</v>
      </c>
      <c r="W1140">
        <v>20689</v>
      </c>
      <c r="X1140">
        <v>2</v>
      </c>
      <c r="Y1140" t="s">
        <v>35</v>
      </c>
      <c r="Z1140">
        <v>15</v>
      </c>
      <c r="AA1140">
        <v>3</v>
      </c>
      <c r="AB1140" t="s">
        <v>73</v>
      </c>
      <c r="AC1140">
        <v>3</v>
      </c>
      <c r="AD1140">
        <v>1</v>
      </c>
      <c r="AE1140">
        <v>32</v>
      </c>
      <c r="AF1140">
        <v>3</v>
      </c>
      <c r="AG1140">
        <v>3</v>
      </c>
      <c r="AH1140">
        <v>30</v>
      </c>
      <c r="AI1140">
        <v>8</v>
      </c>
      <c r="AJ1140">
        <v>12</v>
      </c>
      <c r="AK1140">
        <v>13</v>
      </c>
      <c r="AL1140" t="s">
        <v>74</v>
      </c>
      <c r="AM1140" t="s">
        <v>93</v>
      </c>
      <c r="AN1140" t="s">
        <v>95</v>
      </c>
      <c r="AO1140" s="9" t="str">
        <f>IF(Table5[[#This Row],[Gender]]="male",$AQ$4,$AQ$3)</f>
        <v>🤴</v>
      </c>
    </row>
    <row r="1141" spans="2:41">
      <c r="B1141" t="s">
        <v>86</v>
      </c>
      <c r="C1141">
        <v>32</v>
      </c>
      <c r="D1141" t="s">
        <v>43</v>
      </c>
      <c r="E1141" t="s">
        <v>44</v>
      </c>
      <c r="F1141">
        <v>634</v>
      </c>
      <c r="G1141" t="s">
        <v>45</v>
      </c>
      <c r="H1141">
        <v>5</v>
      </c>
      <c r="I1141" t="s">
        <v>89</v>
      </c>
      <c r="J1141" t="s">
        <v>49</v>
      </c>
      <c r="K1141">
        <v>1607</v>
      </c>
      <c r="L1141">
        <v>2</v>
      </c>
      <c r="M1141" t="s">
        <v>39</v>
      </c>
      <c r="N1141">
        <v>35</v>
      </c>
      <c r="O1141">
        <v>4</v>
      </c>
      <c r="P1141">
        <v>1</v>
      </c>
      <c r="Q1141" t="s">
        <v>47</v>
      </c>
      <c r="R1141" t="s">
        <v>72</v>
      </c>
      <c r="S1141">
        <v>4</v>
      </c>
      <c r="T1141" t="s">
        <v>48</v>
      </c>
      <c r="U1141" t="str" cm="1">
        <f t="array" ref="U1141">_xlfn.IFS(
  AND(V1141&gt;=1000, V1141&lt;2000), "1000-2000",
  AND(V1141&gt;=2000, V1141&lt;3000), "2000-3000",
  AND(V1141&gt;=3000, V1141&lt;4000), "3000-4000",
  AND(V1141&gt;=4000, V1141&lt;5000), "4000-5000",
  AND(V1141&gt;=5000, V1141&lt;7500), "5000-7500",
  AND(V1141&gt;=7500, V1141&lt;9000), "7500-9000",
  AND(V1141&gt;=9000, V1141&lt;11000), "9000-11000",
  AND(V1141&gt;=11000, V1141&lt;15000), "11000-15000",
  AND(V1141&gt;=15000, V1141&lt;=20000), "15000-20000",
  TRUE, "Outside Range"
)</f>
        <v>3000-4000</v>
      </c>
      <c r="V1141">
        <v>3312</v>
      </c>
      <c r="W1141">
        <v>18783</v>
      </c>
      <c r="X1141">
        <v>3</v>
      </c>
      <c r="Y1141" t="s">
        <v>43</v>
      </c>
      <c r="Z1141">
        <v>17</v>
      </c>
      <c r="AA1141">
        <v>3</v>
      </c>
      <c r="AB1141" t="s">
        <v>73</v>
      </c>
      <c r="AC1141">
        <v>4</v>
      </c>
      <c r="AD1141">
        <v>2</v>
      </c>
      <c r="AE1141">
        <v>6</v>
      </c>
      <c r="AF1141">
        <v>3</v>
      </c>
      <c r="AG1141">
        <v>3</v>
      </c>
      <c r="AH1141">
        <v>3</v>
      </c>
      <c r="AI1141">
        <v>2</v>
      </c>
      <c r="AJ1141">
        <v>0</v>
      </c>
      <c r="AK1141">
        <v>2</v>
      </c>
      <c r="AL1141" t="s">
        <v>74</v>
      </c>
      <c r="AM1141" t="s">
        <v>75</v>
      </c>
      <c r="AN1141" t="s">
        <v>76</v>
      </c>
      <c r="AO1141" s="9" t="str">
        <f>IF(Table5[[#This Row],[Gender]]="male",$AQ$4,$AQ$3)</f>
        <v>👩</v>
      </c>
    </row>
    <row r="1142" spans="2:41">
      <c r="B1142" t="s">
        <v>70</v>
      </c>
      <c r="C1142">
        <v>44</v>
      </c>
      <c r="D1142" t="s">
        <v>43</v>
      </c>
      <c r="E1142" t="s">
        <v>44</v>
      </c>
      <c r="F1142">
        <v>1313</v>
      </c>
      <c r="G1142" t="s">
        <v>45</v>
      </c>
      <c r="H1142">
        <v>7</v>
      </c>
      <c r="I1142" t="s">
        <v>87</v>
      </c>
      <c r="J1142" t="s">
        <v>51</v>
      </c>
      <c r="K1142">
        <v>1608</v>
      </c>
      <c r="L1142">
        <v>2</v>
      </c>
      <c r="M1142" t="s">
        <v>39</v>
      </c>
      <c r="N1142">
        <v>31</v>
      </c>
      <c r="O1142">
        <v>3</v>
      </c>
      <c r="P1142">
        <v>5</v>
      </c>
      <c r="Q1142" t="s">
        <v>58</v>
      </c>
      <c r="R1142" t="s">
        <v>72</v>
      </c>
      <c r="S1142">
        <v>4</v>
      </c>
      <c r="T1142" t="s">
        <v>52</v>
      </c>
      <c r="U1142" t="str" cm="1">
        <f t="array" ref="U1142">_xlfn.IFS(
  AND(V1142&gt;=1000, V1142&lt;2000), "1000-2000",
  AND(V1142&gt;=2000, V1142&lt;3000), "2000-3000",
  AND(V1142&gt;=3000, V1142&lt;4000), "3000-4000",
  AND(V1142&gt;=4000, V1142&lt;5000), "4000-5000",
  AND(V1142&gt;=5000, V1142&lt;7500), "5000-7500",
  AND(V1142&gt;=7500, V1142&lt;9000), "7500-9000",
  AND(V1142&gt;=9000, V1142&lt;11000), "9000-11000",
  AND(V1142&gt;=11000, V1142&lt;15000), "11000-15000",
  AND(V1142&gt;=15000, V1142&lt;=20000), "15000-20000",
  TRUE, "Outside Range"
)</f>
        <v>15000-20000</v>
      </c>
      <c r="V1142">
        <v>19049</v>
      </c>
      <c r="W1142">
        <v>3549</v>
      </c>
      <c r="X1142">
        <v>0</v>
      </c>
      <c r="Y1142" t="s">
        <v>35</v>
      </c>
      <c r="Z1142">
        <v>14</v>
      </c>
      <c r="AA1142">
        <v>3</v>
      </c>
      <c r="AB1142" t="s">
        <v>73</v>
      </c>
      <c r="AC1142">
        <v>4</v>
      </c>
      <c r="AD1142">
        <v>1</v>
      </c>
      <c r="AE1142">
        <v>23</v>
      </c>
      <c r="AF1142">
        <v>4</v>
      </c>
      <c r="AG1142">
        <v>2</v>
      </c>
      <c r="AH1142">
        <v>22</v>
      </c>
      <c r="AI1142">
        <v>7</v>
      </c>
      <c r="AJ1142">
        <v>1</v>
      </c>
      <c r="AK1142">
        <v>10</v>
      </c>
      <c r="AL1142" t="s">
        <v>74</v>
      </c>
      <c r="AM1142" t="s">
        <v>75</v>
      </c>
      <c r="AN1142" t="s">
        <v>96</v>
      </c>
      <c r="AO1142" s="9" t="str">
        <f>IF(Table5[[#This Row],[Gender]]="male",$AQ$4,$AQ$3)</f>
        <v>👩</v>
      </c>
    </row>
    <row r="1143" spans="2:41">
      <c r="B1143" t="s">
        <v>86</v>
      </c>
      <c r="C1143">
        <v>30</v>
      </c>
      <c r="D1143" t="s">
        <v>43</v>
      </c>
      <c r="E1143" t="s">
        <v>44</v>
      </c>
      <c r="F1143">
        <v>241</v>
      </c>
      <c r="G1143" t="s">
        <v>45</v>
      </c>
      <c r="H1143">
        <v>7</v>
      </c>
      <c r="I1143" t="s">
        <v>87</v>
      </c>
      <c r="J1143" t="s">
        <v>51</v>
      </c>
      <c r="K1143">
        <v>1609</v>
      </c>
      <c r="L1143">
        <v>2</v>
      </c>
      <c r="M1143" t="s">
        <v>46</v>
      </c>
      <c r="N1143">
        <v>48</v>
      </c>
      <c r="O1143">
        <v>2</v>
      </c>
      <c r="P1143">
        <v>1</v>
      </c>
      <c r="Q1143" t="s">
        <v>47</v>
      </c>
      <c r="R1143" t="s">
        <v>79</v>
      </c>
      <c r="S1143">
        <v>2</v>
      </c>
      <c r="T1143" t="s">
        <v>48</v>
      </c>
      <c r="U1143" t="str" cm="1">
        <f t="array" ref="U1143">_xlfn.IFS(
  AND(V1143&gt;=1000, V1143&lt;2000), "1000-2000",
  AND(V1143&gt;=2000, V1143&lt;3000), "2000-3000",
  AND(V1143&gt;=3000, V1143&lt;4000), "3000-4000",
  AND(V1143&gt;=4000, V1143&lt;5000), "4000-5000",
  AND(V1143&gt;=5000, V1143&lt;7500), "5000-7500",
  AND(V1143&gt;=7500, V1143&lt;9000), "7500-9000",
  AND(V1143&gt;=9000, V1143&lt;11000), "9000-11000",
  AND(V1143&gt;=11000, V1143&lt;15000), "11000-15000",
  AND(V1143&gt;=15000, V1143&lt;=20000), "15000-20000",
  TRUE, "Outside Range"
)</f>
        <v>2000-3000</v>
      </c>
      <c r="V1143">
        <v>2141</v>
      </c>
      <c r="W1143">
        <v>5348</v>
      </c>
      <c r="X1143">
        <v>1</v>
      </c>
      <c r="Y1143" t="s">
        <v>43</v>
      </c>
      <c r="Z1143">
        <v>12</v>
      </c>
      <c r="AA1143">
        <v>3</v>
      </c>
      <c r="AB1143" t="s">
        <v>73</v>
      </c>
      <c r="AC1143">
        <v>2</v>
      </c>
      <c r="AD1143">
        <v>1</v>
      </c>
      <c r="AE1143">
        <v>6</v>
      </c>
      <c r="AF1143">
        <v>3</v>
      </c>
      <c r="AG1143">
        <v>2</v>
      </c>
      <c r="AH1143">
        <v>6</v>
      </c>
      <c r="AI1143">
        <v>4</v>
      </c>
      <c r="AJ1143">
        <v>1</v>
      </c>
      <c r="AK1143">
        <v>1</v>
      </c>
      <c r="AL1143" t="s">
        <v>81</v>
      </c>
      <c r="AM1143" t="s">
        <v>75</v>
      </c>
      <c r="AN1143" t="s">
        <v>76</v>
      </c>
      <c r="AO1143" s="9" t="str">
        <f>IF(Table5[[#This Row],[Gender]]="male",$AQ$4,$AQ$3)</f>
        <v>🤴</v>
      </c>
    </row>
    <row r="1144" spans="2:41">
      <c r="B1144" t="s">
        <v>70</v>
      </c>
      <c r="C1144">
        <v>45</v>
      </c>
      <c r="D1144" t="s">
        <v>43</v>
      </c>
      <c r="E1144" t="s">
        <v>36</v>
      </c>
      <c r="F1144">
        <v>1015</v>
      </c>
      <c r="G1144" t="s">
        <v>45</v>
      </c>
      <c r="H1144">
        <v>5</v>
      </c>
      <c r="I1144" t="s">
        <v>71</v>
      </c>
      <c r="J1144" t="s">
        <v>51</v>
      </c>
      <c r="K1144">
        <v>1611</v>
      </c>
      <c r="L1144">
        <v>3</v>
      </c>
      <c r="M1144" t="s">
        <v>39</v>
      </c>
      <c r="N1144">
        <v>50</v>
      </c>
      <c r="O1144">
        <v>1</v>
      </c>
      <c r="P1144">
        <v>2</v>
      </c>
      <c r="Q1144" t="s">
        <v>50</v>
      </c>
      <c r="R1144" t="s">
        <v>80</v>
      </c>
      <c r="S1144">
        <v>1</v>
      </c>
      <c r="T1144" t="s">
        <v>41</v>
      </c>
      <c r="U1144" t="str" cm="1">
        <f t="array" ref="U1144">_xlfn.IFS(
  AND(V1144&gt;=1000, V1144&lt;2000), "1000-2000",
  AND(V1144&gt;=2000, V1144&lt;3000), "2000-3000",
  AND(V1144&gt;=3000, V1144&lt;4000), "3000-4000",
  AND(V1144&gt;=4000, V1144&lt;5000), "4000-5000",
  AND(V1144&gt;=5000, V1144&lt;7500), "5000-7500",
  AND(V1144&gt;=7500, V1144&lt;9000), "7500-9000",
  AND(V1144&gt;=9000, V1144&lt;11000), "9000-11000",
  AND(V1144&gt;=11000, V1144&lt;15000), "11000-15000",
  AND(V1144&gt;=15000, V1144&lt;=20000), "15000-20000",
  TRUE, "Outside Range"
)</f>
        <v>5000-7500</v>
      </c>
      <c r="V1144">
        <v>5769</v>
      </c>
      <c r="W1144">
        <v>23447</v>
      </c>
      <c r="X1144">
        <v>1</v>
      </c>
      <c r="Y1144" t="s">
        <v>35</v>
      </c>
      <c r="Z1144">
        <v>14</v>
      </c>
      <c r="AA1144">
        <v>3</v>
      </c>
      <c r="AB1144" t="s">
        <v>73</v>
      </c>
      <c r="AC1144">
        <v>1</v>
      </c>
      <c r="AD1144">
        <v>0</v>
      </c>
      <c r="AE1144">
        <v>10</v>
      </c>
      <c r="AF1144">
        <v>3</v>
      </c>
      <c r="AG1144">
        <v>3</v>
      </c>
      <c r="AH1144">
        <v>10</v>
      </c>
      <c r="AI1144">
        <v>7</v>
      </c>
      <c r="AJ1144">
        <v>1</v>
      </c>
      <c r="AK1144">
        <v>4</v>
      </c>
      <c r="AL1144" t="s">
        <v>90</v>
      </c>
      <c r="AM1144" t="s">
        <v>75</v>
      </c>
      <c r="AN1144" t="s">
        <v>76</v>
      </c>
      <c r="AO1144" s="9" t="str">
        <f>IF(Table5[[#This Row],[Gender]]="male",$AQ$4,$AQ$3)</f>
        <v>👩</v>
      </c>
    </row>
    <row r="1145" spans="2:41">
      <c r="B1145" t="s">
        <v>70</v>
      </c>
      <c r="C1145">
        <v>45</v>
      </c>
      <c r="D1145" t="s">
        <v>43</v>
      </c>
      <c r="E1145" t="s">
        <v>36</v>
      </c>
      <c r="F1145">
        <v>336</v>
      </c>
      <c r="G1145" t="s">
        <v>37</v>
      </c>
      <c r="H1145">
        <v>26</v>
      </c>
      <c r="I1145" t="s">
        <v>78</v>
      </c>
      <c r="J1145" t="s">
        <v>59</v>
      </c>
      <c r="K1145">
        <v>1612</v>
      </c>
      <c r="L1145">
        <v>1</v>
      </c>
      <c r="M1145" t="s">
        <v>46</v>
      </c>
      <c r="N1145">
        <v>52</v>
      </c>
      <c r="O1145">
        <v>2</v>
      </c>
      <c r="P1145">
        <v>2</v>
      </c>
      <c r="Q1145" t="s">
        <v>40</v>
      </c>
      <c r="R1145" t="s">
        <v>80</v>
      </c>
      <c r="S1145">
        <v>1</v>
      </c>
      <c r="T1145" t="s">
        <v>48</v>
      </c>
      <c r="U1145" t="str" cm="1">
        <f t="array" ref="U1145">_xlfn.IFS(
  AND(V1145&gt;=1000, V1145&lt;2000), "1000-2000",
  AND(V1145&gt;=2000, V1145&lt;3000), "2000-3000",
  AND(V1145&gt;=3000, V1145&lt;4000), "3000-4000",
  AND(V1145&gt;=4000, V1145&lt;5000), "4000-5000",
  AND(V1145&gt;=5000, V1145&lt;7500), "5000-7500",
  AND(V1145&gt;=7500, V1145&lt;9000), "7500-9000",
  AND(V1145&gt;=9000, V1145&lt;11000), "9000-11000",
  AND(V1145&gt;=11000, V1145&lt;15000), "11000-15000",
  AND(V1145&gt;=15000, V1145&lt;=20000), "15000-20000",
  TRUE, "Outside Range"
)</f>
        <v>4000-5000</v>
      </c>
      <c r="V1145">
        <v>4385</v>
      </c>
      <c r="W1145">
        <v>24162</v>
      </c>
      <c r="X1145">
        <v>1</v>
      </c>
      <c r="Y1145" t="s">
        <v>43</v>
      </c>
      <c r="Z1145">
        <v>15</v>
      </c>
      <c r="AA1145">
        <v>3</v>
      </c>
      <c r="AB1145" t="s">
        <v>73</v>
      </c>
      <c r="AC1145">
        <v>1</v>
      </c>
      <c r="AD1145">
        <v>1</v>
      </c>
      <c r="AE1145">
        <v>10</v>
      </c>
      <c r="AF1145">
        <v>2</v>
      </c>
      <c r="AG1145">
        <v>3</v>
      </c>
      <c r="AH1145">
        <v>10</v>
      </c>
      <c r="AI1145">
        <v>7</v>
      </c>
      <c r="AJ1145">
        <v>4</v>
      </c>
      <c r="AK1145">
        <v>5</v>
      </c>
      <c r="AL1145" t="s">
        <v>90</v>
      </c>
      <c r="AM1145" t="s">
        <v>92</v>
      </c>
      <c r="AN1145" t="s">
        <v>76</v>
      </c>
      <c r="AO1145" s="9" t="str">
        <f>IF(Table5[[#This Row],[Gender]]="male",$AQ$4,$AQ$3)</f>
        <v>🤴</v>
      </c>
    </row>
    <row r="1146" spans="2:41">
      <c r="B1146" t="s">
        <v>86</v>
      </c>
      <c r="C1146">
        <v>31</v>
      </c>
      <c r="D1146" t="s">
        <v>43</v>
      </c>
      <c r="E1146" t="s">
        <v>36</v>
      </c>
      <c r="F1146">
        <v>715</v>
      </c>
      <c r="G1146" t="s">
        <v>37</v>
      </c>
      <c r="H1146">
        <v>2</v>
      </c>
      <c r="I1146" t="s">
        <v>89</v>
      </c>
      <c r="J1146" t="s">
        <v>49</v>
      </c>
      <c r="K1146">
        <v>1613</v>
      </c>
      <c r="L1146">
        <v>4</v>
      </c>
      <c r="M1146" t="s">
        <v>46</v>
      </c>
      <c r="N1146">
        <v>54</v>
      </c>
      <c r="O1146">
        <v>3</v>
      </c>
      <c r="P1146">
        <v>2</v>
      </c>
      <c r="Q1146" t="s">
        <v>40</v>
      </c>
      <c r="R1146" t="s">
        <v>80</v>
      </c>
      <c r="S1146">
        <v>1</v>
      </c>
      <c r="T1146" t="s">
        <v>41</v>
      </c>
      <c r="U1146" t="str" cm="1">
        <f t="array" ref="U1146">_xlfn.IFS(
  AND(V1146&gt;=1000, V1146&lt;2000), "1000-2000",
  AND(V1146&gt;=2000, V1146&lt;3000), "2000-3000",
  AND(V1146&gt;=3000, V1146&lt;4000), "3000-4000",
  AND(V1146&gt;=4000, V1146&lt;5000), "4000-5000",
  AND(V1146&gt;=5000, V1146&lt;7500), "5000-7500",
  AND(V1146&gt;=7500, V1146&lt;9000), "7500-9000",
  AND(V1146&gt;=9000, V1146&lt;11000), "9000-11000",
  AND(V1146&gt;=11000, V1146&lt;15000), "11000-15000",
  AND(V1146&gt;=15000, V1146&lt;=20000), "15000-20000",
  TRUE, "Outside Range"
)</f>
        <v>5000-7500</v>
      </c>
      <c r="V1146">
        <v>5332</v>
      </c>
      <c r="W1146">
        <v>21602</v>
      </c>
      <c r="X1146">
        <v>7</v>
      </c>
      <c r="Y1146" t="s">
        <v>43</v>
      </c>
      <c r="Z1146">
        <v>13</v>
      </c>
      <c r="AA1146">
        <v>3</v>
      </c>
      <c r="AB1146" t="s">
        <v>73</v>
      </c>
      <c r="AC1146">
        <v>4</v>
      </c>
      <c r="AD1146">
        <v>0</v>
      </c>
      <c r="AE1146">
        <v>10</v>
      </c>
      <c r="AF1146">
        <v>3</v>
      </c>
      <c r="AG1146">
        <v>3</v>
      </c>
      <c r="AH1146">
        <v>5</v>
      </c>
      <c r="AI1146">
        <v>2</v>
      </c>
      <c r="AJ1146">
        <v>0</v>
      </c>
      <c r="AK1146">
        <v>3</v>
      </c>
      <c r="AL1146" t="s">
        <v>90</v>
      </c>
      <c r="AM1146" t="s">
        <v>75</v>
      </c>
      <c r="AN1146" t="s">
        <v>76</v>
      </c>
      <c r="AO1146" s="9" t="str">
        <f>IF(Table5[[#This Row],[Gender]]="male",$AQ$4,$AQ$3)</f>
        <v>🤴</v>
      </c>
    </row>
    <row r="1147" spans="2:41">
      <c r="B1147" t="s">
        <v>70</v>
      </c>
      <c r="C1147">
        <v>36</v>
      </c>
      <c r="D1147" t="s">
        <v>43</v>
      </c>
      <c r="E1147" t="s">
        <v>36</v>
      </c>
      <c r="F1147">
        <v>559</v>
      </c>
      <c r="G1147" t="s">
        <v>45</v>
      </c>
      <c r="H1147">
        <v>12</v>
      </c>
      <c r="I1147" t="s">
        <v>89</v>
      </c>
      <c r="J1147" t="s">
        <v>38</v>
      </c>
      <c r="K1147">
        <v>1614</v>
      </c>
      <c r="L1147">
        <v>3</v>
      </c>
      <c r="M1147" t="s">
        <v>39</v>
      </c>
      <c r="N1147">
        <v>76</v>
      </c>
      <c r="O1147">
        <v>3</v>
      </c>
      <c r="P1147">
        <v>2</v>
      </c>
      <c r="Q1147" t="s">
        <v>53</v>
      </c>
      <c r="R1147" t="s">
        <v>73</v>
      </c>
      <c r="S1147">
        <v>3</v>
      </c>
      <c r="T1147" t="s">
        <v>48</v>
      </c>
      <c r="U1147" t="str" cm="1">
        <f t="array" ref="U1147">_xlfn.IFS(
  AND(V1147&gt;=1000, V1147&lt;2000), "1000-2000",
  AND(V1147&gt;=2000, V1147&lt;3000), "2000-3000",
  AND(V1147&gt;=3000, V1147&lt;4000), "3000-4000",
  AND(V1147&gt;=4000, V1147&lt;5000), "4000-5000",
  AND(V1147&gt;=5000, V1147&lt;7500), "5000-7500",
  AND(V1147&gt;=7500, V1147&lt;9000), "7500-9000",
  AND(V1147&gt;=9000, V1147&lt;11000), "9000-11000",
  AND(V1147&gt;=11000, V1147&lt;15000), "11000-15000",
  AND(V1147&gt;=15000, V1147&lt;=20000), "15000-20000",
  TRUE, "Outside Range"
)</f>
        <v>4000-5000</v>
      </c>
      <c r="V1147">
        <v>4663</v>
      </c>
      <c r="W1147">
        <v>12421</v>
      </c>
      <c r="X1147">
        <v>9</v>
      </c>
      <c r="Y1147" t="s">
        <v>35</v>
      </c>
      <c r="Z1147">
        <v>12</v>
      </c>
      <c r="AA1147">
        <v>3</v>
      </c>
      <c r="AB1147" t="s">
        <v>73</v>
      </c>
      <c r="AC1147">
        <v>2</v>
      </c>
      <c r="AD1147">
        <v>2</v>
      </c>
      <c r="AE1147">
        <v>7</v>
      </c>
      <c r="AF1147">
        <v>2</v>
      </c>
      <c r="AG1147">
        <v>3</v>
      </c>
      <c r="AH1147">
        <v>3</v>
      </c>
      <c r="AI1147">
        <v>2</v>
      </c>
      <c r="AJ1147">
        <v>1</v>
      </c>
      <c r="AK1147">
        <v>1</v>
      </c>
      <c r="AL1147" t="s">
        <v>74</v>
      </c>
      <c r="AM1147" t="s">
        <v>93</v>
      </c>
      <c r="AN1147" t="s">
        <v>76</v>
      </c>
      <c r="AO1147" s="9" t="str">
        <f>IF(Table5[[#This Row],[Gender]]="male",$AQ$4,$AQ$3)</f>
        <v>👩</v>
      </c>
    </row>
    <row r="1148" spans="2:41">
      <c r="B1148" t="s">
        <v>86</v>
      </c>
      <c r="C1148">
        <v>34</v>
      </c>
      <c r="D1148" t="s">
        <v>43</v>
      </c>
      <c r="E1148" t="s">
        <v>36</v>
      </c>
      <c r="F1148">
        <v>426</v>
      </c>
      <c r="G1148" t="s">
        <v>45</v>
      </c>
      <c r="H1148">
        <v>10</v>
      </c>
      <c r="I1148" t="s">
        <v>89</v>
      </c>
      <c r="J1148" t="s">
        <v>38</v>
      </c>
      <c r="K1148">
        <v>1615</v>
      </c>
      <c r="L1148">
        <v>3</v>
      </c>
      <c r="M1148" t="s">
        <v>46</v>
      </c>
      <c r="N1148">
        <v>42</v>
      </c>
      <c r="O1148">
        <v>4</v>
      </c>
      <c r="P1148">
        <v>2</v>
      </c>
      <c r="Q1148" t="s">
        <v>53</v>
      </c>
      <c r="R1148" t="s">
        <v>72</v>
      </c>
      <c r="S1148">
        <v>4</v>
      </c>
      <c r="T1148" t="s">
        <v>52</v>
      </c>
      <c r="U1148" t="str" cm="1">
        <f t="array" ref="U1148">_xlfn.IFS(
  AND(V1148&gt;=1000, V1148&lt;2000), "1000-2000",
  AND(V1148&gt;=2000, V1148&lt;3000), "2000-3000",
  AND(V1148&gt;=3000, V1148&lt;4000), "3000-4000",
  AND(V1148&gt;=4000, V1148&lt;5000), "4000-5000",
  AND(V1148&gt;=5000, V1148&lt;7500), "5000-7500",
  AND(V1148&gt;=7500, V1148&lt;9000), "7500-9000",
  AND(V1148&gt;=9000, V1148&lt;11000), "9000-11000",
  AND(V1148&gt;=11000, V1148&lt;15000), "11000-15000",
  AND(V1148&gt;=15000, V1148&lt;=20000), "15000-20000",
  TRUE, "Outside Range"
)</f>
        <v>4000-5000</v>
      </c>
      <c r="V1148">
        <v>4724</v>
      </c>
      <c r="W1148">
        <v>17000</v>
      </c>
      <c r="X1148">
        <v>1</v>
      </c>
      <c r="Y1148" t="s">
        <v>43</v>
      </c>
      <c r="Z1148">
        <v>13</v>
      </c>
      <c r="AA1148">
        <v>3</v>
      </c>
      <c r="AB1148" t="s">
        <v>73</v>
      </c>
      <c r="AC1148">
        <v>1</v>
      </c>
      <c r="AD1148">
        <v>1</v>
      </c>
      <c r="AE1148">
        <v>9</v>
      </c>
      <c r="AF1148">
        <v>3</v>
      </c>
      <c r="AG1148">
        <v>3</v>
      </c>
      <c r="AH1148">
        <v>9</v>
      </c>
      <c r="AI1148">
        <v>7</v>
      </c>
      <c r="AJ1148">
        <v>7</v>
      </c>
      <c r="AK1148">
        <v>2</v>
      </c>
      <c r="AL1148" t="s">
        <v>74</v>
      </c>
      <c r="AM1148" t="s">
        <v>75</v>
      </c>
      <c r="AN1148" t="s">
        <v>76</v>
      </c>
      <c r="AO1148" s="9" t="str">
        <f>IF(Table5[[#This Row],[Gender]]="male",$AQ$4,$AQ$3)</f>
        <v>🤴</v>
      </c>
    </row>
    <row r="1149" spans="2:41">
      <c r="B1149" t="s">
        <v>77</v>
      </c>
      <c r="C1149">
        <v>49</v>
      </c>
      <c r="D1149" t="s">
        <v>43</v>
      </c>
      <c r="E1149" t="s">
        <v>36</v>
      </c>
      <c r="F1149">
        <v>722</v>
      </c>
      <c r="G1149" t="s">
        <v>45</v>
      </c>
      <c r="H1149">
        <v>25</v>
      </c>
      <c r="I1149" t="s">
        <v>89</v>
      </c>
      <c r="J1149" t="s">
        <v>38</v>
      </c>
      <c r="K1149">
        <v>1617</v>
      </c>
      <c r="L1149">
        <v>3</v>
      </c>
      <c r="M1149" t="s">
        <v>39</v>
      </c>
      <c r="N1149">
        <v>84</v>
      </c>
      <c r="O1149">
        <v>3</v>
      </c>
      <c r="P1149">
        <v>1</v>
      </c>
      <c r="Q1149" t="s">
        <v>50</v>
      </c>
      <c r="R1149" t="s">
        <v>80</v>
      </c>
      <c r="S1149">
        <v>1</v>
      </c>
      <c r="T1149" t="s">
        <v>48</v>
      </c>
      <c r="U1149" t="str" cm="1">
        <f t="array" ref="U1149">_xlfn.IFS(
  AND(V1149&gt;=1000, V1149&lt;2000), "1000-2000",
  AND(V1149&gt;=2000, V1149&lt;3000), "2000-3000",
  AND(V1149&gt;=3000, V1149&lt;4000), "3000-4000",
  AND(V1149&gt;=4000, V1149&lt;5000), "4000-5000",
  AND(V1149&gt;=5000, V1149&lt;7500), "5000-7500",
  AND(V1149&gt;=7500, V1149&lt;9000), "7500-9000",
  AND(V1149&gt;=9000, V1149&lt;11000), "9000-11000",
  AND(V1149&gt;=11000, V1149&lt;15000), "11000-15000",
  AND(V1149&gt;=15000, V1149&lt;=20000), "15000-20000",
  TRUE, "Outside Range"
)</f>
        <v>3000-4000</v>
      </c>
      <c r="V1149">
        <v>3211</v>
      </c>
      <c r="W1149">
        <v>22102</v>
      </c>
      <c r="X1149">
        <v>1</v>
      </c>
      <c r="Y1149" t="s">
        <v>43</v>
      </c>
      <c r="Z1149">
        <v>14</v>
      </c>
      <c r="AA1149">
        <v>3</v>
      </c>
      <c r="AB1149" t="s">
        <v>73</v>
      </c>
      <c r="AC1149">
        <v>4</v>
      </c>
      <c r="AD1149">
        <v>1</v>
      </c>
      <c r="AE1149">
        <v>10</v>
      </c>
      <c r="AF1149">
        <v>3</v>
      </c>
      <c r="AG1149">
        <v>2</v>
      </c>
      <c r="AH1149">
        <v>9</v>
      </c>
      <c r="AI1149">
        <v>6</v>
      </c>
      <c r="AJ1149">
        <v>1</v>
      </c>
      <c r="AK1149">
        <v>4</v>
      </c>
      <c r="AL1149" t="s">
        <v>90</v>
      </c>
      <c r="AM1149" t="s">
        <v>92</v>
      </c>
      <c r="AN1149" t="s">
        <v>76</v>
      </c>
      <c r="AO1149" s="9" t="str">
        <f>IF(Table5[[#This Row],[Gender]]="male",$AQ$4,$AQ$3)</f>
        <v>👩</v>
      </c>
    </row>
    <row r="1150" spans="2:41">
      <c r="B1150" t="s">
        <v>70</v>
      </c>
      <c r="C1150">
        <v>39</v>
      </c>
      <c r="D1150" t="s">
        <v>43</v>
      </c>
      <c r="E1150" t="s">
        <v>36</v>
      </c>
      <c r="F1150">
        <v>1387</v>
      </c>
      <c r="G1150" t="s">
        <v>45</v>
      </c>
      <c r="H1150">
        <v>10</v>
      </c>
      <c r="I1150" t="s">
        <v>87</v>
      </c>
      <c r="J1150" t="s">
        <v>51</v>
      </c>
      <c r="K1150">
        <v>1618</v>
      </c>
      <c r="L1150">
        <v>2</v>
      </c>
      <c r="M1150" t="s">
        <v>46</v>
      </c>
      <c r="N1150">
        <v>76</v>
      </c>
      <c r="O1150">
        <v>3</v>
      </c>
      <c r="P1150">
        <v>2</v>
      </c>
      <c r="Q1150" t="s">
        <v>53</v>
      </c>
      <c r="R1150" t="s">
        <v>80</v>
      </c>
      <c r="S1150">
        <v>1</v>
      </c>
      <c r="T1150" t="s">
        <v>48</v>
      </c>
      <c r="U1150" t="str" cm="1">
        <f t="array" ref="U1150">_xlfn.IFS(
  AND(V1150&gt;=1000, V1150&lt;2000), "1000-2000",
  AND(V1150&gt;=2000, V1150&lt;3000), "2000-3000",
  AND(V1150&gt;=3000, V1150&lt;4000), "3000-4000",
  AND(V1150&gt;=4000, V1150&lt;5000), "4000-5000",
  AND(V1150&gt;=5000, V1150&lt;7500), "5000-7500",
  AND(V1150&gt;=7500, V1150&lt;9000), "7500-9000",
  AND(V1150&gt;=9000, V1150&lt;11000), "9000-11000",
  AND(V1150&gt;=11000, V1150&lt;15000), "11000-15000",
  AND(V1150&gt;=15000, V1150&lt;=20000), "15000-20000",
  TRUE, "Outside Range"
)</f>
        <v>5000-7500</v>
      </c>
      <c r="V1150">
        <v>5377</v>
      </c>
      <c r="W1150">
        <v>3835</v>
      </c>
      <c r="X1150">
        <v>2</v>
      </c>
      <c r="Y1150" t="s">
        <v>43</v>
      </c>
      <c r="Z1150">
        <v>13</v>
      </c>
      <c r="AA1150">
        <v>3</v>
      </c>
      <c r="AB1150" t="s">
        <v>73</v>
      </c>
      <c r="AC1150">
        <v>4</v>
      </c>
      <c r="AD1150">
        <v>3</v>
      </c>
      <c r="AE1150">
        <v>10</v>
      </c>
      <c r="AF1150">
        <v>3</v>
      </c>
      <c r="AG1150">
        <v>3</v>
      </c>
      <c r="AH1150">
        <v>7</v>
      </c>
      <c r="AI1150">
        <v>7</v>
      </c>
      <c r="AJ1150">
        <v>7</v>
      </c>
      <c r="AK1150">
        <v>7</v>
      </c>
      <c r="AL1150" t="s">
        <v>90</v>
      </c>
      <c r="AM1150" t="s">
        <v>75</v>
      </c>
      <c r="AN1150" t="s">
        <v>76</v>
      </c>
      <c r="AO1150" s="9" t="str">
        <f>IF(Table5[[#This Row],[Gender]]="male",$AQ$4,$AQ$3)</f>
        <v>🤴</v>
      </c>
    </row>
    <row r="1151" spans="2:41">
      <c r="B1151" t="s">
        <v>86</v>
      </c>
      <c r="C1151">
        <v>27</v>
      </c>
      <c r="D1151" t="s">
        <v>43</v>
      </c>
      <c r="E1151" t="s">
        <v>36</v>
      </c>
      <c r="F1151">
        <v>1302</v>
      </c>
      <c r="G1151" t="s">
        <v>45</v>
      </c>
      <c r="H1151">
        <v>19</v>
      </c>
      <c r="I1151" t="s">
        <v>89</v>
      </c>
      <c r="J1151" t="s">
        <v>49</v>
      </c>
      <c r="K1151">
        <v>1619</v>
      </c>
      <c r="L1151">
        <v>4</v>
      </c>
      <c r="M1151" t="s">
        <v>46</v>
      </c>
      <c r="N1151">
        <v>67</v>
      </c>
      <c r="O1151">
        <v>2</v>
      </c>
      <c r="P1151">
        <v>1</v>
      </c>
      <c r="Q1151" t="s">
        <v>50</v>
      </c>
      <c r="R1151" t="s">
        <v>80</v>
      </c>
      <c r="S1151">
        <v>1</v>
      </c>
      <c r="T1151" t="s">
        <v>52</v>
      </c>
      <c r="U1151" t="str" cm="1">
        <f t="array" ref="U1151">_xlfn.IFS(
  AND(V1151&gt;=1000, V1151&lt;2000), "1000-2000",
  AND(V1151&gt;=2000, V1151&lt;3000), "2000-3000",
  AND(V1151&gt;=3000, V1151&lt;4000), "3000-4000",
  AND(V1151&gt;=4000, V1151&lt;5000), "4000-5000",
  AND(V1151&gt;=5000, V1151&lt;7500), "5000-7500",
  AND(V1151&gt;=7500, V1151&lt;9000), "7500-9000",
  AND(V1151&gt;=9000, V1151&lt;11000), "9000-11000",
  AND(V1151&gt;=11000, V1151&lt;15000), "11000-15000",
  AND(V1151&gt;=15000, V1151&lt;=20000), "15000-20000",
  TRUE, "Outside Range"
)</f>
        <v>4000-5000</v>
      </c>
      <c r="V1151">
        <v>4066</v>
      </c>
      <c r="W1151">
        <v>16290</v>
      </c>
      <c r="X1151">
        <v>1</v>
      </c>
      <c r="Y1151" t="s">
        <v>43</v>
      </c>
      <c r="Z1151">
        <v>11</v>
      </c>
      <c r="AA1151">
        <v>3</v>
      </c>
      <c r="AB1151" t="s">
        <v>73</v>
      </c>
      <c r="AC1151">
        <v>1</v>
      </c>
      <c r="AD1151">
        <v>2</v>
      </c>
      <c r="AE1151">
        <v>7</v>
      </c>
      <c r="AF1151">
        <v>3</v>
      </c>
      <c r="AG1151">
        <v>3</v>
      </c>
      <c r="AH1151">
        <v>7</v>
      </c>
      <c r="AI1151">
        <v>7</v>
      </c>
      <c r="AJ1151">
        <v>0</v>
      </c>
      <c r="AK1151">
        <v>7</v>
      </c>
      <c r="AL1151" t="s">
        <v>90</v>
      </c>
      <c r="AM1151" t="s">
        <v>93</v>
      </c>
      <c r="AN1151" t="s">
        <v>76</v>
      </c>
      <c r="AO1151" s="9" t="str">
        <f>IF(Table5[[#This Row],[Gender]]="male",$AQ$4,$AQ$3)</f>
        <v>🤴</v>
      </c>
    </row>
    <row r="1152" spans="2:41">
      <c r="B1152" t="s">
        <v>86</v>
      </c>
      <c r="C1152">
        <v>35</v>
      </c>
      <c r="D1152" t="s">
        <v>43</v>
      </c>
      <c r="E1152" t="s">
        <v>36</v>
      </c>
      <c r="F1152">
        <v>819</v>
      </c>
      <c r="G1152" t="s">
        <v>45</v>
      </c>
      <c r="H1152">
        <v>18</v>
      </c>
      <c r="I1152" t="s">
        <v>71</v>
      </c>
      <c r="J1152" t="s">
        <v>38</v>
      </c>
      <c r="K1152">
        <v>1621</v>
      </c>
      <c r="L1152">
        <v>2</v>
      </c>
      <c r="M1152" t="s">
        <v>46</v>
      </c>
      <c r="N1152">
        <v>48</v>
      </c>
      <c r="O1152">
        <v>4</v>
      </c>
      <c r="P1152">
        <v>2</v>
      </c>
      <c r="Q1152" t="s">
        <v>47</v>
      </c>
      <c r="R1152" t="s">
        <v>80</v>
      </c>
      <c r="S1152">
        <v>1</v>
      </c>
      <c r="T1152" t="s">
        <v>48</v>
      </c>
      <c r="U1152" t="str" cm="1">
        <f t="array" ref="U1152">_xlfn.IFS(
  AND(V1152&gt;=1000, V1152&lt;2000), "1000-2000",
  AND(V1152&gt;=2000, V1152&lt;3000), "2000-3000",
  AND(V1152&gt;=3000, V1152&lt;4000), "3000-4000",
  AND(V1152&gt;=4000, V1152&lt;5000), "4000-5000",
  AND(V1152&gt;=5000, V1152&lt;7500), "5000-7500",
  AND(V1152&gt;=7500, V1152&lt;9000), "7500-9000",
  AND(V1152&gt;=9000, V1152&lt;11000), "9000-11000",
  AND(V1152&gt;=11000, V1152&lt;15000), "11000-15000",
  AND(V1152&gt;=15000, V1152&lt;=20000), "15000-20000",
  TRUE, "Outside Range"
)</f>
        <v>5000-7500</v>
      </c>
      <c r="V1152">
        <v>5208</v>
      </c>
      <c r="W1152">
        <v>26312</v>
      </c>
      <c r="X1152">
        <v>1</v>
      </c>
      <c r="Y1152" t="s">
        <v>43</v>
      </c>
      <c r="Z1152">
        <v>11</v>
      </c>
      <c r="AA1152">
        <v>3</v>
      </c>
      <c r="AB1152" t="s">
        <v>73</v>
      </c>
      <c r="AC1152">
        <v>4</v>
      </c>
      <c r="AD1152">
        <v>0</v>
      </c>
      <c r="AE1152">
        <v>16</v>
      </c>
      <c r="AF1152">
        <v>2</v>
      </c>
      <c r="AG1152">
        <v>3</v>
      </c>
      <c r="AH1152">
        <v>16</v>
      </c>
      <c r="AI1152">
        <v>15</v>
      </c>
      <c r="AJ1152">
        <v>1</v>
      </c>
      <c r="AK1152">
        <v>10</v>
      </c>
      <c r="AL1152" t="s">
        <v>90</v>
      </c>
      <c r="AM1152" t="s">
        <v>93</v>
      </c>
      <c r="AN1152" t="s">
        <v>91</v>
      </c>
      <c r="AO1152" s="9" t="str">
        <f>IF(Table5[[#This Row],[Gender]]="male",$AQ$4,$AQ$3)</f>
        <v>🤴</v>
      </c>
    </row>
    <row r="1153" spans="2:41">
      <c r="B1153" t="s">
        <v>86</v>
      </c>
      <c r="C1153">
        <v>28</v>
      </c>
      <c r="D1153" t="s">
        <v>43</v>
      </c>
      <c r="E1153" t="s">
        <v>36</v>
      </c>
      <c r="F1153">
        <v>580</v>
      </c>
      <c r="G1153" t="s">
        <v>45</v>
      </c>
      <c r="H1153">
        <v>27</v>
      </c>
      <c r="I1153" t="s">
        <v>89</v>
      </c>
      <c r="J1153" t="s">
        <v>51</v>
      </c>
      <c r="K1153">
        <v>1622</v>
      </c>
      <c r="L1153">
        <v>2</v>
      </c>
      <c r="M1153" t="s">
        <v>39</v>
      </c>
      <c r="N1153">
        <v>39</v>
      </c>
      <c r="O1153">
        <v>1</v>
      </c>
      <c r="P1153">
        <v>2</v>
      </c>
      <c r="Q1153" t="s">
        <v>53</v>
      </c>
      <c r="R1153" t="s">
        <v>80</v>
      </c>
      <c r="S1153">
        <v>1</v>
      </c>
      <c r="T1153" t="s">
        <v>52</v>
      </c>
      <c r="U1153" t="str" cm="1">
        <f t="array" ref="U1153">_xlfn.IFS(
  AND(V1153&gt;=1000, V1153&lt;2000), "1000-2000",
  AND(V1153&gt;=2000, V1153&lt;3000), "2000-3000",
  AND(V1153&gt;=3000, V1153&lt;4000), "3000-4000",
  AND(V1153&gt;=4000, V1153&lt;5000), "4000-5000",
  AND(V1153&gt;=5000, V1153&lt;7500), "5000-7500",
  AND(V1153&gt;=7500, V1153&lt;9000), "7500-9000",
  AND(V1153&gt;=9000, V1153&lt;11000), "9000-11000",
  AND(V1153&gt;=11000, V1153&lt;15000), "11000-15000",
  AND(V1153&gt;=15000, V1153&lt;=20000), "15000-20000",
  TRUE, "Outside Range"
)</f>
        <v>4000-5000</v>
      </c>
      <c r="V1153">
        <v>4877</v>
      </c>
      <c r="W1153">
        <v>20460</v>
      </c>
      <c r="X1153">
        <v>0</v>
      </c>
      <c r="Y1153" t="s">
        <v>43</v>
      </c>
      <c r="Z1153">
        <v>21</v>
      </c>
      <c r="AA1153">
        <v>4</v>
      </c>
      <c r="AB1153" t="s">
        <v>80</v>
      </c>
      <c r="AC1153">
        <v>2</v>
      </c>
      <c r="AD1153">
        <v>1</v>
      </c>
      <c r="AE1153">
        <v>6</v>
      </c>
      <c r="AF1153">
        <v>5</v>
      </c>
      <c r="AG1153">
        <v>2</v>
      </c>
      <c r="AH1153">
        <v>5</v>
      </c>
      <c r="AI1153">
        <v>3</v>
      </c>
      <c r="AJ1153">
        <v>0</v>
      </c>
      <c r="AK1153">
        <v>0</v>
      </c>
      <c r="AL1153" t="s">
        <v>90</v>
      </c>
      <c r="AM1153" t="s">
        <v>92</v>
      </c>
      <c r="AN1153" t="s">
        <v>76</v>
      </c>
      <c r="AO1153" s="9" t="str">
        <f>IF(Table5[[#This Row],[Gender]]="male",$AQ$4,$AQ$3)</f>
        <v>👩</v>
      </c>
    </row>
    <row r="1154" spans="2:41">
      <c r="B1154" t="s">
        <v>94</v>
      </c>
      <c r="C1154">
        <v>21</v>
      </c>
      <c r="D1154" t="s">
        <v>43</v>
      </c>
      <c r="E1154" t="s">
        <v>36</v>
      </c>
      <c r="F1154">
        <v>546</v>
      </c>
      <c r="G1154" t="s">
        <v>45</v>
      </c>
      <c r="H1154">
        <v>5</v>
      </c>
      <c r="I1154" t="s">
        <v>71</v>
      </c>
      <c r="J1154" t="s">
        <v>51</v>
      </c>
      <c r="K1154">
        <v>1623</v>
      </c>
      <c r="L1154">
        <v>3</v>
      </c>
      <c r="M1154" t="s">
        <v>46</v>
      </c>
      <c r="N1154">
        <v>97</v>
      </c>
      <c r="O1154">
        <v>3</v>
      </c>
      <c r="P1154">
        <v>1</v>
      </c>
      <c r="Q1154" t="s">
        <v>47</v>
      </c>
      <c r="R1154" t="s">
        <v>72</v>
      </c>
      <c r="S1154">
        <v>4</v>
      </c>
      <c r="T1154" t="s">
        <v>41</v>
      </c>
      <c r="U1154" t="str" cm="1">
        <f t="array" ref="U1154">_xlfn.IFS(
  AND(V1154&gt;=1000, V1154&lt;2000), "1000-2000",
  AND(V1154&gt;=2000, V1154&lt;3000), "2000-3000",
  AND(V1154&gt;=3000, V1154&lt;4000), "3000-4000",
  AND(V1154&gt;=4000, V1154&lt;5000), "4000-5000",
  AND(V1154&gt;=5000, V1154&lt;7500), "5000-7500",
  AND(V1154&gt;=7500, V1154&lt;9000), "7500-9000",
  AND(V1154&gt;=9000, V1154&lt;11000), "9000-11000",
  AND(V1154&gt;=11000, V1154&lt;15000), "11000-15000",
  AND(V1154&gt;=15000, V1154&lt;=20000), "15000-20000",
  TRUE, "Outside Range"
)</f>
        <v>3000-4000</v>
      </c>
      <c r="V1154">
        <v>3117</v>
      </c>
      <c r="W1154">
        <v>26009</v>
      </c>
      <c r="X1154">
        <v>1</v>
      </c>
      <c r="Y1154" t="s">
        <v>43</v>
      </c>
      <c r="Z1154">
        <v>18</v>
      </c>
      <c r="AA1154">
        <v>3</v>
      </c>
      <c r="AB1154" t="s">
        <v>73</v>
      </c>
      <c r="AC1154">
        <v>3</v>
      </c>
      <c r="AD1154">
        <v>0</v>
      </c>
      <c r="AE1154">
        <v>3</v>
      </c>
      <c r="AF1154">
        <v>2</v>
      </c>
      <c r="AG1154">
        <v>3</v>
      </c>
      <c r="AH1154">
        <v>2</v>
      </c>
      <c r="AI1154">
        <v>2</v>
      </c>
      <c r="AJ1154">
        <v>2</v>
      </c>
      <c r="AK1154">
        <v>2</v>
      </c>
      <c r="AL1154" t="s">
        <v>74</v>
      </c>
      <c r="AM1154" t="s">
        <v>75</v>
      </c>
      <c r="AN1154" t="s">
        <v>76</v>
      </c>
      <c r="AO1154" s="9" t="str">
        <f>IF(Table5[[#This Row],[Gender]]="male",$AQ$4,$AQ$3)</f>
        <v>🤴</v>
      </c>
    </row>
    <row r="1155" spans="2:41">
      <c r="B1155" t="s">
        <v>94</v>
      </c>
      <c r="C1155">
        <v>18</v>
      </c>
      <c r="D1155" t="s">
        <v>35</v>
      </c>
      <c r="E1155" t="s">
        <v>36</v>
      </c>
      <c r="F1155">
        <v>544</v>
      </c>
      <c r="G1155" t="s">
        <v>37</v>
      </c>
      <c r="H1155">
        <v>3</v>
      </c>
      <c r="I1155" t="s">
        <v>89</v>
      </c>
      <c r="J1155" t="s">
        <v>51</v>
      </c>
      <c r="K1155">
        <v>1624</v>
      </c>
      <c r="L1155">
        <v>2</v>
      </c>
      <c r="M1155" t="s">
        <v>39</v>
      </c>
      <c r="N1155">
        <v>70</v>
      </c>
      <c r="O1155">
        <v>3</v>
      </c>
      <c r="P1155">
        <v>1</v>
      </c>
      <c r="Q1155" t="s">
        <v>57</v>
      </c>
      <c r="R1155" t="s">
        <v>72</v>
      </c>
      <c r="S1155">
        <v>4</v>
      </c>
      <c r="T1155" t="s">
        <v>41</v>
      </c>
      <c r="U1155" t="str" cm="1">
        <f t="array" ref="U1155">_xlfn.IFS(
  AND(V1155&gt;=1000, V1155&lt;2000), "1000-2000",
  AND(V1155&gt;=2000, V1155&lt;3000), "2000-3000",
  AND(V1155&gt;=3000, V1155&lt;4000), "3000-4000",
  AND(V1155&gt;=4000, V1155&lt;5000), "4000-5000",
  AND(V1155&gt;=5000, V1155&lt;7500), "5000-7500",
  AND(V1155&gt;=7500, V1155&lt;9000), "7500-9000",
  AND(V1155&gt;=9000, V1155&lt;11000), "9000-11000",
  AND(V1155&gt;=11000, V1155&lt;15000), "11000-15000",
  AND(V1155&gt;=15000, V1155&lt;=20000), "15000-20000",
  TRUE, "Outside Range"
)</f>
        <v>1000-2000</v>
      </c>
      <c r="V1155">
        <v>1569</v>
      </c>
      <c r="W1155">
        <v>18420</v>
      </c>
      <c r="X1155">
        <v>1</v>
      </c>
      <c r="Y1155" t="s">
        <v>35</v>
      </c>
      <c r="Z1155">
        <v>12</v>
      </c>
      <c r="AA1155">
        <v>3</v>
      </c>
      <c r="AB1155" t="s">
        <v>73</v>
      </c>
      <c r="AC1155">
        <v>3</v>
      </c>
      <c r="AD1155">
        <v>0</v>
      </c>
      <c r="AE1155">
        <v>0</v>
      </c>
      <c r="AF1155">
        <v>2</v>
      </c>
      <c r="AG1155">
        <v>4</v>
      </c>
      <c r="AH1155">
        <v>0</v>
      </c>
      <c r="AI1155">
        <v>0</v>
      </c>
      <c r="AJ1155">
        <v>0</v>
      </c>
      <c r="AK1155">
        <v>0</v>
      </c>
      <c r="AL1155" t="s">
        <v>74</v>
      </c>
      <c r="AM1155" t="s">
        <v>75</v>
      </c>
      <c r="AN1155" t="s">
        <v>76</v>
      </c>
      <c r="AO1155" s="9" t="str">
        <f>IF(Table5[[#This Row],[Gender]]="male",$AQ$4,$AQ$3)</f>
        <v>👩</v>
      </c>
    </row>
    <row r="1156" spans="2:41">
      <c r="B1156" t="s">
        <v>77</v>
      </c>
      <c r="C1156">
        <v>47</v>
      </c>
      <c r="D1156" t="s">
        <v>43</v>
      </c>
      <c r="E1156" t="s">
        <v>36</v>
      </c>
      <c r="F1156">
        <v>1176</v>
      </c>
      <c r="G1156" t="s">
        <v>61</v>
      </c>
      <c r="H1156">
        <v>26</v>
      </c>
      <c r="I1156" t="s">
        <v>71</v>
      </c>
      <c r="J1156" t="s">
        <v>38</v>
      </c>
      <c r="K1156">
        <v>1625</v>
      </c>
      <c r="L1156">
        <v>4</v>
      </c>
      <c r="M1156" t="s">
        <v>39</v>
      </c>
      <c r="N1156">
        <v>98</v>
      </c>
      <c r="O1156">
        <v>3</v>
      </c>
      <c r="P1156">
        <v>5</v>
      </c>
      <c r="Q1156" t="s">
        <v>56</v>
      </c>
      <c r="R1156" t="s">
        <v>73</v>
      </c>
      <c r="S1156">
        <v>3</v>
      </c>
      <c r="T1156" t="s">
        <v>48</v>
      </c>
      <c r="U1156" t="str" cm="1">
        <f t="array" ref="U1156">_xlfn.IFS(
  AND(V1156&gt;=1000, V1156&lt;2000), "1000-2000",
  AND(V1156&gt;=2000, V1156&lt;3000), "2000-3000",
  AND(V1156&gt;=3000, V1156&lt;4000), "3000-4000",
  AND(V1156&gt;=4000, V1156&lt;5000), "4000-5000",
  AND(V1156&gt;=5000, V1156&lt;7500), "5000-7500",
  AND(V1156&gt;=7500, V1156&lt;9000), "7500-9000",
  AND(V1156&gt;=9000, V1156&lt;11000), "9000-11000",
  AND(V1156&gt;=11000, V1156&lt;15000), "11000-15000",
  AND(V1156&gt;=15000, V1156&lt;=20000), "15000-20000",
  TRUE, "Outside Range"
)</f>
        <v>15000-20000</v>
      </c>
      <c r="V1156">
        <v>19658</v>
      </c>
      <c r="W1156">
        <v>5220</v>
      </c>
      <c r="X1156">
        <v>3</v>
      </c>
      <c r="Y1156" t="s">
        <v>43</v>
      </c>
      <c r="Z1156">
        <v>11</v>
      </c>
      <c r="AA1156">
        <v>3</v>
      </c>
      <c r="AB1156" t="s">
        <v>73</v>
      </c>
      <c r="AC1156">
        <v>3</v>
      </c>
      <c r="AD1156">
        <v>1</v>
      </c>
      <c r="AE1156">
        <v>27</v>
      </c>
      <c r="AF1156">
        <v>2</v>
      </c>
      <c r="AG1156">
        <v>3</v>
      </c>
      <c r="AH1156">
        <v>5</v>
      </c>
      <c r="AI1156">
        <v>2</v>
      </c>
      <c r="AJ1156">
        <v>1</v>
      </c>
      <c r="AK1156">
        <v>0</v>
      </c>
      <c r="AL1156" t="s">
        <v>74</v>
      </c>
      <c r="AM1156" t="s">
        <v>92</v>
      </c>
      <c r="AN1156" t="s">
        <v>96</v>
      </c>
      <c r="AO1156" s="9" t="str">
        <f>IF(Table5[[#This Row],[Gender]]="male",$AQ$4,$AQ$3)</f>
        <v>👩</v>
      </c>
    </row>
    <row r="1157" spans="2:41">
      <c r="B1157" t="s">
        <v>70</v>
      </c>
      <c r="C1157">
        <v>39</v>
      </c>
      <c r="D1157" t="s">
        <v>43</v>
      </c>
      <c r="E1157" t="s">
        <v>36</v>
      </c>
      <c r="F1157">
        <v>170</v>
      </c>
      <c r="G1157" t="s">
        <v>45</v>
      </c>
      <c r="H1157">
        <v>3</v>
      </c>
      <c r="I1157" t="s">
        <v>87</v>
      </c>
      <c r="J1157" t="s">
        <v>51</v>
      </c>
      <c r="K1157">
        <v>1627</v>
      </c>
      <c r="L1157">
        <v>3</v>
      </c>
      <c r="M1157" t="s">
        <v>46</v>
      </c>
      <c r="N1157">
        <v>76</v>
      </c>
      <c r="O1157">
        <v>2</v>
      </c>
      <c r="P1157">
        <v>2</v>
      </c>
      <c r="Q1157" t="s">
        <v>50</v>
      </c>
      <c r="R1157" t="s">
        <v>73</v>
      </c>
      <c r="S1157">
        <v>3</v>
      </c>
      <c r="T1157" t="s">
        <v>52</v>
      </c>
      <c r="U1157" t="str" cm="1">
        <f t="array" ref="U1157">_xlfn.IFS(
  AND(V1157&gt;=1000, V1157&lt;2000), "1000-2000",
  AND(V1157&gt;=2000, V1157&lt;3000), "2000-3000",
  AND(V1157&gt;=3000, V1157&lt;4000), "3000-4000",
  AND(V1157&gt;=4000, V1157&lt;5000), "4000-5000",
  AND(V1157&gt;=5000, V1157&lt;7500), "5000-7500",
  AND(V1157&gt;=7500, V1157&lt;9000), "7500-9000",
  AND(V1157&gt;=9000, V1157&lt;11000), "9000-11000",
  AND(V1157&gt;=11000, V1157&lt;15000), "11000-15000",
  AND(V1157&gt;=15000, V1157&lt;=20000), "15000-20000",
  TRUE, "Outside Range"
)</f>
        <v>3000-4000</v>
      </c>
      <c r="V1157">
        <v>3069</v>
      </c>
      <c r="W1157">
        <v>10302</v>
      </c>
      <c r="X1157">
        <v>0</v>
      </c>
      <c r="Y1157" t="s">
        <v>43</v>
      </c>
      <c r="Z1157">
        <v>15</v>
      </c>
      <c r="AA1157">
        <v>3</v>
      </c>
      <c r="AB1157" t="s">
        <v>73</v>
      </c>
      <c r="AC1157">
        <v>4</v>
      </c>
      <c r="AD1157">
        <v>1</v>
      </c>
      <c r="AE1157">
        <v>11</v>
      </c>
      <c r="AF1157">
        <v>3</v>
      </c>
      <c r="AG1157">
        <v>3</v>
      </c>
      <c r="AH1157">
        <v>10</v>
      </c>
      <c r="AI1157">
        <v>8</v>
      </c>
      <c r="AJ1157">
        <v>0</v>
      </c>
      <c r="AK1157">
        <v>7</v>
      </c>
      <c r="AL1157" t="s">
        <v>74</v>
      </c>
      <c r="AM1157" t="s">
        <v>75</v>
      </c>
      <c r="AN1157" t="s">
        <v>91</v>
      </c>
      <c r="AO1157" s="9" t="str">
        <f>IF(Table5[[#This Row],[Gender]]="male",$AQ$4,$AQ$3)</f>
        <v>🤴</v>
      </c>
    </row>
    <row r="1158" spans="2:41">
      <c r="B1158" t="s">
        <v>70</v>
      </c>
      <c r="C1158">
        <v>40</v>
      </c>
      <c r="D1158" t="s">
        <v>43</v>
      </c>
      <c r="E1158" t="s">
        <v>36</v>
      </c>
      <c r="F1158">
        <v>884</v>
      </c>
      <c r="G1158" t="s">
        <v>45</v>
      </c>
      <c r="H1158">
        <v>15</v>
      </c>
      <c r="I1158" t="s">
        <v>87</v>
      </c>
      <c r="J1158" t="s">
        <v>38</v>
      </c>
      <c r="K1158">
        <v>1628</v>
      </c>
      <c r="L1158">
        <v>1</v>
      </c>
      <c r="M1158" t="s">
        <v>39</v>
      </c>
      <c r="N1158">
        <v>80</v>
      </c>
      <c r="O1158">
        <v>2</v>
      </c>
      <c r="P1158">
        <v>3</v>
      </c>
      <c r="Q1158" t="s">
        <v>53</v>
      </c>
      <c r="R1158" t="s">
        <v>73</v>
      </c>
      <c r="S1158">
        <v>3</v>
      </c>
      <c r="T1158" t="s">
        <v>48</v>
      </c>
      <c r="U1158" t="str" cm="1">
        <f t="array" ref="U1158">_xlfn.IFS(
  AND(V1158&gt;=1000, V1158&lt;2000), "1000-2000",
  AND(V1158&gt;=2000, V1158&lt;3000), "2000-3000",
  AND(V1158&gt;=3000, V1158&lt;4000), "3000-4000",
  AND(V1158&gt;=4000, V1158&lt;5000), "4000-5000",
  AND(V1158&gt;=5000, V1158&lt;7500), "5000-7500",
  AND(V1158&gt;=7500, V1158&lt;9000), "7500-9000",
  AND(V1158&gt;=9000, V1158&lt;11000), "9000-11000",
  AND(V1158&gt;=11000, V1158&lt;15000), "11000-15000",
  AND(V1158&gt;=15000, V1158&lt;=20000), "15000-20000",
  TRUE, "Outside Range"
)</f>
        <v>9000-11000</v>
      </c>
      <c r="V1158">
        <v>10435</v>
      </c>
      <c r="W1158">
        <v>25800</v>
      </c>
      <c r="X1158">
        <v>1</v>
      </c>
      <c r="Y1158" t="s">
        <v>43</v>
      </c>
      <c r="Z1158">
        <v>13</v>
      </c>
      <c r="AA1158">
        <v>3</v>
      </c>
      <c r="AB1158" t="s">
        <v>73</v>
      </c>
      <c r="AC1158">
        <v>4</v>
      </c>
      <c r="AD1158">
        <v>2</v>
      </c>
      <c r="AE1158">
        <v>18</v>
      </c>
      <c r="AF1158">
        <v>2</v>
      </c>
      <c r="AG1158">
        <v>3</v>
      </c>
      <c r="AH1158">
        <v>18</v>
      </c>
      <c r="AI1158">
        <v>15</v>
      </c>
      <c r="AJ1158">
        <v>14</v>
      </c>
      <c r="AK1158">
        <v>12</v>
      </c>
      <c r="AL1158" t="s">
        <v>74</v>
      </c>
      <c r="AM1158" t="s">
        <v>93</v>
      </c>
      <c r="AN1158" t="s">
        <v>91</v>
      </c>
      <c r="AO1158" s="9" t="str">
        <f>IF(Table5[[#This Row],[Gender]]="male",$AQ$4,$AQ$3)</f>
        <v>👩</v>
      </c>
    </row>
    <row r="1159" spans="2:41">
      <c r="B1159" t="s">
        <v>86</v>
      </c>
      <c r="C1159">
        <v>35</v>
      </c>
      <c r="D1159" t="s">
        <v>43</v>
      </c>
      <c r="E1159" t="s">
        <v>36</v>
      </c>
      <c r="F1159">
        <v>208</v>
      </c>
      <c r="G1159" t="s">
        <v>45</v>
      </c>
      <c r="H1159">
        <v>8</v>
      </c>
      <c r="I1159" t="s">
        <v>78</v>
      </c>
      <c r="J1159" t="s">
        <v>38</v>
      </c>
      <c r="K1159">
        <v>1630</v>
      </c>
      <c r="L1159">
        <v>3</v>
      </c>
      <c r="M1159" t="s">
        <v>39</v>
      </c>
      <c r="N1159">
        <v>52</v>
      </c>
      <c r="O1159">
        <v>3</v>
      </c>
      <c r="P1159">
        <v>2</v>
      </c>
      <c r="Q1159" t="s">
        <v>54</v>
      </c>
      <c r="R1159" t="s">
        <v>73</v>
      </c>
      <c r="S1159">
        <v>3</v>
      </c>
      <c r="T1159" t="s">
        <v>48</v>
      </c>
      <c r="U1159" t="str" cm="1">
        <f t="array" ref="U1159">_xlfn.IFS(
  AND(V1159&gt;=1000, V1159&lt;2000), "1000-2000",
  AND(V1159&gt;=2000, V1159&lt;3000), "2000-3000",
  AND(V1159&gt;=3000, V1159&lt;4000), "3000-4000",
  AND(V1159&gt;=4000, V1159&lt;5000), "4000-5000",
  AND(V1159&gt;=5000, V1159&lt;7500), "5000-7500",
  AND(V1159&gt;=7500, V1159&lt;9000), "7500-9000",
  AND(V1159&gt;=9000, V1159&lt;11000), "9000-11000",
  AND(V1159&gt;=11000, V1159&lt;15000), "11000-15000",
  AND(V1159&gt;=15000, V1159&lt;=20000), "15000-20000",
  TRUE, "Outside Range"
)</f>
        <v>4000-5000</v>
      </c>
      <c r="V1159">
        <v>4148</v>
      </c>
      <c r="W1159">
        <v>12250</v>
      </c>
      <c r="X1159">
        <v>1</v>
      </c>
      <c r="Y1159" t="s">
        <v>43</v>
      </c>
      <c r="Z1159">
        <v>12</v>
      </c>
      <c r="AA1159">
        <v>3</v>
      </c>
      <c r="AB1159" t="s">
        <v>73</v>
      </c>
      <c r="AC1159">
        <v>4</v>
      </c>
      <c r="AD1159">
        <v>1</v>
      </c>
      <c r="AE1159">
        <v>15</v>
      </c>
      <c r="AF1159">
        <v>5</v>
      </c>
      <c r="AG1159">
        <v>3</v>
      </c>
      <c r="AH1159">
        <v>14</v>
      </c>
      <c r="AI1159">
        <v>11</v>
      </c>
      <c r="AJ1159">
        <v>2</v>
      </c>
      <c r="AK1159">
        <v>9</v>
      </c>
      <c r="AL1159" t="s">
        <v>74</v>
      </c>
      <c r="AM1159" t="s">
        <v>75</v>
      </c>
      <c r="AN1159" t="s">
        <v>91</v>
      </c>
      <c r="AO1159" s="9" t="str">
        <f>IF(Table5[[#This Row],[Gender]]="male",$AQ$4,$AQ$3)</f>
        <v>👩</v>
      </c>
    </row>
    <row r="1160" spans="2:41">
      <c r="B1160" t="s">
        <v>70</v>
      </c>
      <c r="C1160">
        <v>37</v>
      </c>
      <c r="D1160" t="s">
        <v>43</v>
      </c>
      <c r="E1160" t="s">
        <v>36</v>
      </c>
      <c r="F1160">
        <v>671</v>
      </c>
      <c r="G1160" t="s">
        <v>45</v>
      </c>
      <c r="H1160">
        <v>19</v>
      </c>
      <c r="I1160" t="s">
        <v>89</v>
      </c>
      <c r="J1160" t="s">
        <v>38</v>
      </c>
      <c r="K1160">
        <v>1631</v>
      </c>
      <c r="L1160">
        <v>3</v>
      </c>
      <c r="M1160" t="s">
        <v>46</v>
      </c>
      <c r="N1160">
        <v>85</v>
      </c>
      <c r="O1160">
        <v>3</v>
      </c>
      <c r="P1160">
        <v>2</v>
      </c>
      <c r="Q1160" t="s">
        <v>53</v>
      </c>
      <c r="R1160" t="s">
        <v>73</v>
      </c>
      <c r="S1160">
        <v>3</v>
      </c>
      <c r="T1160" t="s">
        <v>48</v>
      </c>
      <c r="U1160" t="str" cm="1">
        <f t="array" ref="U1160">_xlfn.IFS(
  AND(V1160&gt;=1000, V1160&lt;2000), "1000-2000",
  AND(V1160&gt;=2000, V1160&lt;3000), "2000-3000",
  AND(V1160&gt;=3000, V1160&lt;4000), "3000-4000",
  AND(V1160&gt;=4000, V1160&lt;5000), "4000-5000",
  AND(V1160&gt;=5000, V1160&lt;7500), "5000-7500",
  AND(V1160&gt;=7500, V1160&lt;9000), "7500-9000",
  AND(V1160&gt;=9000, V1160&lt;11000), "9000-11000",
  AND(V1160&gt;=11000, V1160&lt;15000), "11000-15000",
  AND(V1160&gt;=15000, V1160&lt;=20000), "15000-20000",
  TRUE, "Outside Range"
)</f>
        <v>5000-7500</v>
      </c>
      <c r="V1160">
        <v>5768</v>
      </c>
      <c r="W1160">
        <v>26493</v>
      </c>
      <c r="X1160">
        <v>3</v>
      </c>
      <c r="Y1160" t="s">
        <v>43</v>
      </c>
      <c r="Z1160">
        <v>17</v>
      </c>
      <c r="AA1160">
        <v>3</v>
      </c>
      <c r="AB1160" t="s">
        <v>73</v>
      </c>
      <c r="AC1160">
        <v>1</v>
      </c>
      <c r="AD1160">
        <v>3</v>
      </c>
      <c r="AE1160">
        <v>9</v>
      </c>
      <c r="AF1160">
        <v>2</v>
      </c>
      <c r="AG1160">
        <v>2</v>
      </c>
      <c r="AH1160">
        <v>4</v>
      </c>
      <c r="AI1160">
        <v>3</v>
      </c>
      <c r="AJ1160">
        <v>0</v>
      </c>
      <c r="AK1160">
        <v>2</v>
      </c>
      <c r="AL1160" t="s">
        <v>74</v>
      </c>
      <c r="AM1160" t="s">
        <v>93</v>
      </c>
      <c r="AN1160" t="s">
        <v>76</v>
      </c>
      <c r="AO1160" s="9" t="str">
        <f>IF(Table5[[#This Row],[Gender]]="male",$AQ$4,$AQ$3)</f>
        <v>🤴</v>
      </c>
    </row>
    <row r="1161" spans="2:41">
      <c r="B1161" t="s">
        <v>70</v>
      </c>
      <c r="C1161">
        <v>39</v>
      </c>
      <c r="D1161" t="s">
        <v>43</v>
      </c>
      <c r="E1161" t="s">
        <v>36</v>
      </c>
      <c r="F1161">
        <v>711</v>
      </c>
      <c r="G1161" t="s">
        <v>45</v>
      </c>
      <c r="H1161">
        <v>4</v>
      </c>
      <c r="I1161" t="s">
        <v>89</v>
      </c>
      <c r="J1161" t="s">
        <v>51</v>
      </c>
      <c r="K1161">
        <v>1633</v>
      </c>
      <c r="L1161">
        <v>1</v>
      </c>
      <c r="M1161" t="s">
        <v>39</v>
      </c>
      <c r="N1161">
        <v>81</v>
      </c>
      <c r="O1161">
        <v>3</v>
      </c>
      <c r="P1161">
        <v>2</v>
      </c>
      <c r="Q1161" t="s">
        <v>53</v>
      </c>
      <c r="R1161" t="s">
        <v>73</v>
      </c>
      <c r="S1161">
        <v>3</v>
      </c>
      <c r="T1161" t="s">
        <v>41</v>
      </c>
      <c r="U1161" t="str" cm="1">
        <f t="array" ref="U1161">_xlfn.IFS(
  AND(V1161&gt;=1000, V1161&lt;2000), "1000-2000",
  AND(V1161&gt;=2000, V1161&lt;3000), "2000-3000",
  AND(V1161&gt;=3000, V1161&lt;4000), "3000-4000",
  AND(V1161&gt;=4000, V1161&lt;5000), "4000-5000",
  AND(V1161&gt;=5000, V1161&lt;7500), "5000-7500",
  AND(V1161&gt;=7500, V1161&lt;9000), "7500-9000",
  AND(V1161&gt;=9000, V1161&lt;11000), "9000-11000",
  AND(V1161&gt;=11000, V1161&lt;15000), "11000-15000",
  AND(V1161&gt;=15000, V1161&lt;=20000), "15000-20000",
  TRUE, "Outside Range"
)</f>
        <v>5000-7500</v>
      </c>
      <c r="V1161">
        <v>5042</v>
      </c>
      <c r="W1161">
        <v>3140</v>
      </c>
      <c r="X1161">
        <v>0</v>
      </c>
      <c r="Y1161" t="s">
        <v>43</v>
      </c>
      <c r="Z1161">
        <v>13</v>
      </c>
      <c r="AA1161">
        <v>3</v>
      </c>
      <c r="AB1161" t="s">
        <v>73</v>
      </c>
      <c r="AC1161">
        <v>4</v>
      </c>
      <c r="AD1161">
        <v>0</v>
      </c>
      <c r="AE1161">
        <v>10</v>
      </c>
      <c r="AF1161">
        <v>2</v>
      </c>
      <c r="AG1161">
        <v>1</v>
      </c>
      <c r="AH1161">
        <v>9</v>
      </c>
      <c r="AI1161">
        <v>2</v>
      </c>
      <c r="AJ1161">
        <v>3</v>
      </c>
      <c r="AK1161">
        <v>8</v>
      </c>
      <c r="AL1161" t="s">
        <v>74</v>
      </c>
      <c r="AM1161" t="s">
        <v>75</v>
      </c>
      <c r="AN1161" t="s">
        <v>76</v>
      </c>
      <c r="AO1161" s="9" t="str">
        <f>IF(Table5[[#This Row],[Gender]]="male",$AQ$4,$AQ$3)</f>
        <v>👩</v>
      </c>
    </row>
    <row r="1162" spans="2:41">
      <c r="B1162" t="s">
        <v>70</v>
      </c>
      <c r="C1162">
        <v>45</v>
      </c>
      <c r="D1162" t="s">
        <v>43</v>
      </c>
      <c r="E1162" t="s">
        <v>36</v>
      </c>
      <c r="F1162">
        <v>1329</v>
      </c>
      <c r="G1162" t="s">
        <v>45</v>
      </c>
      <c r="H1162">
        <v>2</v>
      </c>
      <c r="I1162" t="s">
        <v>87</v>
      </c>
      <c r="J1162" t="s">
        <v>49</v>
      </c>
      <c r="K1162">
        <v>1635</v>
      </c>
      <c r="L1162">
        <v>4</v>
      </c>
      <c r="M1162" t="s">
        <v>39</v>
      </c>
      <c r="N1162">
        <v>59</v>
      </c>
      <c r="O1162">
        <v>2</v>
      </c>
      <c r="P1162">
        <v>2</v>
      </c>
      <c r="Q1162" t="s">
        <v>53</v>
      </c>
      <c r="R1162" t="s">
        <v>72</v>
      </c>
      <c r="S1162">
        <v>4</v>
      </c>
      <c r="T1162" t="s">
        <v>52</v>
      </c>
      <c r="U1162" t="str" cm="1">
        <f t="array" ref="U1162">_xlfn.IFS(
  AND(V1162&gt;=1000, V1162&lt;2000), "1000-2000",
  AND(V1162&gt;=2000, V1162&lt;3000), "2000-3000",
  AND(V1162&gt;=3000, V1162&lt;4000), "3000-4000",
  AND(V1162&gt;=4000, V1162&lt;5000), "4000-5000",
  AND(V1162&gt;=5000, V1162&lt;7500), "5000-7500",
  AND(V1162&gt;=7500, V1162&lt;9000), "7500-9000",
  AND(V1162&gt;=9000, V1162&lt;11000), "9000-11000",
  AND(V1162&gt;=11000, V1162&lt;15000), "11000-15000",
  AND(V1162&gt;=15000, V1162&lt;=20000), "15000-20000",
  TRUE, "Outside Range"
)</f>
        <v>5000-7500</v>
      </c>
      <c r="V1162">
        <v>5770</v>
      </c>
      <c r="W1162">
        <v>5388</v>
      </c>
      <c r="X1162">
        <v>1</v>
      </c>
      <c r="Y1162" t="s">
        <v>43</v>
      </c>
      <c r="Z1162">
        <v>19</v>
      </c>
      <c r="AA1162">
        <v>3</v>
      </c>
      <c r="AB1162" t="s">
        <v>73</v>
      </c>
      <c r="AC1162">
        <v>1</v>
      </c>
      <c r="AD1162">
        <v>2</v>
      </c>
      <c r="AE1162">
        <v>10</v>
      </c>
      <c r="AF1162">
        <v>3</v>
      </c>
      <c r="AG1162">
        <v>3</v>
      </c>
      <c r="AH1162">
        <v>10</v>
      </c>
      <c r="AI1162">
        <v>7</v>
      </c>
      <c r="AJ1162">
        <v>3</v>
      </c>
      <c r="AK1162">
        <v>9</v>
      </c>
      <c r="AL1162" t="s">
        <v>74</v>
      </c>
      <c r="AM1162" t="s">
        <v>75</v>
      </c>
      <c r="AN1162" t="s">
        <v>76</v>
      </c>
      <c r="AO1162" s="9" t="str">
        <f>IF(Table5[[#This Row],[Gender]]="male",$AQ$4,$AQ$3)</f>
        <v>👩</v>
      </c>
    </row>
    <row r="1163" spans="2:41">
      <c r="B1163" t="s">
        <v>70</v>
      </c>
      <c r="C1163">
        <v>38</v>
      </c>
      <c r="D1163" t="s">
        <v>43</v>
      </c>
      <c r="E1163" t="s">
        <v>36</v>
      </c>
      <c r="F1163">
        <v>397</v>
      </c>
      <c r="G1163" t="s">
        <v>45</v>
      </c>
      <c r="H1163">
        <v>2</v>
      </c>
      <c r="I1163" t="s">
        <v>78</v>
      </c>
      <c r="J1163" t="s">
        <v>51</v>
      </c>
      <c r="K1163">
        <v>1638</v>
      </c>
      <c r="L1163">
        <v>4</v>
      </c>
      <c r="M1163" t="s">
        <v>39</v>
      </c>
      <c r="N1163">
        <v>54</v>
      </c>
      <c r="O1163">
        <v>2</v>
      </c>
      <c r="P1163">
        <v>3</v>
      </c>
      <c r="Q1163" t="s">
        <v>53</v>
      </c>
      <c r="R1163" t="s">
        <v>73</v>
      </c>
      <c r="S1163">
        <v>3</v>
      </c>
      <c r="T1163" t="s">
        <v>48</v>
      </c>
      <c r="U1163" t="str" cm="1">
        <f t="array" ref="U1163">_xlfn.IFS(
  AND(V1163&gt;=1000, V1163&lt;2000), "1000-2000",
  AND(V1163&gt;=2000, V1163&lt;3000), "2000-3000",
  AND(V1163&gt;=3000, V1163&lt;4000), "3000-4000",
  AND(V1163&gt;=4000, V1163&lt;5000), "4000-5000",
  AND(V1163&gt;=5000, V1163&lt;7500), "5000-7500",
  AND(V1163&gt;=7500, V1163&lt;9000), "7500-9000",
  AND(V1163&gt;=9000, V1163&lt;11000), "9000-11000",
  AND(V1163&gt;=11000, V1163&lt;15000), "11000-15000",
  AND(V1163&gt;=15000, V1163&lt;=20000), "15000-20000",
  TRUE, "Outside Range"
)</f>
        <v>7500-9000</v>
      </c>
      <c r="V1163">
        <v>7756</v>
      </c>
      <c r="W1163">
        <v>14199</v>
      </c>
      <c r="X1163">
        <v>3</v>
      </c>
      <c r="Y1163" t="s">
        <v>35</v>
      </c>
      <c r="Z1163">
        <v>19</v>
      </c>
      <c r="AA1163">
        <v>3</v>
      </c>
      <c r="AB1163" t="s">
        <v>73</v>
      </c>
      <c r="AC1163">
        <v>4</v>
      </c>
      <c r="AD1163">
        <v>1</v>
      </c>
      <c r="AE1163">
        <v>10</v>
      </c>
      <c r="AF1163">
        <v>6</v>
      </c>
      <c r="AG1163">
        <v>4</v>
      </c>
      <c r="AH1163">
        <v>5</v>
      </c>
      <c r="AI1163">
        <v>4</v>
      </c>
      <c r="AJ1163">
        <v>0</v>
      </c>
      <c r="AK1163">
        <v>2</v>
      </c>
      <c r="AL1163" t="s">
        <v>74</v>
      </c>
      <c r="AM1163" t="s">
        <v>75</v>
      </c>
      <c r="AN1163" t="s">
        <v>76</v>
      </c>
      <c r="AO1163" s="9" t="str">
        <f>IF(Table5[[#This Row],[Gender]]="male",$AQ$4,$AQ$3)</f>
        <v>👩</v>
      </c>
    </row>
    <row r="1164" spans="2:41">
      <c r="B1164" t="s">
        <v>86</v>
      </c>
      <c r="C1164">
        <v>35</v>
      </c>
      <c r="D1164" t="s">
        <v>35</v>
      </c>
      <c r="E1164" t="s">
        <v>36</v>
      </c>
      <c r="F1164">
        <v>737</v>
      </c>
      <c r="G1164" t="s">
        <v>37</v>
      </c>
      <c r="H1164">
        <v>10</v>
      </c>
      <c r="I1164" t="s">
        <v>71</v>
      </c>
      <c r="J1164" t="s">
        <v>51</v>
      </c>
      <c r="K1164">
        <v>1639</v>
      </c>
      <c r="L1164">
        <v>4</v>
      </c>
      <c r="M1164" t="s">
        <v>46</v>
      </c>
      <c r="N1164">
        <v>55</v>
      </c>
      <c r="O1164">
        <v>2</v>
      </c>
      <c r="P1164">
        <v>3</v>
      </c>
      <c r="Q1164" t="s">
        <v>40</v>
      </c>
      <c r="R1164" t="s">
        <v>80</v>
      </c>
      <c r="S1164">
        <v>1</v>
      </c>
      <c r="T1164" t="s">
        <v>48</v>
      </c>
      <c r="U1164" t="str" cm="1">
        <f t="array" ref="U1164">_xlfn.IFS(
  AND(V1164&gt;=1000, V1164&lt;2000), "1000-2000",
  AND(V1164&gt;=2000, V1164&lt;3000), "2000-3000",
  AND(V1164&gt;=3000, V1164&lt;4000), "3000-4000",
  AND(V1164&gt;=4000, V1164&lt;5000), "4000-5000",
  AND(V1164&gt;=5000, V1164&lt;7500), "5000-7500",
  AND(V1164&gt;=7500, V1164&lt;9000), "7500-9000",
  AND(V1164&gt;=9000, V1164&lt;11000), "9000-11000",
  AND(V1164&gt;=11000, V1164&lt;15000), "11000-15000",
  AND(V1164&gt;=15000, V1164&lt;=20000), "15000-20000",
  TRUE, "Outside Range"
)</f>
        <v>9000-11000</v>
      </c>
      <c r="V1164">
        <v>10306</v>
      </c>
      <c r="W1164">
        <v>21530</v>
      </c>
      <c r="X1164">
        <v>9</v>
      </c>
      <c r="Y1164" t="s">
        <v>43</v>
      </c>
      <c r="Z1164">
        <v>17</v>
      </c>
      <c r="AA1164">
        <v>3</v>
      </c>
      <c r="AB1164" t="s">
        <v>73</v>
      </c>
      <c r="AC1164">
        <v>3</v>
      </c>
      <c r="AD1164">
        <v>0</v>
      </c>
      <c r="AE1164">
        <v>15</v>
      </c>
      <c r="AF1164">
        <v>3</v>
      </c>
      <c r="AG1164">
        <v>3</v>
      </c>
      <c r="AH1164">
        <v>13</v>
      </c>
      <c r="AI1164">
        <v>12</v>
      </c>
      <c r="AJ1164">
        <v>6</v>
      </c>
      <c r="AK1164">
        <v>0</v>
      </c>
      <c r="AL1164" t="s">
        <v>90</v>
      </c>
      <c r="AM1164" t="s">
        <v>75</v>
      </c>
      <c r="AN1164" t="s">
        <v>91</v>
      </c>
      <c r="AO1164" s="9" t="str">
        <f>IF(Table5[[#This Row],[Gender]]="male",$AQ$4,$AQ$3)</f>
        <v>🤴</v>
      </c>
    </row>
    <row r="1165" spans="2:41">
      <c r="B1165" t="s">
        <v>70</v>
      </c>
      <c r="C1165">
        <v>37</v>
      </c>
      <c r="D1165" t="s">
        <v>43</v>
      </c>
      <c r="E1165" t="s">
        <v>36</v>
      </c>
      <c r="F1165">
        <v>1470</v>
      </c>
      <c r="G1165" t="s">
        <v>45</v>
      </c>
      <c r="H1165">
        <v>10</v>
      </c>
      <c r="I1165" t="s">
        <v>87</v>
      </c>
      <c r="J1165" t="s">
        <v>51</v>
      </c>
      <c r="K1165">
        <v>1640</v>
      </c>
      <c r="L1165">
        <v>2</v>
      </c>
      <c r="M1165" t="s">
        <v>39</v>
      </c>
      <c r="N1165">
        <v>71</v>
      </c>
      <c r="O1165">
        <v>3</v>
      </c>
      <c r="P1165">
        <v>1</v>
      </c>
      <c r="Q1165" t="s">
        <v>47</v>
      </c>
      <c r="R1165" t="s">
        <v>79</v>
      </c>
      <c r="S1165">
        <v>2</v>
      </c>
      <c r="T1165" t="s">
        <v>48</v>
      </c>
      <c r="U1165" t="str" cm="1">
        <f t="array" ref="U1165">_xlfn.IFS(
  AND(V1165&gt;=1000, V1165&lt;2000), "1000-2000",
  AND(V1165&gt;=2000, V1165&lt;3000), "2000-3000",
  AND(V1165&gt;=3000, V1165&lt;4000), "3000-4000",
  AND(V1165&gt;=4000, V1165&lt;5000), "4000-5000",
  AND(V1165&gt;=5000, V1165&lt;7500), "5000-7500",
  AND(V1165&gt;=7500, V1165&lt;9000), "7500-9000",
  AND(V1165&gt;=9000, V1165&lt;11000), "9000-11000",
  AND(V1165&gt;=11000, V1165&lt;15000), "11000-15000",
  AND(V1165&gt;=15000, V1165&lt;=20000), "15000-20000",
  TRUE, "Outside Range"
)</f>
        <v>3000-4000</v>
      </c>
      <c r="V1165">
        <v>3936</v>
      </c>
      <c r="W1165">
        <v>9953</v>
      </c>
      <c r="X1165">
        <v>1</v>
      </c>
      <c r="Y1165" t="s">
        <v>43</v>
      </c>
      <c r="Z1165">
        <v>11</v>
      </c>
      <c r="AA1165">
        <v>3</v>
      </c>
      <c r="AB1165" t="s">
        <v>73</v>
      </c>
      <c r="AC1165">
        <v>1</v>
      </c>
      <c r="AD1165">
        <v>1</v>
      </c>
      <c r="AE1165">
        <v>8</v>
      </c>
      <c r="AF1165">
        <v>2</v>
      </c>
      <c r="AG1165">
        <v>1</v>
      </c>
      <c r="AH1165">
        <v>8</v>
      </c>
      <c r="AI1165">
        <v>4</v>
      </c>
      <c r="AJ1165">
        <v>7</v>
      </c>
      <c r="AK1165">
        <v>7</v>
      </c>
      <c r="AL1165" t="s">
        <v>81</v>
      </c>
      <c r="AM1165" t="s">
        <v>75</v>
      </c>
      <c r="AN1165" t="s">
        <v>76</v>
      </c>
      <c r="AO1165" s="9" t="str">
        <f>IF(Table5[[#This Row],[Gender]]="male",$AQ$4,$AQ$3)</f>
        <v>👩</v>
      </c>
    </row>
    <row r="1166" spans="2:41">
      <c r="B1166" t="s">
        <v>70</v>
      </c>
      <c r="C1166">
        <v>40</v>
      </c>
      <c r="D1166" t="s">
        <v>43</v>
      </c>
      <c r="E1166" t="s">
        <v>36</v>
      </c>
      <c r="F1166">
        <v>448</v>
      </c>
      <c r="G1166" t="s">
        <v>45</v>
      </c>
      <c r="H1166">
        <v>16</v>
      </c>
      <c r="I1166" t="s">
        <v>89</v>
      </c>
      <c r="J1166" t="s">
        <v>38</v>
      </c>
      <c r="K1166">
        <v>1641</v>
      </c>
      <c r="L1166">
        <v>3</v>
      </c>
      <c r="M1166" t="s">
        <v>39</v>
      </c>
      <c r="N1166">
        <v>84</v>
      </c>
      <c r="O1166">
        <v>3</v>
      </c>
      <c r="P1166">
        <v>3</v>
      </c>
      <c r="Q1166" t="s">
        <v>53</v>
      </c>
      <c r="R1166" t="s">
        <v>72</v>
      </c>
      <c r="S1166">
        <v>4</v>
      </c>
      <c r="T1166" t="s">
        <v>41</v>
      </c>
      <c r="U1166" t="str" cm="1">
        <f t="array" ref="U1166">_xlfn.IFS(
  AND(V1166&gt;=1000, V1166&lt;2000), "1000-2000",
  AND(V1166&gt;=2000, V1166&lt;3000), "2000-3000",
  AND(V1166&gt;=3000, V1166&lt;4000), "3000-4000",
  AND(V1166&gt;=4000, V1166&lt;5000), "4000-5000",
  AND(V1166&gt;=5000, V1166&lt;7500), "5000-7500",
  AND(V1166&gt;=7500, V1166&lt;9000), "7500-9000",
  AND(V1166&gt;=9000, V1166&lt;11000), "9000-11000",
  AND(V1166&gt;=11000, V1166&lt;15000), "11000-15000",
  AND(V1166&gt;=15000, V1166&lt;=20000), "15000-20000",
  TRUE, "Outside Range"
)</f>
        <v>7500-9000</v>
      </c>
      <c r="V1166">
        <v>7945</v>
      </c>
      <c r="W1166">
        <v>19948</v>
      </c>
      <c r="X1166">
        <v>6</v>
      </c>
      <c r="Y1166" t="s">
        <v>35</v>
      </c>
      <c r="Z1166">
        <v>15</v>
      </c>
      <c r="AA1166">
        <v>3</v>
      </c>
      <c r="AB1166" t="s">
        <v>73</v>
      </c>
      <c r="AC1166">
        <v>4</v>
      </c>
      <c r="AD1166">
        <v>0</v>
      </c>
      <c r="AE1166">
        <v>18</v>
      </c>
      <c r="AF1166">
        <v>2</v>
      </c>
      <c r="AG1166">
        <v>2</v>
      </c>
      <c r="AH1166">
        <v>4</v>
      </c>
      <c r="AI1166">
        <v>2</v>
      </c>
      <c r="AJ1166">
        <v>3</v>
      </c>
      <c r="AK1166">
        <v>3</v>
      </c>
      <c r="AL1166" t="s">
        <v>74</v>
      </c>
      <c r="AM1166" t="s">
        <v>93</v>
      </c>
      <c r="AN1166" t="s">
        <v>91</v>
      </c>
      <c r="AO1166" s="9" t="str">
        <f>IF(Table5[[#This Row],[Gender]]="male",$AQ$4,$AQ$3)</f>
        <v>👩</v>
      </c>
    </row>
    <row r="1167" spans="2:41">
      <c r="B1167" t="s">
        <v>70</v>
      </c>
      <c r="C1167">
        <v>44</v>
      </c>
      <c r="D1167" t="s">
        <v>43</v>
      </c>
      <c r="E1167" t="s">
        <v>36</v>
      </c>
      <c r="F1167">
        <v>602</v>
      </c>
      <c r="G1167" t="s">
        <v>61</v>
      </c>
      <c r="H1167">
        <v>1</v>
      </c>
      <c r="I1167" t="s">
        <v>89</v>
      </c>
      <c r="J1167" t="s">
        <v>61</v>
      </c>
      <c r="K1167">
        <v>1642</v>
      </c>
      <c r="L1167">
        <v>1</v>
      </c>
      <c r="M1167" t="s">
        <v>46</v>
      </c>
      <c r="N1167">
        <v>37</v>
      </c>
      <c r="O1167">
        <v>3</v>
      </c>
      <c r="P1167">
        <v>2</v>
      </c>
      <c r="Q1167" t="s">
        <v>61</v>
      </c>
      <c r="R1167" t="s">
        <v>72</v>
      </c>
      <c r="S1167">
        <v>4</v>
      </c>
      <c r="T1167" t="s">
        <v>48</v>
      </c>
      <c r="U1167" t="str" cm="1">
        <f t="array" ref="U1167">_xlfn.IFS(
  AND(V1167&gt;=1000, V1167&lt;2000), "1000-2000",
  AND(V1167&gt;=2000, V1167&lt;3000), "2000-3000",
  AND(V1167&gt;=3000, V1167&lt;4000), "3000-4000",
  AND(V1167&gt;=4000, V1167&lt;5000), "4000-5000",
  AND(V1167&gt;=5000, V1167&lt;7500), "5000-7500",
  AND(V1167&gt;=7500, V1167&lt;9000), "7500-9000",
  AND(V1167&gt;=9000, V1167&lt;11000), "9000-11000",
  AND(V1167&gt;=11000, V1167&lt;15000), "11000-15000",
  AND(V1167&gt;=15000, V1167&lt;=20000), "15000-20000",
  TRUE, "Outside Range"
)</f>
        <v>5000-7500</v>
      </c>
      <c r="V1167">
        <v>5743</v>
      </c>
      <c r="W1167">
        <v>10503</v>
      </c>
      <c r="X1167">
        <v>4</v>
      </c>
      <c r="Y1167" t="s">
        <v>35</v>
      </c>
      <c r="Z1167">
        <v>11</v>
      </c>
      <c r="AA1167">
        <v>3</v>
      </c>
      <c r="AB1167" t="s">
        <v>73</v>
      </c>
      <c r="AC1167">
        <v>3</v>
      </c>
      <c r="AD1167">
        <v>0</v>
      </c>
      <c r="AE1167">
        <v>14</v>
      </c>
      <c r="AF1167">
        <v>3</v>
      </c>
      <c r="AG1167">
        <v>3</v>
      </c>
      <c r="AH1167">
        <v>10</v>
      </c>
      <c r="AI1167">
        <v>7</v>
      </c>
      <c r="AJ1167">
        <v>0</v>
      </c>
      <c r="AK1167">
        <v>2</v>
      </c>
      <c r="AL1167" t="s">
        <v>74</v>
      </c>
      <c r="AM1167" t="s">
        <v>75</v>
      </c>
      <c r="AN1167" t="s">
        <v>91</v>
      </c>
      <c r="AO1167" s="9" t="str">
        <f>IF(Table5[[#This Row],[Gender]]="male",$AQ$4,$AQ$3)</f>
        <v>🤴</v>
      </c>
    </row>
    <row r="1168" spans="2:41">
      <c r="B1168" t="s">
        <v>77</v>
      </c>
      <c r="C1168">
        <v>48</v>
      </c>
      <c r="D1168" t="s">
        <v>43</v>
      </c>
      <c r="E1168" t="s">
        <v>36</v>
      </c>
      <c r="F1168">
        <v>365</v>
      </c>
      <c r="G1168" t="s">
        <v>45</v>
      </c>
      <c r="H1168">
        <v>4</v>
      </c>
      <c r="I1168" t="s">
        <v>78</v>
      </c>
      <c r="J1168" t="s">
        <v>51</v>
      </c>
      <c r="K1168">
        <v>1644</v>
      </c>
      <c r="L1168">
        <v>3</v>
      </c>
      <c r="M1168" t="s">
        <v>46</v>
      </c>
      <c r="N1168">
        <v>89</v>
      </c>
      <c r="O1168">
        <v>2</v>
      </c>
      <c r="P1168">
        <v>4</v>
      </c>
      <c r="Q1168" t="s">
        <v>56</v>
      </c>
      <c r="R1168" t="s">
        <v>72</v>
      </c>
      <c r="S1168">
        <v>4</v>
      </c>
      <c r="T1168" t="s">
        <v>48</v>
      </c>
      <c r="U1168" t="str" cm="1">
        <f t="array" ref="U1168">_xlfn.IFS(
  AND(V1168&gt;=1000, V1168&lt;2000), "1000-2000",
  AND(V1168&gt;=2000, V1168&lt;3000), "2000-3000",
  AND(V1168&gt;=3000, V1168&lt;4000), "3000-4000",
  AND(V1168&gt;=4000, V1168&lt;5000), "4000-5000",
  AND(V1168&gt;=5000, V1168&lt;7500), "5000-7500",
  AND(V1168&gt;=7500, V1168&lt;9000), "7500-9000",
  AND(V1168&gt;=9000, V1168&lt;11000), "9000-11000",
  AND(V1168&gt;=11000, V1168&lt;15000), "11000-15000",
  AND(V1168&gt;=15000, V1168&lt;=20000), "15000-20000",
  TRUE, "Outside Range"
)</f>
        <v>15000-20000</v>
      </c>
      <c r="V1168">
        <v>15202</v>
      </c>
      <c r="W1168">
        <v>5602</v>
      </c>
      <c r="X1168">
        <v>2</v>
      </c>
      <c r="Y1168" t="s">
        <v>43</v>
      </c>
      <c r="Z1168">
        <v>25</v>
      </c>
      <c r="AA1168">
        <v>4</v>
      </c>
      <c r="AB1168" t="s">
        <v>80</v>
      </c>
      <c r="AC1168">
        <v>2</v>
      </c>
      <c r="AD1168">
        <v>1</v>
      </c>
      <c r="AE1168">
        <v>23</v>
      </c>
      <c r="AF1168">
        <v>3</v>
      </c>
      <c r="AG1168">
        <v>3</v>
      </c>
      <c r="AH1168">
        <v>2</v>
      </c>
      <c r="AI1168">
        <v>2</v>
      </c>
      <c r="AJ1168">
        <v>2</v>
      </c>
      <c r="AK1168">
        <v>2</v>
      </c>
      <c r="AL1168" t="s">
        <v>74</v>
      </c>
      <c r="AM1168" t="s">
        <v>75</v>
      </c>
      <c r="AN1168" t="s">
        <v>96</v>
      </c>
      <c r="AO1168" s="9" t="str">
        <f>IF(Table5[[#This Row],[Gender]]="male",$AQ$4,$AQ$3)</f>
        <v>🤴</v>
      </c>
    </row>
    <row r="1169" spans="2:41">
      <c r="B1169" t="s">
        <v>86</v>
      </c>
      <c r="C1169">
        <v>35</v>
      </c>
      <c r="D1169" t="s">
        <v>35</v>
      </c>
      <c r="E1169" t="s">
        <v>36</v>
      </c>
      <c r="F1169">
        <v>763</v>
      </c>
      <c r="G1169" t="s">
        <v>37</v>
      </c>
      <c r="H1169">
        <v>15</v>
      </c>
      <c r="I1169" t="s">
        <v>97</v>
      </c>
      <c r="J1169" t="s">
        <v>51</v>
      </c>
      <c r="K1169">
        <v>1645</v>
      </c>
      <c r="L1169">
        <v>1</v>
      </c>
      <c r="M1169" t="s">
        <v>46</v>
      </c>
      <c r="N1169">
        <v>59</v>
      </c>
      <c r="O1169">
        <v>1</v>
      </c>
      <c r="P1169">
        <v>2</v>
      </c>
      <c r="Q1169" t="s">
        <v>40</v>
      </c>
      <c r="R1169" t="s">
        <v>72</v>
      </c>
      <c r="S1169">
        <v>4</v>
      </c>
      <c r="T1169" t="s">
        <v>52</v>
      </c>
      <c r="U1169" t="str" cm="1">
        <f t="array" ref="U1169">_xlfn.IFS(
  AND(V1169&gt;=1000, V1169&lt;2000), "1000-2000",
  AND(V1169&gt;=2000, V1169&lt;3000), "2000-3000",
  AND(V1169&gt;=3000, V1169&lt;4000), "3000-4000",
  AND(V1169&gt;=4000, V1169&lt;5000), "4000-5000",
  AND(V1169&gt;=5000, V1169&lt;7500), "5000-7500",
  AND(V1169&gt;=7500, V1169&lt;9000), "7500-9000",
  AND(V1169&gt;=9000, V1169&lt;11000), "9000-11000",
  AND(V1169&gt;=11000, V1169&lt;15000), "11000-15000",
  AND(V1169&gt;=15000, V1169&lt;=20000), "15000-20000",
  TRUE, "Outside Range"
)</f>
        <v>5000-7500</v>
      </c>
      <c r="V1169">
        <v>5440</v>
      </c>
      <c r="W1169">
        <v>22098</v>
      </c>
      <c r="X1169">
        <v>6</v>
      </c>
      <c r="Y1169" t="s">
        <v>35</v>
      </c>
      <c r="Z1169">
        <v>14</v>
      </c>
      <c r="AA1169">
        <v>3</v>
      </c>
      <c r="AB1169" t="s">
        <v>73</v>
      </c>
      <c r="AC1169">
        <v>4</v>
      </c>
      <c r="AD1169">
        <v>2</v>
      </c>
      <c r="AE1169">
        <v>7</v>
      </c>
      <c r="AF1169">
        <v>2</v>
      </c>
      <c r="AG1169">
        <v>2</v>
      </c>
      <c r="AH1169">
        <v>2</v>
      </c>
      <c r="AI1169">
        <v>2</v>
      </c>
      <c r="AJ1169">
        <v>2</v>
      </c>
      <c r="AK1169">
        <v>2</v>
      </c>
      <c r="AL1169" t="s">
        <v>74</v>
      </c>
      <c r="AM1169" t="s">
        <v>93</v>
      </c>
      <c r="AN1169" t="s">
        <v>76</v>
      </c>
      <c r="AO1169" s="9" t="str">
        <f>IF(Table5[[#This Row],[Gender]]="male",$AQ$4,$AQ$3)</f>
        <v>🤴</v>
      </c>
    </row>
    <row r="1170" spans="2:41">
      <c r="B1170" t="s">
        <v>94</v>
      </c>
      <c r="C1170">
        <v>24</v>
      </c>
      <c r="D1170" t="s">
        <v>43</v>
      </c>
      <c r="E1170" t="s">
        <v>36</v>
      </c>
      <c r="F1170">
        <v>567</v>
      </c>
      <c r="G1170" t="s">
        <v>45</v>
      </c>
      <c r="H1170">
        <v>2</v>
      </c>
      <c r="I1170" t="s">
        <v>89</v>
      </c>
      <c r="J1170" t="s">
        <v>60</v>
      </c>
      <c r="K1170">
        <v>1646</v>
      </c>
      <c r="L1170">
        <v>1</v>
      </c>
      <c r="M1170" t="s">
        <v>39</v>
      </c>
      <c r="N1170">
        <v>32</v>
      </c>
      <c r="O1170">
        <v>3</v>
      </c>
      <c r="P1170">
        <v>1</v>
      </c>
      <c r="Q1170" t="s">
        <v>47</v>
      </c>
      <c r="R1170" t="s">
        <v>72</v>
      </c>
      <c r="S1170">
        <v>4</v>
      </c>
      <c r="T1170" t="s">
        <v>41</v>
      </c>
      <c r="U1170" t="str" cm="1">
        <f t="array" ref="U1170">_xlfn.IFS(
  AND(V1170&gt;=1000, V1170&lt;2000), "1000-2000",
  AND(V1170&gt;=2000, V1170&lt;3000), "2000-3000",
  AND(V1170&gt;=3000, V1170&lt;4000), "3000-4000",
  AND(V1170&gt;=4000, V1170&lt;5000), "4000-5000",
  AND(V1170&gt;=5000, V1170&lt;7500), "5000-7500",
  AND(V1170&gt;=7500, V1170&lt;9000), "7500-9000",
  AND(V1170&gt;=9000, V1170&lt;11000), "9000-11000",
  AND(V1170&gt;=11000, V1170&lt;15000), "11000-15000",
  AND(V1170&gt;=15000, V1170&lt;=20000), "15000-20000",
  TRUE, "Outside Range"
)</f>
        <v>3000-4000</v>
      </c>
      <c r="V1170">
        <v>3760</v>
      </c>
      <c r="W1170">
        <v>17218</v>
      </c>
      <c r="X1170">
        <v>1</v>
      </c>
      <c r="Y1170" t="s">
        <v>35</v>
      </c>
      <c r="Z1170">
        <v>13</v>
      </c>
      <c r="AA1170">
        <v>3</v>
      </c>
      <c r="AB1170" t="s">
        <v>73</v>
      </c>
      <c r="AC1170">
        <v>3</v>
      </c>
      <c r="AD1170">
        <v>0</v>
      </c>
      <c r="AE1170">
        <v>6</v>
      </c>
      <c r="AF1170">
        <v>2</v>
      </c>
      <c r="AG1170">
        <v>3</v>
      </c>
      <c r="AH1170">
        <v>6</v>
      </c>
      <c r="AI1170">
        <v>3</v>
      </c>
      <c r="AJ1170">
        <v>1</v>
      </c>
      <c r="AK1170">
        <v>3</v>
      </c>
      <c r="AL1170" t="s">
        <v>74</v>
      </c>
      <c r="AM1170" t="s">
        <v>75</v>
      </c>
      <c r="AN1170" t="s">
        <v>76</v>
      </c>
      <c r="AO1170" s="9" t="str">
        <f>IF(Table5[[#This Row],[Gender]]="male",$AQ$4,$AQ$3)</f>
        <v>👩</v>
      </c>
    </row>
    <row r="1171" spans="2:41">
      <c r="B1171" t="s">
        <v>86</v>
      </c>
      <c r="C1171">
        <v>27</v>
      </c>
      <c r="D1171" t="s">
        <v>43</v>
      </c>
      <c r="E1171" t="s">
        <v>36</v>
      </c>
      <c r="F1171">
        <v>486</v>
      </c>
      <c r="G1171" t="s">
        <v>45</v>
      </c>
      <c r="H1171">
        <v>8</v>
      </c>
      <c r="I1171" t="s">
        <v>87</v>
      </c>
      <c r="J1171" t="s">
        <v>51</v>
      </c>
      <c r="K1171">
        <v>1647</v>
      </c>
      <c r="L1171">
        <v>2</v>
      </c>
      <c r="M1171" t="s">
        <v>39</v>
      </c>
      <c r="N1171">
        <v>86</v>
      </c>
      <c r="O1171">
        <v>4</v>
      </c>
      <c r="P1171">
        <v>1</v>
      </c>
      <c r="Q1171" t="s">
        <v>47</v>
      </c>
      <c r="R1171" t="s">
        <v>73</v>
      </c>
      <c r="S1171">
        <v>3</v>
      </c>
      <c r="T1171" t="s">
        <v>48</v>
      </c>
      <c r="U1171" t="str" cm="1">
        <f t="array" ref="U1171">_xlfn.IFS(
  AND(V1171&gt;=1000, V1171&lt;2000), "1000-2000",
  AND(V1171&gt;=2000, V1171&lt;3000), "2000-3000",
  AND(V1171&gt;=3000, V1171&lt;4000), "3000-4000",
  AND(V1171&gt;=4000, V1171&lt;5000), "4000-5000",
  AND(V1171&gt;=5000, V1171&lt;7500), "5000-7500",
  AND(V1171&gt;=7500, V1171&lt;9000), "7500-9000",
  AND(V1171&gt;=9000, V1171&lt;11000), "9000-11000",
  AND(V1171&gt;=11000, V1171&lt;15000), "11000-15000",
  AND(V1171&gt;=15000, V1171&lt;=20000), "15000-20000",
  TRUE, "Outside Range"
)</f>
        <v>3000-4000</v>
      </c>
      <c r="V1171">
        <v>3517</v>
      </c>
      <c r="W1171">
        <v>22490</v>
      </c>
      <c r="X1171">
        <v>7</v>
      </c>
      <c r="Y1171" t="s">
        <v>43</v>
      </c>
      <c r="Z1171">
        <v>17</v>
      </c>
      <c r="AA1171">
        <v>3</v>
      </c>
      <c r="AB1171" t="s">
        <v>73</v>
      </c>
      <c r="AC1171">
        <v>1</v>
      </c>
      <c r="AD1171">
        <v>0</v>
      </c>
      <c r="AE1171">
        <v>5</v>
      </c>
      <c r="AF1171">
        <v>0</v>
      </c>
      <c r="AG1171">
        <v>3</v>
      </c>
      <c r="AH1171">
        <v>3</v>
      </c>
      <c r="AI1171">
        <v>2</v>
      </c>
      <c r="AJ1171">
        <v>0</v>
      </c>
      <c r="AK1171">
        <v>2</v>
      </c>
      <c r="AL1171" t="s">
        <v>74</v>
      </c>
      <c r="AM1171" t="s">
        <v>75</v>
      </c>
      <c r="AN1171" t="s">
        <v>76</v>
      </c>
      <c r="AO1171" s="9" t="str">
        <f>IF(Table5[[#This Row],[Gender]]="male",$AQ$4,$AQ$3)</f>
        <v>👩</v>
      </c>
    </row>
    <row r="1172" spans="2:41">
      <c r="B1172" t="s">
        <v>86</v>
      </c>
      <c r="C1172">
        <v>27</v>
      </c>
      <c r="D1172" t="s">
        <v>43</v>
      </c>
      <c r="E1172" t="s">
        <v>36</v>
      </c>
      <c r="F1172">
        <v>591</v>
      </c>
      <c r="G1172" t="s">
        <v>45</v>
      </c>
      <c r="H1172">
        <v>2</v>
      </c>
      <c r="I1172" t="s">
        <v>89</v>
      </c>
      <c r="J1172" t="s">
        <v>51</v>
      </c>
      <c r="K1172">
        <v>1648</v>
      </c>
      <c r="L1172">
        <v>4</v>
      </c>
      <c r="M1172" t="s">
        <v>46</v>
      </c>
      <c r="N1172">
        <v>87</v>
      </c>
      <c r="O1172">
        <v>3</v>
      </c>
      <c r="P1172">
        <v>1</v>
      </c>
      <c r="Q1172" t="s">
        <v>47</v>
      </c>
      <c r="R1172" t="s">
        <v>72</v>
      </c>
      <c r="S1172">
        <v>4</v>
      </c>
      <c r="T1172" t="s">
        <v>41</v>
      </c>
      <c r="U1172" t="str" cm="1">
        <f t="array" ref="U1172">_xlfn.IFS(
  AND(V1172&gt;=1000, V1172&lt;2000), "1000-2000",
  AND(V1172&gt;=2000, V1172&lt;3000), "2000-3000",
  AND(V1172&gt;=3000, V1172&lt;4000), "3000-4000",
  AND(V1172&gt;=4000, V1172&lt;5000), "4000-5000",
  AND(V1172&gt;=5000, V1172&lt;7500), "5000-7500",
  AND(V1172&gt;=7500, V1172&lt;9000), "7500-9000",
  AND(V1172&gt;=9000, V1172&lt;11000), "9000-11000",
  AND(V1172&gt;=11000, V1172&lt;15000), "11000-15000",
  AND(V1172&gt;=15000, V1172&lt;=20000), "15000-20000",
  TRUE, "Outside Range"
)</f>
        <v>2000-3000</v>
      </c>
      <c r="V1172">
        <v>2580</v>
      </c>
      <c r="W1172">
        <v>6297</v>
      </c>
      <c r="X1172">
        <v>2</v>
      </c>
      <c r="Y1172" t="s">
        <v>43</v>
      </c>
      <c r="Z1172">
        <v>13</v>
      </c>
      <c r="AA1172">
        <v>3</v>
      </c>
      <c r="AB1172" t="s">
        <v>73</v>
      </c>
      <c r="AC1172">
        <v>3</v>
      </c>
      <c r="AD1172">
        <v>0</v>
      </c>
      <c r="AE1172">
        <v>6</v>
      </c>
      <c r="AF1172">
        <v>0</v>
      </c>
      <c r="AG1172">
        <v>2</v>
      </c>
      <c r="AH1172">
        <v>4</v>
      </c>
      <c r="AI1172">
        <v>2</v>
      </c>
      <c r="AJ1172">
        <v>1</v>
      </c>
      <c r="AK1172">
        <v>2</v>
      </c>
      <c r="AL1172" t="s">
        <v>74</v>
      </c>
      <c r="AM1172" t="s">
        <v>75</v>
      </c>
      <c r="AN1172" t="s">
        <v>76</v>
      </c>
      <c r="AO1172" s="9" t="str">
        <f>IF(Table5[[#This Row],[Gender]]="male",$AQ$4,$AQ$3)</f>
        <v>🤴</v>
      </c>
    </row>
    <row r="1173" spans="2:41">
      <c r="B1173" t="s">
        <v>70</v>
      </c>
      <c r="C1173">
        <v>40</v>
      </c>
      <c r="D1173" t="s">
        <v>35</v>
      </c>
      <c r="E1173" t="s">
        <v>36</v>
      </c>
      <c r="F1173">
        <v>1329</v>
      </c>
      <c r="G1173" t="s">
        <v>45</v>
      </c>
      <c r="H1173">
        <v>7</v>
      </c>
      <c r="I1173" t="s">
        <v>71</v>
      </c>
      <c r="J1173" t="s">
        <v>38</v>
      </c>
      <c r="K1173">
        <v>1649</v>
      </c>
      <c r="L1173">
        <v>1</v>
      </c>
      <c r="M1173" t="s">
        <v>46</v>
      </c>
      <c r="N1173">
        <v>73</v>
      </c>
      <c r="O1173">
        <v>3</v>
      </c>
      <c r="P1173">
        <v>1</v>
      </c>
      <c r="Q1173" t="s">
        <v>50</v>
      </c>
      <c r="R1173" t="s">
        <v>80</v>
      </c>
      <c r="S1173">
        <v>1</v>
      </c>
      <c r="T1173" t="s">
        <v>41</v>
      </c>
      <c r="U1173" t="str" cm="1">
        <f t="array" ref="U1173">_xlfn.IFS(
  AND(V1173&gt;=1000, V1173&lt;2000), "1000-2000",
  AND(V1173&gt;=2000, V1173&lt;3000), "2000-3000",
  AND(V1173&gt;=3000, V1173&lt;4000), "3000-4000",
  AND(V1173&gt;=4000, V1173&lt;5000), "4000-5000",
  AND(V1173&gt;=5000, V1173&lt;7500), "5000-7500",
  AND(V1173&gt;=7500, V1173&lt;9000), "7500-9000",
  AND(V1173&gt;=9000, V1173&lt;11000), "9000-11000",
  AND(V1173&gt;=11000, V1173&lt;15000), "11000-15000",
  AND(V1173&gt;=15000, V1173&lt;=20000), "15000-20000",
  TRUE, "Outside Range"
)</f>
        <v>2000-3000</v>
      </c>
      <c r="V1173">
        <v>2166</v>
      </c>
      <c r="W1173">
        <v>3339</v>
      </c>
      <c r="X1173">
        <v>3</v>
      </c>
      <c r="Y1173" t="s">
        <v>35</v>
      </c>
      <c r="Z1173">
        <v>14</v>
      </c>
      <c r="AA1173">
        <v>3</v>
      </c>
      <c r="AB1173" t="s">
        <v>73</v>
      </c>
      <c r="AC1173">
        <v>2</v>
      </c>
      <c r="AD1173">
        <v>0</v>
      </c>
      <c r="AE1173">
        <v>10</v>
      </c>
      <c r="AF1173">
        <v>3</v>
      </c>
      <c r="AG1173">
        <v>1</v>
      </c>
      <c r="AH1173">
        <v>4</v>
      </c>
      <c r="AI1173">
        <v>2</v>
      </c>
      <c r="AJ1173">
        <v>0</v>
      </c>
      <c r="AK1173">
        <v>3</v>
      </c>
      <c r="AL1173" t="s">
        <v>90</v>
      </c>
      <c r="AM1173" t="s">
        <v>75</v>
      </c>
      <c r="AN1173" t="s">
        <v>76</v>
      </c>
      <c r="AO1173" s="9" t="str">
        <f>IF(Table5[[#This Row],[Gender]]="male",$AQ$4,$AQ$3)</f>
        <v>🤴</v>
      </c>
    </row>
    <row r="1174" spans="2:41">
      <c r="B1174" t="s">
        <v>86</v>
      </c>
      <c r="C1174">
        <v>29</v>
      </c>
      <c r="D1174" t="s">
        <v>43</v>
      </c>
      <c r="E1174" t="s">
        <v>36</v>
      </c>
      <c r="F1174">
        <v>469</v>
      </c>
      <c r="G1174" t="s">
        <v>37</v>
      </c>
      <c r="H1174">
        <v>10</v>
      </c>
      <c r="I1174" t="s">
        <v>89</v>
      </c>
      <c r="J1174" t="s">
        <v>51</v>
      </c>
      <c r="K1174">
        <v>1650</v>
      </c>
      <c r="L1174">
        <v>3</v>
      </c>
      <c r="M1174" t="s">
        <v>46</v>
      </c>
      <c r="N1174">
        <v>42</v>
      </c>
      <c r="O1174">
        <v>2</v>
      </c>
      <c r="P1174">
        <v>2</v>
      </c>
      <c r="Q1174" t="s">
        <v>40</v>
      </c>
      <c r="R1174" t="s">
        <v>73</v>
      </c>
      <c r="S1174">
        <v>3</v>
      </c>
      <c r="T1174" t="s">
        <v>41</v>
      </c>
      <c r="U1174" t="str" cm="1">
        <f t="array" ref="U1174">_xlfn.IFS(
  AND(V1174&gt;=1000, V1174&lt;2000), "1000-2000",
  AND(V1174&gt;=2000, V1174&lt;3000), "2000-3000",
  AND(V1174&gt;=3000, V1174&lt;4000), "3000-4000",
  AND(V1174&gt;=4000, V1174&lt;5000), "4000-5000",
  AND(V1174&gt;=5000, V1174&lt;7500), "5000-7500",
  AND(V1174&gt;=7500, V1174&lt;9000), "7500-9000",
  AND(V1174&gt;=9000, V1174&lt;11000), "9000-11000",
  AND(V1174&gt;=11000, V1174&lt;15000), "11000-15000",
  AND(V1174&gt;=15000, V1174&lt;=20000), "15000-20000",
  TRUE, "Outside Range"
)</f>
        <v>5000-7500</v>
      </c>
      <c r="V1174">
        <v>5869</v>
      </c>
      <c r="W1174">
        <v>23413</v>
      </c>
      <c r="X1174">
        <v>9</v>
      </c>
      <c r="Y1174" t="s">
        <v>43</v>
      </c>
      <c r="Z1174">
        <v>11</v>
      </c>
      <c r="AA1174">
        <v>3</v>
      </c>
      <c r="AB1174" t="s">
        <v>73</v>
      </c>
      <c r="AC1174">
        <v>3</v>
      </c>
      <c r="AD1174">
        <v>0</v>
      </c>
      <c r="AE1174">
        <v>8</v>
      </c>
      <c r="AF1174">
        <v>2</v>
      </c>
      <c r="AG1174">
        <v>3</v>
      </c>
      <c r="AH1174">
        <v>5</v>
      </c>
      <c r="AI1174">
        <v>2</v>
      </c>
      <c r="AJ1174">
        <v>1</v>
      </c>
      <c r="AK1174">
        <v>4</v>
      </c>
      <c r="AL1174" t="s">
        <v>74</v>
      </c>
      <c r="AM1174" t="s">
        <v>75</v>
      </c>
      <c r="AN1174" t="s">
        <v>76</v>
      </c>
      <c r="AO1174" s="9" t="str">
        <f>IF(Table5[[#This Row],[Gender]]="male",$AQ$4,$AQ$3)</f>
        <v>🤴</v>
      </c>
    </row>
    <row r="1175" spans="2:41">
      <c r="B1175" t="s">
        <v>70</v>
      </c>
      <c r="C1175">
        <v>36</v>
      </c>
      <c r="D1175" t="s">
        <v>43</v>
      </c>
      <c r="E1175" t="s">
        <v>36</v>
      </c>
      <c r="F1175">
        <v>711</v>
      </c>
      <c r="G1175" t="s">
        <v>45</v>
      </c>
      <c r="H1175">
        <v>5</v>
      </c>
      <c r="I1175" t="s">
        <v>87</v>
      </c>
      <c r="J1175" t="s">
        <v>38</v>
      </c>
      <c r="K1175">
        <v>1651</v>
      </c>
      <c r="L1175">
        <v>2</v>
      </c>
      <c r="M1175" t="s">
        <v>39</v>
      </c>
      <c r="N1175">
        <v>42</v>
      </c>
      <c r="O1175">
        <v>3</v>
      </c>
      <c r="P1175">
        <v>3</v>
      </c>
      <c r="Q1175" t="s">
        <v>54</v>
      </c>
      <c r="R1175" t="s">
        <v>80</v>
      </c>
      <c r="S1175">
        <v>1</v>
      </c>
      <c r="T1175" t="s">
        <v>48</v>
      </c>
      <c r="U1175" t="str" cm="1">
        <f t="array" ref="U1175">_xlfn.IFS(
  AND(V1175&gt;=1000, V1175&lt;2000), "1000-2000",
  AND(V1175&gt;=2000, V1175&lt;3000), "2000-3000",
  AND(V1175&gt;=3000, V1175&lt;4000), "3000-4000",
  AND(V1175&gt;=4000, V1175&lt;5000), "4000-5000",
  AND(V1175&gt;=5000, V1175&lt;7500), "5000-7500",
  AND(V1175&gt;=7500, V1175&lt;9000), "7500-9000",
  AND(V1175&gt;=9000, V1175&lt;11000), "9000-11000",
  AND(V1175&gt;=11000, V1175&lt;15000), "11000-15000",
  AND(V1175&gt;=15000, V1175&lt;=20000), "15000-20000",
  TRUE, "Outside Range"
)</f>
        <v>7500-9000</v>
      </c>
      <c r="V1175">
        <v>8008</v>
      </c>
      <c r="W1175">
        <v>22792</v>
      </c>
      <c r="X1175">
        <v>4</v>
      </c>
      <c r="Y1175" t="s">
        <v>43</v>
      </c>
      <c r="Z1175">
        <v>12</v>
      </c>
      <c r="AA1175">
        <v>3</v>
      </c>
      <c r="AB1175" t="s">
        <v>73</v>
      </c>
      <c r="AC1175">
        <v>3</v>
      </c>
      <c r="AD1175">
        <v>2</v>
      </c>
      <c r="AE1175">
        <v>9</v>
      </c>
      <c r="AF1175">
        <v>6</v>
      </c>
      <c r="AG1175">
        <v>3</v>
      </c>
      <c r="AH1175">
        <v>3</v>
      </c>
      <c r="AI1175">
        <v>2</v>
      </c>
      <c r="AJ1175">
        <v>0</v>
      </c>
      <c r="AK1175">
        <v>2</v>
      </c>
      <c r="AL1175" t="s">
        <v>90</v>
      </c>
      <c r="AM1175" t="s">
        <v>75</v>
      </c>
      <c r="AN1175" t="s">
        <v>76</v>
      </c>
      <c r="AO1175" s="9" t="str">
        <f>IF(Table5[[#This Row],[Gender]]="male",$AQ$4,$AQ$3)</f>
        <v>👩</v>
      </c>
    </row>
    <row r="1176" spans="2:41">
      <c r="B1176" t="s">
        <v>94</v>
      </c>
      <c r="C1176">
        <v>25</v>
      </c>
      <c r="D1176" t="s">
        <v>43</v>
      </c>
      <c r="E1176" t="s">
        <v>36</v>
      </c>
      <c r="F1176">
        <v>772</v>
      </c>
      <c r="G1176" t="s">
        <v>45</v>
      </c>
      <c r="H1176">
        <v>2</v>
      </c>
      <c r="I1176" t="s">
        <v>89</v>
      </c>
      <c r="J1176" t="s">
        <v>38</v>
      </c>
      <c r="K1176">
        <v>1653</v>
      </c>
      <c r="L1176">
        <v>4</v>
      </c>
      <c r="M1176" t="s">
        <v>46</v>
      </c>
      <c r="N1176">
        <v>77</v>
      </c>
      <c r="O1176">
        <v>4</v>
      </c>
      <c r="P1176">
        <v>2</v>
      </c>
      <c r="Q1176" t="s">
        <v>53</v>
      </c>
      <c r="R1176" t="s">
        <v>73</v>
      </c>
      <c r="S1176">
        <v>3</v>
      </c>
      <c r="T1176" t="s">
        <v>52</v>
      </c>
      <c r="U1176" t="str" cm="1">
        <f t="array" ref="U1176">_xlfn.IFS(
  AND(V1176&gt;=1000, V1176&lt;2000), "1000-2000",
  AND(V1176&gt;=2000, V1176&lt;3000), "2000-3000",
  AND(V1176&gt;=3000, V1176&lt;4000), "3000-4000",
  AND(V1176&gt;=4000, V1176&lt;5000), "4000-5000",
  AND(V1176&gt;=5000, V1176&lt;7500), "5000-7500",
  AND(V1176&gt;=7500, V1176&lt;9000), "7500-9000",
  AND(V1176&gt;=9000, V1176&lt;11000), "9000-11000",
  AND(V1176&gt;=11000, V1176&lt;15000), "11000-15000",
  AND(V1176&gt;=15000, V1176&lt;=20000), "15000-20000",
  TRUE, "Outside Range"
)</f>
        <v>5000-7500</v>
      </c>
      <c r="V1176">
        <v>5206</v>
      </c>
      <c r="W1176">
        <v>4973</v>
      </c>
      <c r="X1176">
        <v>1</v>
      </c>
      <c r="Y1176" t="s">
        <v>43</v>
      </c>
      <c r="Z1176">
        <v>17</v>
      </c>
      <c r="AA1176">
        <v>3</v>
      </c>
      <c r="AB1176" t="s">
        <v>73</v>
      </c>
      <c r="AC1176">
        <v>3</v>
      </c>
      <c r="AD1176">
        <v>2</v>
      </c>
      <c r="AE1176">
        <v>7</v>
      </c>
      <c r="AF1176">
        <v>6</v>
      </c>
      <c r="AG1176">
        <v>3</v>
      </c>
      <c r="AH1176">
        <v>7</v>
      </c>
      <c r="AI1176">
        <v>7</v>
      </c>
      <c r="AJ1176">
        <v>0</v>
      </c>
      <c r="AK1176">
        <v>7</v>
      </c>
      <c r="AL1176" t="s">
        <v>74</v>
      </c>
      <c r="AM1176" t="s">
        <v>75</v>
      </c>
      <c r="AN1176" t="s">
        <v>76</v>
      </c>
      <c r="AO1176" s="9" t="str">
        <f>IF(Table5[[#This Row],[Gender]]="male",$AQ$4,$AQ$3)</f>
        <v>🤴</v>
      </c>
    </row>
    <row r="1177" spans="2:41">
      <c r="B1177" t="s">
        <v>70</v>
      </c>
      <c r="C1177">
        <v>39</v>
      </c>
      <c r="D1177" t="s">
        <v>43</v>
      </c>
      <c r="E1177" t="s">
        <v>36</v>
      </c>
      <c r="F1177">
        <v>492</v>
      </c>
      <c r="G1177" t="s">
        <v>45</v>
      </c>
      <c r="H1177">
        <v>12</v>
      </c>
      <c r="I1177" t="s">
        <v>89</v>
      </c>
      <c r="J1177" t="s">
        <v>51</v>
      </c>
      <c r="K1177">
        <v>1654</v>
      </c>
      <c r="L1177">
        <v>4</v>
      </c>
      <c r="M1177" t="s">
        <v>46</v>
      </c>
      <c r="N1177">
        <v>66</v>
      </c>
      <c r="O1177">
        <v>3</v>
      </c>
      <c r="P1177">
        <v>2</v>
      </c>
      <c r="Q1177" t="s">
        <v>53</v>
      </c>
      <c r="R1177" t="s">
        <v>79</v>
      </c>
      <c r="S1177">
        <v>2</v>
      </c>
      <c r="T1177" t="s">
        <v>48</v>
      </c>
      <c r="U1177" t="str" cm="1">
        <f t="array" ref="U1177">_xlfn.IFS(
  AND(V1177&gt;=1000, V1177&lt;2000), "1000-2000",
  AND(V1177&gt;=2000, V1177&lt;3000), "2000-3000",
  AND(V1177&gt;=3000, V1177&lt;4000), "3000-4000",
  AND(V1177&gt;=4000, V1177&lt;5000), "4000-5000",
  AND(V1177&gt;=5000, V1177&lt;7500), "5000-7500",
  AND(V1177&gt;=7500, V1177&lt;9000), "7500-9000",
  AND(V1177&gt;=9000, V1177&lt;11000), "9000-11000",
  AND(V1177&gt;=11000, V1177&lt;15000), "11000-15000",
  AND(V1177&gt;=15000, V1177&lt;=20000), "15000-20000",
  TRUE, "Outside Range"
)</f>
        <v>5000-7500</v>
      </c>
      <c r="V1177">
        <v>5295</v>
      </c>
      <c r="W1177">
        <v>7693</v>
      </c>
      <c r="X1177">
        <v>4</v>
      </c>
      <c r="Y1177" t="s">
        <v>43</v>
      </c>
      <c r="Z1177">
        <v>21</v>
      </c>
      <c r="AA1177">
        <v>4</v>
      </c>
      <c r="AB1177" t="s">
        <v>80</v>
      </c>
      <c r="AC1177">
        <v>3</v>
      </c>
      <c r="AD1177">
        <v>0</v>
      </c>
      <c r="AE1177">
        <v>7</v>
      </c>
      <c r="AF1177">
        <v>3</v>
      </c>
      <c r="AG1177">
        <v>3</v>
      </c>
      <c r="AH1177">
        <v>5</v>
      </c>
      <c r="AI1177">
        <v>4</v>
      </c>
      <c r="AJ1177">
        <v>1</v>
      </c>
      <c r="AK1177">
        <v>0</v>
      </c>
      <c r="AL1177" t="s">
        <v>81</v>
      </c>
      <c r="AM1177" t="s">
        <v>93</v>
      </c>
      <c r="AN1177" t="s">
        <v>76</v>
      </c>
      <c r="AO1177" s="9" t="str">
        <f>IF(Table5[[#This Row],[Gender]]="male",$AQ$4,$AQ$3)</f>
        <v>🤴</v>
      </c>
    </row>
    <row r="1178" spans="2:41">
      <c r="B1178" t="s">
        <v>77</v>
      </c>
      <c r="C1178">
        <v>49</v>
      </c>
      <c r="D1178" t="s">
        <v>43</v>
      </c>
      <c r="E1178" t="s">
        <v>36</v>
      </c>
      <c r="F1178">
        <v>301</v>
      </c>
      <c r="G1178" t="s">
        <v>45</v>
      </c>
      <c r="H1178">
        <v>22</v>
      </c>
      <c r="I1178" t="s">
        <v>89</v>
      </c>
      <c r="J1178" t="s">
        <v>49</v>
      </c>
      <c r="K1178">
        <v>1655</v>
      </c>
      <c r="L1178">
        <v>1</v>
      </c>
      <c r="M1178" t="s">
        <v>39</v>
      </c>
      <c r="N1178">
        <v>72</v>
      </c>
      <c r="O1178">
        <v>3</v>
      </c>
      <c r="P1178">
        <v>4</v>
      </c>
      <c r="Q1178" t="s">
        <v>58</v>
      </c>
      <c r="R1178" t="s">
        <v>79</v>
      </c>
      <c r="S1178">
        <v>2</v>
      </c>
      <c r="T1178" t="s">
        <v>48</v>
      </c>
      <c r="U1178" t="str" cm="1">
        <f t="array" ref="U1178">_xlfn.IFS(
  AND(V1178&gt;=1000, V1178&lt;2000), "1000-2000",
  AND(V1178&gt;=2000, V1178&lt;3000), "2000-3000",
  AND(V1178&gt;=3000, V1178&lt;4000), "3000-4000",
  AND(V1178&gt;=4000, V1178&lt;5000), "4000-5000",
  AND(V1178&gt;=5000, V1178&lt;7500), "5000-7500",
  AND(V1178&gt;=7500, V1178&lt;9000), "7500-9000",
  AND(V1178&gt;=9000, V1178&lt;11000), "9000-11000",
  AND(V1178&gt;=11000, V1178&lt;15000), "11000-15000",
  AND(V1178&gt;=15000, V1178&lt;=20000), "15000-20000",
  TRUE, "Outside Range"
)</f>
        <v>15000-20000</v>
      </c>
      <c r="V1178">
        <v>16413</v>
      </c>
      <c r="W1178">
        <v>3498</v>
      </c>
      <c r="X1178">
        <v>3</v>
      </c>
      <c r="Y1178" t="s">
        <v>43</v>
      </c>
      <c r="Z1178">
        <v>16</v>
      </c>
      <c r="AA1178">
        <v>3</v>
      </c>
      <c r="AB1178" t="s">
        <v>73</v>
      </c>
      <c r="AC1178">
        <v>2</v>
      </c>
      <c r="AD1178">
        <v>2</v>
      </c>
      <c r="AE1178">
        <v>27</v>
      </c>
      <c r="AF1178">
        <v>2</v>
      </c>
      <c r="AG1178">
        <v>3</v>
      </c>
      <c r="AH1178">
        <v>4</v>
      </c>
      <c r="AI1178">
        <v>2</v>
      </c>
      <c r="AJ1178">
        <v>1</v>
      </c>
      <c r="AK1178">
        <v>2</v>
      </c>
      <c r="AL1178" t="s">
        <v>81</v>
      </c>
      <c r="AM1178" t="s">
        <v>92</v>
      </c>
      <c r="AN1178" t="s">
        <v>96</v>
      </c>
      <c r="AO1178" s="9" t="str">
        <f>IF(Table5[[#This Row],[Gender]]="male",$AQ$4,$AQ$3)</f>
        <v>👩</v>
      </c>
    </row>
    <row r="1179" spans="2:41">
      <c r="B1179" t="s">
        <v>77</v>
      </c>
      <c r="C1179">
        <v>50</v>
      </c>
      <c r="D1179" t="s">
        <v>43</v>
      </c>
      <c r="E1179" t="s">
        <v>36</v>
      </c>
      <c r="F1179">
        <v>813</v>
      </c>
      <c r="G1179" t="s">
        <v>45</v>
      </c>
      <c r="H1179">
        <v>17</v>
      </c>
      <c r="I1179" t="s">
        <v>87</v>
      </c>
      <c r="J1179" t="s">
        <v>38</v>
      </c>
      <c r="K1179">
        <v>1656</v>
      </c>
      <c r="L1179">
        <v>4</v>
      </c>
      <c r="M1179" t="s">
        <v>39</v>
      </c>
      <c r="N1179">
        <v>50</v>
      </c>
      <c r="O1179">
        <v>2</v>
      </c>
      <c r="P1179">
        <v>3</v>
      </c>
      <c r="Q1179" t="s">
        <v>58</v>
      </c>
      <c r="R1179" t="s">
        <v>80</v>
      </c>
      <c r="S1179">
        <v>1</v>
      </c>
      <c r="T1179" t="s">
        <v>52</v>
      </c>
      <c r="U1179" t="str" cm="1">
        <f t="array" ref="U1179">_xlfn.IFS(
  AND(V1179&gt;=1000, V1179&lt;2000), "1000-2000",
  AND(V1179&gt;=2000, V1179&lt;3000), "2000-3000",
  AND(V1179&gt;=3000, V1179&lt;4000), "3000-4000",
  AND(V1179&gt;=4000, V1179&lt;5000), "4000-5000",
  AND(V1179&gt;=5000, V1179&lt;7500), "5000-7500",
  AND(V1179&gt;=7500, V1179&lt;9000), "7500-9000",
  AND(V1179&gt;=9000, V1179&lt;11000), "9000-11000",
  AND(V1179&gt;=11000, V1179&lt;15000), "11000-15000",
  AND(V1179&gt;=15000, V1179&lt;=20000), "15000-20000",
  TRUE, "Outside Range"
)</f>
        <v>11000-15000</v>
      </c>
      <c r="V1179">
        <v>13269</v>
      </c>
      <c r="W1179">
        <v>21981</v>
      </c>
      <c r="X1179">
        <v>5</v>
      </c>
      <c r="Y1179" t="s">
        <v>43</v>
      </c>
      <c r="Z1179">
        <v>15</v>
      </c>
      <c r="AA1179">
        <v>3</v>
      </c>
      <c r="AB1179" t="s">
        <v>73</v>
      </c>
      <c r="AC1179">
        <v>3</v>
      </c>
      <c r="AD1179">
        <v>3</v>
      </c>
      <c r="AE1179">
        <v>19</v>
      </c>
      <c r="AF1179">
        <v>3</v>
      </c>
      <c r="AG1179">
        <v>3</v>
      </c>
      <c r="AH1179">
        <v>14</v>
      </c>
      <c r="AI1179">
        <v>11</v>
      </c>
      <c r="AJ1179">
        <v>1</v>
      </c>
      <c r="AK1179">
        <v>11</v>
      </c>
      <c r="AL1179" t="s">
        <v>90</v>
      </c>
      <c r="AM1179" t="s">
        <v>93</v>
      </c>
      <c r="AN1179" t="s">
        <v>91</v>
      </c>
      <c r="AO1179" s="9" t="str">
        <f>IF(Table5[[#This Row],[Gender]]="male",$AQ$4,$AQ$3)</f>
        <v>👩</v>
      </c>
    </row>
    <row r="1180" spans="2:41">
      <c r="B1180" t="s">
        <v>94</v>
      </c>
      <c r="C1180">
        <v>20</v>
      </c>
      <c r="D1180" t="s">
        <v>43</v>
      </c>
      <c r="E1180" t="s">
        <v>36</v>
      </c>
      <c r="F1180">
        <v>1141</v>
      </c>
      <c r="G1180" t="s">
        <v>37</v>
      </c>
      <c r="H1180">
        <v>2</v>
      </c>
      <c r="I1180" t="s">
        <v>89</v>
      </c>
      <c r="J1180" t="s">
        <v>51</v>
      </c>
      <c r="K1180">
        <v>1657</v>
      </c>
      <c r="L1180">
        <v>3</v>
      </c>
      <c r="M1180" t="s">
        <v>39</v>
      </c>
      <c r="N1180">
        <v>31</v>
      </c>
      <c r="O1180">
        <v>3</v>
      </c>
      <c r="P1180">
        <v>1</v>
      </c>
      <c r="Q1180" t="s">
        <v>57</v>
      </c>
      <c r="R1180" t="s">
        <v>73</v>
      </c>
      <c r="S1180">
        <v>3</v>
      </c>
      <c r="T1180" t="s">
        <v>41</v>
      </c>
      <c r="U1180" t="str" cm="1">
        <f t="array" ref="U1180">_xlfn.IFS(
  AND(V1180&gt;=1000, V1180&lt;2000), "1000-2000",
  AND(V1180&gt;=2000, V1180&lt;3000), "2000-3000",
  AND(V1180&gt;=3000, V1180&lt;4000), "3000-4000",
  AND(V1180&gt;=4000, V1180&lt;5000), "4000-5000",
  AND(V1180&gt;=5000, V1180&lt;7500), "5000-7500",
  AND(V1180&gt;=7500, V1180&lt;9000), "7500-9000",
  AND(V1180&gt;=9000, V1180&lt;11000), "9000-11000",
  AND(V1180&gt;=11000, V1180&lt;15000), "11000-15000",
  AND(V1180&gt;=15000, V1180&lt;=20000), "15000-20000",
  TRUE, "Outside Range"
)</f>
        <v>2000-3000</v>
      </c>
      <c r="V1180">
        <v>2783</v>
      </c>
      <c r="W1180">
        <v>13251</v>
      </c>
      <c r="X1180">
        <v>1</v>
      </c>
      <c r="Y1180" t="s">
        <v>43</v>
      </c>
      <c r="Z1180">
        <v>19</v>
      </c>
      <c r="AA1180">
        <v>3</v>
      </c>
      <c r="AB1180" t="s">
        <v>73</v>
      </c>
      <c r="AC1180">
        <v>1</v>
      </c>
      <c r="AD1180">
        <v>0</v>
      </c>
      <c r="AE1180">
        <v>2</v>
      </c>
      <c r="AF1180">
        <v>3</v>
      </c>
      <c r="AG1180">
        <v>3</v>
      </c>
      <c r="AH1180">
        <v>2</v>
      </c>
      <c r="AI1180">
        <v>2</v>
      </c>
      <c r="AJ1180">
        <v>2</v>
      </c>
      <c r="AK1180">
        <v>2</v>
      </c>
      <c r="AL1180" t="s">
        <v>74</v>
      </c>
      <c r="AM1180" t="s">
        <v>75</v>
      </c>
      <c r="AN1180" t="s">
        <v>76</v>
      </c>
      <c r="AO1180" s="9" t="str">
        <f>IF(Table5[[#This Row],[Gender]]="male",$AQ$4,$AQ$3)</f>
        <v>👩</v>
      </c>
    </row>
    <row r="1181" spans="2:41">
      <c r="B1181" t="s">
        <v>86</v>
      </c>
      <c r="C1181">
        <v>34</v>
      </c>
      <c r="D1181" t="s">
        <v>43</v>
      </c>
      <c r="E1181" t="s">
        <v>36</v>
      </c>
      <c r="F1181">
        <v>1130</v>
      </c>
      <c r="G1181" t="s">
        <v>45</v>
      </c>
      <c r="H1181">
        <v>3</v>
      </c>
      <c r="I1181" t="s">
        <v>71</v>
      </c>
      <c r="J1181" t="s">
        <v>38</v>
      </c>
      <c r="K1181">
        <v>1658</v>
      </c>
      <c r="L1181">
        <v>4</v>
      </c>
      <c r="M1181" t="s">
        <v>39</v>
      </c>
      <c r="N1181">
        <v>66</v>
      </c>
      <c r="O1181">
        <v>3</v>
      </c>
      <c r="P1181">
        <v>2</v>
      </c>
      <c r="Q1181" t="s">
        <v>47</v>
      </c>
      <c r="R1181" t="s">
        <v>79</v>
      </c>
      <c r="S1181">
        <v>2</v>
      </c>
      <c r="T1181" t="s">
        <v>52</v>
      </c>
      <c r="U1181" t="str" cm="1">
        <f t="array" ref="U1181">_xlfn.IFS(
  AND(V1181&gt;=1000, V1181&lt;2000), "1000-2000",
  AND(V1181&gt;=2000, V1181&lt;3000), "2000-3000",
  AND(V1181&gt;=3000, V1181&lt;4000), "3000-4000",
  AND(V1181&gt;=4000, V1181&lt;5000), "4000-5000",
  AND(V1181&gt;=5000, V1181&lt;7500), "5000-7500",
  AND(V1181&gt;=7500, V1181&lt;9000), "7500-9000",
  AND(V1181&gt;=9000, V1181&lt;11000), "9000-11000",
  AND(V1181&gt;=11000, V1181&lt;15000), "11000-15000",
  AND(V1181&gt;=15000, V1181&lt;=20000), "15000-20000",
  TRUE, "Outside Range"
)</f>
        <v>5000-7500</v>
      </c>
      <c r="V1181">
        <v>5433</v>
      </c>
      <c r="W1181">
        <v>19332</v>
      </c>
      <c r="X1181">
        <v>1</v>
      </c>
      <c r="Y1181" t="s">
        <v>43</v>
      </c>
      <c r="Z1181">
        <v>12</v>
      </c>
      <c r="AA1181">
        <v>3</v>
      </c>
      <c r="AB1181" t="s">
        <v>73</v>
      </c>
      <c r="AC1181">
        <v>3</v>
      </c>
      <c r="AD1181">
        <v>1</v>
      </c>
      <c r="AE1181">
        <v>11</v>
      </c>
      <c r="AF1181">
        <v>2</v>
      </c>
      <c r="AG1181">
        <v>3</v>
      </c>
      <c r="AH1181">
        <v>11</v>
      </c>
      <c r="AI1181">
        <v>8</v>
      </c>
      <c r="AJ1181">
        <v>7</v>
      </c>
      <c r="AK1181">
        <v>9</v>
      </c>
      <c r="AL1181" t="s">
        <v>81</v>
      </c>
      <c r="AM1181" t="s">
        <v>75</v>
      </c>
      <c r="AN1181" t="s">
        <v>91</v>
      </c>
      <c r="AO1181" s="9" t="str">
        <f>IF(Table5[[#This Row],[Gender]]="male",$AQ$4,$AQ$3)</f>
        <v>👩</v>
      </c>
    </row>
    <row r="1182" spans="2:41">
      <c r="B1182" t="s">
        <v>70</v>
      </c>
      <c r="C1182">
        <v>36</v>
      </c>
      <c r="D1182" t="s">
        <v>43</v>
      </c>
      <c r="E1182" t="s">
        <v>36</v>
      </c>
      <c r="F1182">
        <v>311</v>
      </c>
      <c r="G1182" t="s">
        <v>45</v>
      </c>
      <c r="H1182">
        <v>7</v>
      </c>
      <c r="I1182" t="s">
        <v>87</v>
      </c>
      <c r="J1182" t="s">
        <v>38</v>
      </c>
      <c r="K1182">
        <v>1659</v>
      </c>
      <c r="L1182">
        <v>1</v>
      </c>
      <c r="M1182" t="s">
        <v>46</v>
      </c>
      <c r="N1182">
        <v>77</v>
      </c>
      <c r="O1182">
        <v>3</v>
      </c>
      <c r="P1182">
        <v>1</v>
      </c>
      <c r="Q1182" t="s">
        <v>50</v>
      </c>
      <c r="R1182" t="s">
        <v>79</v>
      </c>
      <c r="S1182">
        <v>2</v>
      </c>
      <c r="T1182" t="s">
        <v>41</v>
      </c>
      <c r="U1182" t="str" cm="1">
        <f t="array" ref="U1182">_xlfn.IFS(
  AND(V1182&gt;=1000, V1182&lt;2000), "1000-2000",
  AND(V1182&gt;=2000, V1182&lt;3000), "2000-3000",
  AND(V1182&gt;=3000, V1182&lt;4000), "3000-4000",
  AND(V1182&gt;=4000, V1182&lt;5000), "4000-5000",
  AND(V1182&gt;=5000, V1182&lt;7500), "5000-7500",
  AND(V1182&gt;=7500, V1182&lt;9000), "7500-9000",
  AND(V1182&gt;=9000, V1182&lt;11000), "9000-11000",
  AND(V1182&gt;=11000, V1182&lt;15000), "11000-15000",
  AND(V1182&gt;=15000, V1182&lt;=20000), "15000-20000",
  TRUE, "Outside Range"
)</f>
        <v>2000-3000</v>
      </c>
      <c r="V1182">
        <v>2013</v>
      </c>
      <c r="W1182">
        <v>10950</v>
      </c>
      <c r="X1182">
        <v>2</v>
      </c>
      <c r="Y1182" t="s">
        <v>43</v>
      </c>
      <c r="Z1182">
        <v>11</v>
      </c>
      <c r="AA1182">
        <v>3</v>
      </c>
      <c r="AB1182" t="s">
        <v>73</v>
      </c>
      <c r="AC1182">
        <v>3</v>
      </c>
      <c r="AD1182">
        <v>0</v>
      </c>
      <c r="AE1182">
        <v>15</v>
      </c>
      <c r="AF1182">
        <v>4</v>
      </c>
      <c r="AG1182">
        <v>3</v>
      </c>
      <c r="AH1182">
        <v>4</v>
      </c>
      <c r="AI1182">
        <v>3</v>
      </c>
      <c r="AJ1182">
        <v>1</v>
      </c>
      <c r="AK1182">
        <v>3</v>
      </c>
      <c r="AL1182" t="s">
        <v>81</v>
      </c>
      <c r="AM1182" t="s">
        <v>75</v>
      </c>
      <c r="AN1182" t="s">
        <v>91</v>
      </c>
      <c r="AO1182" s="9" t="str">
        <f>IF(Table5[[#This Row],[Gender]]="male",$AQ$4,$AQ$3)</f>
        <v>🤴</v>
      </c>
    </row>
    <row r="1183" spans="2:41">
      <c r="B1183" t="s">
        <v>77</v>
      </c>
      <c r="C1183">
        <v>49</v>
      </c>
      <c r="D1183" t="s">
        <v>43</v>
      </c>
      <c r="E1183" t="s">
        <v>36</v>
      </c>
      <c r="F1183">
        <v>465</v>
      </c>
      <c r="G1183" t="s">
        <v>45</v>
      </c>
      <c r="H1183">
        <v>6</v>
      </c>
      <c r="I1183" t="s">
        <v>87</v>
      </c>
      <c r="J1183" t="s">
        <v>38</v>
      </c>
      <c r="K1183">
        <v>1661</v>
      </c>
      <c r="L1183">
        <v>3</v>
      </c>
      <c r="M1183" t="s">
        <v>39</v>
      </c>
      <c r="N1183">
        <v>41</v>
      </c>
      <c r="O1183">
        <v>2</v>
      </c>
      <c r="P1183">
        <v>4</v>
      </c>
      <c r="Q1183" t="s">
        <v>54</v>
      </c>
      <c r="R1183" t="s">
        <v>73</v>
      </c>
      <c r="S1183">
        <v>3</v>
      </c>
      <c r="T1183" t="s">
        <v>48</v>
      </c>
      <c r="U1183" t="str" cm="1">
        <f t="array" ref="U1183">_xlfn.IFS(
  AND(V1183&gt;=1000, V1183&lt;2000), "1000-2000",
  AND(V1183&gt;=2000, V1183&lt;3000), "2000-3000",
  AND(V1183&gt;=3000, V1183&lt;4000), "3000-4000",
  AND(V1183&gt;=4000, V1183&lt;5000), "4000-5000",
  AND(V1183&gt;=5000, V1183&lt;7500), "5000-7500",
  AND(V1183&gt;=7500, V1183&lt;9000), "7500-9000",
  AND(V1183&gt;=9000, V1183&lt;11000), "9000-11000",
  AND(V1183&gt;=11000, V1183&lt;15000), "11000-15000",
  AND(V1183&gt;=15000, V1183&lt;=20000), "15000-20000",
  TRUE, "Outside Range"
)</f>
        <v>11000-15000</v>
      </c>
      <c r="V1183">
        <v>13966</v>
      </c>
      <c r="W1183">
        <v>11652</v>
      </c>
      <c r="X1183">
        <v>2</v>
      </c>
      <c r="Y1183" t="s">
        <v>35</v>
      </c>
      <c r="Z1183">
        <v>19</v>
      </c>
      <c r="AA1183">
        <v>3</v>
      </c>
      <c r="AB1183" t="s">
        <v>73</v>
      </c>
      <c r="AC1183">
        <v>2</v>
      </c>
      <c r="AD1183">
        <v>1</v>
      </c>
      <c r="AE1183">
        <v>30</v>
      </c>
      <c r="AF1183">
        <v>3</v>
      </c>
      <c r="AG1183">
        <v>3</v>
      </c>
      <c r="AH1183">
        <v>15</v>
      </c>
      <c r="AI1183">
        <v>11</v>
      </c>
      <c r="AJ1183">
        <v>2</v>
      </c>
      <c r="AK1183">
        <v>12</v>
      </c>
      <c r="AL1183" t="s">
        <v>74</v>
      </c>
      <c r="AM1183" t="s">
        <v>75</v>
      </c>
      <c r="AN1183" t="s">
        <v>96</v>
      </c>
      <c r="AO1183" s="9" t="str">
        <f>IF(Table5[[#This Row],[Gender]]="male",$AQ$4,$AQ$3)</f>
        <v>👩</v>
      </c>
    </row>
    <row r="1184" spans="2:41">
      <c r="B1184" t="s">
        <v>70</v>
      </c>
      <c r="C1184">
        <v>36</v>
      </c>
      <c r="D1184" t="s">
        <v>43</v>
      </c>
      <c r="E1184" t="s">
        <v>36</v>
      </c>
      <c r="F1184">
        <v>894</v>
      </c>
      <c r="G1184" t="s">
        <v>45</v>
      </c>
      <c r="H1184">
        <v>1</v>
      </c>
      <c r="I1184" t="s">
        <v>78</v>
      </c>
      <c r="J1184" t="s">
        <v>51</v>
      </c>
      <c r="K1184">
        <v>1662</v>
      </c>
      <c r="L1184">
        <v>4</v>
      </c>
      <c r="M1184" t="s">
        <v>39</v>
      </c>
      <c r="N1184">
        <v>33</v>
      </c>
      <c r="O1184">
        <v>2</v>
      </c>
      <c r="P1184">
        <v>2</v>
      </c>
      <c r="Q1184" t="s">
        <v>53</v>
      </c>
      <c r="R1184" t="s">
        <v>73</v>
      </c>
      <c r="S1184">
        <v>3</v>
      </c>
      <c r="T1184" t="s">
        <v>48</v>
      </c>
      <c r="U1184" t="str" cm="1">
        <f t="array" ref="U1184">_xlfn.IFS(
  AND(V1184&gt;=1000, V1184&lt;2000), "1000-2000",
  AND(V1184&gt;=2000, V1184&lt;3000), "2000-3000",
  AND(V1184&gt;=3000, V1184&lt;4000), "3000-4000",
  AND(V1184&gt;=4000, V1184&lt;5000), "4000-5000",
  AND(V1184&gt;=5000, V1184&lt;7500), "5000-7500",
  AND(V1184&gt;=7500, V1184&lt;9000), "7500-9000",
  AND(V1184&gt;=9000, V1184&lt;11000), "9000-11000",
  AND(V1184&gt;=11000, V1184&lt;15000), "11000-15000",
  AND(V1184&gt;=15000, V1184&lt;=20000), "15000-20000",
  TRUE, "Outside Range"
)</f>
        <v>4000-5000</v>
      </c>
      <c r="V1184">
        <v>4374</v>
      </c>
      <c r="W1184">
        <v>15411</v>
      </c>
      <c r="X1184">
        <v>0</v>
      </c>
      <c r="Y1184" t="s">
        <v>43</v>
      </c>
      <c r="Z1184">
        <v>15</v>
      </c>
      <c r="AA1184">
        <v>3</v>
      </c>
      <c r="AB1184" t="s">
        <v>73</v>
      </c>
      <c r="AC1184">
        <v>3</v>
      </c>
      <c r="AD1184">
        <v>0</v>
      </c>
      <c r="AE1184">
        <v>4</v>
      </c>
      <c r="AF1184">
        <v>6</v>
      </c>
      <c r="AG1184">
        <v>3</v>
      </c>
      <c r="AH1184">
        <v>3</v>
      </c>
      <c r="AI1184">
        <v>2</v>
      </c>
      <c r="AJ1184">
        <v>1</v>
      </c>
      <c r="AK1184">
        <v>2</v>
      </c>
      <c r="AL1184" t="s">
        <v>74</v>
      </c>
      <c r="AM1184" t="s">
        <v>75</v>
      </c>
      <c r="AN1184" t="s">
        <v>76</v>
      </c>
      <c r="AO1184" s="9" t="str">
        <f>IF(Table5[[#This Row],[Gender]]="male",$AQ$4,$AQ$3)</f>
        <v>👩</v>
      </c>
    </row>
    <row r="1185" spans="2:41">
      <c r="B1185" t="s">
        <v>70</v>
      </c>
      <c r="C1185">
        <v>36</v>
      </c>
      <c r="D1185" t="s">
        <v>43</v>
      </c>
      <c r="E1185" t="s">
        <v>36</v>
      </c>
      <c r="F1185">
        <v>1040</v>
      </c>
      <c r="G1185" t="s">
        <v>45</v>
      </c>
      <c r="H1185">
        <v>3</v>
      </c>
      <c r="I1185" t="s">
        <v>87</v>
      </c>
      <c r="J1185" t="s">
        <v>38</v>
      </c>
      <c r="K1185">
        <v>1664</v>
      </c>
      <c r="L1185">
        <v>4</v>
      </c>
      <c r="M1185" t="s">
        <v>46</v>
      </c>
      <c r="N1185">
        <v>79</v>
      </c>
      <c r="O1185">
        <v>4</v>
      </c>
      <c r="P1185">
        <v>2</v>
      </c>
      <c r="Q1185" t="s">
        <v>54</v>
      </c>
      <c r="R1185" t="s">
        <v>80</v>
      </c>
      <c r="S1185">
        <v>1</v>
      </c>
      <c r="T1185" t="s">
        <v>52</v>
      </c>
      <c r="U1185" t="str" cm="1">
        <f t="array" ref="U1185">_xlfn.IFS(
  AND(V1185&gt;=1000, V1185&lt;2000), "1000-2000",
  AND(V1185&gt;=2000, V1185&lt;3000), "2000-3000",
  AND(V1185&gt;=3000, V1185&lt;4000), "3000-4000",
  AND(V1185&gt;=4000, V1185&lt;5000), "4000-5000",
  AND(V1185&gt;=5000, V1185&lt;7500), "5000-7500",
  AND(V1185&gt;=7500, V1185&lt;9000), "7500-9000",
  AND(V1185&gt;=9000, V1185&lt;11000), "9000-11000",
  AND(V1185&gt;=11000, V1185&lt;15000), "11000-15000",
  AND(V1185&gt;=15000, V1185&lt;=20000), "15000-20000",
  TRUE, "Outside Range"
)</f>
        <v>5000-7500</v>
      </c>
      <c r="V1185">
        <v>6842</v>
      </c>
      <c r="W1185">
        <v>26308</v>
      </c>
      <c r="X1185">
        <v>6</v>
      </c>
      <c r="Y1185" t="s">
        <v>43</v>
      </c>
      <c r="Z1185">
        <v>20</v>
      </c>
      <c r="AA1185">
        <v>4</v>
      </c>
      <c r="AB1185" t="s">
        <v>80</v>
      </c>
      <c r="AC1185">
        <v>1</v>
      </c>
      <c r="AD1185">
        <v>1</v>
      </c>
      <c r="AE1185">
        <v>13</v>
      </c>
      <c r="AF1185">
        <v>3</v>
      </c>
      <c r="AG1185">
        <v>3</v>
      </c>
      <c r="AH1185">
        <v>5</v>
      </c>
      <c r="AI1185">
        <v>4</v>
      </c>
      <c r="AJ1185">
        <v>0</v>
      </c>
      <c r="AK1185">
        <v>4</v>
      </c>
      <c r="AL1185" t="s">
        <v>90</v>
      </c>
      <c r="AM1185" t="s">
        <v>75</v>
      </c>
      <c r="AN1185" t="s">
        <v>91</v>
      </c>
      <c r="AO1185" s="9" t="str">
        <f>IF(Table5[[#This Row],[Gender]]="male",$AQ$4,$AQ$3)</f>
        <v>🤴</v>
      </c>
    </row>
    <row r="1186" spans="2:41">
      <c r="B1186" t="s">
        <v>77</v>
      </c>
      <c r="C1186">
        <v>54</v>
      </c>
      <c r="D1186" t="s">
        <v>43</v>
      </c>
      <c r="E1186" t="s">
        <v>36</v>
      </c>
      <c r="F1186">
        <v>584</v>
      </c>
      <c r="G1186" t="s">
        <v>45</v>
      </c>
      <c r="H1186">
        <v>22</v>
      </c>
      <c r="I1186" t="s">
        <v>87</v>
      </c>
      <c r="J1186" t="s">
        <v>51</v>
      </c>
      <c r="K1186">
        <v>1665</v>
      </c>
      <c r="L1186">
        <v>2</v>
      </c>
      <c r="M1186" t="s">
        <v>39</v>
      </c>
      <c r="N1186">
        <v>91</v>
      </c>
      <c r="O1186">
        <v>3</v>
      </c>
      <c r="P1186">
        <v>4</v>
      </c>
      <c r="Q1186" t="s">
        <v>56</v>
      </c>
      <c r="R1186" t="s">
        <v>73</v>
      </c>
      <c r="S1186">
        <v>3</v>
      </c>
      <c r="T1186" t="s">
        <v>48</v>
      </c>
      <c r="U1186" t="str" cm="1">
        <f t="array" ref="U1186">_xlfn.IFS(
  AND(V1186&gt;=1000, V1186&lt;2000), "1000-2000",
  AND(V1186&gt;=2000, V1186&lt;3000), "2000-3000",
  AND(V1186&gt;=3000, V1186&lt;4000), "3000-4000",
  AND(V1186&gt;=4000, V1186&lt;5000), "4000-5000",
  AND(V1186&gt;=5000, V1186&lt;7500), "5000-7500",
  AND(V1186&gt;=7500, V1186&lt;9000), "7500-9000",
  AND(V1186&gt;=9000, V1186&lt;11000), "9000-11000",
  AND(V1186&gt;=11000, V1186&lt;15000), "11000-15000",
  AND(V1186&gt;=15000, V1186&lt;=20000), "15000-20000",
  TRUE, "Outside Range"
)</f>
        <v>15000-20000</v>
      </c>
      <c r="V1186">
        <v>17426</v>
      </c>
      <c r="W1186">
        <v>18685</v>
      </c>
      <c r="X1186">
        <v>3</v>
      </c>
      <c r="Y1186" t="s">
        <v>43</v>
      </c>
      <c r="Z1186">
        <v>25</v>
      </c>
      <c r="AA1186">
        <v>4</v>
      </c>
      <c r="AB1186" t="s">
        <v>80</v>
      </c>
      <c r="AC1186">
        <v>3</v>
      </c>
      <c r="AD1186">
        <v>1</v>
      </c>
      <c r="AE1186">
        <v>36</v>
      </c>
      <c r="AF1186">
        <v>6</v>
      </c>
      <c r="AG1186">
        <v>3</v>
      </c>
      <c r="AH1186">
        <v>10</v>
      </c>
      <c r="AI1186">
        <v>8</v>
      </c>
      <c r="AJ1186">
        <v>4</v>
      </c>
      <c r="AK1186">
        <v>7</v>
      </c>
      <c r="AL1186" t="s">
        <v>74</v>
      </c>
      <c r="AM1186" t="s">
        <v>92</v>
      </c>
      <c r="AN1186" t="s">
        <v>95</v>
      </c>
      <c r="AO1186" s="9" t="str">
        <f>IF(Table5[[#This Row],[Gender]]="male",$AQ$4,$AQ$3)</f>
        <v>👩</v>
      </c>
    </row>
    <row r="1187" spans="2:41">
      <c r="B1187" t="s">
        <v>70</v>
      </c>
      <c r="C1187">
        <v>43</v>
      </c>
      <c r="D1187" t="s">
        <v>43</v>
      </c>
      <c r="E1187" t="s">
        <v>36</v>
      </c>
      <c r="F1187">
        <v>1291</v>
      </c>
      <c r="G1187" t="s">
        <v>45</v>
      </c>
      <c r="H1187">
        <v>15</v>
      </c>
      <c r="I1187" t="s">
        <v>89</v>
      </c>
      <c r="J1187" t="s">
        <v>38</v>
      </c>
      <c r="K1187">
        <v>1666</v>
      </c>
      <c r="L1187">
        <v>3</v>
      </c>
      <c r="M1187" t="s">
        <v>46</v>
      </c>
      <c r="N1187">
        <v>65</v>
      </c>
      <c r="O1187">
        <v>2</v>
      </c>
      <c r="P1187">
        <v>4</v>
      </c>
      <c r="Q1187" t="s">
        <v>58</v>
      </c>
      <c r="R1187" t="s">
        <v>73</v>
      </c>
      <c r="S1187">
        <v>3</v>
      </c>
      <c r="T1187" t="s">
        <v>48</v>
      </c>
      <c r="U1187" t="str" cm="1">
        <f t="array" ref="U1187">_xlfn.IFS(
  AND(V1187&gt;=1000, V1187&lt;2000), "1000-2000",
  AND(V1187&gt;=2000, V1187&lt;3000), "2000-3000",
  AND(V1187&gt;=3000, V1187&lt;4000), "3000-4000",
  AND(V1187&gt;=4000, V1187&lt;5000), "4000-5000",
  AND(V1187&gt;=5000, V1187&lt;7500), "5000-7500",
  AND(V1187&gt;=7500, V1187&lt;9000), "7500-9000",
  AND(V1187&gt;=9000, V1187&lt;11000), "9000-11000",
  AND(V1187&gt;=11000, V1187&lt;15000), "11000-15000",
  AND(V1187&gt;=15000, V1187&lt;=20000), "15000-20000",
  TRUE, "Outside Range"
)</f>
        <v>15000-20000</v>
      </c>
      <c r="V1187">
        <v>17603</v>
      </c>
      <c r="W1187">
        <v>3525</v>
      </c>
      <c r="X1187">
        <v>1</v>
      </c>
      <c r="Y1187" t="s">
        <v>43</v>
      </c>
      <c r="Z1187">
        <v>24</v>
      </c>
      <c r="AA1187">
        <v>4</v>
      </c>
      <c r="AB1187" t="s">
        <v>80</v>
      </c>
      <c r="AC1187">
        <v>1</v>
      </c>
      <c r="AD1187">
        <v>1</v>
      </c>
      <c r="AE1187">
        <v>14</v>
      </c>
      <c r="AF1187">
        <v>3</v>
      </c>
      <c r="AG1187">
        <v>3</v>
      </c>
      <c r="AH1187">
        <v>14</v>
      </c>
      <c r="AI1187">
        <v>10</v>
      </c>
      <c r="AJ1187">
        <v>6</v>
      </c>
      <c r="AK1187">
        <v>11</v>
      </c>
      <c r="AL1187" t="s">
        <v>74</v>
      </c>
      <c r="AM1187" t="s">
        <v>93</v>
      </c>
      <c r="AN1187" t="s">
        <v>91</v>
      </c>
      <c r="AO1187" s="9" t="str">
        <f>IF(Table5[[#This Row],[Gender]]="male",$AQ$4,$AQ$3)</f>
        <v>🤴</v>
      </c>
    </row>
    <row r="1188" spans="2:41">
      <c r="B1188" t="s">
        <v>86</v>
      </c>
      <c r="C1188">
        <v>35</v>
      </c>
      <c r="D1188" t="s">
        <v>35</v>
      </c>
      <c r="E1188" t="s">
        <v>36</v>
      </c>
      <c r="F1188">
        <v>880</v>
      </c>
      <c r="G1188" t="s">
        <v>37</v>
      </c>
      <c r="H1188">
        <v>12</v>
      </c>
      <c r="I1188" t="s">
        <v>71</v>
      </c>
      <c r="J1188" t="s">
        <v>49</v>
      </c>
      <c r="K1188">
        <v>1667</v>
      </c>
      <c r="L1188">
        <v>4</v>
      </c>
      <c r="M1188" t="s">
        <v>46</v>
      </c>
      <c r="N1188">
        <v>36</v>
      </c>
      <c r="O1188">
        <v>3</v>
      </c>
      <c r="P1188">
        <v>2</v>
      </c>
      <c r="Q1188" t="s">
        <v>40</v>
      </c>
      <c r="R1188" t="s">
        <v>72</v>
      </c>
      <c r="S1188">
        <v>4</v>
      </c>
      <c r="T1188" t="s">
        <v>41</v>
      </c>
      <c r="U1188" t="str" cm="1">
        <f t="array" ref="U1188">_xlfn.IFS(
  AND(V1188&gt;=1000, V1188&lt;2000), "1000-2000",
  AND(V1188&gt;=2000, V1188&lt;3000), "2000-3000",
  AND(V1188&gt;=3000, V1188&lt;4000), "3000-4000",
  AND(V1188&gt;=4000, V1188&lt;5000), "4000-5000",
  AND(V1188&gt;=5000, V1188&lt;7500), "5000-7500",
  AND(V1188&gt;=7500, V1188&lt;9000), "7500-9000",
  AND(V1188&gt;=9000, V1188&lt;11000), "9000-11000",
  AND(V1188&gt;=11000, V1188&lt;15000), "11000-15000",
  AND(V1188&gt;=15000, V1188&lt;=20000), "15000-20000",
  TRUE, "Outside Range"
)</f>
        <v>4000-5000</v>
      </c>
      <c r="V1188">
        <v>4581</v>
      </c>
      <c r="W1188">
        <v>10414</v>
      </c>
      <c r="X1188">
        <v>3</v>
      </c>
      <c r="Y1188" t="s">
        <v>35</v>
      </c>
      <c r="Z1188">
        <v>24</v>
      </c>
      <c r="AA1188">
        <v>4</v>
      </c>
      <c r="AB1188" t="s">
        <v>80</v>
      </c>
      <c r="AC1188">
        <v>1</v>
      </c>
      <c r="AD1188">
        <v>0</v>
      </c>
      <c r="AE1188">
        <v>13</v>
      </c>
      <c r="AF1188">
        <v>2</v>
      </c>
      <c r="AG1188">
        <v>4</v>
      </c>
      <c r="AH1188">
        <v>11</v>
      </c>
      <c r="AI1188">
        <v>9</v>
      </c>
      <c r="AJ1188">
        <v>6</v>
      </c>
      <c r="AK1188">
        <v>7</v>
      </c>
      <c r="AL1188" t="s">
        <v>74</v>
      </c>
      <c r="AM1188" t="s">
        <v>93</v>
      </c>
      <c r="AN1188" t="s">
        <v>91</v>
      </c>
      <c r="AO1188" s="9" t="str">
        <f>IF(Table5[[#This Row],[Gender]]="male",$AQ$4,$AQ$3)</f>
        <v>🤴</v>
      </c>
    </row>
    <row r="1189" spans="2:41">
      <c r="B1189" t="s">
        <v>70</v>
      </c>
      <c r="C1189">
        <v>38</v>
      </c>
      <c r="D1189" t="s">
        <v>43</v>
      </c>
      <c r="E1189" t="s">
        <v>36</v>
      </c>
      <c r="F1189">
        <v>1189</v>
      </c>
      <c r="G1189" t="s">
        <v>45</v>
      </c>
      <c r="H1189">
        <v>1</v>
      </c>
      <c r="I1189" t="s">
        <v>89</v>
      </c>
      <c r="J1189" t="s">
        <v>38</v>
      </c>
      <c r="K1189">
        <v>1668</v>
      </c>
      <c r="L1189">
        <v>4</v>
      </c>
      <c r="M1189" t="s">
        <v>46</v>
      </c>
      <c r="N1189">
        <v>90</v>
      </c>
      <c r="O1189">
        <v>3</v>
      </c>
      <c r="P1189">
        <v>2</v>
      </c>
      <c r="Q1189" t="s">
        <v>47</v>
      </c>
      <c r="R1189" t="s">
        <v>72</v>
      </c>
      <c r="S1189">
        <v>4</v>
      </c>
      <c r="T1189" t="s">
        <v>48</v>
      </c>
      <c r="U1189" t="str" cm="1">
        <f t="array" ref="U1189">_xlfn.IFS(
  AND(V1189&gt;=1000, V1189&lt;2000), "1000-2000",
  AND(V1189&gt;=2000, V1189&lt;3000), "2000-3000",
  AND(V1189&gt;=3000, V1189&lt;4000), "3000-4000",
  AND(V1189&gt;=4000, V1189&lt;5000), "4000-5000",
  AND(V1189&gt;=5000, V1189&lt;7500), "5000-7500",
  AND(V1189&gt;=7500, V1189&lt;9000), "7500-9000",
  AND(V1189&gt;=9000, V1189&lt;11000), "9000-11000",
  AND(V1189&gt;=11000, V1189&lt;15000), "11000-15000",
  AND(V1189&gt;=15000, V1189&lt;=20000), "15000-20000",
  TRUE, "Outside Range"
)</f>
        <v>4000-5000</v>
      </c>
      <c r="V1189">
        <v>4735</v>
      </c>
      <c r="W1189">
        <v>9867</v>
      </c>
      <c r="X1189">
        <v>7</v>
      </c>
      <c r="Y1189" t="s">
        <v>43</v>
      </c>
      <c r="Z1189">
        <v>15</v>
      </c>
      <c r="AA1189">
        <v>3</v>
      </c>
      <c r="AB1189" t="s">
        <v>73</v>
      </c>
      <c r="AC1189">
        <v>4</v>
      </c>
      <c r="AD1189">
        <v>2</v>
      </c>
      <c r="AE1189">
        <v>19</v>
      </c>
      <c r="AF1189">
        <v>4</v>
      </c>
      <c r="AG1189">
        <v>4</v>
      </c>
      <c r="AH1189">
        <v>13</v>
      </c>
      <c r="AI1189">
        <v>11</v>
      </c>
      <c r="AJ1189">
        <v>2</v>
      </c>
      <c r="AK1189">
        <v>9</v>
      </c>
      <c r="AL1189" t="s">
        <v>74</v>
      </c>
      <c r="AM1189" t="s">
        <v>75</v>
      </c>
      <c r="AN1189" t="s">
        <v>91</v>
      </c>
      <c r="AO1189" s="9" t="str">
        <f>IF(Table5[[#This Row],[Gender]]="male",$AQ$4,$AQ$3)</f>
        <v>🤴</v>
      </c>
    </row>
    <row r="1190" spans="2:41">
      <c r="B1190" t="s">
        <v>86</v>
      </c>
      <c r="C1190">
        <v>29</v>
      </c>
      <c r="D1190" t="s">
        <v>43</v>
      </c>
      <c r="E1190" t="s">
        <v>36</v>
      </c>
      <c r="F1190">
        <v>991</v>
      </c>
      <c r="G1190" t="s">
        <v>37</v>
      </c>
      <c r="H1190">
        <v>5</v>
      </c>
      <c r="I1190" t="s">
        <v>89</v>
      </c>
      <c r="J1190" t="s">
        <v>51</v>
      </c>
      <c r="K1190">
        <v>1669</v>
      </c>
      <c r="L1190">
        <v>1</v>
      </c>
      <c r="M1190" t="s">
        <v>46</v>
      </c>
      <c r="N1190">
        <v>43</v>
      </c>
      <c r="O1190">
        <v>2</v>
      </c>
      <c r="P1190">
        <v>2</v>
      </c>
      <c r="Q1190" t="s">
        <v>40</v>
      </c>
      <c r="R1190" t="s">
        <v>79</v>
      </c>
      <c r="S1190">
        <v>2</v>
      </c>
      <c r="T1190" t="s">
        <v>52</v>
      </c>
      <c r="U1190" t="str" cm="1">
        <f t="array" ref="U1190">_xlfn.IFS(
  AND(V1190&gt;=1000, V1190&lt;2000), "1000-2000",
  AND(V1190&gt;=2000, V1190&lt;3000), "2000-3000",
  AND(V1190&gt;=3000, V1190&lt;4000), "3000-4000",
  AND(V1190&gt;=4000, V1190&lt;5000), "4000-5000",
  AND(V1190&gt;=5000, V1190&lt;7500), "5000-7500",
  AND(V1190&gt;=7500, V1190&lt;9000), "7500-9000",
  AND(V1190&gt;=9000, V1190&lt;11000), "9000-11000",
  AND(V1190&gt;=11000, V1190&lt;15000), "11000-15000",
  AND(V1190&gt;=15000, V1190&lt;=20000), "15000-20000",
  TRUE, "Outside Range"
)</f>
        <v>4000-5000</v>
      </c>
      <c r="V1190">
        <v>4187</v>
      </c>
      <c r="W1190">
        <v>3356</v>
      </c>
      <c r="X1190">
        <v>1</v>
      </c>
      <c r="Y1190" t="s">
        <v>35</v>
      </c>
      <c r="Z1190">
        <v>13</v>
      </c>
      <c r="AA1190">
        <v>3</v>
      </c>
      <c r="AB1190" t="s">
        <v>73</v>
      </c>
      <c r="AC1190">
        <v>2</v>
      </c>
      <c r="AD1190">
        <v>1</v>
      </c>
      <c r="AE1190">
        <v>10</v>
      </c>
      <c r="AF1190">
        <v>3</v>
      </c>
      <c r="AG1190">
        <v>2</v>
      </c>
      <c r="AH1190">
        <v>10</v>
      </c>
      <c r="AI1190">
        <v>0</v>
      </c>
      <c r="AJ1190">
        <v>0</v>
      </c>
      <c r="AK1190">
        <v>9</v>
      </c>
      <c r="AL1190" t="s">
        <v>81</v>
      </c>
      <c r="AM1190" t="s">
        <v>75</v>
      </c>
      <c r="AN1190" t="s">
        <v>76</v>
      </c>
      <c r="AO1190" s="9" t="str">
        <f>IF(Table5[[#This Row],[Gender]]="male",$AQ$4,$AQ$3)</f>
        <v>🤴</v>
      </c>
    </row>
    <row r="1191" spans="2:41">
      <c r="B1191" t="s">
        <v>86</v>
      </c>
      <c r="C1191">
        <v>33</v>
      </c>
      <c r="D1191" t="s">
        <v>43</v>
      </c>
      <c r="E1191" t="s">
        <v>36</v>
      </c>
      <c r="F1191">
        <v>392</v>
      </c>
      <c r="G1191" t="s">
        <v>37</v>
      </c>
      <c r="H1191">
        <v>2</v>
      </c>
      <c r="I1191" t="s">
        <v>89</v>
      </c>
      <c r="J1191" t="s">
        <v>51</v>
      </c>
      <c r="K1191">
        <v>1670</v>
      </c>
      <c r="L1191">
        <v>4</v>
      </c>
      <c r="M1191" t="s">
        <v>46</v>
      </c>
      <c r="N1191">
        <v>93</v>
      </c>
      <c r="O1191">
        <v>3</v>
      </c>
      <c r="P1191">
        <v>2</v>
      </c>
      <c r="Q1191" t="s">
        <v>40</v>
      </c>
      <c r="R1191" t="s">
        <v>72</v>
      </c>
      <c r="S1191">
        <v>4</v>
      </c>
      <c r="T1191" t="s">
        <v>52</v>
      </c>
      <c r="U1191" t="str" cm="1">
        <f t="array" ref="U1191">_xlfn.IFS(
  AND(V1191&gt;=1000, V1191&lt;2000), "1000-2000",
  AND(V1191&gt;=2000, V1191&lt;3000), "2000-3000",
  AND(V1191&gt;=3000, V1191&lt;4000), "3000-4000",
  AND(V1191&gt;=4000, V1191&lt;5000), "4000-5000",
  AND(V1191&gt;=5000, V1191&lt;7500), "5000-7500",
  AND(V1191&gt;=7500, V1191&lt;9000), "7500-9000",
  AND(V1191&gt;=9000, V1191&lt;11000), "9000-11000",
  AND(V1191&gt;=11000, V1191&lt;15000), "11000-15000",
  AND(V1191&gt;=15000, V1191&lt;=20000), "15000-20000",
  TRUE, "Outside Range"
)</f>
        <v>5000-7500</v>
      </c>
      <c r="V1191">
        <v>5505</v>
      </c>
      <c r="W1191">
        <v>3921</v>
      </c>
      <c r="X1191">
        <v>1</v>
      </c>
      <c r="Y1191" t="s">
        <v>43</v>
      </c>
      <c r="Z1191">
        <v>14</v>
      </c>
      <c r="AA1191">
        <v>3</v>
      </c>
      <c r="AB1191" t="s">
        <v>73</v>
      </c>
      <c r="AC1191">
        <v>3</v>
      </c>
      <c r="AD1191">
        <v>2</v>
      </c>
      <c r="AE1191">
        <v>6</v>
      </c>
      <c r="AF1191">
        <v>5</v>
      </c>
      <c r="AG1191">
        <v>3</v>
      </c>
      <c r="AH1191">
        <v>6</v>
      </c>
      <c r="AI1191">
        <v>2</v>
      </c>
      <c r="AJ1191">
        <v>0</v>
      </c>
      <c r="AK1191">
        <v>4</v>
      </c>
      <c r="AL1191" t="s">
        <v>74</v>
      </c>
      <c r="AM1191" t="s">
        <v>75</v>
      </c>
      <c r="AN1191" t="s">
        <v>76</v>
      </c>
      <c r="AO1191" s="9" t="str">
        <f>IF(Table5[[#This Row],[Gender]]="male",$AQ$4,$AQ$3)</f>
        <v>🤴</v>
      </c>
    </row>
    <row r="1192" spans="2:41">
      <c r="B1192" t="s">
        <v>86</v>
      </c>
      <c r="C1192">
        <v>32</v>
      </c>
      <c r="D1192" t="s">
        <v>43</v>
      </c>
      <c r="E1192" t="s">
        <v>36</v>
      </c>
      <c r="F1192">
        <v>977</v>
      </c>
      <c r="G1192" t="s">
        <v>45</v>
      </c>
      <c r="H1192">
        <v>2</v>
      </c>
      <c r="I1192" t="s">
        <v>89</v>
      </c>
      <c r="J1192" t="s">
        <v>51</v>
      </c>
      <c r="K1192">
        <v>1671</v>
      </c>
      <c r="L1192">
        <v>4</v>
      </c>
      <c r="M1192" t="s">
        <v>46</v>
      </c>
      <c r="N1192">
        <v>45</v>
      </c>
      <c r="O1192">
        <v>3</v>
      </c>
      <c r="P1192">
        <v>2</v>
      </c>
      <c r="Q1192" t="s">
        <v>47</v>
      </c>
      <c r="R1192" t="s">
        <v>79</v>
      </c>
      <c r="S1192">
        <v>2</v>
      </c>
      <c r="T1192" t="s">
        <v>52</v>
      </c>
      <c r="U1192" t="str" cm="1">
        <f t="array" ref="U1192">_xlfn.IFS(
  AND(V1192&gt;=1000, V1192&lt;2000), "1000-2000",
  AND(V1192&gt;=2000, V1192&lt;3000), "2000-3000",
  AND(V1192&gt;=3000, V1192&lt;4000), "3000-4000",
  AND(V1192&gt;=4000, V1192&lt;5000), "4000-5000",
  AND(V1192&gt;=5000, V1192&lt;7500), "5000-7500",
  AND(V1192&gt;=7500, V1192&lt;9000), "7500-9000",
  AND(V1192&gt;=9000, V1192&lt;11000), "9000-11000",
  AND(V1192&gt;=11000, V1192&lt;15000), "11000-15000",
  AND(V1192&gt;=15000, V1192&lt;=20000), "15000-20000",
  TRUE, "Outside Range"
)</f>
        <v>5000-7500</v>
      </c>
      <c r="V1192">
        <v>5470</v>
      </c>
      <c r="W1192">
        <v>25518</v>
      </c>
      <c r="X1192">
        <v>0</v>
      </c>
      <c r="Y1192" t="s">
        <v>43</v>
      </c>
      <c r="Z1192">
        <v>13</v>
      </c>
      <c r="AA1192">
        <v>3</v>
      </c>
      <c r="AB1192" t="s">
        <v>73</v>
      </c>
      <c r="AC1192">
        <v>3</v>
      </c>
      <c r="AD1192">
        <v>2</v>
      </c>
      <c r="AE1192">
        <v>10</v>
      </c>
      <c r="AF1192">
        <v>4</v>
      </c>
      <c r="AG1192">
        <v>2</v>
      </c>
      <c r="AH1192">
        <v>9</v>
      </c>
      <c r="AI1192">
        <v>5</v>
      </c>
      <c r="AJ1192">
        <v>1</v>
      </c>
      <c r="AK1192">
        <v>6</v>
      </c>
      <c r="AL1192" t="s">
        <v>81</v>
      </c>
      <c r="AM1192" t="s">
        <v>75</v>
      </c>
      <c r="AN1192" t="s">
        <v>76</v>
      </c>
      <c r="AO1192" s="9" t="str">
        <f>IF(Table5[[#This Row],[Gender]]="male",$AQ$4,$AQ$3)</f>
        <v>🤴</v>
      </c>
    </row>
    <row r="1193" spans="2:41">
      <c r="B1193" t="s">
        <v>86</v>
      </c>
      <c r="C1193">
        <v>31</v>
      </c>
      <c r="D1193" t="s">
        <v>43</v>
      </c>
      <c r="E1193" t="s">
        <v>36</v>
      </c>
      <c r="F1193">
        <v>1112</v>
      </c>
      <c r="G1193" t="s">
        <v>37</v>
      </c>
      <c r="H1193">
        <v>5</v>
      </c>
      <c r="I1193" t="s">
        <v>78</v>
      </c>
      <c r="J1193" t="s">
        <v>38</v>
      </c>
      <c r="K1193">
        <v>1673</v>
      </c>
      <c r="L1193">
        <v>1</v>
      </c>
      <c r="M1193" t="s">
        <v>39</v>
      </c>
      <c r="N1193">
        <v>67</v>
      </c>
      <c r="O1193">
        <v>3</v>
      </c>
      <c r="P1193">
        <v>2</v>
      </c>
      <c r="Q1193" t="s">
        <v>40</v>
      </c>
      <c r="R1193" t="s">
        <v>72</v>
      </c>
      <c r="S1193">
        <v>4</v>
      </c>
      <c r="T1193" t="s">
        <v>48</v>
      </c>
      <c r="U1193" t="str" cm="1">
        <f t="array" ref="U1193">_xlfn.IFS(
  AND(V1193&gt;=1000, V1193&lt;2000), "1000-2000",
  AND(V1193&gt;=2000, V1193&lt;3000), "2000-3000",
  AND(V1193&gt;=3000, V1193&lt;4000), "3000-4000",
  AND(V1193&gt;=4000, V1193&lt;5000), "4000-5000",
  AND(V1193&gt;=5000, V1193&lt;7500), "5000-7500",
  AND(V1193&gt;=7500, V1193&lt;9000), "7500-9000",
  AND(V1193&gt;=9000, V1193&lt;11000), "9000-11000",
  AND(V1193&gt;=11000, V1193&lt;15000), "11000-15000",
  AND(V1193&gt;=15000, V1193&lt;=20000), "15000-20000",
  TRUE, "Outside Range"
)</f>
        <v>5000-7500</v>
      </c>
      <c r="V1193">
        <v>5476</v>
      </c>
      <c r="W1193">
        <v>22589</v>
      </c>
      <c r="X1193">
        <v>1</v>
      </c>
      <c r="Y1193" t="s">
        <v>43</v>
      </c>
      <c r="Z1193">
        <v>11</v>
      </c>
      <c r="AA1193">
        <v>3</v>
      </c>
      <c r="AB1193" t="s">
        <v>73</v>
      </c>
      <c r="AC1193">
        <v>1</v>
      </c>
      <c r="AD1193">
        <v>2</v>
      </c>
      <c r="AE1193">
        <v>10</v>
      </c>
      <c r="AF1193">
        <v>2</v>
      </c>
      <c r="AG1193">
        <v>3</v>
      </c>
      <c r="AH1193">
        <v>10</v>
      </c>
      <c r="AI1193">
        <v>0</v>
      </c>
      <c r="AJ1193">
        <v>0</v>
      </c>
      <c r="AK1193">
        <v>2</v>
      </c>
      <c r="AL1193" t="s">
        <v>74</v>
      </c>
      <c r="AM1193" t="s">
        <v>75</v>
      </c>
      <c r="AN1193" t="s">
        <v>76</v>
      </c>
      <c r="AO1193" s="9" t="str">
        <f>IF(Table5[[#This Row],[Gender]]="male",$AQ$4,$AQ$3)</f>
        <v>👩</v>
      </c>
    </row>
    <row r="1194" spans="2:41">
      <c r="B1194" t="s">
        <v>77</v>
      </c>
      <c r="C1194">
        <v>49</v>
      </c>
      <c r="D1194" t="s">
        <v>43</v>
      </c>
      <c r="E1194" t="s">
        <v>36</v>
      </c>
      <c r="F1194">
        <v>464</v>
      </c>
      <c r="G1194" t="s">
        <v>45</v>
      </c>
      <c r="H1194">
        <v>16</v>
      </c>
      <c r="I1194" t="s">
        <v>89</v>
      </c>
      <c r="J1194" t="s">
        <v>51</v>
      </c>
      <c r="K1194">
        <v>1674</v>
      </c>
      <c r="L1194">
        <v>4</v>
      </c>
      <c r="M1194" t="s">
        <v>39</v>
      </c>
      <c r="N1194">
        <v>74</v>
      </c>
      <c r="O1194">
        <v>3</v>
      </c>
      <c r="P1194">
        <v>1</v>
      </c>
      <c r="Q1194" t="s">
        <v>50</v>
      </c>
      <c r="R1194" t="s">
        <v>80</v>
      </c>
      <c r="S1194">
        <v>1</v>
      </c>
      <c r="T1194" t="s">
        <v>52</v>
      </c>
      <c r="U1194" t="str" cm="1">
        <f t="array" ref="U1194">_xlfn.IFS(
  AND(V1194&gt;=1000, V1194&lt;2000), "1000-2000",
  AND(V1194&gt;=2000, V1194&lt;3000), "2000-3000",
  AND(V1194&gt;=3000, V1194&lt;4000), "3000-4000",
  AND(V1194&gt;=4000, V1194&lt;5000), "4000-5000",
  AND(V1194&gt;=5000, V1194&lt;7500), "5000-7500",
  AND(V1194&gt;=7500, V1194&lt;9000), "7500-9000",
  AND(V1194&gt;=9000, V1194&lt;11000), "9000-11000",
  AND(V1194&gt;=11000, V1194&lt;15000), "11000-15000",
  AND(V1194&gt;=15000, V1194&lt;=20000), "15000-20000",
  TRUE, "Outside Range"
)</f>
        <v>2000-3000</v>
      </c>
      <c r="V1194">
        <v>2587</v>
      </c>
      <c r="W1194">
        <v>24941</v>
      </c>
      <c r="X1194">
        <v>4</v>
      </c>
      <c r="Y1194" t="s">
        <v>35</v>
      </c>
      <c r="Z1194">
        <v>16</v>
      </c>
      <c r="AA1194">
        <v>3</v>
      </c>
      <c r="AB1194" t="s">
        <v>73</v>
      </c>
      <c r="AC1194">
        <v>2</v>
      </c>
      <c r="AD1194">
        <v>1</v>
      </c>
      <c r="AE1194">
        <v>17</v>
      </c>
      <c r="AF1194">
        <v>2</v>
      </c>
      <c r="AG1194">
        <v>2</v>
      </c>
      <c r="AH1194">
        <v>2</v>
      </c>
      <c r="AI1194">
        <v>2</v>
      </c>
      <c r="AJ1194">
        <v>2</v>
      </c>
      <c r="AK1194">
        <v>2</v>
      </c>
      <c r="AL1194" t="s">
        <v>90</v>
      </c>
      <c r="AM1194" t="s">
        <v>93</v>
      </c>
      <c r="AN1194" t="s">
        <v>91</v>
      </c>
      <c r="AO1194" s="9" t="str">
        <f>IF(Table5[[#This Row],[Gender]]="male",$AQ$4,$AQ$3)</f>
        <v>👩</v>
      </c>
    </row>
    <row r="1195" spans="2:41">
      <c r="B1195" t="s">
        <v>70</v>
      </c>
      <c r="C1195">
        <v>38</v>
      </c>
      <c r="D1195" t="s">
        <v>43</v>
      </c>
      <c r="E1195" t="s">
        <v>36</v>
      </c>
      <c r="F1195">
        <v>148</v>
      </c>
      <c r="G1195" t="s">
        <v>45</v>
      </c>
      <c r="H1195">
        <v>2</v>
      </c>
      <c r="I1195" t="s">
        <v>87</v>
      </c>
      <c r="J1195" t="s">
        <v>51</v>
      </c>
      <c r="K1195">
        <v>1675</v>
      </c>
      <c r="L1195">
        <v>4</v>
      </c>
      <c r="M1195" t="s">
        <v>39</v>
      </c>
      <c r="N1195">
        <v>42</v>
      </c>
      <c r="O1195">
        <v>2</v>
      </c>
      <c r="P1195">
        <v>1</v>
      </c>
      <c r="Q1195" t="s">
        <v>50</v>
      </c>
      <c r="R1195" t="s">
        <v>79</v>
      </c>
      <c r="S1195">
        <v>2</v>
      </c>
      <c r="T1195" t="s">
        <v>41</v>
      </c>
      <c r="U1195" t="str" cm="1">
        <f t="array" ref="U1195">_xlfn.IFS(
  AND(V1195&gt;=1000, V1195&lt;2000), "1000-2000",
  AND(V1195&gt;=2000, V1195&lt;3000), "2000-3000",
  AND(V1195&gt;=3000, V1195&lt;4000), "3000-4000",
  AND(V1195&gt;=4000, V1195&lt;5000), "4000-5000",
  AND(V1195&gt;=5000, V1195&lt;7500), "5000-7500",
  AND(V1195&gt;=7500, V1195&lt;9000), "7500-9000",
  AND(V1195&gt;=9000, V1195&lt;11000), "9000-11000",
  AND(V1195&gt;=11000, V1195&lt;15000), "11000-15000",
  AND(V1195&gt;=15000, V1195&lt;=20000), "15000-20000",
  TRUE, "Outside Range"
)</f>
        <v>2000-3000</v>
      </c>
      <c r="V1195">
        <v>2440</v>
      </c>
      <c r="W1195">
        <v>23826</v>
      </c>
      <c r="X1195">
        <v>1</v>
      </c>
      <c r="Y1195" t="s">
        <v>43</v>
      </c>
      <c r="Z1195">
        <v>22</v>
      </c>
      <c r="AA1195">
        <v>4</v>
      </c>
      <c r="AB1195" t="s">
        <v>80</v>
      </c>
      <c r="AC1195">
        <v>2</v>
      </c>
      <c r="AD1195">
        <v>0</v>
      </c>
      <c r="AE1195">
        <v>4</v>
      </c>
      <c r="AF1195">
        <v>3</v>
      </c>
      <c r="AG1195">
        <v>3</v>
      </c>
      <c r="AH1195">
        <v>4</v>
      </c>
      <c r="AI1195">
        <v>3</v>
      </c>
      <c r="AJ1195">
        <v>3</v>
      </c>
      <c r="AK1195">
        <v>3</v>
      </c>
      <c r="AL1195" t="s">
        <v>81</v>
      </c>
      <c r="AM1195" t="s">
        <v>75</v>
      </c>
      <c r="AN1195" t="s">
        <v>76</v>
      </c>
      <c r="AO1195" s="9" t="str">
        <f>IF(Table5[[#This Row],[Gender]]="male",$AQ$4,$AQ$3)</f>
        <v>👩</v>
      </c>
    </row>
    <row r="1196" spans="2:41">
      <c r="B1196" t="s">
        <v>77</v>
      </c>
      <c r="C1196">
        <v>47</v>
      </c>
      <c r="D1196" t="s">
        <v>43</v>
      </c>
      <c r="E1196" t="s">
        <v>36</v>
      </c>
      <c r="F1196">
        <v>1225</v>
      </c>
      <c r="G1196" t="s">
        <v>37</v>
      </c>
      <c r="H1196">
        <v>2</v>
      </c>
      <c r="I1196" t="s">
        <v>87</v>
      </c>
      <c r="J1196" t="s">
        <v>38</v>
      </c>
      <c r="K1196">
        <v>1676</v>
      </c>
      <c r="L1196">
        <v>2</v>
      </c>
      <c r="M1196" t="s">
        <v>39</v>
      </c>
      <c r="N1196">
        <v>47</v>
      </c>
      <c r="O1196">
        <v>4</v>
      </c>
      <c r="P1196">
        <v>4</v>
      </c>
      <c r="Q1196" t="s">
        <v>56</v>
      </c>
      <c r="R1196" t="s">
        <v>79</v>
      </c>
      <c r="S1196">
        <v>2</v>
      </c>
      <c r="T1196" t="s">
        <v>52</v>
      </c>
      <c r="U1196" t="str" cm="1">
        <f t="array" ref="U1196">_xlfn.IFS(
  AND(V1196&gt;=1000, V1196&lt;2000), "1000-2000",
  AND(V1196&gt;=2000, V1196&lt;3000), "2000-3000",
  AND(V1196&gt;=3000, V1196&lt;4000), "3000-4000",
  AND(V1196&gt;=4000, V1196&lt;5000), "4000-5000",
  AND(V1196&gt;=5000, V1196&lt;7500), "5000-7500",
  AND(V1196&gt;=7500, V1196&lt;9000), "7500-9000",
  AND(V1196&gt;=9000, V1196&lt;11000), "9000-11000",
  AND(V1196&gt;=11000, V1196&lt;15000), "11000-15000",
  AND(V1196&gt;=15000, V1196&lt;=20000), "15000-20000",
  TRUE, "Outside Range"
)</f>
        <v>15000-20000</v>
      </c>
      <c r="V1196">
        <v>15972</v>
      </c>
      <c r="W1196">
        <v>21086</v>
      </c>
      <c r="X1196">
        <v>6</v>
      </c>
      <c r="Y1196" t="s">
        <v>43</v>
      </c>
      <c r="Z1196">
        <v>14</v>
      </c>
      <c r="AA1196">
        <v>3</v>
      </c>
      <c r="AB1196" t="s">
        <v>73</v>
      </c>
      <c r="AC1196">
        <v>3</v>
      </c>
      <c r="AD1196">
        <v>3</v>
      </c>
      <c r="AE1196">
        <v>29</v>
      </c>
      <c r="AF1196">
        <v>2</v>
      </c>
      <c r="AG1196">
        <v>3</v>
      </c>
      <c r="AH1196">
        <v>3</v>
      </c>
      <c r="AI1196">
        <v>2</v>
      </c>
      <c r="AJ1196">
        <v>1</v>
      </c>
      <c r="AK1196">
        <v>2</v>
      </c>
      <c r="AL1196" t="s">
        <v>81</v>
      </c>
      <c r="AM1196" t="s">
        <v>75</v>
      </c>
      <c r="AN1196" t="s">
        <v>96</v>
      </c>
      <c r="AO1196" s="9" t="str">
        <f>IF(Table5[[#This Row],[Gender]]="male",$AQ$4,$AQ$3)</f>
        <v>👩</v>
      </c>
    </row>
    <row r="1197" spans="2:41">
      <c r="B1197" t="s">
        <v>77</v>
      </c>
      <c r="C1197">
        <v>49</v>
      </c>
      <c r="D1197" t="s">
        <v>43</v>
      </c>
      <c r="E1197" t="s">
        <v>36</v>
      </c>
      <c r="F1197">
        <v>809</v>
      </c>
      <c r="G1197" t="s">
        <v>45</v>
      </c>
      <c r="H1197">
        <v>1</v>
      </c>
      <c r="I1197" t="s">
        <v>89</v>
      </c>
      <c r="J1197" t="s">
        <v>38</v>
      </c>
      <c r="K1197">
        <v>1677</v>
      </c>
      <c r="L1197">
        <v>3</v>
      </c>
      <c r="M1197" t="s">
        <v>46</v>
      </c>
      <c r="N1197">
        <v>36</v>
      </c>
      <c r="O1197">
        <v>3</v>
      </c>
      <c r="P1197">
        <v>4</v>
      </c>
      <c r="Q1197" t="s">
        <v>56</v>
      </c>
      <c r="R1197" t="s">
        <v>73</v>
      </c>
      <c r="S1197">
        <v>3</v>
      </c>
      <c r="T1197" t="s">
        <v>41</v>
      </c>
      <c r="U1197" t="str" cm="1">
        <f t="array" ref="U1197">_xlfn.IFS(
  AND(V1197&gt;=1000, V1197&lt;2000), "1000-2000",
  AND(V1197&gt;=2000, V1197&lt;3000), "2000-3000",
  AND(V1197&gt;=3000, V1197&lt;4000), "3000-4000",
  AND(V1197&gt;=4000, V1197&lt;5000), "4000-5000",
  AND(V1197&gt;=5000, V1197&lt;7500), "5000-7500",
  AND(V1197&gt;=7500, V1197&lt;9000), "7500-9000",
  AND(V1197&gt;=9000, V1197&lt;11000), "9000-11000",
  AND(V1197&gt;=11000, V1197&lt;15000), "11000-15000",
  AND(V1197&gt;=15000, V1197&lt;=20000), "15000-20000",
  TRUE, "Outside Range"
)</f>
        <v>15000-20000</v>
      </c>
      <c r="V1197">
        <v>15379</v>
      </c>
      <c r="W1197">
        <v>22384</v>
      </c>
      <c r="X1197">
        <v>4</v>
      </c>
      <c r="Y1197" t="s">
        <v>43</v>
      </c>
      <c r="Z1197">
        <v>14</v>
      </c>
      <c r="AA1197">
        <v>3</v>
      </c>
      <c r="AB1197" t="s">
        <v>73</v>
      </c>
      <c r="AC1197">
        <v>1</v>
      </c>
      <c r="AD1197">
        <v>0</v>
      </c>
      <c r="AE1197">
        <v>23</v>
      </c>
      <c r="AF1197">
        <v>2</v>
      </c>
      <c r="AG1197">
        <v>3</v>
      </c>
      <c r="AH1197">
        <v>8</v>
      </c>
      <c r="AI1197">
        <v>7</v>
      </c>
      <c r="AJ1197">
        <v>0</v>
      </c>
      <c r="AK1197">
        <v>0</v>
      </c>
      <c r="AL1197" t="s">
        <v>74</v>
      </c>
      <c r="AM1197" t="s">
        <v>75</v>
      </c>
      <c r="AN1197" t="s">
        <v>96</v>
      </c>
      <c r="AO1197" s="9" t="str">
        <f>IF(Table5[[#This Row],[Gender]]="male",$AQ$4,$AQ$3)</f>
        <v>🤴</v>
      </c>
    </row>
    <row r="1198" spans="2:41">
      <c r="B1198" t="s">
        <v>70</v>
      </c>
      <c r="C1198">
        <v>41</v>
      </c>
      <c r="D1198" t="s">
        <v>43</v>
      </c>
      <c r="E1198" t="s">
        <v>36</v>
      </c>
      <c r="F1198">
        <v>1206</v>
      </c>
      <c r="G1198" t="s">
        <v>37</v>
      </c>
      <c r="H1198">
        <v>23</v>
      </c>
      <c r="I1198" t="s">
        <v>87</v>
      </c>
      <c r="J1198" t="s">
        <v>38</v>
      </c>
      <c r="K1198">
        <v>1678</v>
      </c>
      <c r="L1198">
        <v>4</v>
      </c>
      <c r="M1198" t="s">
        <v>46</v>
      </c>
      <c r="N1198">
        <v>80</v>
      </c>
      <c r="O1198">
        <v>3</v>
      </c>
      <c r="P1198">
        <v>3</v>
      </c>
      <c r="Q1198" t="s">
        <v>40</v>
      </c>
      <c r="R1198" t="s">
        <v>73</v>
      </c>
      <c r="S1198">
        <v>3</v>
      </c>
      <c r="T1198" t="s">
        <v>41</v>
      </c>
      <c r="U1198" t="str" cm="1">
        <f t="array" ref="U1198">_xlfn.IFS(
  AND(V1198&gt;=1000, V1198&lt;2000), "1000-2000",
  AND(V1198&gt;=2000, V1198&lt;3000), "2000-3000",
  AND(V1198&gt;=3000, V1198&lt;4000), "3000-4000",
  AND(V1198&gt;=4000, V1198&lt;5000), "4000-5000",
  AND(V1198&gt;=5000, V1198&lt;7500), "5000-7500",
  AND(V1198&gt;=7500, V1198&lt;9000), "7500-9000",
  AND(V1198&gt;=9000, V1198&lt;11000), "9000-11000",
  AND(V1198&gt;=11000, V1198&lt;15000), "11000-15000",
  AND(V1198&gt;=15000, V1198&lt;=20000), "15000-20000",
  TRUE, "Outside Range"
)</f>
        <v>5000-7500</v>
      </c>
      <c r="V1198">
        <v>7082</v>
      </c>
      <c r="W1198">
        <v>11591</v>
      </c>
      <c r="X1198">
        <v>3</v>
      </c>
      <c r="Y1198" t="s">
        <v>35</v>
      </c>
      <c r="Z1198">
        <v>16</v>
      </c>
      <c r="AA1198">
        <v>3</v>
      </c>
      <c r="AB1198" t="s">
        <v>73</v>
      </c>
      <c r="AC1198">
        <v>4</v>
      </c>
      <c r="AD1198">
        <v>0</v>
      </c>
      <c r="AE1198">
        <v>21</v>
      </c>
      <c r="AF1198">
        <v>2</v>
      </c>
      <c r="AG1198">
        <v>3</v>
      </c>
      <c r="AH1198">
        <v>2</v>
      </c>
      <c r="AI1198">
        <v>0</v>
      </c>
      <c r="AJ1198">
        <v>0</v>
      </c>
      <c r="AK1198">
        <v>2</v>
      </c>
      <c r="AL1198" t="s">
        <v>74</v>
      </c>
      <c r="AM1198" t="s">
        <v>92</v>
      </c>
      <c r="AN1198" t="s">
        <v>96</v>
      </c>
      <c r="AO1198" s="9" t="str">
        <f>IF(Table5[[#This Row],[Gender]]="male",$AQ$4,$AQ$3)</f>
        <v>🤴</v>
      </c>
    </row>
    <row r="1199" spans="2:41">
      <c r="B1199" t="s">
        <v>94</v>
      </c>
      <c r="C1199">
        <v>20</v>
      </c>
      <c r="D1199" t="s">
        <v>43</v>
      </c>
      <c r="E1199" t="s">
        <v>36</v>
      </c>
      <c r="F1199">
        <v>727</v>
      </c>
      <c r="G1199" t="s">
        <v>37</v>
      </c>
      <c r="H1199">
        <v>9</v>
      </c>
      <c r="I1199" t="s">
        <v>87</v>
      </c>
      <c r="J1199" t="s">
        <v>38</v>
      </c>
      <c r="K1199">
        <v>1680</v>
      </c>
      <c r="L1199">
        <v>4</v>
      </c>
      <c r="M1199" t="s">
        <v>46</v>
      </c>
      <c r="N1199">
        <v>54</v>
      </c>
      <c r="O1199">
        <v>3</v>
      </c>
      <c r="P1199">
        <v>1</v>
      </c>
      <c r="Q1199" t="s">
        <v>57</v>
      </c>
      <c r="R1199" t="s">
        <v>80</v>
      </c>
      <c r="S1199">
        <v>1</v>
      </c>
      <c r="T1199" t="s">
        <v>41</v>
      </c>
      <c r="U1199" t="str" cm="1">
        <f t="array" ref="U1199">_xlfn.IFS(
  AND(V1199&gt;=1000, V1199&lt;2000), "1000-2000",
  AND(V1199&gt;=2000, V1199&lt;3000), "2000-3000",
  AND(V1199&gt;=3000, V1199&lt;4000), "3000-4000",
  AND(V1199&gt;=4000, V1199&lt;5000), "4000-5000",
  AND(V1199&gt;=5000, V1199&lt;7500), "5000-7500",
  AND(V1199&gt;=7500, V1199&lt;9000), "7500-9000",
  AND(V1199&gt;=9000, V1199&lt;11000), "9000-11000",
  AND(V1199&gt;=11000, V1199&lt;15000), "11000-15000",
  AND(V1199&gt;=15000, V1199&lt;=20000), "15000-20000",
  TRUE, "Outside Range"
)</f>
        <v>2000-3000</v>
      </c>
      <c r="V1199">
        <v>2728</v>
      </c>
      <c r="W1199">
        <v>21082</v>
      </c>
      <c r="X1199">
        <v>1</v>
      </c>
      <c r="Y1199" t="s">
        <v>43</v>
      </c>
      <c r="Z1199">
        <v>11</v>
      </c>
      <c r="AA1199">
        <v>3</v>
      </c>
      <c r="AB1199" t="s">
        <v>73</v>
      </c>
      <c r="AC1199">
        <v>1</v>
      </c>
      <c r="AD1199">
        <v>0</v>
      </c>
      <c r="AE1199">
        <v>2</v>
      </c>
      <c r="AF1199">
        <v>3</v>
      </c>
      <c r="AG1199">
        <v>3</v>
      </c>
      <c r="AH1199">
        <v>2</v>
      </c>
      <c r="AI1199">
        <v>2</v>
      </c>
      <c r="AJ1199">
        <v>0</v>
      </c>
      <c r="AK1199">
        <v>2</v>
      </c>
      <c r="AL1199" t="s">
        <v>90</v>
      </c>
      <c r="AM1199" t="s">
        <v>75</v>
      </c>
      <c r="AN1199" t="s">
        <v>76</v>
      </c>
      <c r="AO1199" s="9" t="str">
        <f>IF(Table5[[#This Row],[Gender]]="male",$AQ$4,$AQ$3)</f>
        <v>🤴</v>
      </c>
    </row>
    <row r="1200" spans="2:41">
      <c r="B1200" t="s">
        <v>86</v>
      </c>
      <c r="C1200">
        <v>33</v>
      </c>
      <c r="D1200" t="s">
        <v>43</v>
      </c>
      <c r="E1200" t="s">
        <v>36</v>
      </c>
      <c r="F1200">
        <v>530</v>
      </c>
      <c r="G1200" t="s">
        <v>37</v>
      </c>
      <c r="H1200">
        <v>16</v>
      </c>
      <c r="I1200" t="s">
        <v>89</v>
      </c>
      <c r="J1200" t="s">
        <v>38</v>
      </c>
      <c r="K1200">
        <v>1681</v>
      </c>
      <c r="L1200">
        <v>3</v>
      </c>
      <c r="M1200" t="s">
        <v>39</v>
      </c>
      <c r="N1200">
        <v>36</v>
      </c>
      <c r="O1200">
        <v>3</v>
      </c>
      <c r="P1200">
        <v>2</v>
      </c>
      <c r="Q1200" t="s">
        <v>40</v>
      </c>
      <c r="R1200" t="s">
        <v>72</v>
      </c>
      <c r="S1200">
        <v>4</v>
      </c>
      <c r="T1200" t="s">
        <v>52</v>
      </c>
      <c r="U1200" t="str" cm="1">
        <f t="array" ref="U1200">_xlfn.IFS(
  AND(V1200&gt;=1000, V1200&lt;2000), "1000-2000",
  AND(V1200&gt;=2000, V1200&lt;3000), "2000-3000",
  AND(V1200&gt;=3000, V1200&lt;4000), "3000-4000",
  AND(V1200&gt;=4000, V1200&lt;5000), "4000-5000",
  AND(V1200&gt;=5000, V1200&lt;7500), "5000-7500",
  AND(V1200&gt;=7500, V1200&lt;9000), "7500-9000",
  AND(V1200&gt;=9000, V1200&lt;11000), "9000-11000",
  AND(V1200&gt;=11000, V1200&lt;15000), "11000-15000",
  AND(V1200&gt;=15000, V1200&lt;=20000), "15000-20000",
  TRUE, "Outside Range"
)</f>
        <v>5000-7500</v>
      </c>
      <c r="V1200">
        <v>5368</v>
      </c>
      <c r="W1200">
        <v>16130</v>
      </c>
      <c r="X1200">
        <v>1</v>
      </c>
      <c r="Y1200" t="s">
        <v>35</v>
      </c>
      <c r="Z1200">
        <v>25</v>
      </c>
      <c r="AA1200">
        <v>4</v>
      </c>
      <c r="AB1200" t="s">
        <v>80</v>
      </c>
      <c r="AC1200">
        <v>3</v>
      </c>
      <c r="AD1200">
        <v>1</v>
      </c>
      <c r="AE1200">
        <v>7</v>
      </c>
      <c r="AF1200">
        <v>2</v>
      </c>
      <c r="AG1200">
        <v>3</v>
      </c>
      <c r="AH1200">
        <v>6</v>
      </c>
      <c r="AI1200">
        <v>5</v>
      </c>
      <c r="AJ1200">
        <v>1</v>
      </c>
      <c r="AK1200">
        <v>2</v>
      </c>
      <c r="AL1200" t="s">
        <v>74</v>
      </c>
      <c r="AM1200" t="s">
        <v>93</v>
      </c>
      <c r="AN1200" t="s">
        <v>76</v>
      </c>
      <c r="AO1200" s="9" t="str">
        <f>IF(Table5[[#This Row],[Gender]]="male",$AQ$4,$AQ$3)</f>
        <v>👩</v>
      </c>
    </row>
    <row r="1201" spans="2:41">
      <c r="B1201" t="s">
        <v>70</v>
      </c>
      <c r="C1201">
        <v>36</v>
      </c>
      <c r="D1201" t="s">
        <v>43</v>
      </c>
      <c r="E1201" t="s">
        <v>36</v>
      </c>
      <c r="F1201">
        <v>1351</v>
      </c>
      <c r="G1201" t="s">
        <v>45</v>
      </c>
      <c r="H1201">
        <v>26</v>
      </c>
      <c r="I1201" t="s">
        <v>89</v>
      </c>
      <c r="J1201" t="s">
        <v>38</v>
      </c>
      <c r="K1201">
        <v>1682</v>
      </c>
      <c r="L1201">
        <v>1</v>
      </c>
      <c r="M1201" t="s">
        <v>46</v>
      </c>
      <c r="N1201">
        <v>80</v>
      </c>
      <c r="O1201">
        <v>3</v>
      </c>
      <c r="P1201">
        <v>2</v>
      </c>
      <c r="Q1201" t="s">
        <v>54</v>
      </c>
      <c r="R1201" t="s">
        <v>73</v>
      </c>
      <c r="S1201">
        <v>3</v>
      </c>
      <c r="T1201" t="s">
        <v>48</v>
      </c>
      <c r="U1201" t="str" cm="1">
        <f t="array" ref="U1201">_xlfn.IFS(
  AND(V1201&gt;=1000, V1201&lt;2000), "1000-2000",
  AND(V1201&gt;=2000, V1201&lt;3000), "2000-3000",
  AND(V1201&gt;=3000, V1201&lt;4000), "3000-4000",
  AND(V1201&gt;=4000, V1201&lt;5000), "4000-5000",
  AND(V1201&gt;=5000, V1201&lt;7500), "5000-7500",
  AND(V1201&gt;=7500, V1201&lt;9000), "7500-9000",
  AND(V1201&gt;=9000, V1201&lt;11000), "9000-11000",
  AND(V1201&gt;=11000, V1201&lt;15000), "11000-15000",
  AND(V1201&gt;=15000, V1201&lt;=20000), "15000-20000",
  TRUE, "Outside Range"
)</f>
        <v>5000-7500</v>
      </c>
      <c r="V1201">
        <v>5347</v>
      </c>
      <c r="W1201">
        <v>7419</v>
      </c>
      <c r="X1201">
        <v>6</v>
      </c>
      <c r="Y1201" t="s">
        <v>43</v>
      </c>
      <c r="Z1201">
        <v>14</v>
      </c>
      <c r="AA1201">
        <v>3</v>
      </c>
      <c r="AB1201" t="s">
        <v>73</v>
      </c>
      <c r="AC1201">
        <v>2</v>
      </c>
      <c r="AD1201">
        <v>2</v>
      </c>
      <c r="AE1201">
        <v>10</v>
      </c>
      <c r="AF1201">
        <v>2</v>
      </c>
      <c r="AG1201">
        <v>2</v>
      </c>
      <c r="AH1201">
        <v>3</v>
      </c>
      <c r="AI1201">
        <v>2</v>
      </c>
      <c r="AJ1201">
        <v>0</v>
      </c>
      <c r="AK1201">
        <v>2</v>
      </c>
      <c r="AL1201" t="s">
        <v>74</v>
      </c>
      <c r="AM1201" t="s">
        <v>92</v>
      </c>
      <c r="AN1201" t="s">
        <v>76</v>
      </c>
      <c r="AO1201" s="9" t="str">
        <f>IF(Table5[[#This Row],[Gender]]="male",$AQ$4,$AQ$3)</f>
        <v>🤴</v>
      </c>
    </row>
    <row r="1202" spans="2:41">
      <c r="B1202" t="s">
        <v>70</v>
      </c>
      <c r="C1202">
        <v>44</v>
      </c>
      <c r="D1202" t="s">
        <v>43</v>
      </c>
      <c r="E1202" t="s">
        <v>36</v>
      </c>
      <c r="F1202">
        <v>528</v>
      </c>
      <c r="G1202" t="s">
        <v>61</v>
      </c>
      <c r="H1202">
        <v>1</v>
      </c>
      <c r="I1202" t="s">
        <v>78</v>
      </c>
      <c r="J1202" t="s">
        <v>38</v>
      </c>
      <c r="K1202">
        <v>1683</v>
      </c>
      <c r="L1202">
        <v>3</v>
      </c>
      <c r="M1202" t="s">
        <v>39</v>
      </c>
      <c r="N1202">
        <v>44</v>
      </c>
      <c r="O1202">
        <v>3</v>
      </c>
      <c r="P1202">
        <v>1</v>
      </c>
      <c r="Q1202" t="s">
        <v>61</v>
      </c>
      <c r="R1202" t="s">
        <v>72</v>
      </c>
      <c r="S1202">
        <v>4</v>
      </c>
      <c r="T1202" t="s">
        <v>52</v>
      </c>
      <c r="U1202" t="str" cm="1">
        <f t="array" ref="U1202">_xlfn.IFS(
  AND(V1202&gt;=1000, V1202&lt;2000), "1000-2000",
  AND(V1202&gt;=2000, V1202&lt;3000), "2000-3000",
  AND(V1202&gt;=3000, V1202&lt;4000), "3000-4000",
  AND(V1202&gt;=4000, V1202&lt;5000), "4000-5000",
  AND(V1202&gt;=5000, V1202&lt;7500), "5000-7500",
  AND(V1202&gt;=7500, V1202&lt;9000), "7500-9000",
  AND(V1202&gt;=9000, V1202&lt;11000), "9000-11000",
  AND(V1202&gt;=11000, V1202&lt;15000), "11000-15000",
  AND(V1202&gt;=15000, V1202&lt;=20000), "15000-20000",
  TRUE, "Outside Range"
)</f>
        <v>3000-4000</v>
      </c>
      <c r="V1202">
        <v>3195</v>
      </c>
      <c r="W1202">
        <v>4167</v>
      </c>
      <c r="X1202">
        <v>4</v>
      </c>
      <c r="Y1202" t="s">
        <v>35</v>
      </c>
      <c r="Z1202">
        <v>18</v>
      </c>
      <c r="AA1202">
        <v>3</v>
      </c>
      <c r="AB1202" t="s">
        <v>73</v>
      </c>
      <c r="AC1202">
        <v>1</v>
      </c>
      <c r="AD1202">
        <v>3</v>
      </c>
      <c r="AE1202">
        <v>8</v>
      </c>
      <c r="AF1202">
        <v>2</v>
      </c>
      <c r="AG1202">
        <v>3</v>
      </c>
      <c r="AH1202">
        <v>2</v>
      </c>
      <c r="AI1202">
        <v>2</v>
      </c>
      <c r="AJ1202">
        <v>2</v>
      </c>
      <c r="AK1202">
        <v>2</v>
      </c>
      <c r="AL1202" t="s">
        <v>74</v>
      </c>
      <c r="AM1202" t="s">
        <v>75</v>
      </c>
      <c r="AN1202" t="s">
        <v>76</v>
      </c>
      <c r="AO1202" s="9" t="str">
        <f>IF(Table5[[#This Row],[Gender]]="male",$AQ$4,$AQ$3)</f>
        <v>👩</v>
      </c>
    </row>
    <row r="1203" spans="2:41">
      <c r="B1203" t="s">
        <v>94</v>
      </c>
      <c r="C1203">
        <v>23</v>
      </c>
      <c r="D1203" t="s">
        <v>35</v>
      </c>
      <c r="E1203" t="s">
        <v>36</v>
      </c>
      <c r="F1203">
        <v>1320</v>
      </c>
      <c r="G1203" t="s">
        <v>45</v>
      </c>
      <c r="H1203">
        <v>8</v>
      </c>
      <c r="I1203" t="s">
        <v>89</v>
      </c>
      <c r="J1203" t="s">
        <v>51</v>
      </c>
      <c r="K1203">
        <v>1684</v>
      </c>
      <c r="L1203">
        <v>4</v>
      </c>
      <c r="M1203" t="s">
        <v>46</v>
      </c>
      <c r="N1203">
        <v>93</v>
      </c>
      <c r="O1203">
        <v>2</v>
      </c>
      <c r="P1203">
        <v>1</v>
      </c>
      <c r="Q1203" t="s">
        <v>50</v>
      </c>
      <c r="R1203" t="s">
        <v>73</v>
      </c>
      <c r="S1203">
        <v>3</v>
      </c>
      <c r="T1203" t="s">
        <v>41</v>
      </c>
      <c r="U1203" t="str" cm="1">
        <f t="array" ref="U1203">_xlfn.IFS(
  AND(V1203&gt;=1000, V1203&lt;2000), "1000-2000",
  AND(V1203&gt;=2000, V1203&lt;3000), "2000-3000",
  AND(V1203&gt;=3000, V1203&lt;4000), "3000-4000",
  AND(V1203&gt;=4000, V1203&lt;5000), "4000-5000",
  AND(V1203&gt;=5000, V1203&lt;7500), "5000-7500",
  AND(V1203&gt;=7500, V1203&lt;9000), "7500-9000",
  AND(V1203&gt;=9000, V1203&lt;11000), "9000-11000",
  AND(V1203&gt;=11000, V1203&lt;15000), "11000-15000",
  AND(V1203&gt;=15000, V1203&lt;=20000), "15000-20000",
  TRUE, "Outside Range"
)</f>
        <v>3000-4000</v>
      </c>
      <c r="V1203">
        <v>3989</v>
      </c>
      <c r="W1203">
        <v>20586</v>
      </c>
      <c r="X1203">
        <v>1</v>
      </c>
      <c r="Y1203" t="s">
        <v>35</v>
      </c>
      <c r="Z1203">
        <v>11</v>
      </c>
      <c r="AA1203">
        <v>3</v>
      </c>
      <c r="AB1203" t="s">
        <v>73</v>
      </c>
      <c r="AC1203">
        <v>1</v>
      </c>
      <c r="AD1203">
        <v>0</v>
      </c>
      <c r="AE1203">
        <v>5</v>
      </c>
      <c r="AF1203">
        <v>2</v>
      </c>
      <c r="AG1203">
        <v>3</v>
      </c>
      <c r="AH1203">
        <v>5</v>
      </c>
      <c r="AI1203">
        <v>4</v>
      </c>
      <c r="AJ1203">
        <v>1</v>
      </c>
      <c r="AK1203">
        <v>2</v>
      </c>
      <c r="AL1203" t="s">
        <v>74</v>
      </c>
      <c r="AM1203" t="s">
        <v>75</v>
      </c>
      <c r="AN1203" t="s">
        <v>76</v>
      </c>
      <c r="AO1203" s="9" t="str">
        <f>IF(Table5[[#This Row],[Gender]]="male",$AQ$4,$AQ$3)</f>
        <v>🤴</v>
      </c>
    </row>
    <row r="1204" spans="2:41">
      <c r="B1204" t="s">
        <v>70</v>
      </c>
      <c r="C1204">
        <v>38</v>
      </c>
      <c r="D1204" t="s">
        <v>43</v>
      </c>
      <c r="E1204" t="s">
        <v>36</v>
      </c>
      <c r="F1204">
        <v>1495</v>
      </c>
      <c r="G1204" t="s">
        <v>45</v>
      </c>
      <c r="H1204">
        <v>4</v>
      </c>
      <c r="I1204" t="s">
        <v>97</v>
      </c>
      <c r="J1204" t="s">
        <v>51</v>
      </c>
      <c r="K1204">
        <v>1687</v>
      </c>
      <c r="L1204">
        <v>4</v>
      </c>
      <c r="M1204" t="s">
        <v>39</v>
      </c>
      <c r="N1204">
        <v>87</v>
      </c>
      <c r="O1204">
        <v>3</v>
      </c>
      <c r="P1204">
        <v>1</v>
      </c>
      <c r="Q1204" t="s">
        <v>50</v>
      </c>
      <c r="R1204" t="s">
        <v>73</v>
      </c>
      <c r="S1204">
        <v>3</v>
      </c>
      <c r="T1204" t="s">
        <v>48</v>
      </c>
      <c r="U1204" t="str" cm="1">
        <f t="array" ref="U1204">_xlfn.IFS(
  AND(V1204&gt;=1000, V1204&lt;2000), "1000-2000",
  AND(V1204&gt;=2000, V1204&lt;3000), "2000-3000",
  AND(V1204&gt;=3000, V1204&lt;4000), "3000-4000",
  AND(V1204&gt;=4000, V1204&lt;5000), "4000-5000",
  AND(V1204&gt;=5000, V1204&lt;7500), "5000-7500",
  AND(V1204&gt;=7500, V1204&lt;9000), "7500-9000",
  AND(V1204&gt;=9000, V1204&lt;11000), "9000-11000",
  AND(V1204&gt;=11000, V1204&lt;15000), "11000-15000",
  AND(V1204&gt;=15000, V1204&lt;=20000), "15000-20000",
  TRUE, "Outside Range"
)</f>
        <v>3000-4000</v>
      </c>
      <c r="V1204">
        <v>3306</v>
      </c>
      <c r="W1204">
        <v>26176</v>
      </c>
      <c r="X1204">
        <v>7</v>
      </c>
      <c r="Y1204" t="s">
        <v>43</v>
      </c>
      <c r="Z1204">
        <v>19</v>
      </c>
      <c r="AA1204">
        <v>3</v>
      </c>
      <c r="AB1204" t="s">
        <v>73</v>
      </c>
      <c r="AC1204">
        <v>4</v>
      </c>
      <c r="AD1204">
        <v>1</v>
      </c>
      <c r="AE1204">
        <v>7</v>
      </c>
      <c r="AF1204">
        <v>5</v>
      </c>
      <c r="AG1204">
        <v>2</v>
      </c>
      <c r="AH1204">
        <v>0</v>
      </c>
      <c r="AI1204">
        <v>0</v>
      </c>
      <c r="AJ1204">
        <v>0</v>
      </c>
      <c r="AK1204">
        <v>0</v>
      </c>
      <c r="AL1204" t="s">
        <v>74</v>
      </c>
      <c r="AM1204" t="s">
        <v>75</v>
      </c>
      <c r="AN1204" t="s">
        <v>76</v>
      </c>
      <c r="AO1204" s="9" t="str">
        <f>IF(Table5[[#This Row],[Gender]]="male",$AQ$4,$AQ$3)</f>
        <v>👩</v>
      </c>
    </row>
    <row r="1205" spans="2:41">
      <c r="B1205" t="s">
        <v>77</v>
      </c>
      <c r="C1205">
        <v>53</v>
      </c>
      <c r="D1205" t="s">
        <v>43</v>
      </c>
      <c r="E1205" t="s">
        <v>36</v>
      </c>
      <c r="F1205">
        <v>1395</v>
      </c>
      <c r="G1205" t="s">
        <v>45</v>
      </c>
      <c r="H1205">
        <v>24</v>
      </c>
      <c r="I1205" t="s">
        <v>89</v>
      </c>
      <c r="J1205" t="s">
        <v>51</v>
      </c>
      <c r="K1205">
        <v>1689</v>
      </c>
      <c r="L1205">
        <v>2</v>
      </c>
      <c r="M1205" t="s">
        <v>46</v>
      </c>
      <c r="N1205">
        <v>48</v>
      </c>
      <c r="O1205">
        <v>4</v>
      </c>
      <c r="P1205">
        <v>3</v>
      </c>
      <c r="Q1205" t="s">
        <v>54</v>
      </c>
      <c r="R1205" t="s">
        <v>72</v>
      </c>
      <c r="S1205">
        <v>4</v>
      </c>
      <c r="T1205" t="s">
        <v>48</v>
      </c>
      <c r="U1205" t="str" cm="1">
        <f t="array" ref="U1205">_xlfn.IFS(
  AND(V1205&gt;=1000, V1205&lt;2000), "1000-2000",
  AND(V1205&gt;=2000, V1205&lt;3000), "2000-3000",
  AND(V1205&gt;=3000, V1205&lt;4000), "3000-4000",
  AND(V1205&gt;=4000, V1205&lt;5000), "4000-5000",
  AND(V1205&gt;=5000, V1205&lt;7500), "5000-7500",
  AND(V1205&gt;=7500, V1205&lt;9000), "7500-9000",
  AND(V1205&gt;=9000, V1205&lt;11000), "9000-11000",
  AND(V1205&gt;=11000, V1205&lt;15000), "11000-15000",
  AND(V1205&gt;=15000, V1205&lt;=20000), "15000-20000",
  TRUE, "Outside Range"
)</f>
        <v>5000-7500</v>
      </c>
      <c r="V1205">
        <v>7005</v>
      </c>
      <c r="W1205">
        <v>3458</v>
      </c>
      <c r="X1205">
        <v>3</v>
      </c>
      <c r="Y1205" t="s">
        <v>43</v>
      </c>
      <c r="Z1205">
        <v>15</v>
      </c>
      <c r="AA1205">
        <v>3</v>
      </c>
      <c r="AB1205" t="s">
        <v>73</v>
      </c>
      <c r="AC1205">
        <v>3</v>
      </c>
      <c r="AD1205">
        <v>0</v>
      </c>
      <c r="AE1205">
        <v>11</v>
      </c>
      <c r="AF1205">
        <v>2</v>
      </c>
      <c r="AG1205">
        <v>3</v>
      </c>
      <c r="AH1205">
        <v>4</v>
      </c>
      <c r="AI1205">
        <v>3</v>
      </c>
      <c r="AJ1205">
        <v>1</v>
      </c>
      <c r="AK1205">
        <v>2</v>
      </c>
      <c r="AL1205" t="s">
        <v>74</v>
      </c>
      <c r="AM1205" t="s">
        <v>92</v>
      </c>
      <c r="AN1205" t="s">
        <v>91</v>
      </c>
      <c r="AO1205" s="9" t="str">
        <f>IF(Table5[[#This Row],[Gender]]="male",$AQ$4,$AQ$3)</f>
        <v>🤴</v>
      </c>
    </row>
    <row r="1206" spans="2:41">
      <c r="B1206" t="s">
        <v>77</v>
      </c>
      <c r="C1206">
        <v>48</v>
      </c>
      <c r="D1206" t="s">
        <v>35</v>
      </c>
      <c r="E1206" t="s">
        <v>36</v>
      </c>
      <c r="F1206">
        <v>708</v>
      </c>
      <c r="G1206" t="s">
        <v>37</v>
      </c>
      <c r="H1206">
        <v>7</v>
      </c>
      <c r="I1206" t="s">
        <v>89</v>
      </c>
      <c r="J1206" t="s">
        <v>51</v>
      </c>
      <c r="K1206">
        <v>1691</v>
      </c>
      <c r="L1206">
        <v>4</v>
      </c>
      <c r="M1206" t="s">
        <v>39</v>
      </c>
      <c r="N1206">
        <v>95</v>
      </c>
      <c r="O1206">
        <v>3</v>
      </c>
      <c r="P1206">
        <v>1</v>
      </c>
      <c r="Q1206" t="s">
        <v>57</v>
      </c>
      <c r="R1206" t="s">
        <v>73</v>
      </c>
      <c r="S1206">
        <v>3</v>
      </c>
      <c r="T1206" t="s">
        <v>48</v>
      </c>
      <c r="U1206" t="str" cm="1">
        <f t="array" ref="U1206">_xlfn.IFS(
  AND(V1206&gt;=1000, V1206&lt;2000), "1000-2000",
  AND(V1206&gt;=2000, V1206&lt;3000), "2000-3000",
  AND(V1206&gt;=3000, V1206&lt;4000), "3000-4000",
  AND(V1206&gt;=4000, V1206&lt;5000), "4000-5000",
  AND(V1206&gt;=5000, V1206&lt;7500), "5000-7500",
  AND(V1206&gt;=7500, V1206&lt;9000), "7500-9000",
  AND(V1206&gt;=9000, V1206&lt;11000), "9000-11000",
  AND(V1206&gt;=11000, V1206&lt;15000), "11000-15000",
  AND(V1206&gt;=15000, V1206&lt;=20000), "15000-20000",
  TRUE, "Outside Range"
)</f>
        <v>2000-3000</v>
      </c>
      <c r="V1206">
        <v>2655</v>
      </c>
      <c r="W1206">
        <v>11740</v>
      </c>
      <c r="X1206">
        <v>2</v>
      </c>
      <c r="Y1206" t="s">
        <v>35</v>
      </c>
      <c r="Z1206">
        <v>11</v>
      </c>
      <c r="AA1206">
        <v>3</v>
      </c>
      <c r="AB1206" t="s">
        <v>73</v>
      </c>
      <c r="AC1206">
        <v>3</v>
      </c>
      <c r="AD1206">
        <v>2</v>
      </c>
      <c r="AE1206">
        <v>19</v>
      </c>
      <c r="AF1206">
        <v>3</v>
      </c>
      <c r="AG1206">
        <v>3</v>
      </c>
      <c r="AH1206">
        <v>9</v>
      </c>
      <c r="AI1206">
        <v>7</v>
      </c>
      <c r="AJ1206">
        <v>7</v>
      </c>
      <c r="AK1206">
        <v>7</v>
      </c>
      <c r="AL1206" t="s">
        <v>74</v>
      </c>
      <c r="AM1206" t="s">
        <v>75</v>
      </c>
      <c r="AN1206" t="s">
        <v>91</v>
      </c>
      <c r="AO1206" s="9" t="str">
        <f>IF(Table5[[#This Row],[Gender]]="male",$AQ$4,$AQ$3)</f>
        <v>👩</v>
      </c>
    </row>
    <row r="1207" spans="2:41">
      <c r="B1207" t="s">
        <v>86</v>
      </c>
      <c r="C1207">
        <v>32</v>
      </c>
      <c r="D1207" t="s">
        <v>35</v>
      </c>
      <c r="E1207" t="s">
        <v>36</v>
      </c>
      <c r="F1207">
        <v>1259</v>
      </c>
      <c r="G1207" t="s">
        <v>45</v>
      </c>
      <c r="H1207">
        <v>2</v>
      </c>
      <c r="I1207" t="s">
        <v>89</v>
      </c>
      <c r="J1207" t="s">
        <v>38</v>
      </c>
      <c r="K1207">
        <v>1692</v>
      </c>
      <c r="L1207">
        <v>4</v>
      </c>
      <c r="M1207" t="s">
        <v>46</v>
      </c>
      <c r="N1207">
        <v>95</v>
      </c>
      <c r="O1207">
        <v>3</v>
      </c>
      <c r="P1207">
        <v>1</v>
      </c>
      <c r="Q1207" t="s">
        <v>50</v>
      </c>
      <c r="R1207" t="s">
        <v>79</v>
      </c>
      <c r="S1207">
        <v>2</v>
      </c>
      <c r="T1207" t="s">
        <v>41</v>
      </c>
      <c r="U1207" t="str" cm="1">
        <f t="array" ref="U1207">_xlfn.IFS(
  AND(V1207&gt;=1000, V1207&lt;2000), "1000-2000",
  AND(V1207&gt;=2000, V1207&lt;3000), "2000-3000",
  AND(V1207&gt;=3000, V1207&lt;4000), "3000-4000",
  AND(V1207&gt;=4000, V1207&lt;5000), "4000-5000",
  AND(V1207&gt;=5000, V1207&lt;7500), "5000-7500",
  AND(V1207&gt;=7500, V1207&lt;9000), "7500-9000",
  AND(V1207&gt;=9000, V1207&lt;11000), "9000-11000",
  AND(V1207&gt;=11000, V1207&lt;15000), "11000-15000",
  AND(V1207&gt;=15000, V1207&lt;=20000), "15000-20000",
  TRUE, "Outside Range"
)</f>
        <v>1000-2000</v>
      </c>
      <c r="V1207">
        <v>1393</v>
      </c>
      <c r="W1207">
        <v>24852</v>
      </c>
      <c r="X1207">
        <v>1</v>
      </c>
      <c r="Y1207" t="s">
        <v>43</v>
      </c>
      <c r="Z1207">
        <v>12</v>
      </c>
      <c r="AA1207">
        <v>3</v>
      </c>
      <c r="AB1207" t="s">
        <v>73</v>
      </c>
      <c r="AC1207">
        <v>1</v>
      </c>
      <c r="AD1207">
        <v>0</v>
      </c>
      <c r="AE1207">
        <v>1</v>
      </c>
      <c r="AF1207">
        <v>2</v>
      </c>
      <c r="AG1207">
        <v>3</v>
      </c>
      <c r="AH1207">
        <v>1</v>
      </c>
      <c r="AI1207">
        <v>0</v>
      </c>
      <c r="AJ1207">
        <v>0</v>
      </c>
      <c r="AK1207">
        <v>0</v>
      </c>
      <c r="AL1207" t="s">
        <v>81</v>
      </c>
      <c r="AM1207" t="s">
        <v>75</v>
      </c>
      <c r="AN1207" t="s">
        <v>76</v>
      </c>
      <c r="AO1207" s="9" t="str">
        <f>IF(Table5[[#This Row],[Gender]]="male",$AQ$4,$AQ$3)</f>
        <v>🤴</v>
      </c>
    </row>
    <row r="1208" spans="2:41">
      <c r="B1208" t="s">
        <v>86</v>
      </c>
      <c r="C1208">
        <v>26</v>
      </c>
      <c r="D1208" t="s">
        <v>43</v>
      </c>
      <c r="E1208" t="s">
        <v>36</v>
      </c>
      <c r="F1208">
        <v>786</v>
      </c>
      <c r="G1208" t="s">
        <v>45</v>
      </c>
      <c r="H1208">
        <v>7</v>
      </c>
      <c r="I1208" t="s">
        <v>87</v>
      </c>
      <c r="J1208" t="s">
        <v>51</v>
      </c>
      <c r="K1208">
        <v>1693</v>
      </c>
      <c r="L1208">
        <v>4</v>
      </c>
      <c r="M1208" t="s">
        <v>46</v>
      </c>
      <c r="N1208">
        <v>76</v>
      </c>
      <c r="O1208">
        <v>3</v>
      </c>
      <c r="P1208">
        <v>1</v>
      </c>
      <c r="Q1208" t="s">
        <v>50</v>
      </c>
      <c r="R1208" t="s">
        <v>72</v>
      </c>
      <c r="S1208">
        <v>4</v>
      </c>
      <c r="T1208" t="s">
        <v>41</v>
      </c>
      <c r="U1208" t="str" cm="1">
        <f t="array" ref="U1208">_xlfn.IFS(
  AND(V1208&gt;=1000, V1208&lt;2000), "1000-2000",
  AND(V1208&gt;=2000, V1208&lt;3000), "2000-3000",
  AND(V1208&gt;=3000, V1208&lt;4000), "3000-4000",
  AND(V1208&gt;=4000, V1208&lt;5000), "4000-5000",
  AND(V1208&gt;=5000, V1208&lt;7500), "5000-7500",
  AND(V1208&gt;=7500, V1208&lt;9000), "7500-9000",
  AND(V1208&gt;=9000, V1208&lt;11000), "9000-11000",
  AND(V1208&gt;=11000, V1208&lt;15000), "11000-15000",
  AND(V1208&gt;=15000, V1208&lt;=20000), "15000-20000",
  TRUE, "Outside Range"
)</f>
        <v>2000-3000</v>
      </c>
      <c r="V1208">
        <v>2570</v>
      </c>
      <c r="W1208">
        <v>11925</v>
      </c>
      <c r="X1208">
        <v>1</v>
      </c>
      <c r="Y1208" t="s">
        <v>43</v>
      </c>
      <c r="Z1208">
        <v>20</v>
      </c>
      <c r="AA1208">
        <v>4</v>
      </c>
      <c r="AB1208" t="s">
        <v>80</v>
      </c>
      <c r="AC1208">
        <v>3</v>
      </c>
      <c r="AD1208">
        <v>0</v>
      </c>
      <c r="AE1208">
        <v>7</v>
      </c>
      <c r="AF1208">
        <v>5</v>
      </c>
      <c r="AG1208">
        <v>3</v>
      </c>
      <c r="AH1208">
        <v>7</v>
      </c>
      <c r="AI1208">
        <v>7</v>
      </c>
      <c r="AJ1208">
        <v>5</v>
      </c>
      <c r="AK1208">
        <v>7</v>
      </c>
      <c r="AL1208" t="s">
        <v>74</v>
      </c>
      <c r="AM1208" t="s">
        <v>75</v>
      </c>
      <c r="AN1208" t="s">
        <v>76</v>
      </c>
      <c r="AO1208" s="9" t="str">
        <f>IF(Table5[[#This Row],[Gender]]="male",$AQ$4,$AQ$3)</f>
        <v>🤴</v>
      </c>
    </row>
    <row r="1209" spans="2:41">
      <c r="B1209" t="s">
        <v>77</v>
      </c>
      <c r="C1209">
        <v>55</v>
      </c>
      <c r="D1209" t="s">
        <v>43</v>
      </c>
      <c r="E1209" t="s">
        <v>36</v>
      </c>
      <c r="F1209">
        <v>1441</v>
      </c>
      <c r="G1209" t="s">
        <v>45</v>
      </c>
      <c r="H1209">
        <v>22</v>
      </c>
      <c r="I1209" t="s">
        <v>87</v>
      </c>
      <c r="J1209" t="s">
        <v>60</v>
      </c>
      <c r="K1209">
        <v>1694</v>
      </c>
      <c r="L1209">
        <v>1</v>
      </c>
      <c r="M1209" t="s">
        <v>46</v>
      </c>
      <c r="N1209">
        <v>94</v>
      </c>
      <c r="O1209">
        <v>2</v>
      </c>
      <c r="P1209">
        <v>1</v>
      </c>
      <c r="Q1209" t="s">
        <v>47</v>
      </c>
      <c r="R1209" t="s">
        <v>79</v>
      </c>
      <c r="S1209">
        <v>2</v>
      </c>
      <c r="T1209" t="s">
        <v>52</v>
      </c>
      <c r="U1209" t="str" cm="1">
        <f t="array" ref="U1209">_xlfn.IFS(
  AND(V1209&gt;=1000, V1209&lt;2000), "1000-2000",
  AND(V1209&gt;=2000, V1209&lt;3000), "2000-3000",
  AND(V1209&gt;=3000, V1209&lt;4000), "3000-4000",
  AND(V1209&gt;=4000, V1209&lt;5000), "4000-5000",
  AND(V1209&gt;=5000, V1209&lt;7500), "5000-7500",
  AND(V1209&gt;=7500, V1209&lt;9000), "7500-9000",
  AND(V1209&gt;=9000, V1209&lt;11000), "9000-11000",
  AND(V1209&gt;=11000, V1209&lt;15000), "11000-15000",
  AND(V1209&gt;=15000, V1209&lt;=20000), "15000-20000",
  TRUE, "Outside Range"
)</f>
        <v>3000-4000</v>
      </c>
      <c r="V1209">
        <v>3537</v>
      </c>
      <c r="W1209">
        <v>23737</v>
      </c>
      <c r="X1209">
        <v>5</v>
      </c>
      <c r="Y1209" t="s">
        <v>43</v>
      </c>
      <c r="Z1209">
        <v>12</v>
      </c>
      <c r="AA1209">
        <v>3</v>
      </c>
      <c r="AB1209" t="s">
        <v>73</v>
      </c>
      <c r="AC1209">
        <v>4</v>
      </c>
      <c r="AD1209">
        <v>1</v>
      </c>
      <c r="AE1209">
        <v>8</v>
      </c>
      <c r="AF1209">
        <v>1</v>
      </c>
      <c r="AG1209">
        <v>3</v>
      </c>
      <c r="AH1209">
        <v>4</v>
      </c>
      <c r="AI1209">
        <v>2</v>
      </c>
      <c r="AJ1209">
        <v>1</v>
      </c>
      <c r="AK1209">
        <v>2</v>
      </c>
      <c r="AL1209" t="s">
        <v>81</v>
      </c>
      <c r="AM1209" t="s">
        <v>92</v>
      </c>
      <c r="AN1209" t="s">
        <v>76</v>
      </c>
      <c r="AO1209" s="9" t="str">
        <f>IF(Table5[[#This Row],[Gender]]="male",$AQ$4,$AQ$3)</f>
        <v>🤴</v>
      </c>
    </row>
    <row r="1210" spans="2:41">
      <c r="B1210" t="s">
        <v>86</v>
      </c>
      <c r="C1210">
        <v>34</v>
      </c>
      <c r="D1210" t="s">
        <v>43</v>
      </c>
      <c r="E1210" t="s">
        <v>36</v>
      </c>
      <c r="F1210">
        <v>1157</v>
      </c>
      <c r="G1210" t="s">
        <v>45</v>
      </c>
      <c r="H1210">
        <v>5</v>
      </c>
      <c r="I1210" t="s">
        <v>89</v>
      </c>
      <c r="J1210" t="s">
        <v>51</v>
      </c>
      <c r="K1210">
        <v>1696</v>
      </c>
      <c r="L1210">
        <v>2</v>
      </c>
      <c r="M1210" t="s">
        <v>46</v>
      </c>
      <c r="N1210">
        <v>57</v>
      </c>
      <c r="O1210">
        <v>2</v>
      </c>
      <c r="P1210">
        <v>2</v>
      </c>
      <c r="Q1210" t="s">
        <v>50</v>
      </c>
      <c r="R1210" t="s">
        <v>72</v>
      </c>
      <c r="S1210">
        <v>4</v>
      </c>
      <c r="T1210" t="s">
        <v>48</v>
      </c>
      <c r="U1210" t="str" cm="1">
        <f t="array" ref="U1210">_xlfn.IFS(
  AND(V1210&gt;=1000, V1210&lt;2000), "1000-2000",
  AND(V1210&gt;=2000, V1210&lt;3000), "2000-3000",
  AND(V1210&gt;=3000, V1210&lt;4000), "3000-4000",
  AND(V1210&gt;=4000, V1210&lt;5000), "4000-5000",
  AND(V1210&gt;=5000, V1210&lt;7500), "5000-7500",
  AND(V1210&gt;=7500, V1210&lt;9000), "7500-9000",
  AND(V1210&gt;=9000, V1210&lt;11000), "9000-11000",
  AND(V1210&gt;=11000, V1210&lt;15000), "11000-15000",
  AND(V1210&gt;=15000, V1210&lt;=20000), "15000-20000",
  TRUE, "Outside Range"
)</f>
        <v>3000-4000</v>
      </c>
      <c r="V1210">
        <v>3986</v>
      </c>
      <c r="W1210">
        <v>11912</v>
      </c>
      <c r="X1210">
        <v>1</v>
      </c>
      <c r="Y1210" t="s">
        <v>43</v>
      </c>
      <c r="Z1210">
        <v>14</v>
      </c>
      <c r="AA1210">
        <v>3</v>
      </c>
      <c r="AB1210" t="s">
        <v>73</v>
      </c>
      <c r="AC1210">
        <v>3</v>
      </c>
      <c r="AD1210">
        <v>1</v>
      </c>
      <c r="AE1210">
        <v>15</v>
      </c>
      <c r="AF1210">
        <v>3</v>
      </c>
      <c r="AG1210">
        <v>4</v>
      </c>
      <c r="AH1210">
        <v>15</v>
      </c>
      <c r="AI1210">
        <v>10</v>
      </c>
      <c r="AJ1210">
        <v>4</v>
      </c>
      <c r="AK1210">
        <v>13</v>
      </c>
      <c r="AL1210" t="s">
        <v>74</v>
      </c>
      <c r="AM1210" t="s">
        <v>75</v>
      </c>
      <c r="AN1210" t="s">
        <v>91</v>
      </c>
      <c r="AO1210" s="9" t="str">
        <f>IF(Table5[[#This Row],[Gender]]="male",$AQ$4,$AQ$3)</f>
        <v>🤴</v>
      </c>
    </row>
    <row r="1211" spans="2:41">
      <c r="B1211" t="s">
        <v>88</v>
      </c>
      <c r="C1211">
        <v>60</v>
      </c>
      <c r="D1211" t="s">
        <v>43</v>
      </c>
      <c r="E1211" t="s">
        <v>36</v>
      </c>
      <c r="F1211">
        <v>370</v>
      </c>
      <c r="G1211" t="s">
        <v>45</v>
      </c>
      <c r="H1211">
        <v>1</v>
      </c>
      <c r="I1211" t="s">
        <v>78</v>
      </c>
      <c r="J1211" t="s">
        <v>51</v>
      </c>
      <c r="K1211">
        <v>1697</v>
      </c>
      <c r="L1211">
        <v>3</v>
      </c>
      <c r="M1211" t="s">
        <v>46</v>
      </c>
      <c r="N1211">
        <v>92</v>
      </c>
      <c r="O1211">
        <v>1</v>
      </c>
      <c r="P1211">
        <v>3</v>
      </c>
      <c r="Q1211" t="s">
        <v>54</v>
      </c>
      <c r="R1211" t="s">
        <v>72</v>
      </c>
      <c r="S1211">
        <v>4</v>
      </c>
      <c r="T1211" t="s">
        <v>52</v>
      </c>
      <c r="U1211" t="str" cm="1">
        <f t="array" ref="U1211">_xlfn.IFS(
  AND(V1211&gt;=1000, V1211&lt;2000), "1000-2000",
  AND(V1211&gt;=2000, V1211&lt;3000), "2000-3000",
  AND(V1211&gt;=3000, V1211&lt;4000), "3000-4000",
  AND(V1211&gt;=4000, V1211&lt;5000), "4000-5000",
  AND(V1211&gt;=5000, V1211&lt;7500), "5000-7500",
  AND(V1211&gt;=7500, V1211&lt;9000), "7500-9000",
  AND(V1211&gt;=9000, V1211&lt;11000), "9000-11000",
  AND(V1211&gt;=11000, V1211&lt;15000), "11000-15000",
  AND(V1211&gt;=15000, V1211&lt;=20000), "15000-20000",
  TRUE, "Outside Range"
)</f>
        <v>9000-11000</v>
      </c>
      <c r="V1211">
        <v>10883</v>
      </c>
      <c r="W1211">
        <v>20467</v>
      </c>
      <c r="X1211">
        <v>3</v>
      </c>
      <c r="Y1211" t="s">
        <v>43</v>
      </c>
      <c r="Z1211">
        <v>20</v>
      </c>
      <c r="AA1211">
        <v>4</v>
      </c>
      <c r="AB1211" t="s">
        <v>80</v>
      </c>
      <c r="AC1211">
        <v>3</v>
      </c>
      <c r="AD1211">
        <v>1</v>
      </c>
      <c r="AE1211">
        <v>19</v>
      </c>
      <c r="AF1211">
        <v>2</v>
      </c>
      <c r="AG1211">
        <v>4</v>
      </c>
      <c r="AH1211">
        <v>1</v>
      </c>
      <c r="AI1211">
        <v>0</v>
      </c>
      <c r="AJ1211">
        <v>0</v>
      </c>
      <c r="AK1211">
        <v>0</v>
      </c>
      <c r="AL1211" t="s">
        <v>74</v>
      </c>
      <c r="AM1211" t="s">
        <v>75</v>
      </c>
      <c r="AN1211" t="s">
        <v>91</v>
      </c>
      <c r="AO1211" s="9" t="str">
        <f>IF(Table5[[#This Row],[Gender]]="male",$AQ$4,$AQ$3)</f>
        <v>🤴</v>
      </c>
    </row>
    <row r="1212" spans="2:41">
      <c r="B1212" t="s">
        <v>86</v>
      </c>
      <c r="C1212">
        <v>33</v>
      </c>
      <c r="D1212" t="s">
        <v>43</v>
      </c>
      <c r="E1212" t="s">
        <v>36</v>
      </c>
      <c r="F1212">
        <v>267</v>
      </c>
      <c r="G1212" t="s">
        <v>45</v>
      </c>
      <c r="H1212">
        <v>21</v>
      </c>
      <c r="I1212" t="s">
        <v>87</v>
      </c>
      <c r="J1212" t="s">
        <v>51</v>
      </c>
      <c r="K1212">
        <v>1698</v>
      </c>
      <c r="L1212">
        <v>2</v>
      </c>
      <c r="M1212" t="s">
        <v>46</v>
      </c>
      <c r="N1212">
        <v>79</v>
      </c>
      <c r="O1212">
        <v>4</v>
      </c>
      <c r="P1212">
        <v>1</v>
      </c>
      <c r="Q1212" t="s">
        <v>50</v>
      </c>
      <c r="R1212" t="s">
        <v>79</v>
      </c>
      <c r="S1212">
        <v>2</v>
      </c>
      <c r="T1212" t="s">
        <v>48</v>
      </c>
      <c r="U1212" t="str" cm="1">
        <f t="array" ref="U1212">_xlfn.IFS(
  AND(V1212&gt;=1000, V1212&lt;2000), "1000-2000",
  AND(V1212&gt;=2000, V1212&lt;3000), "2000-3000",
  AND(V1212&gt;=3000, V1212&lt;4000), "3000-4000",
  AND(V1212&gt;=4000, V1212&lt;5000), "4000-5000",
  AND(V1212&gt;=5000, V1212&lt;7500), "5000-7500",
  AND(V1212&gt;=7500, V1212&lt;9000), "7500-9000",
  AND(V1212&gt;=9000, V1212&lt;11000), "9000-11000",
  AND(V1212&gt;=11000, V1212&lt;15000), "11000-15000",
  AND(V1212&gt;=15000, V1212&lt;=20000), "15000-20000",
  TRUE, "Outside Range"
)</f>
        <v>2000-3000</v>
      </c>
      <c r="V1212">
        <v>2028</v>
      </c>
      <c r="W1212">
        <v>13637</v>
      </c>
      <c r="X1212">
        <v>1</v>
      </c>
      <c r="Y1212" t="s">
        <v>43</v>
      </c>
      <c r="Z1212">
        <v>18</v>
      </c>
      <c r="AA1212">
        <v>3</v>
      </c>
      <c r="AB1212" t="s">
        <v>73</v>
      </c>
      <c r="AC1212">
        <v>4</v>
      </c>
      <c r="AD1212">
        <v>3</v>
      </c>
      <c r="AE1212">
        <v>14</v>
      </c>
      <c r="AF1212">
        <v>6</v>
      </c>
      <c r="AG1212">
        <v>3</v>
      </c>
      <c r="AH1212">
        <v>14</v>
      </c>
      <c r="AI1212">
        <v>11</v>
      </c>
      <c r="AJ1212">
        <v>2</v>
      </c>
      <c r="AK1212">
        <v>13</v>
      </c>
      <c r="AL1212" t="s">
        <v>81</v>
      </c>
      <c r="AM1212" t="s">
        <v>92</v>
      </c>
      <c r="AN1212" t="s">
        <v>91</v>
      </c>
      <c r="AO1212" s="9" t="str">
        <f>IF(Table5[[#This Row],[Gender]]="male",$AQ$4,$AQ$3)</f>
        <v>🤴</v>
      </c>
    </row>
    <row r="1213" spans="2:41">
      <c r="B1213" t="s">
        <v>70</v>
      </c>
      <c r="C1213">
        <v>37</v>
      </c>
      <c r="D1213" t="s">
        <v>43</v>
      </c>
      <c r="E1213" t="s">
        <v>36</v>
      </c>
      <c r="F1213">
        <v>1278</v>
      </c>
      <c r="G1213" t="s">
        <v>37</v>
      </c>
      <c r="H1213">
        <v>1</v>
      </c>
      <c r="I1213" t="s">
        <v>78</v>
      </c>
      <c r="J1213" t="s">
        <v>51</v>
      </c>
      <c r="K1213">
        <v>1700</v>
      </c>
      <c r="L1213">
        <v>3</v>
      </c>
      <c r="M1213" t="s">
        <v>46</v>
      </c>
      <c r="N1213">
        <v>31</v>
      </c>
      <c r="O1213">
        <v>1</v>
      </c>
      <c r="P1213">
        <v>2</v>
      </c>
      <c r="Q1213" t="s">
        <v>40</v>
      </c>
      <c r="R1213" t="s">
        <v>72</v>
      </c>
      <c r="S1213">
        <v>4</v>
      </c>
      <c r="T1213" t="s">
        <v>52</v>
      </c>
      <c r="U1213" t="str" cm="1">
        <f t="array" ref="U1213">_xlfn.IFS(
  AND(V1213&gt;=1000, V1213&lt;2000), "1000-2000",
  AND(V1213&gt;=2000, V1213&lt;3000), "2000-3000",
  AND(V1213&gt;=3000, V1213&lt;4000), "3000-4000",
  AND(V1213&gt;=4000, V1213&lt;5000), "4000-5000",
  AND(V1213&gt;=5000, V1213&lt;7500), "5000-7500",
  AND(V1213&gt;=7500, V1213&lt;9000), "7500-9000",
  AND(V1213&gt;=9000, V1213&lt;11000), "9000-11000",
  AND(V1213&gt;=11000, V1213&lt;15000), "11000-15000",
  AND(V1213&gt;=15000, V1213&lt;=20000), "15000-20000",
  TRUE, "Outside Range"
)</f>
        <v>9000-11000</v>
      </c>
      <c r="V1213">
        <v>9525</v>
      </c>
      <c r="W1213">
        <v>7677</v>
      </c>
      <c r="X1213">
        <v>1</v>
      </c>
      <c r="Y1213" t="s">
        <v>43</v>
      </c>
      <c r="Z1213">
        <v>14</v>
      </c>
      <c r="AA1213">
        <v>3</v>
      </c>
      <c r="AB1213" t="s">
        <v>73</v>
      </c>
      <c r="AC1213">
        <v>3</v>
      </c>
      <c r="AD1213">
        <v>2</v>
      </c>
      <c r="AE1213">
        <v>6</v>
      </c>
      <c r="AF1213">
        <v>2</v>
      </c>
      <c r="AG1213">
        <v>2</v>
      </c>
      <c r="AH1213">
        <v>6</v>
      </c>
      <c r="AI1213">
        <v>3</v>
      </c>
      <c r="AJ1213">
        <v>1</v>
      </c>
      <c r="AK1213">
        <v>3</v>
      </c>
      <c r="AL1213" t="s">
        <v>74</v>
      </c>
      <c r="AM1213" t="s">
        <v>75</v>
      </c>
      <c r="AN1213" t="s">
        <v>76</v>
      </c>
      <c r="AO1213" s="9" t="str">
        <f>IF(Table5[[#This Row],[Gender]]="male",$AQ$4,$AQ$3)</f>
        <v>🤴</v>
      </c>
    </row>
    <row r="1214" spans="2:41">
      <c r="B1214" t="s">
        <v>86</v>
      </c>
      <c r="C1214">
        <v>34</v>
      </c>
      <c r="D1214" t="s">
        <v>43</v>
      </c>
      <c r="E1214" t="s">
        <v>36</v>
      </c>
      <c r="F1214">
        <v>678</v>
      </c>
      <c r="G1214" t="s">
        <v>45</v>
      </c>
      <c r="H1214">
        <v>19</v>
      </c>
      <c r="I1214" t="s">
        <v>71</v>
      </c>
      <c r="J1214" t="s">
        <v>38</v>
      </c>
      <c r="K1214">
        <v>1701</v>
      </c>
      <c r="L1214">
        <v>2</v>
      </c>
      <c r="M1214" t="s">
        <v>39</v>
      </c>
      <c r="N1214">
        <v>35</v>
      </c>
      <c r="O1214">
        <v>2</v>
      </c>
      <c r="P1214">
        <v>1</v>
      </c>
      <c r="Q1214" t="s">
        <v>47</v>
      </c>
      <c r="R1214" t="s">
        <v>72</v>
      </c>
      <c r="S1214">
        <v>4</v>
      </c>
      <c r="T1214" t="s">
        <v>48</v>
      </c>
      <c r="U1214" t="str" cm="1">
        <f t="array" ref="U1214">_xlfn.IFS(
  AND(V1214&gt;=1000, V1214&lt;2000), "1000-2000",
  AND(V1214&gt;=2000, V1214&lt;3000), "2000-3000",
  AND(V1214&gt;=3000, V1214&lt;4000), "3000-4000",
  AND(V1214&gt;=4000, V1214&lt;5000), "4000-5000",
  AND(V1214&gt;=5000, V1214&lt;7500), "5000-7500",
  AND(V1214&gt;=7500, V1214&lt;9000), "7500-9000",
  AND(V1214&gt;=9000, V1214&lt;11000), "9000-11000",
  AND(V1214&gt;=11000, V1214&lt;15000), "11000-15000",
  AND(V1214&gt;=15000, V1214&lt;=20000), "15000-20000",
  TRUE, "Outside Range"
)</f>
        <v>2000-3000</v>
      </c>
      <c r="V1214">
        <v>2929</v>
      </c>
      <c r="W1214">
        <v>20338</v>
      </c>
      <c r="X1214">
        <v>1</v>
      </c>
      <c r="Y1214" t="s">
        <v>43</v>
      </c>
      <c r="Z1214">
        <v>12</v>
      </c>
      <c r="AA1214">
        <v>3</v>
      </c>
      <c r="AB1214" t="s">
        <v>73</v>
      </c>
      <c r="AC1214">
        <v>2</v>
      </c>
      <c r="AD1214">
        <v>0</v>
      </c>
      <c r="AE1214">
        <v>10</v>
      </c>
      <c r="AF1214">
        <v>3</v>
      </c>
      <c r="AG1214">
        <v>3</v>
      </c>
      <c r="AH1214">
        <v>10</v>
      </c>
      <c r="AI1214">
        <v>9</v>
      </c>
      <c r="AJ1214">
        <v>8</v>
      </c>
      <c r="AK1214">
        <v>7</v>
      </c>
      <c r="AL1214" t="s">
        <v>74</v>
      </c>
      <c r="AM1214" t="s">
        <v>93</v>
      </c>
      <c r="AN1214" t="s">
        <v>76</v>
      </c>
      <c r="AO1214" s="9" t="str">
        <f>IF(Table5[[#This Row],[Gender]]="male",$AQ$4,$AQ$3)</f>
        <v>👩</v>
      </c>
    </row>
    <row r="1215" spans="2:41">
      <c r="B1215" t="s">
        <v>94</v>
      </c>
      <c r="C1215">
        <v>23</v>
      </c>
      <c r="D1215" t="s">
        <v>35</v>
      </c>
      <c r="E1215" t="s">
        <v>36</v>
      </c>
      <c r="F1215">
        <v>427</v>
      </c>
      <c r="G1215" t="s">
        <v>37</v>
      </c>
      <c r="H1215">
        <v>7</v>
      </c>
      <c r="I1215" t="s">
        <v>87</v>
      </c>
      <c r="J1215" t="s">
        <v>38</v>
      </c>
      <c r="K1215">
        <v>1702</v>
      </c>
      <c r="L1215">
        <v>3</v>
      </c>
      <c r="M1215" t="s">
        <v>46</v>
      </c>
      <c r="N1215">
        <v>99</v>
      </c>
      <c r="O1215">
        <v>3</v>
      </c>
      <c r="P1215">
        <v>1</v>
      </c>
      <c r="Q1215" t="s">
        <v>57</v>
      </c>
      <c r="R1215" t="s">
        <v>72</v>
      </c>
      <c r="S1215">
        <v>4</v>
      </c>
      <c r="T1215" t="s">
        <v>52</v>
      </c>
      <c r="U1215" t="str" cm="1">
        <f t="array" ref="U1215">_xlfn.IFS(
  AND(V1215&gt;=1000, V1215&lt;2000), "1000-2000",
  AND(V1215&gt;=2000, V1215&lt;3000), "2000-3000",
  AND(V1215&gt;=3000, V1215&lt;4000), "3000-4000",
  AND(V1215&gt;=4000, V1215&lt;5000), "4000-5000",
  AND(V1215&gt;=5000, V1215&lt;7500), "5000-7500",
  AND(V1215&gt;=7500, V1215&lt;9000), "7500-9000",
  AND(V1215&gt;=9000, V1215&lt;11000), "9000-11000",
  AND(V1215&gt;=11000, V1215&lt;15000), "11000-15000",
  AND(V1215&gt;=15000, V1215&lt;=20000), "15000-20000",
  TRUE, "Outside Range"
)</f>
        <v>2000-3000</v>
      </c>
      <c r="V1215">
        <v>2275</v>
      </c>
      <c r="W1215">
        <v>25103</v>
      </c>
      <c r="X1215">
        <v>1</v>
      </c>
      <c r="Y1215" t="s">
        <v>35</v>
      </c>
      <c r="Z1215">
        <v>21</v>
      </c>
      <c r="AA1215">
        <v>4</v>
      </c>
      <c r="AB1215" t="s">
        <v>80</v>
      </c>
      <c r="AC1215">
        <v>2</v>
      </c>
      <c r="AD1215">
        <v>1</v>
      </c>
      <c r="AE1215">
        <v>3</v>
      </c>
      <c r="AF1215">
        <v>2</v>
      </c>
      <c r="AG1215">
        <v>3</v>
      </c>
      <c r="AH1215">
        <v>3</v>
      </c>
      <c r="AI1215">
        <v>2</v>
      </c>
      <c r="AJ1215">
        <v>0</v>
      </c>
      <c r="AK1215">
        <v>2</v>
      </c>
      <c r="AL1215" t="s">
        <v>74</v>
      </c>
      <c r="AM1215" t="s">
        <v>75</v>
      </c>
      <c r="AN1215" t="s">
        <v>76</v>
      </c>
      <c r="AO1215" s="9" t="str">
        <f>IF(Table5[[#This Row],[Gender]]="male",$AQ$4,$AQ$3)</f>
        <v>🤴</v>
      </c>
    </row>
    <row r="1216" spans="2:41">
      <c r="B1216" t="s">
        <v>70</v>
      </c>
      <c r="C1216">
        <v>44</v>
      </c>
      <c r="D1216" t="s">
        <v>43</v>
      </c>
      <c r="E1216" t="s">
        <v>36</v>
      </c>
      <c r="F1216">
        <v>921</v>
      </c>
      <c r="G1216" t="s">
        <v>45</v>
      </c>
      <c r="H1216">
        <v>2</v>
      </c>
      <c r="I1216" t="s">
        <v>89</v>
      </c>
      <c r="J1216" t="s">
        <v>38</v>
      </c>
      <c r="K1216">
        <v>1703</v>
      </c>
      <c r="L1216">
        <v>3</v>
      </c>
      <c r="M1216" t="s">
        <v>39</v>
      </c>
      <c r="N1216">
        <v>96</v>
      </c>
      <c r="O1216">
        <v>4</v>
      </c>
      <c r="P1216">
        <v>3</v>
      </c>
      <c r="Q1216" t="s">
        <v>54</v>
      </c>
      <c r="R1216" t="s">
        <v>72</v>
      </c>
      <c r="S1216">
        <v>4</v>
      </c>
      <c r="T1216" t="s">
        <v>48</v>
      </c>
      <c r="U1216" t="str" cm="1">
        <f t="array" ref="U1216">_xlfn.IFS(
  AND(V1216&gt;=1000, V1216&lt;2000), "1000-2000",
  AND(V1216&gt;=2000, V1216&lt;3000), "2000-3000",
  AND(V1216&gt;=3000, V1216&lt;4000), "3000-4000",
  AND(V1216&gt;=4000, V1216&lt;5000), "4000-5000",
  AND(V1216&gt;=5000, V1216&lt;7500), "5000-7500",
  AND(V1216&gt;=7500, V1216&lt;9000), "7500-9000",
  AND(V1216&gt;=9000, V1216&lt;11000), "9000-11000",
  AND(V1216&gt;=11000, V1216&lt;15000), "11000-15000",
  AND(V1216&gt;=15000, V1216&lt;=20000), "15000-20000",
  TRUE, "Outside Range"
)</f>
        <v>7500-9000</v>
      </c>
      <c r="V1216">
        <v>7879</v>
      </c>
      <c r="W1216">
        <v>14810</v>
      </c>
      <c r="X1216">
        <v>1</v>
      </c>
      <c r="Y1216" t="s">
        <v>35</v>
      </c>
      <c r="Z1216">
        <v>19</v>
      </c>
      <c r="AA1216">
        <v>3</v>
      </c>
      <c r="AB1216" t="s">
        <v>73</v>
      </c>
      <c r="AC1216">
        <v>2</v>
      </c>
      <c r="AD1216">
        <v>1</v>
      </c>
      <c r="AE1216">
        <v>9</v>
      </c>
      <c r="AF1216">
        <v>2</v>
      </c>
      <c r="AG1216">
        <v>3</v>
      </c>
      <c r="AH1216">
        <v>8</v>
      </c>
      <c r="AI1216">
        <v>7</v>
      </c>
      <c r="AJ1216">
        <v>6</v>
      </c>
      <c r="AK1216">
        <v>7</v>
      </c>
      <c r="AL1216" t="s">
        <v>74</v>
      </c>
      <c r="AM1216" t="s">
        <v>75</v>
      </c>
      <c r="AN1216" t="s">
        <v>76</v>
      </c>
      <c r="AO1216" s="9" t="str">
        <f>IF(Table5[[#This Row],[Gender]]="male",$AQ$4,$AQ$3)</f>
        <v>👩</v>
      </c>
    </row>
    <row r="1217" spans="2:41">
      <c r="B1217" t="s">
        <v>86</v>
      </c>
      <c r="C1217">
        <v>35</v>
      </c>
      <c r="D1217" t="s">
        <v>43</v>
      </c>
      <c r="E1217" t="s">
        <v>36</v>
      </c>
      <c r="F1217">
        <v>146</v>
      </c>
      <c r="G1217" t="s">
        <v>45</v>
      </c>
      <c r="H1217">
        <v>2</v>
      </c>
      <c r="I1217" t="s">
        <v>87</v>
      </c>
      <c r="J1217" t="s">
        <v>51</v>
      </c>
      <c r="K1217">
        <v>1704</v>
      </c>
      <c r="L1217">
        <v>1</v>
      </c>
      <c r="M1217" t="s">
        <v>46</v>
      </c>
      <c r="N1217">
        <v>79</v>
      </c>
      <c r="O1217">
        <v>2</v>
      </c>
      <c r="P1217">
        <v>1</v>
      </c>
      <c r="Q1217" t="s">
        <v>47</v>
      </c>
      <c r="R1217" t="s">
        <v>72</v>
      </c>
      <c r="S1217">
        <v>4</v>
      </c>
      <c r="T1217" t="s">
        <v>41</v>
      </c>
      <c r="U1217" t="str" cm="1">
        <f t="array" ref="U1217">_xlfn.IFS(
  AND(V1217&gt;=1000, V1217&lt;2000), "1000-2000",
  AND(V1217&gt;=2000, V1217&lt;3000), "2000-3000",
  AND(V1217&gt;=3000, V1217&lt;4000), "3000-4000",
  AND(V1217&gt;=4000, V1217&lt;5000), "4000-5000",
  AND(V1217&gt;=5000, V1217&lt;7500), "5000-7500",
  AND(V1217&gt;=7500, V1217&lt;9000), "7500-9000",
  AND(V1217&gt;=9000, V1217&lt;11000), "9000-11000",
  AND(V1217&gt;=11000, V1217&lt;15000), "11000-15000",
  AND(V1217&gt;=15000, V1217&lt;=20000), "15000-20000",
  TRUE, "Outside Range"
)</f>
        <v>4000-5000</v>
      </c>
      <c r="V1217">
        <v>4930</v>
      </c>
      <c r="W1217">
        <v>13970</v>
      </c>
      <c r="X1217">
        <v>0</v>
      </c>
      <c r="Y1217" t="s">
        <v>35</v>
      </c>
      <c r="Z1217">
        <v>14</v>
      </c>
      <c r="AA1217">
        <v>3</v>
      </c>
      <c r="AB1217" t="s">
        <v>73</v>
      </c>
      <c r="AC1217">
        <v>3</v>
      </c>
      <c r="AD1217">
        <v>0</v>
      </c>
      <c r="AE1217">
        <v>6</v>
      </c>
      <c r="AF1217">
        <v>2</v>
      </c>
      <c r="AG1217">
        <v>4</v>
      </c>
      <c r="AH1217">
        <v>5</v>
      </c>
      <c r="AI1217">
        <v>4</v>
      </c>
      <c r="AJ1217">
        <v>1</v>
      </c>
      <c r="AK1217">
        <v>4</v>
      </c>
      <c r="AL1217" t="s">
        <v>74</v>
      </c>
      <c r="AM1217" t="s">
        <v>75</v>
      </c>
      <c r="AN1217" t="s">
        <v>76</v>
      </c>
      <c r="AO1217" s="9" t="str">
        <f>IF(Table5[[#This Row],[Gender]]="male",$AQ$4,$AQ$3)</f>
        <v>🤴</v>
      </c>
    </row>
    <row r="1218" spans="2:41">
      <c r="B1218" t="s">
        <v>70</v>
      </c>
      <c r="C1218">
        <v>43</v>
      </c>
      <c r="D1218" t="s">
        <v>43</v>
      </c>
      <c r="E1218" t="s">
        <v>36</v>
      </c>
      <c r="F1218">
        <v>1179</v>
      </c>
      <c r="G1218" t="s">
        <v>37</v>
      </c>
      <c r="H1218">
        <v>2</v>
      </c>
      <c r="I1218" t="s">
        <v>89</v>
      </c>
      <c r="J1218" t="s">
        <v>51</v>
      </c>
      <c r="K1218">
        <v>1706</v>
      </c>
      <c r="L1218">
        <v>4</v>
      </c>
      <c r="M1218" t="s">
        <v>46</v>
      </c>
      <c r="N1218">
        <v>73</v>
      </c>
      <c r="O1218">
        <v>3</v>
      </c>
      <c r="P1218">
        <v>2</v>
      </c>
      <c r="Q1218" t="s">
        <v>40</v>
      </c>
      <c r="R1218" t="s">
        <v>72</v>
      </c>
      <c r="S1218">
        <v>4</v>
      </c>
      <c r="T1218" t="s">
        <v>48</v>
      </c>
      <c r="U1218" t="str" cm="1">
        <f t="array" ref="U1218">_xlfn.IFS(
  AND(V1218&gt;=1000, V1218&lt;2000), "1000-2000",
  AND(V1218&gt;=2000, V1218&lt;3000), "2000-3000",
  AND(V1218&gt;=3000, V1218&lt;4000), "3000-4000",
  AND(V1218&gt;=4000, V1218&lt;5000), "4000-5000",
  AND(V1218&gt;=5000, V1218&lt;7500), "5000-7500",
  AND(V1218&gt;=7500, V1218&lt;9000), "7500-9000",
  AND(V1218&gt;=9000, V1218&lt;11000), "9000-11000",
  AND(V1218&gt;=11000, V1218&lt;15000), "11000-15000",
  AND(V1218&gt;=15000, V1218&lt;=20000), "15000-20000",
  TRUE, "Outside Range"
)</f>
        <v>7500-9000</v>
      </c>
      <c r="V1218">
        <v>7847</v>
      </c>
      <c r="W1218">
        <v>6069</v>
      </c>
      <c r="X1218">
        <v>1</v>
      </c>
      <c r="Y1218" t="s">
        <v>35</v>
      </c>
      <c r="Z1218">
        <v>17</v>
      </c>
      <c r="AA1218">
        <v>3</v>
      </c>
      <c r="AB1218" t="s">
        <v>73</v>
      </c>
      <c r="AC1218">
        <v>1</v>
      </c>
      <c r="AD1218">
        <v>1</v>
      </c>
      <c r="AE1218">
        <v>10</v>
      </c>
      <c r="AF1218">
        <v>3</v>
      </c>
      <c r="AG1218">
        <v>3</v>
      </c>
      <c r="AH1218">
        <v>10</v>
      </c>
      <c r="AI1218">
        <v>9</v>
      </c>
      <c r="AJ1218">
        <v>8</v>
      </c>
      <c r="AK1218">
        <v>8</v>
      </c>
      <c r="AL1218" t="s">
        <v>74</v>
      </c>
      <c r="AM1218" t="s">
        <v>75</v>
      </c>
      <c r="AN1218" t="s">
        <v>76</v>
      </c>
      <c r="AO1218" s="9" t="str">
        <f>IF(Table5[[#This Row],[Gender]]="male",$AQ$4,$AQ$3)</f>
        <v>🤴</v>
      </c>
    </row>
    <row r="1219" spans="2:41">
      <c r="B1219" t="s">
        <v>94</v>
      </c>
      <c r="C1219">
        <v>24</v>
      </c>
      <c r="D1219" t="s">
        <v>43</v>
      </c>
      <c r="E1219" t="s">
        <v>36</v>
      </c>
      <c r="F1219">
        <v>581</v>
      </c>
      <c r="G1219" t="s">
        <v>45</v>
      </c>
      <c r="H1219">
        <v>9</v>
      </c>
      <c r="I1219" t="s">
        <v>87</v>
      </c>
      <c r="J1219" t="s">
        <v>51</v>
      </c>
      <c r="K1219">
        <v>1707</v>
      </c>
      <c r="L1219">
        <v>3</v>
      </c>
      <c r="M1219" t="s">
        <v>46</v>
      </c>
      <c r="N1219">
        <v>62</v>
      </c>
      <c r="O1219">
        <v>4</v>
      </c>
      <c r="P1219">
        <v>1</v>
      </c>
      <c r="Q1219" t="s">
        <v>47</v>
      </c>
      <c r="R1219" t="s">
        <v>73</v>
      </c>
      <c r="S1219">
        <v>3</v>
      </c>
      <c r="T1219" t="s">
        <v>48</v>
      </c>
      <c r="U1219" t="str" cm="1">
        <f t="array" ref="U1219">_xlfn.IFS(
  AND(V1219&gt;=1000, V1219&lt;2000), "1000-2000",
  AND(V1219&gt;=2000, V1219&lt;3000), "2000-3000",
  AND(V1219&gt;=3000, V1219&lt;4000), "3000-4000",
  AND(V1219&gt;=4000, V1219&lt;5000), "4000-5000",
  AND(V1219&gt;=5000, V1219&lt;7500), "5000-7500",
  AND(V1219&gt;=7500, V1219&lt;9000), "7500-9000",
  AND(V1219&gt;=9000, V1219&lt;11000), "9000-11000",
  AND(V1219&gt;=11000, V1219&lt;15000), "11000-15000",
  AND(V1219&gt;=15000, V1219&lt;=20000), "15000-20000",
  TRUE, "Outside Range"
)</f>
        <v>4000-5000</v>
      </c>
      <c r="V1219">
        <v>4401</v>
      </c>
      <c r="W1219">
        <v>17616</v>
      </c>
      <c r="X1219">
        <v>1</v>
      </c>
      <c r="Y1219" t="s">
        <v>43</v>
      </c>
      <c r="Z1219">
        <v>16</v>
      </c>
      <c r="AA1219">
        <v>3</v>
      </c>
      <c r="AB1219" t="s">
        <v>73</v>
      </c>
      <c r="AC1219">
        <v>4</v>
      </c>
      <c r="AD1219">
        <v>1</v>
      </c>
      <c r="AE1219">
        <v>5</v>
      </c>
      <c r="AF1219">
        <v>1</v>
      </c>
      <c r="AG1219">
        <v>3</v>
      </c>
      <c r="AH1219">
        <v>5</v>
      </c>
      <c r="AI1219">
        <v>3</v>
      </c>
      <c r="AJ1219">
        <v>0</v>
      </c>
      <c r="AK1219">
        <v>4</v>
      </c>
      <c r="AL1219" t="s">
        <v>74</v>
      </c>
      <c r="AM1219" t="s">
        <v>75</v>
      </c>
      <c r="AN1219" t="s">
        <v>76</v>
      </c>
      <c r="AO1219" s="9" t="str">
        <f>IF(Table5[[#This Row],[Gender]]="male",$AQ$4,$AQ$3)</f>
        <v>🤴</v>
      </c>
    </row>
    <row r="1220" spans="2:41">
      <c r="B1220" t="s">
        <v>70</v>
      </c>
      <c r="C1220">
        <v>41</v>
      </c>
      <c r="D1220" t="s">
        <v>43</v>
      </c>
      <c r="E1220" t="s">
        <v>36</v>
      </c>
      <c r="F1220">
        <v>918</v>
      </c>
      <c r="G1220" t="s">
        <v>37</v>
      </c>
      <c r="H1220">
        <v>6</v>
      </c>
      <c r="I1220" t="s">
        <v>89</v>
      </c>
      <c r="J1220" t="s">
        <v>59</v>
      </c>
      <c r="K1220">
        <v>1708</v>
      </c>
      <c r="L1220">
        <v>4</v>
      </c>
      <c r="M1220" t="s">
        <v>46</v>
      </c>
      <c r="N1220">
        <v>35</v>
      </c>
      <c r="O1220">
        <v>3</v>
      </c>
      <c r="P1220">
        <v>3</v>
      </c>
      <c r="Q1220" t="s">
        <v>40</v>
      </c>
      <c r="R1220" t="s">
        <v>73</v>
      </c>
      <c r="S1220">
        <v>3</v>
      </c>
      <c r="T1220" t="s">
        <v>41</v>
      </c>
      <c r="U1220" t="str" cm="1">
        <f t="array" ref="U1220">_xlfn.IFS(
  AND(V1220&gt;=1000, V1220&lt;2000), "1000-2000",
  AND(V1220&gt;=2000, V1220&lt;3000), "2000-3000",
  AND(V1220&gt;=3000, V1220&lt;4000), "3000-4000",
  AND(V1220&gt;=4000, V1220&lt;5000), "4000-5000",
  AND(V1220&gt;=5000, V1220&lt;7500), "5000-7500",
  AND(V1220&gt;=7500, V1220&lt;9000), "7500-9000",
  AND(V1220&gt;=9000, V1220&lt;11000), "9000-11000",
  AND(V1220&gt;=11000, V1220&lt;15000), "11000-15000",
  AND(V1220&gt;=15000, V1220&lt;=20000), "15000-20000",
  TRUE, "Outside Range"
)</f>
        <v>9000-11000</v>
      </c>
      <c r="V1220">
        <v>9241</v>
      </c>
      <c r="W1220">
        <v>15869</v>
      </c>
      <c r="X1220">
        <v>1</v>
      </c>
      <c r="Y1220" t="s">
        <v>43</v>
      </c>
      <c r="Z1220">
        <v>12</v>
      </c>
      <c r="AA1220">
        <v>3</v>
      </c>
      <c r="AB1220" t="s">
        <v>73</v>
      </c>
      <c r="AC1220">
        <v>2</v>
      </c>
      <c r="AD1220">
        <v>0</v>
      </c>
      <c r="AE1220">
        <v>10</v>
      </c>
      <c r="AF1220">
        <v>3</v>
      </c>
      <c r="AG1220">
        <v>3</v>
      </c>
      <c r="AH1220">
        <v>10</v>
      </c>
      <c r="AI1220">
        <v>8</v>
      </c>
      <c r="AJ1220">
        <v>8</v>
      </c>
      <c r="AK1220">
        <v>7</v>
      </c>
      <c r="AL1220" t="s">
        <v>74</v>
      </c>
      <c r="AM1220" t="s">
        <v>75</v>
      </c>
      <c r="AN1220" t="s">
        <v>76</v>
      </c>
      <c r="AO1220" s="9" t="str">
        <f>IF(Table5[[#This Row],[Gender]]="male",$AQ$4,$AQ$3)</f>
        <v>🤴</v>
      </c>
    </row>
    <row r="1221" spans="2:41">
      <c r="B1221" t="s">
        <v>86</v>
      </c>
      <c r="C1221">
        <v>29</v>
      </c>
      <c r="D1221" t="s">
        <v>43</v>
      </c>
      <c r="E1221" t="s">
        <v>36</v>
      </c>
      <c r="F1221">
        <v>1082</v>
      </c>
      <c r="G1221" t="s">
        <v>45</v>
      </c>
      <c r="H1221">
        <v>9</v>
      </c>
      <c r="I1221" t="s">
        <v>78</v>
      </c>
      <c r="J1221" t="s">
        <v>51</v>
      </c>
      <c r="K1221">
        <v>1709</v>
      </c>
      <c r="L1221">
        <v>4</v>
      </c>
      <c r="M1221" t="s">
        <v>39</v>
      </c>
      <c r="N1221">
        <v>43</v>
      </c>
      <c r="O1221">
        <v>3</v>
      </c>
      <c r="P1221">
        <v>1</v>
      </c>
      <c r="Q1221" t="s">
        <v>50</v>
      </c>
      <c r="R1221" t="s">
        <v>73</v>
      </c>
      <c r="S1221">
        <v>3</v>
      </c>
      <c r="T1221" t="s">
        <v>48</v>
      </c>
      <c r="U1221" t="str" cm="1">
        <f t="array" ref="U1221">_xlfn.IFS(
  AND(V1221&gt;=1000, V1221&lt;2000), "1000-2000",
  AND(V1221&gt;=2000, V1221&lt;3000), "2000-3000",
  AND(V1221&gt;=3000, V1221&lt;4000), "3000-4000",
  AND(V1221&gt;=4000, V1221&lt;5000), "4000-5000",
  AND(V1221&gt;=5000, V1221&lt;7500), "5000-7500",
  AND(V1221&gt;=7500, V1221&lt;9000), "7500-9000",
  AND(V1221&gt;=9000, V1221&lt;11000), "9000-11000",
  AND(V1221&gt;=11000, V1221&lt;15000), "11000-15000",
  AND(V1221&gt;=15000, V1221&lt;=20000), "15000-20000",
  TRUE, "Outside Range"
)</f>
        <v>2000-3000</v>
      </c>
      <c r="V1221">
        <v>2974</v>
      </c>
      <c r="W1221">
        <v>25412</v>
      </c>
      <c r="X1221">
        <v>9</v>
      </c>
      <c r="Y1221" t="s">
        <v>43</v>
      </c>
      <c r="Z1221">
        <v>17</v>
      </c>
      <c r="AA1221">
        <v>3</v>
      </c>
      <c r="AB1221" t="s">
        <v>73</v>
      </c>
      <c r="AC1221">
        <v>3</v>
      </c>
      <c r="AD1221">
        <v>1</v>
      </c>
      <c r="AE1221">
        <v>9</v>
      </c>
      <c r="AF1221">
        <v>2</v>
      </c>
      <c r="AG1221">
        <v>3</v>
      </c>
      <c r="AH1221">
        <v>5</v>
      </c>
      <c r="AI1221">
        <v>3</v>
      </c>
      <c r="AJ1221">
        <v>1</v>
      </c>
      <c r="AK1221">
        <v>2</v>
      </c>
      <c r="AL1221" t="s">
        <v>74</v>
      </c>
      <c r="AM1221" t="s">
        <v>75</v>
      </c>
      <c r="AN1221" t="s">
        <v>76</v>
      </c>
      <c r="AO1221" s="9" t="str">
        <f>IF(Table5[[#This Row],[Gender]]="male",$AQ$4,$AQ$3)</f>
        <v>👩</v>
      </c>
    </row>
    <row r="1222" spans="2:41">
      <c r="B1222" t="s">
        <v>70</v>
      </c>
      <c r="C1222">
        <v>36</v>
      </c>
      <c r="D1222" t="s">
        <v>43</v>
      </c>
      <c r="E1222" t="s">
        <v>36</v>
      </c>
      <c r="F1222">
        <v>530</v>
      </c>
      <c r="G1222" t="s">
        <v>37</v>
      </c>
      <c r="H1222">
        <v>2</v>
      </c>
      <c r="I1222" t="s">
        <v>89</v>
      </c>
      <c r="J1222" t="s">
        <v>38</v>
      </c>
      <c r="K1222">
        <v>1710</v>
      </c>
      <c r="L1222">
        <v>3</v>
      </c>
      <c r="M1222" t="s">
        <v>39</v>
      </c>
      <c r="N1222">
        <v>51</v>
      </c>
      <c r="O1222">
        <v>3</v>
      </c>
      <c r="P1222">
        <v>2</v>
      </c>
      <c r="Q1222" t="s">
        <v>57</v>
      </c>
      <c r="R1222" t="s">
        <v>72</v>
      </c>
      <c r="S1222">
        <v>4</v>
      </c>
      <c r="T1222" t="s">
        <v>41</v>
      </c>
      <c r="U1222" t="str" cm="1">
        <f t="array" ref="U1222">_xlfn.IFS(
  AND(V1222&gt;=1000, V1222&lt;2000), "1000-2000",
  AND(V1222&gt;=2000, V1222&lt;3000), "2000-3000",
  AND(V1222&gt;=3000, V1222&lt;4000), "3000-4000",
  AND(V1222&gt;=4000, V1222&lt;5000), "4000-5000",
  AND(V1222&gt;=5000, V1222&lt;7500), "5000-7500",
  AND(V1222&gt;=7500, V1222&lt;9000), "7500-9000",
  AND(V1222&gt;=9000, V1222&lt;11000), "9000-11000",
  AND(V1222&gt;=11000, V1222&lt;15000), "11000-15000",
  AND(V1222&gt;=15000, V1222&lt;=20000), "15000-20000",
  TRUE, "Outside Range"
)</f>
        <v>4000-5000</v>
      </c>
      <c r="V1222">
        <v>4502</v>
      </c>
      <c r="W1222">
        <v>7439</v>
      </c>
      <c r="X1222">
        <v>3</v>
      </c>
      <c r="Y1222" t="s">
        <v>43</v>
      </c>
      <c r="Z1222">
        <v>15</v>
      </c>
      <c r="AA1222">
        <v>3</v>
      </c>
      <c r="AB1222" t="s">
        <v>73</v>
      </c>
      <c r="AC1222">
        <v>3</v>
      </c>
      <c r="AD1222">
        <v>0</v>
      </c>
      <c r="AE1222">
        <v>17</v>
      </c>
      <c r="AF1222">
        <v>2</v>
      </c>
      <c r="AG1222">
        <v>2</v>
      </c>
      <c r="AH1222">
        <v>13</v>
      </c>
      <c r="AI1222">
        <v>7</v>
      </c>
      <c r="AJ1222">
        <v>6</v>
      </c>
      <c r="AK1222">
        <v>7</v>
      </c>
      <c r="AL1222" t="s">
        <v>74</v>
      </c>
      <c r="AM1222" t="s">
        <v>75</v>
      </c>
      <c r="AN1222" t="s">
        <v>91</v>
      </c>
      <c r="AO1222" s="9" t="str">
        <f>IF(Table5[[#This Row],[Gender]]="male",$AQ$4,$AQ$3)</f>
        <v>👩</v>
      </c>
    </row>
    <row r="1223" spans="2:41">
      <c r="B1223" t="s">
        <v>70</v>
      </c>
      <c r="C1223">
        <v>45</v>
      </c>
      <c r="D1223" t="s">
        <v>43</v>
      </c>
      <c r="E1223" t="s">
        <v>36</v>
      </c>
      <c r="F1223">
        <v>1238</v>
      </c>
      <c r="G1223" t="s">
        <v>45</v>
      </c>
      <c r="H1223">
        <v>1</v>
      </c>
      <c r="I1223" t="s">
        <v>89</v>
      </c>
      <c r="J1223" t="s">
        <v>38</v>
      </c>
      <c r="K1223">
        <v>1712</v>
      </c>
      <c r="L1223">
        <v>3</v>
      </c>
      <c r="M1223" t="s">
        <v>46</v>
      </c>
      <c r="N1223">
        <v>74</v>
      </c>
      <c r="O1223">
        <v>2</v>
      </c>
      <c r="P1223">
        <v>3</v>
      </c>
      <c r="Q1223" t="s">
        <v>54</v>
      </c>
      <c r="R1223" t="s">
        <v>73</v>
      </c>
      <c r="S1223">
        <v>3</v>
      </c>
      <c r="T1223" t="s">
        <v>48</v>
      </c>
      <c r="U1223" t="str" cm="1">
        <f t="array" ref="U1223">_xlfn.IFS(
  AND(V1223&gt;=1000, V1223&lt;2000), "1000-2000",
  AND(V1223&gt;=2000, V1223&lt;3000), "2000-3000",
  AND(V1223&gt;=3000, V1223&lt;4000), "3000-4000",
  AND(V1223&gt;=4000, V1223&lt;5000), "4000-5000",
  AND(V1223&gt;=5000, V1223&lt;7500), "5000-7500",
  AND(V1223&gt;=7500, V1223&lt;9000), "7500-9000",
  AND(V1223&gt;=9000, V1223&lt;11000), "9000-11000",
  AND(V1223&gt;=11000, V1223&lt;15000), "11000-15000",
  AND(V1223&gt;=15000, V1223&lt;=20000), "15000-20000",
  TRUE, "Outside Range"
)</f>
        <v>9000-11000</v>
      </c>
      <c r="V1223">
        <v>10748</v>
      </c>
      <c r="W1223">
        <v>3395</v>
      </c>
      <c r="X1223">
        <v>3</v>
      </c>
      <c r="Y1223" t="s">
        <v>43</v>
      </c>
      <c r="Z1223">
        <v>23</v>
      </c>
      <c r="AA1223">
        <v>4</v>
      </c>
      <c r="AB1223" t="s">
        <v>80</v>
      </c>
      <c r="AC1223">
        <v>4</v>
      </c>
      <c r="AD1223">
        <v>1</v>
      </c>
      <c r="AE1223">
        <v>25</v>
      </c>
      <c r="AF1223">
        <v>3</v>
      </c>
      <c r="AG1223">
        <v>2</v>
      </c>
      <c r="AH1223">
        <v>23</v>
      </c>
      <c r="AI1223">
        <v>15</v>
      </c>
      <c r="AJ1223">
        <v>14</v>
      </c>
      <c r="AK1223">
        <v>4</v>
      </c>
      <c r="AL1223" t="s">
        <v>74</v>
      </c>
      <c r="AM1223" t="s">
        <v>75</v>
      </c>
      <c r="AN1223" t="s">
        <v>96</v>
      </c>
      <c r="AO1223" s="9" t="str">
        <f>IF(Table5[[#This Row],[Gender]]="male",$AQ$4,$AQ$3)</f>
        <v>🤴</v>
      </c>
    </row>
    <row r="1224" spans="2:41">
      <c r="B1224" t="s">
        <v>94</v>
      </c>
      <c r="C1224">
        <v>24</v>
      </c>
      <c r="D1224" t="s">
        <v>35</v>
      </c>
      <c r="E1224" t="s">
        <v>36</v>
      </c>
      <c r="F1224">
        <v>240</v>
      </c>
      <c r="G1224" t="s">
        <v>61</v>
      </c>
      <c r="H1224">
        <v>22</v>
      </c>
      <c r="I1224" t="s">
        <v>89</v>
      </c>
      <c r="J1224" t="s">
        <v>61</v>
      </c>
      <c r="K1224">
        <v>1714</v>
      </c>
      <c r="L1224">
        <v>4</v>
      </c>
      <c r="M1224" t="s">
        <v>46</v>
      </c>
      <c r="N1224">
        <v>58</v>
      </c>
      <c r="O1224">
        <v>1</v>
      </c>
      <c r="P1224">
        <v>1</v>
      </c>
      <c r="Q1224" t="s">
        <v>61</v>
      </c>
      <c r="R1224" t="s">
        <v>73</v>
      </c>
      <c r="S1224">
        <v>3</v>
      </c>
      <c r="T1224" t="s">
        <v>48</v>
      </c>
      <c r="U1224" t="str" cm="1">
        <f t="array" ref="U1224">_xlfn.IFS(
  AND(V1224&gt;=1000, V1224&lt;2000), "1000-2000",
  AND(V1224&gt;=2000, V1224&lt;3000), "2000-3000",
  AND(V1224&gt;=3000, V1224&lt;4000), "3000-4000",
  AND(V1224&gt;=4000, V1224&lt;5000), "4000-5000",
  AND(V1224&gt;=5000, V1224&lt;7500), "5000-7500",
  AND(V1224&gt;=7500, V1224&lt;9000), "7500-9000",
  AND(V1224&gt;=9000, V1224&lt;11000), "9000-11000",
  AND(V1224&gt;=11000, V1224&lt;15000), "11000-15000",
  AND(V1224&gt;=15000, V1224&lt;=20000), "15000-20000",
  TRUE, "Outside Range"
)</f>
        <v>1000-2000</v>
      </c>
      <c r="V1224">
        <v>1555</v>
      </c>
      <c r="W1224">
        <v>11585</v>
      </c>
      <c r="X1224">
        <v>1</v>
      </c>
      <c r="Y1224" t="s">
        <v>43</v>
      </c>
      <c r="Z1224">
        <v>11</v>
      </c>
      <c r="AA1224">
        <v>3</v>
      </c>
      <c r="AB1224" t="s">
        <v>73</v>
      </c>
      <c r="AC1224">
        <v>3</v>
      </c>
      <c r="AD1224">
        <v>1</v>
      </c>
      <c r="AE1224">
        <v>1</v>
      </c>
      <c r="AF1224">
        <v>2</v>
      </c>
      <c r="AG1224">
        <v>3</v>
      </c>
      <c r="AH1224">
        <v>1</v>
      </c>
      <c r="AI1224">
        <v>0</v>
      </c>
      <c r="AJ1224">
        <v>0</v>
      </c>
      <c r="AK1224">
        <v>0</v>
      </c>
      <c r="AL1224" t="s">
        <v>74</v>
      </c>
      <c r="AM1224" t="s">
        <v>92</v>
      </c>
      <c r="AN1224" t="s">
        <v>76</v>
      </c>
      <c r="AO1224" s="9" t="str">
        <f>IF(Table5[[#This Row],[Gender]]="male",$AQ$4,$AQ$3)</f>
        <v>🤴</v>
      </c>
    </row>
    <row r="1225" spans="2:41">
      <c r="B1225" t="s">
        <v>77</v>
      </c>
      <c r="C1225">
        <v>47</v>
      </c>
      <c r="D1225" t="s">
        <v>35</v>
      </c>
      <c r="E1225" t="s">
        <v>36</v>
      </c>
      <c r="F1225">
        <v>1093</v>
      </c>
      <c r="G1225" t="s">
        <v>37</v>
      </c>
      <c r="H1225">
        <v>9</v>
      </c>
      <c r="I1225" t="s">
        <v>89</v>
      </c>
      <c r="J1225" t="s">
        <v>38</v>
      </c>
      <c r="K1225">
        <v>1716</v>
      </c>
      <c r="L1225">
        <v>3</v>
      </c>
      <c r="M1225" t="s">
        <v>46</v>
      </c>
      <c r="N1225">
        <v>82</v>
      </c>
      <c r="O1225">
        <v>1</v>
      </c>
      <c r="P1225">
        <v>4</v>
      </c>
      <c r="Q1225" t="s">
        <v>40</v>
      </c>
      <c r="R1225" t="s">
        <v>73</v>
      </c>
      <c r="S1225">
        <v>3</v>
      </c>
      <c r="T1225" t="s">
        <v>48</v>
      </c>
      <c r="U1225" t="str" cm="1">
        <f t="array" ref="U1225">_xlfn.IFS(
  AND(V1225&gt;=1000, V1225&lt;2000), "1000-2000",
  AND(V1225&gt;=2000, V1225&lt;3000), "2000-3000",
  AND(V1225&gt;=3000, V1225&lt;4000), "3000-4000",
  AND(V1225&gt;=4000, V1225&lt;5000), "4000-5000",
  AND(V1225&gt;=5000, V1225&lt;7500), "5000-7500",
  AND(V1225&gt;=7500, V1225&lt;9000), "7500-9000",
  AND(V1225&gt;=9000, V1225&lt;11000), "9000-11000",
  AND(V1225&gt;=11000, V1225&lt;15000), "11000-15000",
  AND(V1225&gt;=15000, V1225&lt;=20000), "15000-20000",
  TRUE, "Outside Range"
)</f>
        <v>11000-15000</v>
      </c>
      <c r="V1225">
        <v>12936</v>
      </c>
      <c r="W1225">
        <v>24164</v>
      </c>
      <c r="X1225">
        <v>7</v>
      </c>
      <c r="Y1225" t="s">
        <v>43</v>
      </c>
      <c r="Z1225">
        <v>11</v>
      </c>
      <c r="AA1225">
        <v>3</v>
      </c>
      <c r="AB1225" t="s">
        <v>73</v>
      </c>
      <c r="AC1225">
        <v>3</v>
      </c>
      <c r="AD1225">
        <v>0</v>
      </c>
      <c r="AE1225">
        <v>25</v>
      </c>
      <c r="AF1225">
        <v>3</v>
      </c>
      <c r="AG1225">
        <v>1</v>
      </c>
      <c r="AH1225">
        <v>23</v>
      </c>
      <c r="AI1225">
        <v>5</v>
      </c>
      <c r="AJ1225">
        <v>14</v>
      </c>
      <c r="AK1225">
        <v>10</v>
      </c>
      <c r="AL1225" t="s">
        <v>74</v>
      </c>
      <c r="AM1225" t="s">
        <v>75</v>
      </c>
      <c r="AN1225" t="s">
        <v>96</v>
      </c>
      <c r="AO1225" s="9" t="str">
        <f>IF(Table5[[#This Row],[Gender]]="male",$AQ$4,$AQ$3)</f>
        <v>🤴</v>
      </c>
    </row>
    <row r="1226" spans="2:41">
      <c r="B1226" t="s">
        <v>86</v>
      </c>
      <c r="C1226">
        <v>26</v>
      </c>
      <c r="D1226" t="s">
        <v>43</v>
      </c>
      <c r="E1226" t="s">
        <v>36</v>
      </c>
      <c r="F1226">
        <v>390</v>
      </c>
      <c r="G1226" t="s">
        <v>45</v>
      </c>
      <c r="H1226">
        <v>17</v>
      </c>
      <c r="I1226" t="s">
        <v>89</v>
      </c>
      <c r="J1226" t="s">
        <v>51</v>
      </c>
      <c r="K1226">
        <v>1718</v>
      </c>
      <c r="L1226">
        <v>4</v>
      </c>
      <c r="M1226" t="s">
        <v>46</v>
      </c>
      <c r="N1226">
        <v>62</v>
      </c>
      <c r="O1226">
        <v>1</v>
      </c>
      <c r="P1226">
        <v>1</v>
      </c>
      <c r="Q1226" t="s">
        <v>50</v>
      </c>
      <c r="R1226" t="s">
        <v>73</v>
      </c>
      <c r="S1226">
        <v>3</v>
      </c>
      <c r="T1226" t="s">
        <v>48</v>
      </c>
      <c r="U1226" t="str" cm="1">
        <f t="array" ref="U1226">_xlfn.IFS(
  AND(V1226&gt;=1000, V1226&lt;2000), "1000-2000",
  AND(V1226&gt;=2000, V1226&lt;3000), "2000-3000",
  AND(V1226&gt;=3000, V1226&lt;4000), "3000-4000",
  AND(V1226&gt;=4000, V1226&lt;5000), "4000-5000",
  AND(V1226&gt;=5000, V1226&lt;7500), "5000-7500",
  AND(V1226&gt;=7500, V1226&lt;9000), "7500-9000",
  AND(V1226&gt;=9000, V1226&lt;11000), "9000-11000",
  AND(V1226&gt;=11000, V1226&lt;15000), "11000-15000",
  AND(V1226&gt;=15000, V1226&lt;=20000), "15000-20000",
  TRUE, "Outside Range"
)</f>
        <v>2000-3000</v>
      </c>
      <c r="V1226">
        <v>2305</v>
      </c>
      <c r="W1226">
        <v>6217</v>
      </c>
      <c r="X1226">
        <v>1</v>
      </c>
      <c r="Y1226" t="s">
        <v>43</v>
      </c>
      <c r="Z1226">
        <v>15</v>
      </c>
      <c r="AA1226">
        <v>3</v>
      </c>
      <c r="AB1226" t="s">
        <v>73</v>
      </c>
      <c r="AC1226">
        <v>3</v>
      </c>
      <c r="AD1226">
        <v>3</v>
      </c>
      <c r="AE1226">
        <v>3</v>
      </c>
      <c r="AF1226">
        <v>3</v>
      </c>
      <c r="AG1226">
        <v>4</v>
      </c>
      <c r="AH1226">
        <v>3</v>
      </c>
      <c r="AI1226">
        <v>2</v>
      </c>
      <c r="AJ1226">
        <v>0</v>
      </c>
      <c r="AK1226">
        <v>2</v>
      </c>
      <c r="AL1226" t="s">
        <v>74</v>
      </c>
      <c r="AM1226" t="s">
        <v>93</v>
      </c>
      <c r="AN1226" t="s">
        <v>76</v>
      </c>
      <c r="AO1226" s="9" t="str">
        <f>IF(Table5[[#This Row],[Gender]]="male",$AQ$4,$AQ$3)</f>
        <v>🤴</v>
      </c>
    </row>
    <row r="1227" spans="2:41">
      <c r="B1227" t="s">
        <v>70</v>
      </c>
      <c r="C1227">
        <v>45</v>
      </c>
      <c r="D1227" t="s">
        <v>43</v>
      </c>
      <c r="E1227" t="s">
        <v>36</v>
      </c>
      <c r="F1227">
        <v>1005</v>
      </c>
      <c r="G1227" t="s">
        <v>45</v>
      </c>
      <c r="H1227">
        <v>28</v>
      </c>
      <c r="I1227" t="s">
        <v>89</v>
      </c>
      <c r="J1227" t="s">
        <v>60</v>
      </c>
      <c r="K1227">
        <v>1719</v>
      </c>
      <c r="L1227">
        <v>4</v>
      </c>
      <c r="M1227" t="s">
        <v>39</v>
      </c>
      <c r="N1227">
        <v>48</v>
      </c>
      <c r="O1227">
        <v>2</v>
      </c>
      <c r="P1227">
        <v>4</v>
      </c>
      <c r="Q1227" t="s">
        <v>58</v>
      </c>
      <c r="R1227" t="s">
        <v>79</v>
      </c>
      <c r="S1227">
        <v>2</v>
      </c>
      <c r="T1227" t="s">
        <v>41</v>
      </c>
      <c r="U1227" t="str" cm="1">
        <f t="array" ref="U1227">_xlfn.IFS(
  AND(V1227&gt;=1000, V1227&lt;2000), "1000-2000",
  AND(V1227&gt;=2000, V1227&lt;3000), "2000-3000",
  AND(V1227&gt;=3000, V1227&lt;4000), "3000-4000",
  AND(V1227&gt;=4000, V1227&lt;5000), "4000-5000",
  AND(V1227&gt;=5000, V1227&lt;7500), "5000-7500",
  AND(V1227&gt;=7500, V1227&lt;9000), "7500-9000",
  AND(V1227&gt;=9000, V1227&lt;11000), "9000-11000",
  AND(V1227&gt;=11000, V1227&lt;15000), "11000-15000",
  AND(V1227&gt;=15000, V1227&lt;=20000), "15000-20000",
  TRUE, "Outside Range"
)</f>
        <v>15000-20000</v>
      </c>
      <c r="V1227">
        <v>16704</v>
      </c>
      <c r="W1227">
        <v>17119</v>
      </c>
      <c r="X1227">
        <v>1</v>
      </c>
      <c r="Y1227" t="s">
        <v>43</v>
      </c>
      <c r="Z1227">
        <v>11</v>
      </c>
      <c r="AA1227">
        <v>3</v>
      </c>
      <c r="AB1227" t="s">
        <v>73</v>
      </c>
      <c r="AC1227">
        <v>3</v>
      </c>
      <c r="AD1227">
        <v>0</v>
      </c>
      <c r="AE1227">
        <v>21</v>
      </c>
      <c r="AF1227">
        <v>2</v>
      </c>
      <c r="AG1227">
        <v>3</v>
      </c>
      <c r="AH1227">
        <v>21</v>
      </c>
      <c r="AI1227">
        <v>6</v>
      </c>
      <c r="AJ1227">
        <v>8</v>
      </c>
      <c r="AK1227">
        <v>6</v>
      </c>
      <c r="AL1227" t="s">
        <v>81</v>
      </c>
      <c r="AM1227" t="s">
        <v>92</v>
      </c>
      <c r="AN1227" t="s">
        <v>96</v>
      </c>
      <c r="AO1227" s="9" t="str">
        <f>IF(Table5[[#This Row],[Gender]]="male",$AQ$4,$AQ$3)</f>
        <v>👩</v>
      </c>
    </row>
    <row r="1228" spans="2:41">
      <c r="B1228" t="s">
        <v>86</v>
      </c>
      <c r="C1228">
        <v>32</v>
      </c>
      <c r="D1228" t="s">
        <v>43</v>
      </c>
      <c r="E1228" t="s">
        <v>36</v>
      </c>
      <c r="F1228">
        <v>585</v>
      </c>
      <c r="G1228" t="s">
        <v>45</v>
      </c>
      <c r="H1228">
        <v>10</v>
      </c>
      <c r="I1228" t="s">
        <v>89</v>
      </c>
      <c r="J1228" t="s">
        <v>38</v>
      </c>
      <c r="K1228">
        <v>1720</v>
      </c>
      <c r="L1228">
        <v>1</v>
      </c>
      <c r="M1228" t="s">
        <v>46</v>
      </c>
      <c r="N1228">
        <v>56</v>
      </c>
      <c r="O1228">
        <v>3</v>
      </c>
      <c r="P1228">
        <v>1</v>
      </c>
      <c r="Q1228" t="s">
        <v>47</v>
      </c>
      <c r="R1228" t="s">
        <v>73</v>
      </c>
      <c r="S1228">
        <v>3</v>
      </c>
      <c r="T1228" t="s">
        <v>48</v>
      </c>
      <c r="U1228" t="str" cm="1">
        <f t="array" ref="U1228">_xlfn.IFS(
  AND(V1228&gt;=1000, V1228&lt;2000), "1000-2000",
  AND(V1228&gt;=2000, V1228&lt;3000), "2000-3000",
  AND(V1228&gt;=3000, V1228&lt;4000), "3000-4000",
  AND(V1228&gt;=4000, V1228&lt;5000), "4000-5000",
  AND(V1228&gt;=5000, V1228&lt;7500), "5000-7500",
  AND(V1228&gt;=7500, V1228&lt;9000), "7500-9000",
  AND(V1228&gt;=9000, V1228&lt;11000), "9000-11000",
  AND(V1228&gt;=11000, V1228&lt;15000), "11000-15000",
  AND(V1228&gt;=15000, V1228&lt;=20000), "15000-20000",
  TRUE, "Outside Range"
)</f>
        <v>3000-4000</v>
      </c>
      <c r="V1228">
        <v>3433</v>
      </c>
      <c r="W1228">
        <v>17360</v>
      </c>
      <c r="X1228">
        <v>6</v>
      </c>
      <c r="Y1228" t="s">
        <v>43</v>
      </c>
      <c r="Z1228">
        <v>13</v>
      </c>
      <c r="AA1228">
        <v>3</v>
      </c>
      <c r="AB1228" t="s">
        <v>73</v>
      </c>
      <c r="AC1228">
        <v>1</v>
      </c>
      <c r="AD1228">
        <v>1</v>
      </c>
      <c r="AE1228">
        <v>10</v>
      </c>
      <c r="AF1228">
        <v>3</v>
      </c>
      <c r="AG1228">
        <v>2</v>
      </c>
      <c r="AH1228">
        <v>5</v>
      </c>
      <c r="AI1228">
        <v>2</v>
      </c>
      <c r="AJ1228">
        <v>1</v>
      </c>
      <c r="AK1228">
        <v>3</v>
      </c>
      <c r="AL1228" t="s">
        <v>74</v>
      </c>
      <c r="AM1228" t="s">
        <v>75</v>
      </c>
      <c r="AN1228" t="s">
        <v>76</v>
      </c>
      <c r="AO1228" s="9" t="str">
        <f>IF(Table5[[#This Row],[Gender]]="male",$AQ$4,$AQ$3)</f>
        <v>🤴</v>
      </c>
    </row>
    <row r="1229" spans="2:41">
      <c r="B1229" t="s">
        <v>86</v>
      </c>
      <c r="C1229">
        <v>31</v>
      </c>
      <c r="D1229" t="s">
        <v>43</v>
      </c>
      <c r="E1229" t="s">
        <v>36</v>
      </c>
      <c r="F1229">
        <v>741</v>
      </c>
      <c r="G1229" t="s">
        <v>45</v>
      </c>
      <c r="H1229">
        <v>2</v>
      </c>
      <c r="I1229" t="s">
        <v>71</v>
      </c>
      <c r="J1229" t="s">
        <v>38</v>
      </c>
      <c r="K1229">
        <v>1721</v>
      </c>
      <c r="L1229">
        <v>2</v>
      </c>
      <c r="M1229" t="s">
        <v>46</v>
      </c>
      <c r="N1229">
        <v>69</v>
      </c>
      <c r="O1229">
        <v>3</v>
      </c>
      <c r="P1229">
        <v>1</v>
      </c>
      <c r="Q1229" t="s">
        <v>50</v>
      </c>
      <c r="R1229" t="s">
        <v>73</v>
      </c>
      <c r="S1229">
        <v>3</v>
      </c>
      <c r="T1229" t="s">
        <v>48</v>
      </c>
      <c r="U1229" t="str" cm="1">
        <f t="array" ref="U1229">_xlfn.IFS(
  AND(V1229&gt;=1000, V1229&lt;2000), "1000-2000",
  AND(V1229&gt;=2000, V1229&lt;3000), "2000-3000",
  AND(V1229&gt;=3000, V1229&lt;4000), "3000-4000",
  AND(V1229&gt;=4000, V1229&lt;5000), "4000-5000",
  AND(V1229&gt;=5000, V1229&lt;7500), "5000-7500",
  AND(V1229&gt;=7500, V1229&lt;9000), "7500-9000",
  AND(V1229&gt;=9000, V1229&lt;11000), "9000-11000",
  AND(V1229&gt;=11000, V1229&lt;15000), "11000-15000",
  AND(V1229&gt;=15000, V1229&lt;=20000), "15000-20000",
  TRUE, "Outside Range"
)</f>
        <v>3000-4000</v>
      </c>
      <c r="V1229">
        <v>3477</v>
      </c>
      <c r="W1229">
        <v>18103</v>
      </c>
      <c r="X1229">
        <v>1</v>
      </c>
      <c r="Y1229" t="s">
        <v>43</v>
      </c>
      <c r="Z1229">
        <v>14</v>
      </c>
      <c r="AA1229">
        <v>3</v>
      </c>
      <c r="AB1229" t="s">
        <v>73</v>
      </c>
      <c r="AC1229">
        <v>4</v>
      </c>
      <c r="AD1229">
        <v>1</v>
      </c>
      <c r="AE1229">
        <v>6</v>
      </c>
      <c r="AF1229">
        <v>2</v>
      </c>
      <c r="AG1229">
        <v>4</v>
      </c>
      <c r="AH1229">
        <v>5</v>
      </c>
      <c r="AI1229">
        <v>2</v>
      </c>
      <c r="AJ1229">
        <v>0</v>
      </c>
      <c r="AK1229">
        <v>3</v>
      </c>
      <c r="AL1229" t="s">
        <v>74</v>
      </c>
      <c r="AM1229" t="s">
        <v>75</v>
      </c>
      <c r="AN1229" t="s">
        <v>76</v>
      </c>
      <c r="AO1229" s="9" t="str">
        <f>IF(Table5[[#This Row],[Gender]]="male",$AQ$4,$AQ$3)</f>
        <v>🤴</v>
      </c>
    </row>
    <row r="1230" spans="2:41">
      <c r="B1230" t="s">
        <v>70</v>
      </c>
      <c r="C1230">
        <v>41</v>
      </c>
      <c r="D1230" t="s">
        <v>43</v>
      </c>
      <c r="E1230" t="s">
        <v>36</v>
      </c>
      <c r="F1230">
        <v>552</v>
      </c>
      <c r="G1230" t="s">
        <v>61</v>
      </c>
      <c r="H1230">
        <v>4</v>
      </c>
      <c r="I1230" t="s">
        <v>71</v>
      </c>
      <c r="J1230" t="s">
        <v>61</v>
      </c>
      <c r="K1230">
        <v>1722</v>
      </c>
      <c r="L1230">
        <v>3</v>
      </c>
      <c r="M1230" t="s">
        <v>46</v>
      </c>
      <c r="N1230">
        <v>60</v>
      </c>
      <c r="O1230">
        <v>1</v>
      </c>
      <c r="P1230">
        <v>2</v>
      </c>
      <c r="Q1230" t="s">
        <v>61</v>
      </c>
      <c r="R1230" t="s">
        <v>79</v>
      </c>
      <c r="S1230">
        <v>2</v>
      </c>
      <c r="T1230" t="s">
        <v>48</v>
      </c>
      <c r="U1230" t="str" cm="1">
        <f t="array" ref="U1230">_xlfn.IFS(
  AND(V1230&gt;=1000, V1230&lt;2000), "1000-2000",
  AND(V1230&gt;=2000, V1230&lt;3000), "2000-3000",
  AND(V1230&gt;=3000, V1230&lt;4000), "3000-4000",
  AND(V1230&gt;=4000, V1230&lt;5000), "4000-5000",
  AND(V1230&gt;=5000, V1230&lt;7500), "5000-7500",
  AND(V1230&gt;=7500, V1230&lt;9000), "7500-9000",
  AND(V1230&gt;=9000, V1230&lt;11000), "9000-11000",
  AND(V1230&gt;=11000, V1230&lt;15000), "11000-15000",
  AND(V1230&gt;=15000, V1230&lt;=20000), "15000-20000",
  TRUE, "Outside Range"
)</f>
        <v>5000-7500</v>
      </c>
      <c r="V1230">
        <v>6430</v>
      </c>
      <c r="W1230">
        <v>20794</v>
      </c>
      <c r="X1230">
        <v>6</v>
      </c>
      <c r="Y1230" t="s">
        <v>43</v>
      </c>
      <c r="Z1230">
        <v>19</v>
      </c>
      <c r="AA1230">
        <v>3</v>
      </c>
      <c r="AB1230" t="s">
        <v>73</v>
      </c>
      <c r="AC1230">
        <v>2</v>
      </c>
      <c r="AD1230">
        <v>1</v>
      </c>
      <c r="AE1230">
        <v>10</v>
      </c>
      <c r="AF1230">
        <v>4</v>
      </c>
      <c r="AG1230">
        <v>3</v>
      </c>
      <c r="AH1230">
        <v>3</v>
      </c>
      <c r="AI1230">
        <v>2</v>
      </c>
      <c r="AJ1230">
        <v>1</v>
      </c>
      <c r="AK1230">
        <v>2</v>
      </c>
      <c r="AL1230" t="s">
        <v>81</v>
      </c>
      <c r="AM1230" t="s">
        <v>75</v>
      </c>
      <c r="AN1230" t="s">
        <v>76</v>
      </c>
      <c r="AO1230" s="9" t="str">
        <f>IF(Table5[[#This Row],[Gender]]="male",$AQ$4,$AQ$3)</f>
        <v>🤴</v>
      </c>
    </row>
    <row r="1231" spans="2:41">
      <c r="B1231" t="s">
        <v>70</v>
      </c>
      <c r="C1231">
        <v>40</v>
      </c>
      <c r="D1231" t="s">
        <v>43</v>
      </c>
      <c r="E1231" t="s">
        <v>36</v>
      </c>
      <c r="F1231">
        <v>369</v>
      </c>
      <c r="G1231" t="s">
        <v>45</v>
      </c>
      <c r="H1231">
        <v>8</v>
      </c>
      <c r="I1231" t="s">
        <v>89</v>
      </c>
      <c r="J1231" t="s">
        <v>38</v>
      </c>
      <c r="K1231">
        <v>1724</v>
      </c>
      <c r="L1231">
        <v>2</v>
      </c>
      <c r="M1231" t="s">
        <v>39</v>
      </c>
      <c r="N1231">
        <v>92</v>
      </c>
      <c r="O1231">
        <v>3</v>
      </c>
      <c r="P1231">
        <v>2</v>
      </c>
      <c r="Q1231" t="s">
        <v>53</v>
      </c>
      <c r="R1231" t="s">
        <v>80</v>
      </c>
      <c r="S1231">
        <v>1</v>
      </c>
      <c r="T1231" t="s">
        <v>48</v>
      </c>
      <c r="U1231" t="str" cm="1">
        <f t="array" ref="U1231">_xlfn.IFS(
  AND(V1231&gt;=1000, V1231&lt;2000), "1000-2000",
  AND(V1231&gt;=2000, V1231&lt;3000), "2000-3000",
  AND(V1231&gt;=3000, V1231&lt;4000), "3000-4000",
  AND(V1231&gt;=4000, V1231&lt;5000), "4000-5000",
  AND(V1231&gt;=5000, V1231&lt;7500), "5000-7500",
  AND(V1231&gt;=7500, V1231&lt;9000), "7500-9000",
  AND(V1231&gt;=9000, V1231&lt;11000), "9000-11000",
  AND(V1231&gt;=11000, V1231&lt;15000), "11000-15000",
  AND(V1231&gt;=15000, V1231&lt;=20000), "15000-20000",
  TRUE, "Outside Range"
)</f>
        <v>5000-7500</v>
      </c>
      <c r="V1231">
        <v>6516</v>
      </c>
      <c r="W1231">
        <v>5041</v>
      </c>
      <c r="X1231">
        <v>2</v>
      </c>
      <c r="Y1231" t="s">
        <v>35</v>
      </c>
      <c r="Z1231">
        <v>16</v>
      </c>
      <c r="AA1231">
        <v>3</v>
      </c>
      <c r="AB1231" t="s">
        <v>73</v>
      </c>
      <c r="AC1231">
        <v>2</v>
      </c>
      <c r="AD1231">
        <v>1</v>
      </c>
      <c r="AE1231">
        <v>18</v>
      </c>
      <c r="AF1231">
        <v>3</v>
      </c>
      <c r="AG1231">
        <v>3</v>
      </c>
      <c r="AH1231">
        <v>1</v>
      </c>
      <c r="AI1231">
        <v>0</v>
      </c>
      <c r="AJ1231">
        <v>0</v>
      </c>
      <c r="AK1231">
        <v>0</v>
      </c>
      <c r="AL1231" t="s">
        <v>90</v>
      </c>
      <c r="AM1231" t="s">
        <v>75</v>
      </c>
      <c r="AN1231" t="s">
        <v>91</v>
      </c>
      <c r="AO1231" s="9" t="str">
        <f>IF(Table5[[#This Row],[Gender]]="male",$AQ$4,$AQ$3)</f>
        <v>👩</v>
      </c>
    </row>
    <row r="1232" spans="2:41">
      <c r="B1232" t="s">
        <v>94</v>
      </c>
      <c r="C1232">
        <v>24</v>
      </c>
      <c r="D1232" t="s">
        <v>43</v>
      </c>
      <c r="E1232" t="s">
        <v>36</v>
      </c>
      <c r="F1232">
        <v>506</v>
      </c>
      <c r="G1232" t="s">
        <v>45</v>
      </c>
      <c r="H1232">
        <v>29</v>
      </c>
      <c r="I1232" t="s">
        <v>71</v>
      </c>
      <c r="J1232" t="s">
        <v>51</v>
      </c>
      <c r="K1232">
        <v>1725</v>
      </c>
      <c r="L1232">
        <v>2</v>
      </c>
      <c r="M1232" t="s">
        <v>46</v>
      </c>
      <c r="N1232">
        <v>91</v>
      </c>
      <c r="O1232">
        <v>3</v>
      </c>
      <c r="P1232">
        <v>1</v>
      </c>
      <c r="Q1232" t="s">
        <v>50</v>
      </c>
      <c r="R1232" t="s">
        <v>80</v>
      </c>
      <c r="S1232">
        <v>1</v>
      </c>
      <c r="T1232" t="s">
        <v>52</v>
      </c>
      <c r="U1232" t="str" cm="1">
        <f t="array" ref="U1232">_xlfn.IFS(
  AND(V1232&gt;=1000, V1232&lt;2000), "1000-2000",
  AND(V1232&gt;=2000, V1232&lt;3000), "2000-3000",
  AND(V1232&gt;=3000, V1232&lt;4000), "3000-4000",
  AND(V1232&gt;=4000, V1232&lt;5000), "4000-5000",
  AND(V1232&gt;=5000, V1232&lt;7500), "5000-7500",
  AND(V1232&gt;=7500, V1232&lt;9000), "7500-9000",
  AND(V1232&gt;=9000, V1232&lt;11000), "9000-11000",
  AND(V1232&gt;=11000, V1232&lt;15000), "11000-15000",
  AND(V1232&gt;=15000, V1232&lt;=20000), "15000-20000",
  TRUE, "Outside Range"
)</f>
        <v>3000-4000</v>
      </c>
      <c r="V1232">
        <v>3907</v>
      </c>
      <c r="W1232">
        <v>3622</v>
      </c>
      <c r="X1232">
        <v>1</v>
      </c>
      <c r="Y1232" t="s">
        <v>43</v>
      </c>
      <c r="Z1232">
        <v>13</v>
      </c>
      <c r="AA1232">
        <v>3</v>
      </c>
      <c r="AB1232" t="s">
        <v>73</v>
      </c>
      <c r="AC1232">
        <v>2</v>
      </c>
      <c r="AD1232">
        <v>3</v>
      </c>
      <c r="AE1232">
        <v>6</v>
      </c>
      <c r="AF1232">
        <v>2</v>
      </c>
      <c r="AG1232">
        <v>4</v>
      </c>
      <c r="AH1232">
        <v>6</v>
      </c>
      <c r="AI1232">
        <v>2</v>
      </c>
      <c r="AJ1232">
        <v>1</v>
      </c>
      <c r="AK1232">
        <v>2</v>
      </c>
      <c r="AL1232" t="s">
        <v>90</v>
      </c>
      <c r="AM1232" t="s">
        <v>92</v>
      </c>
      <c r="AN1232" t="s">
        <v>76</v>
      </c>
      <c r="AO1232" s="9" t="str">
        <f>IF(Table5[[#This Row],[Gender]]="male",$AQ$4,$AQ$3)</f>
        <v>🤴</v>
      </c>
    </row>
    <row r="1233" spans="2:41">
      <c r="B1233" t="s">
        <v>77</v>
      </c>
      <c r="C1233">
        <v>46</v>
      </c>
      <c r="D1233" t="s">
        <v>43</v>
      </c>
      <c r="E1233" t="s">
        <v>36</v>
      </c>
      <c r="F1233">
        <v>717</v>
      </c>
      <c r="G1233" t="s">
        <v>45</v>
      </c>
      <c r="H1233">
        <v>13</v>
      </c>
      <c r="I1233" t="s">
        <v>71</v>
      </c>
      <c r="J1233" t="s">
        <v>38</v>
      </c>
      <c r="K1233">
        <v>1727</v>
      </c>
      <c r="L1233">
        <v>3</v>
      </c>
      <c r="M1233" t="s">
        <v>46</v>
      </c>
      <c r="N1233">
        <v>34</v>
      </c>
      <c r="O1233">
        <v>3</v>
      </c>
      <c r="P1233">
        <v>2</v>
      </c>
      <c r="Q1233" t="s">
        <v>54</v>
      </c>
      <c r="R1233" t="s">
        <v>79</v>
      </c>
      <c r="S1233">
        <v>2</v>
      </c>
      <c r="T1233" t="s">
        <v>41</v>
      </c>
      <c r="U1233" t="str" cm="1">
        <f t="array" ref="U1233">_xlfn.IFS(
  AND(V1233&gt;=1000, V1233&lt;2000), "1000-2000",
  AND(V1233&gt;=2000, V1233&lt;3000), "2000-3000",
  AND(V1233&gt;=3000, V1233&lt;4000), "3000-4000",
  AND(V1233&gt;=4000, V1233&lt;5000), "4000-5000",
  AND(V1233&gt;=5000, V1233&lt;7500), "5000-7500",
  AND(V1233&gt;=7500, V1233&lt;9000), "7500-9000",
  AND(V1233&gt;=9000, V1233&lt;11000), "9000-11000",
  AND(V1233&gt;=11000, V1233&lt;15000), "11000-15000",
  AND(V1233&gt;=15000, V1233&lt;=20000), "15000-20000",
  TRUE, "Outside Range"
)</f>
        <v>5000-7500</v>
      </c>
      <c r="V1233">
        <v>5562</v>
      </c>
      <c r="W1233">
        <v>9697</v>
      </c>
      <c r="X1233">
        <v>6</v>
      </c>
      <c r="Y1233" t="s">
        <v>43</v>
      </c>
      <c r="Z1233">
        <v>14</v>
      </c>
      <c r="AA1233">
        <v>3</v>
      </c>
      <c r="AB1233" t="s">
        <v>73</v>
      </c>
      <c r="AC1233">
        <v>4</v>
      </c>
      <c r="AD1233">
        <v>0</v>
      </c>
      <c r="AE1233">
        <v>19</v>
      </c>
      <c r="AF1233">
        <v>3</v>
      </c>
      <c r="AG1233">
        <v>3</v>
      </c>
      <c r="AH1233">
        <v>10</v>
      </c>
      <c r="AI1233">
        <v>7</v>
      </c>
      <c r="AJ1233">
        <v>0</v>
      </c>
      <c r="AK1233">
        <v>9</v>
      </c>
      <c r="AL1233" t="s">
        <v>81</v>
      </c>
      <c r="AM1233" t="s">
        <v>93</v>
      </c>
      <c r="AN1233" t="s">
        <v>91</v>
      </c>
      <c r="AO1233" s="9" t="str">
        <f>IF(Table5[[#This Row],[Gender]]="male",$AQ$4,$AQ$3)</f>
        <v>🤴</v>
      </c>
    </row>
    <row r="1234" spans="2:41">
      <c r="B1234" t="s">
        <v>86</v>
      </c>
      <c r="C1234">
        <v>35</v>
      </c>
      <c r="D1234" t="s">
        <v>43</v>
      </c>
      <c r="E1234" t="s">
        <v>36</v>
      </c>
      <c r="F1234">
        <v>1370</v>
      </c>
      <c r="G1234" t="s">
        <v>45</v>
      </c>
      <c r="H1234">
        <v>27</v>
      </c>
      <c r="I1234" t="s">
        <v>89</v>
      </c>
      <c r="J1234" t="s">
        <v>38</v>
      </c>
      <c r="K1234">
        <v>1728</v>
      </c>
      <c r="L1234">
        <v>4</v>
      </c>
      <c r="M1234" t="s">
        <v>46</v>
      </c>
      <c r="N1234">
        <v>49</v>
      </c>
      <c r="O1234">
        <v>3</v>
      </c>
      <c r="P1234">
        <v>2</v>
      </c>
      <c r="Q1234" t="s">
        <v>53</v>
      </c>
      <c r="R1234" t="s">
        <v>73</v>
      </c>
      <c r="S1234">
        <v>3</v>
      </c>
      <c r="T1234" t="s">
        <v>48</v>
      </c>
      <c r="U1234" t="str" cm="1">
        <f t="array" ref="U1234">_xlfn.IFS(
  AND(V1234&gt;=1000, V1234&lt;2000), "1000-2000",
  AND(V1234&gt;=2000, V1234&lt;3000), "2000-3000",
  AND(V1234&gt;=3000, V1234&lt;4000), "3000-4000",
  AND(V1234&gt;=4000, V1234&lt;5000), "4000-5000",
  AND(V1234&gt;=5000, V1234&lt;7500), "5000-7500",
  AND(V1234&gt;=7500, V1234&lt;9000), "7500-9000",
  AND(V1234&gt;=9000, V1234&lt;11000), "9000-11000",
  AND(V1234&gt;=11000, V1234&lt;15000), "11000-15000",
  AND(V1234&gt;=15000, V1234&lt;=20000), "15000-20000",
  TRUE, "Outside Range"
)</f>
        <v>5000-7500</v>
      </c>
      <c r="V1234">
        <v>6883</v>
      </c>
      <c r="W1234">
        <v>5151</v>
      </c>
      <c r="X1234">
        <v>2</v>
      </c>
      <c r="Y1234" t="s">
        <v>43</v>
      </c>
      <c r="Z1234">
        <v>16</v>
      </c>
      <c r="AA1234">
        <v>3</v>
      </c>
      <c r="AB1234" t="s">
        <v>73</v>
      </c>
      <c r="AC1234">
        <v>2</v>
      </c>
      <c r="AD1234">
        <v>1</v>
      </c>
      <c r="AE1234">
        <v>17</v>
      </c>
      <c r="AF1234">
        <v>3</v>
      </c>
      <c r="AG1234">
        <v>3</v>
      </c>
      <c r="AH1234">
        <v>7</v>
      </c>
      <c r="AI1234">
        <v>7</v>
      </c>
      <c r="AJ1234">
        <v>0</v>
      </c>
      <c r="AK1234">
        <v>7</v>
      </c>
      <c r="AL1234" t="s">
        <v>74</v>
      </c>
      <c r="AM1234" t="s">
        <v>92</v>
      </c>
      <c r="AN1234" t="s">
        <v>91</v>
      </c>
      <c r="AO1234" s="9" t="str">
        <f>IF(Table5[[#This Row],[Gender]]="male",$AQ$4,$AQ$3)</f>
        <v>🤴</v>
      </c>
    </row>
    <row r="1235" spans="2:41">
      <c r="B1235" t="s">
        <v>86</v>
      </c>
      <c r="C1235">
        <v>30</v>
      </c>
      <c r="D1235" t="s">
        <v>43</v>
      </c>
      <c r="E1235" t="s">
        <v>36</v>
      </c>
      <c r="F1235">
        <v>793</v>
      </c>
      <c r="G1235" t="s">
        <v>45</v>
      </c>
      <c r="H1235">
        <v>16</v>
      </c>
      <c r="I1235" t="s">
        <v>87</v>
      </c>
      <c r="J1235" t="s">
        <v>38</v>
      </c>
      <c r="K1235">
        <v>1729</v>
      </c>
      <c r="L1235">
        <v>2</v>
      </c>
      <c r="M1235" t="s">
        <v>46</v>
      </c>
      <c r="N1235">
        <v>33</v>
      </c>
      <c r="O1235">
        <v>3</v>
      </c>
      <c r="P1235">
        <v>1</v>
      </c>
      <c r="Q1235" t="s">
        <v>47</v>
      </c>
      <c r="R1235" t="s">
        <v>72</v>
      </c>
      <c r="S1235">
        <v>4</v>
      </c>
      <c r="T1235" t="s">
        <v>48</v>
      </c>
      <c r="U1235" t="str" cm="1">
        <f t="array" ref="U1235">_xlfn.IFS(
  AND(V1235&gt;=1000, V1235&lt;2000), "1000-2000",
  AND(V1235&gt;=2000, V1235&lt;3000), "2000-3000",
  AND(V1235&gt;=3000, V1235&lt;4000), "3000-4000",
  AND(V1235&gt;=4000, V1235&lt;5000), "4000-5000",
  AND(V1235&gt;=5000, V1235&lt;7500), "5000-7500",
  AND(V1235&gt;=7500, V1235&lt;9000), "7500-9000",
  AND(V1235&gt;=9000, V1235&lt;11000), "9000-11000",
  AND(V1235&gt;=11000, V1235&lt;15000), "11000-15000",
  AND(V1235&gt;=15000, V1235&lt;=20000), "15000-20000",
  TRUE, "Outside Range"
)</f>
        <v>2000-3000</v>
      </c>
      <c r="V1235">
        <v>2862</v>
      </c>
      <c r="W1235">
        <v>3811</v>
      </c>
      <c r="X1235">
        <v>1</v>
      </c>
      <c r="Y1235" t="s">
        <v>43</v>
      </c>
      <c r="Z1235">
        <v>12</v>
      </c>
      <c r="AA1235">
        <v>3</v>
      </c>
      <c r="AB1235" t="s">
        <v>73</v>
      </c>
      <c r="AC1235">
        <v>2</v>
      </c>
      <c r="AD1235">
        <v>1</v>
      </c>
      <c r="AE1235">
        <v>10</v>
      </c>
      <c r="AF1235">
        <v>2</v>
      </c>
      <c r="AG1235">
        <v>2</v>
      </c>
      <c r="AH1235">
        <v>10</v>
      </c>
      <c r="AI1235">
        <v>0</v>
      </c>
      <c r="AJ1235">
        <v>0</v>
      </c>
      <c r="AK1235">
        <v>8</v>
      </c>
      <c r="AL1235" t="s">
        <v>74</v>
      </c>
      <c r="AM1235" t="s">
        <v>93</v>
      </c>
      <c r="AN1235" t="s">
        <v>76</v>
      </c>
      <c r="AO1235" s="9" t="str">
        <f>IF(Table5[[#This Row],[Gender]]="male",$AQ$4,$AQ$3)</f>
        <v>🤴</v>
      </c>
    </row>
    <row r="1236" spans="2:41">
      <c r="B1236" t="s">
        <v>77</v>
      </c>
      <c r="C1236">
        <v>47</v>
      </c>
      <c r="D1236" t="s">
        <v>43</v>
      </c>
      <c r="E1236" t="s">
        <v>36</v>
      </c>
      <c r="F1236">
        <v>543</v>
      </c>
      <c r="G1236" t="s">
        <v>37</v>
      </c>
      <c r="H1236">
        <v>2</v>
      </c>
      <c r="I1236" t="s">
        <v>89</v>
      </c>
      <c r="J1236" t="s">
        <v>59</v>
      </c>
      <c r="K1236">
        <v>1731</v>
      </c>
      <c r="L1236">
        <v>3</v>
      </c>
      <c r="M1236" t="s">
        <v>46</v>
      </c>
      <c r="N1236">
        <v>87</v>
      </c>
      <c r="O1236">
        <v>3</v>
      </c>
      <c r="P1236">
        <v>2</v>
      </c>
      <c r="Q1236" t="s">
        <v>40</v>
      </c>
      <c r="R1236" t="s">
        <v>79</v>
      </c>
      <c r="S1236">
        <v>2</v>
      </c>
      <c r="T1236" t="s">
        <v>48</v>
      </c>
      <c r="U1236" t="str" cm="1">
        <f t="array" ref="U1236">_xlfn.IFS(
  AND(V1236&gt;=1000, V1236&lt;2000), "1000-2000",
  AND(V1236&gt;=2000, V1236&lt;3000), "2000-3000",
  AND(V1236&gt;=3000, V1236&lt;4000), "3000-4000",
  AND(V1236&gt;=4000, V1236&lt;5000), "4000-5000",
  AND(V1236&gt;=5000, V1236&lt;7500), "5000-7500",
  AND(V1236&gt;=7500, V1236&lt;9000), "7500-9000",
  AND(V1236&gt;=9000, V1236&lt;11000), "9000-11000",
  AND(V1236&gt;=11000, V1236&lt;15000), "11000-15000",
  AND(V1236&gt;=15000, V1236&lt;=20000), "15000-20000",
  TRUE, "Outside Range"
)</f>
        <v>4000-5000</v>
      </c>
      <c r="V1236">
        <v>4978</v>
      </c>
      <c r="W1236">
        <v>3536</v>
      </c>
      <c r="X1236">
        <v>7</v>
      </c>
      <c r="Y1236" t="s">
        <v>43</v>
      </c>
      <c r="Z1236">
        <v>11</v>
      </c>
      <c r="AA1236">
        <v>3</v>
      </c>
      <c r="AB1236" t="s">
        <v>73</v>
      </c>
      <c r="AC1236">
        <v>4</v>
      </c>
      <c r="AD1236">
        <v>1</v>
      </c>
      <c r="AE1236">
        <v>4</v>
      </c>
      <c r="AF1236">
        <v>3</v>
      </c>
      <c r="AG1236">
        <v>1</v>
      </c>
      <c r="AH1236">
        <v>1</v>
      </c>
      <c r="AI1236">
        <v>0</v>
      </c>
      <c r="AJ1236">
        <v>0</v>
      </c>
      <c r="AK1236">
        <v>0</v>
      </c>
      <c r="AL1236" t="s">
        <v>81</v>
      </c>
      <c r="AM1236" t="s">
        <v>75</v>
      </c>
      <c r="AN1236" t="s">
        <v>76</v>
      </c>
      <c r="AO1236" s="9" t="str">
        <f>IF(Table5[[#This Row],[Gender]]="male",$AQ$4,$AQ$3)</f>
        <v>🤴</v>
      </c>
    </row>
    <row r="1237" spans="2:41">
      <c r="B1237" t="s">
        <v>77</v>
      </c>
      <c r="C1237">
        <v>46</v>
      </c>
      <c r="D1237" t="s">
        <v>43</v>
      </c>
      <c r="E1237" t="s">
        <v>36</v>
      </c>
      <c r="F1237">
        <v>1277</v>
      </c>
      <c r="G1237" t="s">
        <v>37</v>
      </c>
      <c r="H1237">
        <v>2</v>
      </c>
      <c r="I1237" t="s">
        <v>87</v>
      </c>
      <c r="J1237" t="s">
        <v>38</v>
      </c>
      <c r="K1237">
        <v>1732</v>
      </c>
      <c r="L1237">
        <v>3</v>
      </c>
      <c r="M1237" t="s">
        <v>46</v>
      </c>
      <c r="N1237">
        <v>74</v>
      </c>
      <c r="O1237">
        <v>3</v>
      </c>
      <c r="P1237">
        <v>3</v>
      </c>
      <c r="Q1237" t="s">
        <v>40</v>
      </c>
      <c r="R1237" t="s">
        <v>72</v>
      </c>
      <c r="S1237">
        <v>4</v>
      </c>
      <c r="T1237" t="s">
        <v>52</v>
      </c>
      <c r="U1237" t="str" cm="1">
        <f t="array" ref="U1237">_xlfn.IFS(
  AND(V1237&gt;=1000, V1237&lt;2000), "1000-2000",
  AND(V1237&gt;=2000, V1237&lt;3000), "2000-3000",
  AND(V1237&gt;=3000, V1237&lt;4000), "3000-4000",
  AND(V1237&gt;=4000, V1237&lt;5000), "4000-5000",
  AND(V1237&gt;=5000, V1237&lt;7500), "5000-7500",
  AND(V1237&gt;=7500, V1237&lt;9000), "7500-9000",
  AND(V1237&gt;=9000, V1237&lt;11000), "9000-11000",
  AND(V1237&gt;=11000, V1237&lt;15000), "11000-15000",
  AND(V1237&gt;=15000, V1237&lt;=20000), "15000-20000",
  TRUE, "Outside Range"
)</f>
        <v>9000-11000</v>
      </c>
      <c r="V1237">
        <v>10368</v>
      </c>
      <c r="W1237">
        <v>5596</v>
      </c>
      <c r="X1237">
        <v>4</v>
      </c>
      <c r="Y1237" t="s">
        <v>35</v>
      </c>
      <c r="Z1237">
        <v>12</v>
      </c>
      <c r="AA1237">
        <v>3</v>
      </c>
      <c r="AB1237" t="s">
        <v>73</v>
      </c>
      <c r="AC1237">
        <v>2</v>
      </c>
      <c r="AD1237">
        <v>1</v>
      </c>
      <c r="AE1237">
        <v>13</v>
      </c>
      <c r="AF1237">
        <v>5</v>
      </c>
      <c r="AG1237">
        <v>2</v>
      </c>
      <c r="AH1237">
        <v>10</v>
      </c>
      <c r="AI1237">
        <v>6</v>
      </c>
      <c r="AJ1237">
        <v>0</v>
      </c>
      <c r="AK1237">
        <v>3</v>
      </c>
      <c r="AL1237" t="s">
        <v>74</v>
      </c>
      <c r="AM1237" t="s">
        <v>75</v>
      </c>
      <c r="AN1237" t="s">
        <v>91</v>
      </c>
      <c r="AO1237" s="9" t="str">
        <f>IF(Table5[[#This Row],[Gender]]="male",$AQ$4,$AQ$3)</f>
        <v>🤴</v>
      </c>
    </row>
    <row r="1238" spans="2:41">
      <c r="B1238" t="s">
        <v>70</v>
      </c>
      <c r="C1238">
        <v>36</v>
      </c>
      <c r="D1238" t="s">
        <v>35</v>
      </c>
      <c r="E1238" t="s">
        <v>36</v>
      </c>
      <c r="F1238">
        <v>1456</v>
      </c>
      <c r="G1238" t="s">
        <v>37</v>
      </c>
      <c r="H1238">
        <v>13</v>
      </c>
      <c r="I1238" t="s">
        <v>89</v>
      </c>
      <c r="J1238" t="s">
        <v>59</v>
      </c>
      <c r="K1238">
        <v>1733</v>
      </c>
      <c r="L1238">
        <v>2</v>
      </c>
      <c r="M1238" t="s">
        <v>46</v>
      </c>
      <c r="N1238">
        <v>96</v>
      </c>
      <c r="O1238">
        <v>2</v>
      </c>
      <c r="P1238">
        <v>2</v>
      </c>
      <c r="Q1238" t="s">
        <v>40</v>
      </c>
      <c r="R1238" t="s">
        <v>80</v>
      </c>
      <c r="S1238">
        <v>1</v>
      </c>
      <c r="T1238" t="s">
        <v>52</v>
      </c>
      <c r="U1238" t="str" cm="1">
        <f t="array" ref="U1238">_xlfn.IFS(
  AND(V1238&gt;=1000, V1238&lt;2000), "1000-2000",
  AND(V1238&gt;=2000, V1238&lt;3000), "2000-3000",
  AND(V1238&gt;=3000, V1238&lt;4000), "3000-4000",
  AND(V1238&gt;=4000, V1238&lt;5000), "4000-5000",
  AND(V1238&gt;=5000, V1238&lt;7500), "5000-7500",
  AND(V1238&gt;=7500, V1238&lt;9000), "7500-9000",
  AND(V1238&gt;=9000, V1238&lt;11000), "9000-11000",
  AND(V1238&gt;=11000, V1238&lt;15000), "11000-15000",
  AND(V1238&gt;=15000, V1238&lt;=20000), "15000-20000",
  TRUE, "Outside Range"
)</f>
        <v>5000-7500</v>
      </c>
      <c r="V1238">
        <v>6134</v>
      </c>
      <c r="W1238">
        <v>8658</v>
      </c>
      <c r="X1238">
        <v>5</v>
      </c>
      <c r="Y1238" t="s">
        <v>35</v>
      </c>
      <c r="Z1238">
        <v>13</v>
      </c>
      <c r="AA1238">
        <v>3</v>
      </c>
      <c r="AB1238" t="s">
        <v>73</v>
      </c>
      <c r="AC1238">
        <v>2</v>
      </c>
      <c r="AD1238">
        <v>3</v>
      </c>
      <c r="AE1238">
        <v>16</v>
      </c>
      <c r="AF1238">
        <v>3</v>
      </c>
      <c r="AG1238">
        <v>3</v>
      </c>
      <c r="AH1238">
        <v>2</v>
      </c>
      <c r="AI1238">
        <v>2</v>
      </c>
      <c r="AJ1238">
        <v>2</v>
      </c>
      <c r="AK1238">
        <v>2</v>
      </c>
      <c r="AL1238" t="s">
        <v>90</v>
      </c>
      <c r="AM1238" t="s">
        <v>93</v>
      </c>
      <c r="AN1238" t="s">
        <v>91</v>
      </c>
      <c r="AO1238" s="9" t="str">
        <f>IF(Table5[[#This Row],[Gender]]="male",$AQ$4,$AQ$3)</f>
        <v>🤴</v>
      </c>
    </row>
    <row r="1239" spans="2:41">
      <c r="B1239" t="s">
        <v>86</v>
      </c>
      <c r="C1239">
        <v>32</v>
      </c>
      <c r="D1239" t="s">
        <v>35</v>
      </c>
      <c r="E1239" t="s">
        <v>36</v>
      </c>
      <c r="F1239">
        <v>964</v>
      </c>
      <c r="G1239" t="s">
        <v>37</v>
      </c>
      <c r="H1239">
        <v>1</v>
      </c>
      <c r="I1239" t="s">
        <v>71</v>
      </c>
      <c r="J1239" t="s">
        <v>38</v>
      </c>
      <c r="K1239">
        <v>1734</v>
      </c>
      <c r="L1239">
        <v>1</v>
      </c>
      <c r="M1239" t="s">
        <v>46</v>
      </c>
      <c r="N1239">
        <v>34</v>
      </c>
      <c r="O1239">
        <v>1</v>
      </c>
      <c r="P1239">
        <v>2</v>
      </c>
      <c r="Q1239" t="s">
        <v>40</v>
      </c>
      <c r="R1239" t="s">
        <v>79</v>
      </c>
      <c r="S1239">
        <v>2</v>
      </c>
      <c r="T1239" t="s">
        <v>41</v>
      </c>
      <c r="U1239" t="str" cm="1">
        <f t="array" ref="U1239">_xlfn.IFS(
  AND(V1239&gt;=1000, V1239&lt;2000), "1000-2000",
  AND(V1239&gt;=2000, V1239&lt;3000), "2000-3000",
  AND(V1239&gt;=3000, V1239&lt;4000), "3000-4000",
  AND(V1239&gt;=4000, V1239&lt;5000), "4000-5000",
  AND(V1239&gt;=5000, V1239&lt;7500), "5000-7500",
  AND(V1239&gt;=7500, V1239&lt;9000), "7500-9000",
  AND(V1239&gt;=9000, V1239&lt;11000), "9000-11000",
  AND(V1239&gt;=11000, V1239&lt;15000), "11000-15000",
  AND(V1239&gt;=15000, V1239&lt;=20000), "15000-20000",
  TRUE, "Outside Range"
)</f>
        <v>5000-7500</v>
      </c>
      <c r="V1239">
        <v>6735</v>
      </c>
      <c r="W1239">
        <v>12147</v>
      </c>
      <c r="X1239">
        <v>6</v>
      </c>
      <c r="Y1239" t="s">
        <v>43</v>
      </c>
      <c r="Z1239">
        <v>15</v>
      </c>
      <c r="AA1239">
        <v>3</v>
      </c>
      <c r="AB1239" t="s">
        <v>73</v>
      </c>
      <c r="AC1239">
        <v>2</v>
      </c>
      <c r="AD1239">
        <v>0</v>
      </c>
      <c r="AE1239">
        <v>10</v>
      </c>
      <c r="AF1239">
        <v>2</v>
      </c>
      <c r="AG1239">
        <v>3</v>
      </c>
      <c r="AH1239">
        <v>0</v>
      </c>
      <c r="AI1239">
        <v>0</v>
      </c>
      <c r="AJ1239">
        <v>0</v>
      </c>
      <c r="AK1239">
        <v>0</v>
      </c>
      <c r="AL1239" t="s">
        <v>81</v>
      </c>
      <c r="AM1239" t="s">
        <v>75</v>
      </c>
      <c r="AN1239" t="s">
        <v>76</v>
      </c>
      <c r="AO1239" s="9" t="str">
        <f>IF(Table5[[#This Row],[Gender]]="male",$AQ$4,$AQ$3)</f>
        <v>🤴</v>
      </c>
    </row>
    <row r="1240" spans="2:41">
      <c r="B1240" t="s">
        <v>94</v>
      </c>
      <c r="C1240">
        <v>23</v>
      </c>
      <c r="D1240" t="s">
        <v>43</v>
      </c>
      <c r="E1240" t="s">
        <v>36</v>
      </c>
      <c r="F1240">
        <v>160</v>
      </c>
      <c r="G1240" t="s">
        <v>45</v>
      </c>
      <c r="H1240">
        <v>4</v>
      </c>
      <c r="I1240" t="s">
        <v>87</v>
      </c>
      <c r="J1240" t="s">
        <v>51</v>
      </c>
      <c r="K1240">
        <v>1735</v>
      </c>
      <c r="L1240">
        <v>3</v>
      </c>
      <c r="M1240" t="s">
        <v>39</v>
      </c>
      <c r="N1240">
        <v>51</v>
      </c>
      <c r="O1240">
        <v>3</v>
      </c>
      <c r="P1240">
        <v>1</v>
      </c>
      <c r="Q1240" t="s">
        <v>50</v>
      </c>
      <c r="R1240" t="s">
        <v>79</v>
      </c>
      <c r="S1240">
        <v>2</v>
      </c>
      <c r="T1240" t="s">
        <v>41</v>
      </c>
      <c r="U1240" t="str" cm="1">
        <f t="array" ref="U1240">_xlfn.IFS(
  AND(V1240&gt;=1000, V1240&lt;2000), "1000-2000",
  AND(V1240&gt;=2000, V1240&lt;3000), "2000-3000",
  AND(V1240&gt;=3000, V1240&lt;4000), "3000-4000",
  AND(V1240&gt;=4000, V1240&lt;5000), "4000-5000",
  AND(V1240&gt;=5000, V1240&lt;7500), "5000-7500",
  AND(V1240&gt;=7500, V1240&lt;9000), "7500-9000",
  AND(V1240&gt;=9000, V1240&lt;11000), "9000-11000",
  AND(V1240&gt;=11000, V1240&lt;15000), "11000-15000",
  AND(V1240&gt;=15000, V1240&lt;=20000), "15000-20000",
  TRUE, "Outside Range"
)</f>
        <v>3000-4000</v>
      </c>
      <c r="V1240">
        <v>3295</v>
      </c>
      <c r="W1240">
        <v>12862</v>
      </c>
      <c r="X1240">
        <v>1</v>
      </c>
      <c r="Y1240" t="s">
        <v>43</v>
      </c>
      <c r="Z1240">
        <v>13</v>
      </c>
      <c r="AA1240">
        <v>3</v>
      </c>
      <c r="AB1240" t="s">
        <v>73</v>
      </c>
      <c r="AC1240">
        <v>3</v>
      </c>
      <c r="AD1240">
        <v>0</v>
      </c>
      <c r="AE1240">
        <v>3</v>
      </c>
      <c r="AF1240">
        <v>3</v>
      </c>
      <c r="AG1240">
        <v>1</v>
      </c>
      <c r="AH1240">
        <v>3</v>
      </c>
      <c r="AI1240">
        <v>2</v>
      </c>
      <c r="AJ1240">
        <v>1</v>
      </c>
      <c r="AK1240">
        <v>2</v>
      </c>
      <c r="AL1240" t="s">
        <v>81</v>
      </c>
      <c r="AM1240" t="s">
        <v>75</v>
      </c>
      <c r="AN1240" t="s">
        <v>76</v>
      </c>
      <c r="AO1240" s="9" t="str">
        <f>IF(Table5[[#This Row],[Gender]]="male",$AQ$4,$AQ$3)</f>
        <v>👩</v>
      </c>
    </row>
    <row r="1241" spans="2:41">
      <c r="B1241" t="s">
        <v>86</v>
      </c>
      <c r="C1241">
        <v>31</v>
      </c>
      <c r="D1241" t="s">
        <v>43</v>
      </c>
      <c r="E1241" t="s">
        <v>36</v>
      </c>
      <c r="F1241">
        <v>163</v>
      </c>
      <c r="G1241" t="s">
        <v>45</v>
      </c>
      <c r="H1241">
        <v>24</v>
      </c>
      <c r="I1241" t="s">
        <v>71</v>
      </c>
      <c r="J1241" t="s">
        <v>60</v>
      </c>
      <c r="K1241">
        <v>1736</v>
      </c>
      <c r="L1241">
        <v>4</v>
      </c>
      <c r="M1241" t="s">
        <v>39</v>
      </c>
      <c r="N1241">
        <v>30</v>
      </c>
      <c r="O1241">
        <v>3</v>
      </c>
      <c r="P1241">
        <v>2</v>
      </c>
      <c r="Q1241" t="s">
        <v>53</v>
      </c>
      <c r="R1241" t="s">
        <v>72</v>
      </c>
      <c r="S1241">
        <v>4</v>
      </c>
      <c r="T1241" t="s">
        <v>41</v>
      </c>
      <c r="U1241" t="str" cm="1">
        <f t="array" ref="U1241">_xlfn.IFS(
  AND(V1241&gt;=1000, V1241&lt;2000), "1000-2000",
  AND(V1241&gt;=2000, V1241&lt;3000), "2000-3000",
  AND(V1241&gt;=3000, V1241&lt;4000), "3000-4000",
  AND(V1241&gt;=4000, V1241&lt;5000), "4000-5000",
  AND(V1241&gt;=5000, V1241&lt;7500), "5000-7500",
  AND(V1241&gt;=7500, V1241&lt;9000), "7500-9000",
  AND(V1241&gt;=9000, V1241&lt;11000), "9000-11000",
  AND(V1241&gt;=11000, V1241&lt;15000), "11000-15000",
  AND(V1241&gt;=15000, V1241&lt;=20000), "15000-20000",
  TRUE, "Outside Range"
)</f>
        <v>5000-7500</v>
      </c>
      <c r="V1241">
        <v>5238</v>
      </c>
      <c r="W1241">
        <v>6670</v>
      </c>
      <c r="X1241">
        <v>2</v>
      </c>
      <c r="Y1241" t="s">
        <v>43</v>
      </c>
      <c r="Z1241">
        <v>20</v>
      </c>
      <c r="AA1241">
        <v>4</v>
      </c>
      <c r="AB1241" t="s">
        <v>80</v>
      </c>
      <c r="AC1241">
        <v>4</v>
      </c>
      <c r="AD1241">
        <v>0</v>
      </c>
      <c r="AE1241">
        <v>9</v>
      </c>
      <c r="AF1241">
        <v>3</v>
      </c>
      <c r="AG1241">
        <v>2</v>
      </c>
      <c r="AH1241">
        <v>5</v>
      </c>
      <c r="AI1241">
        <v>4</v>
      </c>
      <c r="AJ1241">
        <v>1</v>
      </c>
      <c r="AK1241">
        <v>4</v>
      </c>
      <c r="AL1241" t="s">
        <v>74</v>
      </c>
      <c r="AM1241" t="s">
        <v>92</v>
      </c>
      <c r="AN1241" t="s">
        <v>76</v>
      </c>
      <c r="AO1241" s="9" t="str">
        <f>IF(Table5[[#This Row],[Gender]]="male",$AQ$4,$AQ$3)</f>
        <v>👩</v>
      </c>
    </row>
    <row r="1242" spans="2:41">
      <c r="B1242" t="s">
        <v>70</v>
      </c>
      <c r="C1242">
        <v>39</v>
      </c>
      <c r="D1242" t="s">
        <v>43</v>
      </c>
      <c r="E1242" t="s">
        <v>36</v>
      </c>
      <c r="F1242">
        <v>792</v>
      </c>
      <c r="G1242" t="s">
        <v>45</v>
      </c>
      <c r="H1242">
        <v>1</v>
      </c>
      <c r="I1242" t="s">
        <v>89</v>
      </c>
      <c r="J1242" t="s">
        <v>38</v>
      </c>
      <c r="K1242">
        <v>1737</v>
      </c>
      <c r="L1242">
        <v>4</v>
      </c>
      <c r="M1242" t="s">
        <v>46</v>
      </c>
      <c r="N1242">
        <v>77</v>
      </c>
      <c r="O1242">
        <v>3</v>
      </c>
      <c r="P1242">
        <v>2</v>
      </c>
      <c r="Q1242" t="s">
        <v>50</v>
      </c>
      <c r="R1242" t="s">
        <v>72</v>
      </c>
      <c r="S1242">
        <v>4</v>
      </c>
      <c r="T1242" t="s">
        <v>48</v>
      </c>
      <c r="U1242" t="str" cm="1">
        <f t="array" ref="U1242">_xlfn.IFS(
  AND(V1242&gt;=1000, V1242&lt;2000), "1000-2000",
  AND(V1242&gt;=2000, V1242&lt;3000), "2000-3000",
  AND(V1242&gt;=3000, V1242&lt;4000), "3000-4000",
  AND(V1242&gt;=4000, V1242&lt;5000), "4000-5000",
  AND(V1242&gt;=5000, V1242&lt;7500), "5000-7500",
  AND(V1242&gt;=7500, V1242&lt;9000), "7500-9000",
  AND(V1242&gt;=9000, V1242&lt;11000), "9000-11000",
  AND(V1242&gt;=11000, V1242&lt;15000), "11000-15000",
  AND(V1242&gt;=15000, V1242&lt;=20000), "15000-20000",
  TRUE, "Outside Range"
)</f>
        <v>5000-7500</v>
      </c>
      <c r="V1242">
        <v>6472</v>
      </c>
      <c r="W1242">
        <v>8989</v>
      </c>
      <c r="X1242">
        <v>1</v>
      </c>
      <c r="Y1242" t="s">
        <v>35</v>
      </c>
      <c r="Z1242">
        <v>15</v>
      </c>
      <c r="AA1242">
        <v>3</v>
      </c>
      <c r="AB1242" t="s">
        <v>73</v>
      </c>
      <c r="AC1242">
        <v>4</v>
      </c>
      <c r="AD1242">
        <v>1</v>
      </c>
      <c r="AE1242">
        <v>9</v>
      </c>
      <c r="AF1242">
        <v>2</v>
      </c>
      <c r="AG1242">
        <v>3</v>
      </c>
      <c r="AH1242">
        <v>9</v>
      </c>
      <c r="AI1242">
        <v>8</v>
      </c>
      <c r="AJ1242">
        <v>5</v>
      </c>
      <c r="AK1242">
        <v>8</v>
      </c>
      <c r="AL1242" t="s">
        <v>74</v>
      </c>
      <c r="AM1242" t="s">
        <v>75</v>
      </c>
      <c r="AN1242" t="s">
        <v>76</v>
      </c>
      <c r="AO1242" s="9" t="str">
        <f>IF(Table5[[#This Row],[Gender]]="male",$AQ$4,$AQ$3)</f>
        <v>🤴</v>
      </c>
    </row>
    <row r="1243" spans="2:41">
      <c r="B1243" t="s">
        <v>86</v>
      </c>
      <c r="C1243">
        <v>32</v>
      </c>
      <c r="D1243" t="s">
        <v>43</v>
      </c>
      <c r="E1243" t="s">
        <v>36</v>
      </c>
      <c r="F1243">
        <v>371</v>
      </c>
      <c r="G1243" t="s">
        <v>37</v>
      </c>
      <c r="H1243">
        <v>19</v>
      </c>
      <c r="I1243" t="s">
        <v>87</v>
      </c>
      <c r="J1243" t="s">
        <v>38</v>
      </c>
      <c r="K1243">
        <v>1739</v>
      </c>
      <c r="L1243">
        <v>4</v>
      </c>
      <c r="M1243" t="s">
        <v>46</v>
      </c>
      <c r="N1243">
        <v>80</v>
      </c>
      <c r="O1243">
        <v>1</v>
      </c>
      <c r="P1243">
        <v>3</v>
      </c>
      <c r="Q1243" t="s">
        <v>40</v>
      </c>
      <c r="R1243" t="s">
        <v>73</v>
      </c>
      <c r="S1243">
        <v>3</v>
      </c>
      <c r="T1243" t="s">
        <v>48</v>
      </c>
      <c r="U1243" t="str" cm="1">
        <f t="array" ref="U1243">_xlfn.IFS(
  AND(V1243&gt;=1000, V1243&lt;2000), "1000-2000",
  AND(V1243&gt;=2000, V1243&lt;3000), "2000-3000",
  AND(V1243&gt;=3000, V1243&lt;4000), "3000-4000",
  AND(V1243&gt;=4000, V1243&lt;5000), "4000-5000",
  AND(V1243&gt;=5000, V1243&lt;7500), "5000-7500",
  AND(V1243&gt;=7500, V1243&lt;9000), "7500-9000",
  AND(V1243&gt;=9000, V1243&lt;11000), "9000-11000",
  AND(V1243&gt;=11000, V1243&lt;15000), "11000-15000",
  AND(V1243&gt;=15000, V1243&lt;=20000), "15000-20000",
  TRUE, "Outside Range"
)</f>
        <v>9000-11000</v>
      </c>
      <c r="V1243">
        <v>9610</v>
      </c>
      <c r="W1243">
        <v>3840</v>
      </c>
      <c r="X1243">
        <v>3</v>
      </c>
      <c r="Y1243" t="s">
        <v>43</v>
      </c>
      <c r="Z1243">
        <v>13</v>
      </c>
      <c r="AA1243">
        <v>3</v>
      </c>
      <c r="AB1243" t="s">
        <v>73</v>
      </c>
      <c r="AC1243">
        <v>3</v>
      </c>
      <c r="AD1243">
        <v>1</v>
      </c>
      <c r="AE1243">
        <v>10</v>
      </c>
      <c r="AF1243">
        <v>2</v>
      </c>
      <c r="AG1243">
        <v>1</v>
      </c>
      <c r="AH1243">
        <v>4</v>
      </c>
      <c r="AI1243">
        <v>3</v>
      </c>
      <c r="AJ1243">
        <v>0</v>
      </c>
      <c r="AK1243">
        <v>2</v>
      </c>
      <c r="AL1243" t="s">
        <v>74</v>
      </c>
      <c r="AM1243" t="s">
        <v>93</v>
      </c>
      <c r="AN1243" t="s">
        <v>76</v>
      </c>
      <c r="AO1243" s="9" t="str">
        <f>IF(Table5[[#This Row],[Gender]]="male",$AQ$4,$AQ$3)</f>
        <v>🤴</v>
      </c>
    </row>
    <row r="1244" spans="2:41">
      <c r="B1244" t="s">
        <v>70</v>
      </c>
      <c r="C1244">
        <v>40</v>
      </c>
      <c r="D1244" t="s">
        <v>43</v>
      </c>
      <c r="E1244" t="s">
        <v>36</v>
      </c>
      <c r="F1244">
        <v>611</v>
      </c>
      <c r="G1244" t="s">
        <v>37</v>
      </c>
      <c r="H1244">
        <v>7</v>
      </c>
      <c r="I1244" t="s">
        <v>87</v>
      </c>
      <c r="J1244" t="s">
        <v>51</v>
      </c>
      <c r="K1244">
        <v>1740</v>
      </c>
      <c r="L1244">
        <v>2</v>
      </c>
      <c r="M1244" t="s">
        <v>46</v>
      </c>
      <c r="N1244">
        <v>88</v>
      </c>
      <c r="O1244">
        <v>3</v>
      </c>
      <c r="P1244">
        <v>5</v>
      </c>
      <c r="Q1244" t="s">
        <v>56</v>
      </c>
      <c r="R1244" t="s">
        <v>79</v>
      </c>
      <c r="S1244">
        <v>2</v>
      </c>
      <c r="T1244" t="s">
        <v>41</v>
      </c>
      <c r="U1244" t="str" cm="1">
        <f t="array" ref="U1244">_xlfn.IFS(
  AND(V1244&gt;=1000, V1244&lt;2000), "1000-2000",
  AND(V1244&gt;=2000, V1244&lt;3000), "2000-3000",
  AND(V1244&gt;=3000, V1244&lt;4000), "3000-4000",
  AND(V1244&gt;=4000, V1244&lt;5000), "4000-5000",
  AND(V1244&gt;=5000, V1244&lt;7500), "5000-7500",
  AND(V1244&gt;=7500, V1244&lt;9000), "7500-9000",
  AND(V1244&gt;=9000, V1244&lt;11000), "9000-11000",
  AND(V1244&gt;=11000, V1244&lt;15000), "11000-15000",
  AND(V1244&gt;=15000, V1244&lt;=20000), "15000-20000",
  TRUE, "Outside Range"
)</f>
        <v>15000-20000</v>
      </c>
      <c r="V1244">
        <v>19833</v>
      </c>
      <c r="W1244">
        <v>4349</v>
      </c>
      <c r="X1244">
        <v>1</v>
      </c>
      <c r="Y1244" t="s">
        <v>43</v>
      </c>
      <c r="Z1244">
        <v>14</v>
      </c>
      <c r="AA1244">
        <v>3</v>
      </c>
      <c r="AB1244" t="s">
        <v>73</v>
      </c>
      <c r="AC1244">
        <v>2</v>
      </c>
      <c r="AD1244">
        <v>0</v>
      </c>
      <c r="AE1244">
        <v>21</v>
      </c>
      <c r="AF1244">
        <v>3</v>
      </c>
      <c r="AG1244">
        <v>2</v>
      </c>
      <c r="AH1244">
        <v>21</v>
      </c>
      <c r="AI1244">
        <v>8</v>
      </c>
      <c r="AJ1244">
        <v>12</v>
      </c>
      <c r="AK1244">
        <v>8</v>
      </c>
      <c r="AL1244" t="s">
        <v>81</v>
      </c>
      <c r="AM1244" t="s">
        <v>75</v>
      </c>
      <c r="AN1244" t="s">
        <v>96</v>
      </c>
      <c r="AO1244" s="9" t="str">
        <f>IF(Table5[[#This Row],[Gender]]="male",$AQ$4,$AQ$3)</f>
        <v>🤴</v>
      </c>
    </row>
    <row r="1245" spans="2:41">
      <c r="B1245" t="s">
        <v>70</v>
      </c>
      <c r="C1245">
        <v>45</v>
      </c>
      <c r="D1245" t="s">
        <v>43</v>
      </c>
      <c r="E1245" t="s">
        <v>36</v>
      </c>
      <c r="F1245">
        <v>176</v>
      </c>
      <c r="G1245" t="s">
        <v>61</v>
      </c>
      <c r="H1245">
        <v>4</v>
      </c>
      <c r="I1245" t="s">
        <v>87</v>
      </c>
      <c r="J1245" t="s">
        <v>38</v>
      </c>
      <c r="K1245">
        <v>1744</v>
      </c>
      <c r="L1245">
        <v>3</v>
      </c>
      <c r="M1245" t="s">
        <v>39</v>
      </c>
      <c r="N1245">
        <v>56</v>
      </c>
      <c r="O1245">
        <v>1</v>
      </c>
      <c r="P1245">
        <v>3</v>
      </c>
      <c r="Q1245" t="s">
        <v>61</v>
      </c>
      <c r="R1245" t="s">
        <v>73</v>
      </c>
      <c r="S1245">
        <v>3</v>
      </c>
      <c r="T1245" t="s">
        <v>48</v>
      </c>
      <c r="U1245" t="str" cm="1">
        <f t="array" ref="U1245">_xlfn.IFS(
  AND(V1245&gt;=1000, V1245&lt;2000), "1000-2000",
  AND(V1245&gt;=2000, V1245&lt;3000), "2000-3000",
  AND(V1245&gt;=3000, V1245&lt;4000), "3000-4000",
  AND(V1245&gt;=4000, V1245&lt;5000), "4000-5000",
  AND(V1245&gt;=5000, V1245&lt;7500), "5000-7500",
  AND(V1245&gt;=7500, V1245&lt;9000), "7500-9000",
  AND(V1245&gt;=9000, V1245&lt;11000), "9000-11000",
  AND(V1245&gt;=11000, V1245&lt;15000), "11000-15000",
  AND(V1245&gt;=15000, V1245&lt;=20000), "15000-20000",
  TRUE, "Outside Range"
)</f>
        <v>9000-11000</v>
      </c>
      <c r="V1245">
        <v>9756</v>
      </c>
      <c r="W1245">
        <v>6595</v>
      </c>
      <c r="X1245">
        <v>4</v>
      </c>
      <c r="Y1245" t="s">
        <v>43</v>
      </c>
      <c r="Z1245">
        <v>21</v>
      </c>
      <c r="AA1245">
        <v>4</v>
      </c>
      <c r="AB1245" t="s">
        <v>80</v>
      </c>
      <c r="AC1245">
        <v>3</v>
      </c>
      <c r="AD1245">
        <v>2</v>
      </c>
      <c r="AE1245">
        <v>9</v>
      </c>
      <c r="AF1245">
        <v>2</v>
      </c>
      <c r="AG1245">
        <v>4</v>
      </c>
      <c r="AH1245">
        <v>5</v>
      </c>
      <c r="AI1245">
        <v>0</v>
      </c>
      <c r="AJ1245">
        <v>0</v>
      </c>
      <c r="AK1245">
        <v>3</v>
      </c>
      <c r="AL1245" t="s">
        <v>74</v>
      </c>
      <c r="AM1245" t="s">
        <v>75</v>
      </c>
      <c r="AN1245" t="s">
        <v>76</v>
      </c>
      <c r="AO1245" s="9" t="str">
        <f>IF(Table5[[#This Row],[Gender]]="male",$AQ$4,$AQ$3)</f>
        <v>👩</v>
      </c>
    </row>
    <row r="1246" spans="2:41">
      <c r="B1246" t="s">
        <v>86</v>
      </c>
      <c r="C1246">
        <v>30</v>
      </c>
      <c r="D1246" t="s">
        <v>43</v>
      </c>
      <c r="E1246" t="s">
        <v>36</v>
      </c>
      <c r="F1246">
        <v>1312</v>
      </c>
      <c r="G1246" t="s">
        <v>45</v>
      </c>
      <c r="H1246">
        <v>2</v>
      </c>
      <c r="I1246" t="s">
        <v>89</v>
      </c>
      <c r="J1246" t="s">
        <v>60</v>
      </c>
      <c r="K1246">
        <v>1745</v>
      </c>
      <c r="L1246">
        <v>4</v>
      </c>
      <c r="M1246" t="s">
        <v>39</v>
      </c>
      <c r="N1246">
        <v>78</v>
      </c>
      <c r="O1246">
        <v>2</v>
      </c>
      <c r="P1246">
        <v>1</v>
      </c>
      <c r="Q1246" t="s">
        <v>47</v>
      </c>
      <c r="R1246" t="s">
        <v>80</v>
      </c>
      <c r="S1246">
        <v>1</v>
      </c>
      <c r="T1246" t="s">
        <v>41</v>
      </c>
      <c r="U1246" t="str" cm="1">
        <f t="array" ref="U1246">_xlfn.IFS(
  AND(V1246&gt;=1000, V1246&lt;2000), "1000-2000",
  AND(V1246&gt;=2000, V1246&lt;3000), "2000-3000",
  AND(V1246&gt;=3000, V1246&lt;4000), "3000-4000",
  AND(V1246&gt;=4000, V1246&lt;5000), "4000-5000",
  AND(V1246&gt;=5000, V1246&lt;7500), "5000-7500",
  AND(V1246&gt;=7500, V1246&lt;9000), "7500-9000",
  AND(V1246&gt;=9000, V1246&lt;11000), "9000-11000",
  AND(V1246&gt;=11000, V1246&lt;15000), "11000-15000",
  AND(V1246&gt;=15000, V1246&lt;=20000), "15000-20000",
  TRUE, "Outside Range"
)</f>
        <v>4000-5000</v>
      </c>
      <c r="V1246">
        <v>4968</v>
      </c>
      <c r="W1246">
        <v>26427</v>
      </c>
      <c r="X1246">
        <v>0</v>
      </c>
      <c r="Y1246" t="s">
        <v>43</v>
      </c>
      <c r="Z1246">
        <v>16</v>
      </c>
      <c r="AA1246">
        <v>3</v>
      </c>
      <c r="AB1246" t="s">
        <v>73</v>
      </c>
      <c r="AC1246">
        <v>4</v>
      </c>
      <c r="AD1246">
        <v>0</v>
      </c>
      <c r="AE1246">
        <v>10</v>
      </c>
      <c r="AF1246">
        <v>2</v>
      </c>
      <c r="AG1246">
        <v>3</v>
      </c>
      <c r="AH1246">
        <v>9</v>
      </c>
      <c r="AI1246">
        <v>7</v>
      </c>
      <c r="AJ1246">
        <v>0</v>
      </c>
      <c r="AK1246">
        <v>7</v>
      </c>
      <c r="AL1246" t="s">
        <v>90</v>
      </c>
      <c r="AM1246" t="s">
        <v>75</v>
      </c>
      <c r="AN1246" t="s">
        <v>76</v>
      </c>
      <c r="AO1246" s="9" t="str">
        <f>IF(Table5[[#This Row],[Gender]]="male",$AQ$4,$AQ$3)</f>
        <v>👩</v>
      </c>
    </row>
    <row r="1247" spans="2:41">
      <c r="B1247" t="s">
        <v>94</v>
      </c>
      <c r="C1247">
        <v>24</v>
      </c>
      <c r="D1247" t="s">
        <v>43</v>
      </c>
      <c r="E1247" t="s">
        <v>36</v>
      </c>
      <c r="F1247">
        <v>897</v>
      </c>
      <c r="G1247" t="s">
        <v>61</v>
      </c>
      <c r="H1247">
        <v>10</v>
      </c>
      <c r="I1247" t="s">
        <v>89</v>
      </c>
      <c r="J1247" t="s">
        <v>51</v>
      </c>
      <c r="K1247">
        <v>1746</v>
      </c>
      <c r="L1247">
        <v>1</v>
      </c>
      <c r="M1247" t="s">
        <v>46</v>
      </c>
      <c r="N1247">
        <v>59</v>
      </c>
      <c r="O1247">
        <v>3</v>
      </c>
      <c r="P1247">
        <v>1</v>
      </c>
      <c r="Q1247" t="s">
        <v>61</v>
      </c>
      <c r="R1247" t="s">
        <v>72</v>
      </c>
      <c r="S1247">
        <v>4</v>
      </c>
      <c r="T1247" t="s">
        <v>48</v>
      </c>
      <c r="U1247" t="str" cm="1">
        <f t="array" ref="U1247">_xlfn.IFS(
  AND(V1247&gt;=1000, V1247&lt;2000), "1000-2000",
  AND(V1247&gt;=2000, V1247&lt;3000), "2000-3000",
  AND(V1247&gt;=3000, V1247&lt;4000), "3000-4000",
  AND(V1247&gt;=4000, V1247&lt;5000), "4000-5000",
  AND(V1247&gt;=5000, V1247&lt;7500), "5000-7500",
  AND(V1247&gt;=7500, V1247&lt;9000), "7500-9000",
  AND(V1247&gt;=9000, V1247&lt;11000), "9000-11000",
  AND(V1247&gt;=11000, V1247&lt;15000), "11000-15000",
  AND(V1247&gt;=15000, V1247&lt;=20000), "15000-20000",
  TRUE, "Outside Range"
)</f>
        <v>2000-3000</v>
      </c>
      <c r="V1247">
        <v>2145</v>
      </c>
      <c r="W1247">
        <v>2097</v>
      </c>
      <c r="X1247">
        <v>0</v>
      </c>
      <c r="Y1247" t="s">
        <v>43</v>
      </c>
      <c r="Z1247">
        <v>14</v>
      </c>
      <c r="AA1247">
        <v>3</v>
      </c>
      <c r="AB1247" t="s">
        <v>73</v>
      </c>
      <c r="AC1247">
        <v>4</v>
      </c>
      <c r="AD1247">
        <v>1</v>
      </c>
      <c r="AE1247">
        <v>3</v>
      </c>
      <c r="AF1247">
        <v>2</v>
      </c>
      <c r="AG1247">
        <v>3</v>
      </c>
      <c r="AH1247">
        <v>2</v>
      </c>
      <c r="AI1247">
        <v>2</v>
      </c>
      <c r="AJ1247">
        <v>2</v>
      </c>
      <c r="AK1247">
        <v>1</v>
      </c>
      <c r="AL1247" t="s">
        <v>74</v>
      </c>
      <c r="AM1247" t="s">
        <v>75</v>
      </c>
      <c r="AN1247" t="s">
        <v>76</v>
      </c>
      <c r="AO1247" s="9" t="str">
        <f>IF(Table5[[#This Row],[Gender]]="male",$AQ$4,$AQ$3)</f>
        <v>🤴</v>
      </c>
    </row>
    <row r="1248" spans="2:41">
      <c r="B1248" t="s">
        <v>86</v>
      </c>
      <c r="C1248">
        <v>30</v>
      </c>
      <c r="D1248" t="s">
        <v>35</v>
      </c>
      <c r="E1248" t="s">
        <v>36</v>
      </c>
      <c r="F1248">
        <v>600</v>
      </c>
      <c r="G1248" t="s">
        <v>61</v>
      </c>
      <c r="H1248">
        <v>8</v>
      </c>
      <c r="I1248" t="s">
        <v>78</v>
      </c>
      <c r="J1248" t="s">
        <v>61</v>
      </c>
      <c r="K1248">
        <v>1747</v>
      </c>
      <c r="L1248">
        <v>3</v>
      </c>
      <c r="M1248" t="s">
        <v>39</v>
      </c>
      <c r="N1248">
        <v>66</v>
      </c>
      <c r="O1248">
        <v>2</v>
      </c>
      <c r="P1248">
        <v>1</v>
      </c>
      <c r="Q1248" t="s">
        <v>61</v>
      </c>
      <c r="R1248" t="s">
        <v>72</v>
      </c>
      <c r="S1248">
        <v>4</v>
      </c>
      <c r="T1248" t="s">
        <v>52</v>
      </c>
      <c r="U1248" t="str" cm="1">
        <f t="array" ref="U1248">_xlfn.IFS(
  AND(V1248&gt;=1000, V1248&lt;2000), "1000-2000",
  AND(V1248&gt;=2000, V1248&lt;3000), "2000-3000",
  AND(V1248&gt;=3000, V1248&lt;4000), "3000-4000",
  AND(V1248&gt;=4000, V1248&lt;5000), "4000-5000",
  AND(V1248&gt;=5000, V1248&lt;7500), "5000-7500",
  AND(V1248&gt;=7500, V1248&lt;9000), "7500-9000",
  AND(V1248&gt;=9000, V1248&lt;11000), "9000-11000",
  AND(V1248&gt;=11000, V1248&lt;15000), "11000-15000",
  AND(V1248&gt;=15000, V1248&lt;=20000), "15000-20000",
  TRUE, "Outside Range"
)</f>
        <v>2000-3000</v>
      </c>
      <c r="V1248">
        <v>2180</v>
      </c>
      <c r="W1248">
        <v>9732</v>
      </c>
      <c r="X1248">
        <v>6</v>
      </c>
      <c r="Y1248" t="s">
        <v>43</v>
      </c>
      <c r="Z1248">
        <v>11</v>
      </c>
      <c r="AA1248">
        <v>3</v>
      </c>
      <c r="AB1248" t="s">
        <v>73</v>
      </c>
      <c r="AC1248">
        <v>3</v>
      </c>
      <c r="AD1248">
        <v>1</v>
      </c>
      <c r="AE1248">
        <v>6</v>
      </c>
      <c r="AF1248">
        <v>0</v>
      </c>
      <c r="AG1248">
        <v>2</v>
      </c>
      <c r="AH1248">
        <v>4</v>
      </c>
      <c r="AI1248">
        <v>2</v>
      </c>
      <c r="AJ1248">
        <v>1</v>
      </c>
      <c r="AK1248">
        <v>2</v>
      </c>
      <c r="AL1248" t="s">
        <v>74</v>
      </c>
      <c r="AM1248" t="s">
        <v>75</v>
      </c>
      <c r="AN1248" t="s">
        <v>76</v>
      </c>
      <c r="AO1248" s="9" t="str">
        <f>IF(Table5[[#This Row],[Gender]]="male",$AQ$4,$AQ$3)</f>
        <v>👩</v>
      </c>
    </row>
    <row r="1249" spans="2:41">
      <c r="B1249" t="s">
        <v>86</v>
      </c>
      <c r="C1249">
        <v>31</v>
      </c>
      <c r="D1249" t="s">
        <v>43</v>
      </c>
      <c r="E1249" t="s">
        <v>36</v>
      </c>
      <c r="F1249">
        <v>1003</v>
      </c>
      <c r="G1249" t="s">
        <v>37</v>
      </c>
      <c r="H1249">
        <v>5</v>
      </c>
      <c r="I1249" t="s">
        <v>97</v>
      </c>
      <c r="J1249" t="s">
        <v>60</v>
      </c>
      <c r="K1249">
        <v>1749</v>
      </c>
      <c r="L1249">
        <v>1</v>
      </c>
      <c r="M1249" t="s">
        <v>46</v>
      </c>
      <c r="N1249">
        <v>51</v>
      </c>
      <c r="O1249">
        <v>3</v>
      </c>
      <c r="P1249">
        <v>2</v>
      </c>
      <c r="Q1249" t="s">
        <v>40</v>
      </c>
      <c r="R1249" t="s">
        <v>73</v>
      </c>
      <c r="S1249">
        <v>3</v>
      </c>
      <c r="T1249" t="s">
        <v>48</v>
      </c>
      <c r="U1249" t="str" cm="1">
        <f t="array" ref="U1249">_xlfn.IFS(
  AND(V1249&gt;=1000, V1249&lt;2000), "1000-2000",
  AND(V1249&gt;=2000, V1249&lt;3000), "2000-3000",
  AND(V1249&gt;=3000, V1249&lt;4000), "3000-4000",
  AND(V1249&gt;=4000, V1249&lt;5000), "4000-5000",
  AND(V1249&gt;=5000, V1249&lt;7500), "5000-7500",
  AND(V1249&gt;=7500, V1249&lt;9000), "7500-9000",
  AND(V1249&gt;=9000, V1249&lt;11000), "9000-11000",
  AND(V1249&gt;=11000, V1249&lt;15000), "11000-15000",
  AND(V1249&gt;=15000, V1249&lt;=20000), "15000-20000",
  TRUE, "Outside Range"
)</f>
        <v>7500-9000</v>
      </c>
      <c r="V1249">
        <v>8346</v>
      </c>
      <c r="W1249">
        <v>20943</v>
      </c>
      <c r="X1249">
        <v>1</v>
      </c>
      <c r="Y1249" t="s">
        <v>43</v>
      </c>
      <c r="Z1249">
        <v>19</v>
      </c>
      <c r="AA1249">
        <v>3</v>
      </c>
      <c r="AB1249" t="s">
        <v>73</v>
      </c>
      <c r="AC1249">
        <v>3</v>
      </c>
      <c r="AD1249">
        <v>1</v>
      </c>
      <c r="AE1249">
        <v>6</v>
      </c>
      <c r="AF1249">
        <v>3</v>
      </c>
      <c r="AG1249">
        <v>3</v>
      </c>
      <c r="AH1249">
        <v>5</v>
      </c>
      <c r="AI1249">
        <v>2</v>
      </c>
      <c r="AJ1249">
        <v>0</v>
      </c>
      <c r="AK1249">
        <v>2</v>
      </c>
      <c r="AL1249" t="s">
        <v>74</v>
      </c>
      <c r="AM1249" t="s">
        <v>75</v>
      </c>
      <c r="AN1249" t="s">
        <v>76</v>
      </c>
      <c r="AO1249" s="9" t="str">
        <f>IF(Table5[[#This Row],[Gender]]="male",$AQ$4,$AQ$3)</f>
        <v>🤴</v>
      </c>
    </row>
    <row r="1250" spans="2:41">
      <c r="B1250" t="s">
        <v>86</v>
      </c>
      <c r="C1250">
        <v>27</v>
      </c>
      <c r="D1250" t="s">
        <v>43</v>
      </c>
      <c r="E1250" t="s">
        <v>36</v>
      </c>
      <c r="F1250">
        <v>1054</v>
      </c>
      <c r="G1250" t="s">
        <v>45</v>
      </c>
      <c r="H1250">
        <v>8</v>
      </c>
      <c r="I1250" t="s">
        <v>89</v>
      </c>
      <c r="J1250" t="s">
        <v>51</v>
      </c>
      <c r="K1250">
        <v>1751</v>
      </c>
      <c r="L1250">
        <v>3</v>
      </c>
      <c r="M1250" t="s">
        <v>39</v>
      </c>
      <c r="N1250">
        <v>67</v>
      </c>
      <c r="O1250">
        <v>3</v>
      </c>
      <c r="P1250">
        <v>1</v>
      </c>
      <c r="Q1250" t="s">
        <v>47</v>
      </c>
      <c r="R1250" t="s">
        <v>72</v>
      </c>
      <c r="S1250">
        <v>4</v>
      </c>
      <c r="T1250" t="s">
        <v>41</v>
      </c>
      <c r="U1250" t="str" cm="1">
        <f t="array" ref="U1250">_xlfn.IFS(
  AND(V1250&gt;=1000, V1250&lt;2000), "1000-2000",
  AND(V1250&gt;=2000, V1250&lt;3000), "2000-3000",
  AND(V1250&gt;=3000, V1250&lt;4000), "3000-4000",
  AND(V1250&gt;=4000, V1250&lt;5000), "4000-5000",
  AND(V1250&gt;=5000, V1250&lt;7500), "5000-7500",
  AND(V1250&gt;=7500, V1250&lt;9000), "7500-9000",
  AND(V1250&gt;=9000, V1250&lt;11000), "9000-11000",
  AND(V1250&gt;=11000, V1250&lt;15000), "11000-15000",
  AND(V1250&gt;=15000, V1250&lt;=20000), "15000-20000",
  TRUE, "Outside Range"
)</f>
        <v>3000-4000</v>
      </c>
      <c r="V1250">
        <v>3445</v>
      </c>
      <c r="W1250">
        <v>6152</v>
      </c>
      <c r="X1250">
        <v>1</v>
      </c>
      <c r="Y1250" t="s">
        <v>43</v>
      </c>
      <c r="Z1250">
        <v>11</v>
      </c>
      <c r="AA1250">
        <v>3</v>
      </c>
      <c r="AB1250" t="s">
        <v>73</v>
      </c>
      <c r="AC1250">
        <v>3</v>
      </c>
      <c r="AD1250">
        <v>0</v>
      </c>
      <c r="AE1250">
        <v>6</v>
      </c>
      <c r="AF1250">
        <v>5</v>
      </c>
      <c r="AG1250">
        <v>2</v>
      </c>
      <c r="AH1250">
        <v>6</v>
      </c>
      <c r="AI1250">
        <v>2</v>
      </c>
      <c r="AJ1250">
        <v>1</v>
      </c>
      <c r="AK1250">
        <v>4</v>
      </c>
      <c r="AL1250" t="s">
        <v>74</v>
      </c>
      <c r="AM1250" t="s">
        <v>75</v>
      </c>
      <c r="AN1250" t="s">
        <v>76</v>
      </c>
      <c r="AO1250" s="9" t="str">
        <f>IF(Table5[[#This Row],[Gender]]="male",$AQ$4,$AQ$3)</f>
        <v>👩</v>
      </c>
    </row>
    <row r="1251" spans="2:41">
      <c r="B1251" t="s">
        <v>86</v>
      </c>
      <c r="C1251">
        <v>29</v>
      </c>
      <c r="D1251" t="s">
        <v>35</v>
      </c>
      <c r="E1251" t="s">
        <v>36</v>
      </c>
      <c r="F1251">
        <v>428</v>
      </c>
      <c r="G1251" t="s">
        <v>37</v>
      </c>
      <c r="H1251">
        <v>9</v>
      </c>
      <c r="I1251" t="s">
        <v>71</v>
      </c>
      <c r="J1251" t="s">
        <v>59</v>
      </c>
      <c r="K1251">
        <v>1752</v>
      </c>
      <c r="L1251">
        <v>2</v>
      </c>
      <c r="M1251" t="s">
        <v>39</v>
      </c>
      <c r="N1251">
        <v>52</v>
      </c>
      <c r="O1251">
        <v>1</v>
      </c>
      <c r="P1251">
        <v>1</v>
      </c>
      <c r="Q1251" t="s">
        <v>57</v>
      </c>
      <c r="R1251" t="s">
        <v>79</v>
      </c>
      <c r="S1251">
        <v>2</v>
      </c>
      <c r="T1251" t="s">
        <v>41</v>
      </c>
      <c r="U1251" t="str" cm="1">
        <f t="array" ref="U1251">_xlfn.IFS(
  AND(V1251&gt;=1000, V1251&lt;2000), "1000-2000",
  AND(V1251&gt;=2000, V1251&lt;3000), "2000-3000",
  AND(V1251&gt;=3000, V1251&lt;4000), "3000-4000",
  AND(V1251&gt;=4000, V1251&lt;5000), "4000-5000",
  AND(V1251&gt;=5000, V1251&lt;7500), "5000-7500",
  AND(V1251&gt;=7500, V1251&lt;9000), "7500-9000",
  AND(V1251&gt;=9000, V1251&lt;11000), "9000-11000",
  AND(V1251&gt;=11000, V1251&lt;15000), "11000-15000",
  AND(V1251&gt;=15000, V1251&lt;=20000), "15000-20000",
  TRUE, "Outside Range"
)</f>
        <v>2000-3000</v>
      </c>
      <c r="V1251">
        <v>2760</v>
      </c>
      <c r="W1251">
        <v>14630</v>
      </c>
      <c r="X1251">
        <v>1</v>
      </c>
      <c r="Y1251" t="s">
        <v>43</v>
      </c>
      <c r="Z1251">
        <v>13</v>
      </c>
      <c r="AA1251">
        <v>3</v>
      </c>
      <c r="AB1251" t="s">
        <v>73</v>
      </c>
      <c r="AC1251">
        <v>3</v>
      </c>
      <c r="AD1251">
        <v>0</v>
      </c>
      <c r="AE1251">
        <v>2</v>
      </c>
      <c r="AF1251">
        <v>3</v>
      </c>
      <c r="AG1251">
        <v>3</v>
      </c>
      <c r="AH1251">
        <v>2</v>
      </c>
      <c r="AI1251">
        <v>2</v>
      </c>
      <c r="AJ1251">
        <v>2</v>
      </c>
      <c r="AK1251">
        <v>2</v>
      </c>
      <c r="AL1251" t="s">
        <v>81</v>
      </c>
      <c r="AM1251" t="s">
        <v>75</v>
      </c>
      <c r="AN1251" t="s">
        <v>76</v>
      </c>
      <c r="AO1251" s="9" t="str">
        <f>IF(Table5[[#This Row],[Gender]]="male",$AQ$4,$AQ$3)</f>
        <v>👩</v>
      </c>
    </row>
    <row r="1252" spans="2:41">
      <c r="B1252" t="s">
        <v>86</v>
      </c>
      <c r="C1252">
        <v>29</v>
      </c>
      <c r="D1252" t="s">
        <v>43</v>
      </c>
      <c r="E1252" t="s">
        <v>36</v>
      </c>
      <c r="F1252">
        <v>461</v>
      </c>
      <c r="G1252" t="s">
        <v>45</v>
      </c>
      <c r="H1252">
        <v>1</v>
      </c>
      <c r="I1252" t="s">
        <v>71</v>
      </c>
      <c r="J1252" t="s">
        <v>38</v>
      </c>
      <c r="K1252">
        <v>1753</v>
      </c>
      <c r="L1252">
        <v>4</v>
      </c>
      <c r="M1252" t="s">
        <v>46</v>
      </c>
      <c r="N1252">
        <v>70</v>
      </c>
      <c r="O1252">
        <v>4</v>
      </c>
      <c r="P1252">
        <v>2</v>
      </c>
      <c r="Q1252" t="s">
        <v>54</v>
      </c>
      <c r="R1252" t="s">
        <v>73</v>
      </c>
      <c r="S1252">
        <v>3</v>
      </c>
      <c r="T1252" t="s">
        <v>41</v>
      </c>
      <c r="U1252" t="str" cm="1">
        <f t="array" ref="U1252">_xlfn.IFS(
  AND(V1252&gt;=1000, V1252&lt;2000), "1000-2000",
  AND(V1252&gt;=2000, V1252&lt;3000), "2000-3000",
  AND(V1252&gt;=3000, V1252&lt;4000), "3000-4000",
  AND(V1252&gt;=4000, V1252&lt;5000), "4000-5000",
  AND(V1252&gt;=5000, V1252&lt;7500), "5000-7500",
  AND(V1252&gt;=7500, V1252&lt;9000), "7500-9000",
  AND(V1252&gt;=9000, V1252&lt;11000), "9000-11000",
  AND(V1252&gt;=11000, V1252&lt;15000), "11000-15000",
  AND(V1252&gt;=15000, V1252&lt;=20000), "15000-20000",
  TRUE, "Outside Range"
)</f>
        <v>5000-7500</v>
      </c>
      <c r="V1252">
        <v>6294</v>
      </c>
      <c r="W1252">
        <v>23060</v>
      </c>
      <c r="X1252">
        <v>8</v>
      </c>
      <c r="Y1252" t="s">
        <v>35</v>
      </c>
      <c r="Z1252">
        <v>12</v>
      </c>
      <c r="AA1252">
        <v>3</v>
      </c>
      <c r="AB1252" t="s">
        <v>73</v>
      </c>
      <c r="AC1252">
        <v>4</v>
      </c>
      <c r="AD1252">
        <v>0</v>
      </c>
      <c r="AE1252">
        <v>10</v>
      </c>
      <c r="AF1252">
        <v>5</v>
      </c>
      <c r="AG1252">
        <v>4</v>
      </c>
      <c r="AH1252">
        <v>3</v>
      </c>
      <c r="AI1252">
        <v>2</v>
      </c>
      <c r="AJ1252">
        <v>0</v>
      </c>
      <c r="AK1252">
        <v>2</v>
      </c>
      <c r="AL1252" t="s">
        <v>74</v>
      </c>
      <c r="AM1252" t="s">
        <v>75</v>
      </c>
      <c r="AN1252" t="s">
        <v>76</v>
      </c>
      <c r="AO1252" s="9" t="str">
        <f>IF(Table5[[#This Row],[Gender]]="male",$AQ$4,$AQ$3)</f>
        <v>🤴</v>
      </c>
    </row>
    <row r="1253" spans="2:41">
      <c r="B1253" t="s">
        <v>86</v>
      </c>
      <c r="C1253">
        <v>30</v>
      </c>
      <c r="D1253" t="s">
        <v>43</v>
      </c>
      <c r="E1253" t="s">
        <v>36</v>
      </c>
      <c r="F1253">
        <v>979</v>
      </c>
      <c r="G1253" t="s">
        <v>37</v>
      </c>
      <c r="H1253">
        <v>15</v>
      </c>
      <c r="I1253" t="s">
        <v>87</v>
      </c>
      <c r="J1253" t="s">
        <v>59</v>
      </c>
      <c r="K1253">
        <v>1754</v>
      </c>
      <c r="L1253">
        <v>3</v>
      </c>
      <c r="M1253" t="s">
        <v>46</v>
      </c>
      <c r="N1253">
        <v>94</v>
      </c>
      <c r="O1253">
        <v>2</v>
      </c>
      <c r="P1253">
        <v>3</v>
      </c>
      <c r="Q1253" t="s">
        <v>40</v>
      </c>
      <c r="R1253" t="s">
        <v>80</v>
      </c>
      <c r="S1253">
        <v>1</v>
      </c>
      <c r="T1253" t="s">
        <v>52</v>
      </c>
      <c r="U1253" t="str" cm="1">
        <f t="array" ref="U1253">_xlfn.IFS(
  AND(V1253&gt;=1000, V1253&lt;2000), "1000-2000",
  AND(V1253&gt;=2000, V1253&lt;3000), "2000-3000",
  AND(V1253&gt;=3000, V1253&lt;4000), "3000-4000",
  AND(V1253&gt;=4000, V1253&lt;5000), "4000-5000",
  AND(V1253&gt;=5000, V1253&lt;7500), "5000-7500",
  AND(V1253&gt;=7500, V1253&lt;9000), "7500-9000",
  AND(V1253&gt;=9000, V1253&lt;11000), "9000-11000",
  AND(V1253&gt;=11000, V1253&lt;15000), "11000-15000",
  AND(V1253&gt;=15000, V1253&lt;=20000), "15000-20000",
  TRUE, "Outside Range"
)</f>
        <v>5000-7500</v>
      </c>
      <c r="V1253">
        <v>7140</v>
      </c>
      <c r="W1253">
        <v>3088</v>
      </c>
      <c r="X1253">
        <v>2</v>
      </c>
      <c r="Y1253" t="s">
        <v>43</v>
      </c>
      <c r="Z1253">
        <v>11</v>
      </c>
      <c r="AA1253">
        <v>3</v>
      </c>
      <c r="AB1253" t="s">
        <v>73</v>
      </c>
      <c r="AC1253">
        <v>1</v>
      </c>
      <c r="AD1253">
        <v>1</v>
      </c>
      <c r="AE1253">
        <v>12</v>
      </c>
      <c r="AF1253">
        <v>2</v>
      </c>
      <c r="AG1253">
        <v>3</v>
      </c>
      <c r="AH1253">
        <v>7</v>
      </c>
      <c r="AI1253">
        <v>7</v>
      </c>
      <c r="AJ1253">
        <v>1</v>
      </c>
      <c r="AK1253">
        <v>7</v>
      </c>
      <c r="AL1253" t="s">
        <v>90</v>
      </c>
      <c r="AM1253" t="s">
        <v>93</v>
      </c>
      <c r="AN1253" t="s">
        <v>91</v>
      </c>
      <c r="AO1253" s="9" t="str">
        <f>IF(Table5[[#This Row],[Gender]]="male",$AQ$4,$AQ$3)</f>
        <v>🤴</v>
      </c>
    </row>
    <row r="1254" spans="2:41">
      <c r="B1254" t="s">
        <v>86</v>
      </c>
      <c r="C1254">
        <v>34</v>
      </c>
      <c r="D1254" t="s">
        <v>43</v>
      </c>
      <c r="E1254" t="s">
        <v>36</v>
      </c>
      <c r="F1254">
        <v>181</v>
      </c>
      <c r="G1254" t="s">
        <v>45</v>
      </c>
      <c r="H1254">
        <v>2</v>
      </c>
      <c r="I1254" t="s">
        <v>78</v>
      </c>
      <c r="J1254" t="s">
        <v>51</v>
      </c>
      <c r="K1254">
        <v>1755</v>
      </c>
      <c r="L1254">
        <v>4</v>
      </c>
      <c r="M1254" t="s">
        <v>46</v>
      </c>
      <c r="N1254">
        <v>97</v>
      </c>
      <c r="O1254">
        <v>4</v>
      </c>
      <c r="P1254">
        <v>1</v>
      </c>
      <c r="Q1254" t="s">
        <v>47</v>
      </c>
      <c r="R1254" t="s">
        <v>72</v>
      </c>
      <c r="S1254">
        <v>4</v>
      </c>
      <c r="T1254" t="s">
        <v>48</v>
      </c>
      <c r="U1254" t="str" cm="1">
        <f t="array" ref="U1254">_xlfn.IFS(
  AND(V1254&gt;=1000, V1254&lt;2000), "1000-2000",
  AND(V1254&gt;=2000, V1254&lt;3000), "2000-3000",
  AND(V1254&gt;=3000, V1254&lt;4000), "3000-4000",
  AND(V1254&gt;=4000, V1254&lt;5000), "4000-5000",
  AND(V1254&gt;=5000, V1254&lt;7500), "5000-7500",
  AND(V1254&gt;=7500, V1254&lt;9000), "7500-9000",
  AND(V1254&gt;=9000, V1254&lt;11000), "9000-11000",
  AND(V1254&gt;=11000, V1254&lt;15000), "11000-15000",
  AND(V1254&gt;=15000, V1254&lt;=20000), "15000-20000",
  TRUE, "Outside Range"
)</f>
        <v>2000-3000</v>
      </c>
      <c r="V1254">
        <v>2932</v>
      </c>
      <c r="W1254">
        <v>5586</v>
      </c>
      <c r="X1254">
        <v>0</v>
      </c>
      <c r="Y1254" t="s">
        <v>35</v>
      </c>
      <c r="Z1254">
        <v>14</v>
      </c>
      <c r="AA1254">
        <v>3</v>
      </c>
      <c r="AB1254" t="s">
        <v>73</v>
      </c>
      <c r="AC1254">
        <v>1</v>
      </c>
      <c r="AD1254">
        <v>3</v>
      </c>
      <c r="AE1254">
        <v>6</v>
      </c>
      <c r="AF1254">
        <v>3</v>
      </c>
      <c r="AG1254">
        <v>3</v>
      </c>
      <c r="AH1254">
        <v>5</v>
      </c>
      <c r="AI1254">
        <v>0</v>
      </c>
      <c r="AJ1254">
        <v>1</v>
      </c>
      <c r="AK1254">
        <v>2</v>
      </c>
      <c r="AL1254" t="s">
        <v>74</v>
      </c>
      <c r="AM1254" t="s">
        <v>75</v>
      </c>
      <c r="AN1254" t="s">
        <v>76</v>
      </c>
      <c r="AO1254" s="9" t="str">
        <f>IF(Table5[[#This Row],[Gender]]="male",$AQ$4,$AQ$3)</f>
        <v>🤴</v>
      </c>
    </row>
    <row r="1255" spans="2:41">
      <c r="B1255" t="s">
        <v>86</v>
      </c>
      <c r="C1255">
        <v>33</v>
      </c>
      <c r="D1255" t="s">
        <v>43</v>
      </c>
      <c r="E1255" t="s">
        <v>36</v>
      </c>
      <c r="F1255">
        <v>1283</v>
      </c>
      <c r="G1255" t="s">
        <v>37</v>
      </c>
      <c r="H1255">
        <v>2</v>
      </c>
      <c r="I1255" t="s">
        <v>89</v>
      </c>
      <c r="J1255" t="s">
        <v>59</v>
      </c>
      <c r="K1255">
        <v>1756</v>
      </c>
      <c r="L1255">
        <v>4</v>
      </c>
      <c r="M1255" t="s">
        <v>39</v>
      </c>
      <c r="N1255">
        <v>62</v>
      </c>
      <c r="O1255">
        <v>3</v>
      </c>
      <c r="P1255">
        <v>2</v>
      </c>
      <c r="Q1255" t="s">
        <v>40</v>
      </c>
      <c r="R1255" t="s">
        <v>79</v>
      </c>
      <c r="S1255">
        <v>2</v>
      </c>
      <c r="T1255" t="s">
        <v>41</v>
      </c>
      <c r="U1255" t="str" cm="1">
        <f t="array" ref="U1255">_xlfn.IFS(
  AND(V1255&gt;=1000, V1255&lt;2000), "1000-2000",
  AND(V1255&gt;=2000, V1255&lt;3000), "2000-3000",
  AND(V1255&gt;=3000, V1255&lt;4000), "3000-4000",
  AND(V1255&gt;=4000, V1255&lt;5000), "4000-5000",
  AND(V1255&gt;=5000, V1255&lt;7500), "5000-7500",
  AND(V1255&gt;=7500, V1255&lt;9000), "7500-9000",
  AND(V1255&gt;=9000, V1255&lt;11000), "9000-11000",
  AND(V1255&gt;=11000, V1255&lt;15000), "11000-15000",
  AND(V1255&gt;=15000, V1255&lt;=20000), "15000-20000",
  TRUE, "Outside Range"
)</f>
        <v>5000-7500</v>
      </c>
      <c r="V1255">
        <v>5147</v>
      </c>
      <c r="W1255">
        <v>10697</v>
      </c>
      <c r="X1255">
        <v>8</v>
      </c>
      <c r="Y1255" t="s">
        <v>43</v>
      </c>
      <c r="Z1255">
        <v>15</v>
      </c>
      <c r="AA1255">
        <v>3</v>
      </c>
      <c r="AB1255" t="s">
        <v>73</v>
      </c>
      <c r="AC1255">
        <v>4</v>
      </c>
      <c r="AD1255">
        <v>0</v>
      </c>
      <c r="AE1255">
        <v>13</v>
      </c>
      <c r="AF1255">
        <v>2</v>
      </c>
      <c r="AG1255">
        <v>2</v>
      </c>
      <c r="AH1255">
        <v>11</v>
      </c>
      <c r="AI1255">
        <v>7</v>
      </c>
      <c r="AJ1255">
        <v>1</v>
      </c>
      <c r="AK1255">
        <v>7</v>
      </c>
      <c r="AL1255" t="s">
        <v>81</v>
      </c>
      <c r="AM1255" t="s">
        <v>75</v>
      </c>
      <c r="AN1255" t="s">
        <v>91</v>
      </c>
      <c r="AO1255" s="9" t="str">
        <f>IF(Table5[[#This Row],[Gender]]="male",$AQ$4,$AQ$3)</f>
        <v>👩</v>
      </c>
    </row>
    <row r="1256" spans="2:41">
      <c r="B1256" t="s">
        <v>77</v>
      </c>
      <c r="C1256">
        <v>49</v>
      </c>
      <c r="D1256" t="s">
        <v>43</v>
      </c>
      <c r="E1256" t="s">
        <v>36</v>
      </c>
      <c r="F1256">
        <v>1313</v>
      </c>
      <c r="G1256" t="s">
        <v>37</v>
      </c>
      <c r="H1256">
        <v>11</v>
      </c>
      <c r="I1256" t="s">
        <v>87</v>
      </c>
      <c r="J1256" t="s">
        <v>59</v>
      </c>
      <c r="K1256">
        <v>1757</v>
      </c>
      <c r="L1256">
        <v>4</v>
      </c>
      <c r="M1256" t="s">
        <v>39</v>
      </c>
      <c r="N1256">
        <v>80</v>
      </c>
      <c r="O1256">
        <v>3</v>
      </c>
      <c r="P1256">
        <v>2</v>
      </c>
      <c r="Q1256" t="s">
        <v>40</v>
      </c>
      <c r="R1256" t="s">
        <v>72</v>
      </c>
      <c r="S1256">
        <v>4</v>
      </c>
      <c r="T1256" t="s">
        <v>41</v>
      </c>
      <c r="U1256" t="str" cm="1">
        <f t="array" ref="U1256">_xlfn.IFS(
  AND(V1256&gt;=1000, V1256&lt;2000), "1000-2000",
  AND(V1256&gt;=2000, V1256&lt;3000), "2000-3000",
  AND(V1256&gt;=3000, V1256&lt;4000), "3000-4000",
  AND(V1256&gt;=4000, V1256&lt;5000), "4000-5000",
  AND(V1256&gt;=5000, V1256&lt;7500), "5000-7500",
  AND(V1256&gt;=7500, V1256&lt;9000), "7500-9000",
  AND(V1256&gt;=9000, V1256&lt;11000), "9000-11000",
  AND(V1256&gt;=11000, V1256&lt;15000), "11000-15000",
  AND(V1256&gt;=15000, V1256&lt;=20000), "15000-20000",
  TRUE, "Outside Range"
)</f>
        <v>4000-5000</v>
      </c>
      <c r="V1256">
        <v>4507</v>
      </c>
      <c r="W1256">
        <v>8191</v>
      </c>
      <c r="X1256">
        <v>3</v>
      </c>
      <c r="Y1256" t="s">
        <v>43</v>
      </c>
      <c r="Z1256">
        <v>12</v>
      </c>
      <c r="AA1256">
        <v>3</v>
      </c>
      <c r="AB1256" t="s">
        <v>73</v>
      </c>
      <c r="AC1256">
        <v>3</v>
      </c>
      <c r="AD1256">
        <v>0</v>
      </c>
      <c r="AE1256">
        <v>8</v>
      </c>
      <c r="AF1256">
        <v>1</v>
      </c>
      <c r="AG1256">
        <v>4</v>
      </c>
      <c r="AH1256">
        <v>5</v>
      </c>
      <c r="AI1256">
        <v>1</v>
      </c>
      <c r="AJ1256">
        <v>0</v>
      </c>
      <c r="AK1256">
        <v>4</v>
      </c>
      <c r="AL1256" t="s">
        <v>74</v>
      </c>
      <c r="AM1256" t="s">
        <v>93</v>
      </c>
      <c r="AN1256" t="s">
        <v>76</v>
      </c>
      <c r="AO1256" s="9" t="str">
        <f>IF(Table5[[#This Row],[Gender]]="male",$AQ$4,$AQ$3)</f>
        <v>👩</v>
      </c>
    </row>
    <row r="1257" spans="2:41">
      <c r="B1257" t="s">
        <v>86</v>
      </c>
      <c r="C1257">
        <v>33</v>
      </c>
      <c r="D1257" t="s">
        <v>35</v>
      </c>
      <c r="E1257" t="s">
        <v>36</v>
      </c>
      <c r="F1257">
        <v>211</v>
      </c>
      <c r="G1257" t="s">
        <v>37</v>
      </c>
      <c r="H1257">
        <v>16</v>
      </c>
      <c r="I1257" t="s">
        <v>87</v>
      </c>
      <c r="J1257" t="s">
        <v>38</v>
      </c>
      <c r="K1257">
        <v>1758</v>
      </c>
      <c r="L1257">
        <v>1</v>
      </c>
      <c r="M1257" t="s">
        <v>39</v>
      </c>
      <c r="N1257">
        <v>74</v>
      </c>
      <c r="O1257">
        <v>3</v>
      </c>
      <c r="P1257">
        <v>3</v>
      </c>
      <c r="Q1257" t="s">
        <v>40</v>
      </c>
      <c r="R1257" t="s">
        <v>80</v>
      </c>
      <c r="S1257">
        <v>1</v>
      </c>
      <c r="T1257" t="s">
        <v>41</v>
      </c>
      <c r="U1257" t="str" cm="1">
        <f t="array" ref="U1257">_xlfn.IFS(
  AND(V1257&gt;=1000, V1257&lt;2000), "1000-2000",
  AND(V1257&gt;=2000, V1257&lt;3000), "2000-3000",
  AND(V1257&gt;=3000, V1257&lt;4000), "3000-4000",
  AND(V1257&gt;=4000, V1257&lt;5000), "4000-5000",
  AND(V1257&gt;=5000, V1257&lt;7500), "5000-7500",
  AND(V1257&gt;=7500, V1257&lt;9000), "7500-9000",
  AND(V1257&gt;=9000, V1257&lt;11000), "9000-11000",
  AND(V1257&gt;=11000, V1257&lt;15000), "11000-15000",
  AND(V1257&gt;=15000, V1257&lt;=20000), "15000-20000",
  TRUE, "Outside Range"
)</f>
        <v>7500-9000</v>
      </c>
      <c r="V1257">
        <v>8564</v>
      </c>
      <c r="W1257">
        <v>10092</v>
      </c>
      <c r="X1257">
        <v>2</v>
      </c>
      <c r="Y1257" t="s">
        <v>35</v>
      </c>
      <c r="Z1257">
        <v>20</v>
      </c>
      <c r="AA1257">
        <v>4</v>
      </c>
      <c r="AB1257" t="s">
        <v>80</v>
      </c>
      <c r="AC1257">
        <v>3</v>
      </c>
      <c r="AD1257">
        <v>0</v>
      </c>
      <c r="AE1257">
        <v>11</v>
      </c>
      <c r="AF1257">
        <v>2</v>
      </c>
      <c r="AG1257">
        <v>2</v>
      </c>
      <c r="AH1257">
        <v>0</v>
      </c>
      <c r="AI1257">
        <v>0</v>
      </c>
      <c r="AJ1257">
        <v>0</v>
      </c>
      <c r="AK1257">
        <v>0</v>
      </c>
      <c r="AL1257" t="s">
        <v>90</v>
      </c>
      <c r="AM1257" t="s">
        <v>93</v>
      </c>
      <c r="AN1257" t="s">
        <v>91</v>
      </c>
      <c r="AO1257" s="9" t="str">
        <f>IF(Table5[[#This Row],[Gender]]="male",$AQ$4,$AQ$3)</f>
        <v>👩</v>
      </c>
    </row>
    <row r="1258" spans="2:41">
      <c r="B1258" t="s">
        <v>70</v>
      </c>
      <c r="C1258">
        <v>38</v>
      </c>
      <c r="D1258" t="s">
        <v>43</v>
      </c>
      <c r="E1258" t="s">
        <v>36</v>
      </c>
      <c r="F1258">
        <v>594</v>
      </c>
      <c r="G1258" t="s">
        <v>45</v>
      </c>
      <c r="H1258">
        <v>2</v>
      </c>
      <c r="I1258" t="s">
        <v>87</v>
      </c>
      <c r="J1258" t="s">
        <v>51</v>
      </c>
      <c r="K1258">
        <v>1760</v>
      </c>
      <c r="L1258">
        <v>3</v>
      </c>
      <c r="M1258" t="s">
        <v>39</v>
      </c>
      <c r="N1258">
        <v>75</v>
      </c>
      <c r="O1258">
        <v>2</v>
      </c>
      <c r="P1258">
        <v>1</v>
      </c>
      <c r="Q1258" t="s">
        <v>50</v>
      </c>
      <c r="R1258" t="s">
        <v>79</v>
      </c>
      <c r="S1258">
        <v>2</v>
      </c>
      <c r="T1258" t="s">
        <v>48</v>
      </c>
      <c r="U1258" t="str" cm="1">
        <f t="array" ref="U1258">_xlfn.IFS(
  AND(V1258&gt;=1000, V1258&lt;2000), "1000-2000",
  AND(V1258&gt;=2000, V1258&lt;3000), "2000-3000",
  AND(V1258&gt;=3000, V1258&lt;4000), "3000-4000",
  AND(V1258&gt;=4000, V1258&lt;5000), "4000-5000",
  AND(V1258&gt;=5000, V1258&lt;7500), "5000-7500",
  AND(V1258&gt;=7500, V1258&lt;9000), "7500-9000",
  AND(V1258&gt;=9000, V1258&lt;11000), "9000-11000",
  AND(V1258&gt;=11000, V1258&lt;15000), "11000-15000",
  AND(V1258&gt;=15000, V1258&lt;=20000), "15000-20000",
  TRUE, "Outside Range"
)</f>
        <v>2000-3000</v>
      </c>
      <c r="V1258">
        <v>2468</v>
      </c>
      <c r="W1258">
        <v>15963</v>
      </c>
      <c r="X1258">
        <v>4</v>
      </c>
      <c r="Y1258" t="s">
        <v>43</v>
      </c>
      <c r="Z1258">
        <v>14</v>
      </c>
      <c r="AA1258">
        <v>3</v>
      </c>
      <c r="AB1258" t="s">
        <v>73</v>
      </c>
      <c r="AC1258">
        <v>2</v>
      </c>
      <c r="AD1258">
        <v>1</v>
      </c>
      <c r="AE1258">
        <v>9</v>
      </c>
      <c r="AF1258">
        <v>4</v>
      </c>
      <c r="AG1258">
        <v>2</v>
      </c>
      <c r="AH1258">
        <v>6</v>
      </c>
      <c r="AI1258">
        <v>1</v>
      </c>
      <c r="AJ1258">
        <v>0</v>
      </c>
      <c r="AK1258">
        <v>5</v>
      </c>
      <c r="AL1258" t="s">
        <v>81</v>
      </c>
      <c r="AM1258" t="s">
        <v>75</v>
      </c>
      <c r="AN1258" t="s">
        <v>76</v>
      </c>
      <c r="AO1258" s="9" t="str">
        <f>IF(Table5[[#This Row],[Gender]]="male",$AQ$4,$AQ$3)</f>
        <v>👩</v>
      </c>
    </row>
    <row r="1259" spans="2:41">
      <c r="B1259" t="s">
        <v>86</v>
      </c>
      <c r="C1259">
        <v>31</v>
      </c>
      <c r="D1259" t="s">
        <v>35</v>
      </c>
      <c r="E1259" t="s">
        <v>36</v>
      </c>
      <c r="F1259">
        <v>1079</v>
      </c>
      <c r="G1259" t="s">
        <v>37</v>
      </c>
      <c r="H1259">
        <v>16</v>
      </c>
      <c r="I1259" t="s">
        <v>89</v>
      </c>
      <c r="J1259" t="s">
        <v>59</v>
      </c>
      <c r="K1259">
        <v>1761</v>
      </c>
      <c r="L1259">
        <v>1</v>
      </c>
      <c r="M1259" t="s">
        <v>46</v>
      </c>
      <c r="N1259">
        <v>70</v>
      </c>
      <c r="O1259">
        <v>3</v>
      </c>
      <c r="P1259">
        <v>3</v>
      </c>
      <c r="Q1259" t="s">
        <v>40</v>
      </c>
      <c r="R1259" t="s">
        <v>73</v>
      </c>
      <c r="S1259">
        <v>3</v>
      </c>
      <c r="T1259" t="s">
        <v>48</v>
      </c>
      <c r="U1259" t="str" cm="1">
        <f t="array" ref="U1259">_xlfn.IFS(
  AND(V1259&gt;=1000, V1259&lt;2000), "1000-2000",
  AND(V1259&gt;=2000, V1259&lt;3000), "2000-3000",
  AND(V1259&gt;=3000, V1259&lt;4000), "3000-4000",
  AND(V1259&gt;=4000, V1259&lt;5000), "4000-5000",
  AND(V1259&gt;=5000, V1259&lt;7500), "5000-7500",
  AND(V1259&gt;=7500, V1259&lt;9000), "7500-9000",
  AND(V1259&gt;=9000, V1259&lt;11000), "9000-11000",
  AND(V1259&gt;=11000, V1259&lt;15000), "11000-15000",
  AND(V1259&gt;=15000, V1259&lt;=20000), "15000-20000",
  TRUE, "Outside Range"
)</f>
        <v>7500-9000</v>
      </c>
      <c r="V1259">
        <v>8161</v>
      </c>
      <c r="W1259">
        <v>19002</v>
      </c>
      <c r="X1259">
        <v>2</v>
      </c>
      <c r="Y1259" t="s">
        <v>43</v>
      </c>
      <c r="Z1259">
        <v>13</v>
      </c>
      <c r="AA1259">
        <v>3</v>
      </c>
      <c r="AB1259" t="s">
        <v>73</v>
      </c>
      <c r="AC1259">
        <v>1</v>
      </c>
      <c r="AD1259">
        <v>3</v>
      </c>
      <c r="AE1259">
        <v>10</v>
      </c>
      <c r="AF1259">
        <v>2</v>
      </c>
      <c r="AG1259">
        <v>3</v>
      </c>
      <c r="AH1259">
        <v>1</v>
      </c>
      <c r="AI1259">
        <v>0</v>
      </c>
      <c r="AJ1259">
        <v>0</v>
      </c>
      <c r="AK1259">
        <v>0</v>
      </c>
      <c r="AL1259" t="s">
        <v>74</v>
      </c>
      <c r="AM1259" t="s">
        <v>93</v>
      </c>
      <c r="AN1259" t="s">
        <v>76</v>
      </c>
      <c r="AO1259" s="9" t="str">
        <f>IF(Table5[[#This Row],[Gender]]="male",$AQ$4,$AQ$3)</f>
        <v>🤴</v>
      </c>
    </row>
    <row r="1260" spans="2:41">
      <c r="B1260" t="s">
        <v>86</v>
      </c>
      <c r="C1260">
        <v>29</v>
      </c>
      <c r="D1260" t="s">
        <v>43</v>
      </c>
      <c r="E1260" t="s">
        <v>36</v>
      </c>
      <c r="F1260">
        <v>590</v>
      </c>
      <c r="G1260" t="s">
        <v>45</v>
      </c>
      <c r="H1260">
        <v>4</v>
      </c>
      <c r="I1260" t="s">
        <v>89</v>
      </c>
      <c r="J1260" t="s">
        <v>60</v>
      </c>
      <c r="K1260">
        <v>1762</v>
      </c>
      <c r="L1260">
        <v>4</v>
      </c>
      <c r="M1260" t="s">
        <v>39</v>
      </c>
      <c r="N1260">
        <v>91</v>
      </c>
      <c r="O1260">
        <v>2</v>
      </c>
      <c r="P1260">
        <v>1</v>
      </c>
      <c r="Q1260" t="s">
        <v>47</v>
      </c>
      <c r="R1260" t="s">
        <v>80</v>
      </c>
      <c r="S1260">
        <v>1</v>
      </c>
      <c r="T1260" t="s">
        <v>52</v>
      </c>
      <c r="U1260" t="str" cm="1">
        <f t="array" ref="U1260">_xlfn.IFS(
  AND(V1260&gt;=1000, V1260&lt;2000), "1000-2000",
  AND(V1260&gt;=2000, V1260&lt;3000), "2000-3000",
  AND(V1260&gt;=3000, V1260&lt;4000), "3000-4000",
  AND(V1260&gt;=4000, V1260&lt;5000), "4000-5000",
  AND(V1260&gt;=5000, V1260&lt;7500), "5000-7500",
  AND(V1260&gt;=7500, V1260&lt;9000), "7500-9000",
  AND(V1260&gt;=9000, V1260&lt;11000), "9000-11000",
  AND(V1260&gt;=11000, V1260&lt;15000), "11000-15000",
  AND(V1260&gt;=15000, V1260&lt;=20000), "15000-20000",
  TRUE, "Outside Range"
)</f>
        <v>2000-3000</v>
      </c>
      <c r="V1260">
        <v>2109</v>
      </c>
      <c r="W1260">
        <v>10007</v>
      </c>
      <c r="X1260">
        <v>1</v>
      </c>
      <c r="Y1260" t="s">
        <v>43</v>
      </c>
      <c r="Z1260">
        <v>13</v>
      </c>
      <c r="AA1260">
        <v>3</v>
      </c>
      <c r="AB1260" t="s">
        <v>73</v>
      </c>
      <c r="AC1260">
        <v>3</v>
      </c>
      <c r="AD1260">
        <v>1</v>
      </c>
      <c r="AE1260">
        <v>1</v>
      </c>
      <c r="AF1260">
        <v>2</v>
      </c>
      <c r="AG1260">
        <v>3</v>
      </c>
      <c r="AH1260">
        <v>1</v>
      </c>
      <c r="AI1260">
        <v>0</v>
      </c>
      <c r="AJ1260">
        <v>0</v>
      </c>
      <c r="AK1260">
        <v>0</v>
      </c>
      <c r="AL1260" t="s">
        <v>90</v>
      </c>
      <c r="AM1260" t="s">
        <v>75</v>
      </c>
      <c r="AN1260" t="s">
        <v>76</v>
      </c>
      <c r="AO1260" s="9" t="str">
        <f>IF(Table5[[#This Row],[Gender]]="male",$AQ$4,$AQ$3)</f>
        <v>👩</v>
      </c>
    </row>
    <row r="1261" spans="2:41">
      <c r="B1261" t="s">
        <v>86</v>
      </c>
      <c r="C1261">
        <v>30</v>
      </c>
      <c r="D1261" t="s">
        <v>43</v>
      </c>
      <c r="E1261" t="s">
        <v>36</v>
      </c>
      <c r="F1261">
        <v>305</v>
      </c>
      <c r="G1261" t="s">
        <v>45</v>
      </c>
      <c r="H1261">
        <v>16</v>
      </c>
      <c r="I1261" t="s">
        <v>89</v>
      </c>
      <c r="J1261" t="s">
        <v>38</v>
      </c>
      <c r="K1261">
        <v>1763</v>
      </c>
      <c r="L1261">
        <v>3</v>
      </c>
      <c r="M1261" t="s">
        <v>46</v>
      </c>
      <c r="N1261">
        <v>58</v>
      </c>
      <c r="O1261">
        <v>4</v>
      </c>
      <c r="P1261">
        <v>2</v>
      </c>
      <c r="Q1261" t="s">
        <v>54</v>
      </c>
      <c r="R1261" t="s">
        <v>73</v>
      </c>
      <c r="S1261">
        <v>3</v>
      </c>
      <c r="T1261" t="s">
        <v>48</v>
      </c>
      <c r="U1261" t="str" cm="1">
        <f t="array" ref="U1261">_xlfn.IFS(
  AND(V1261&gt;=1000, V1261&lt;2000), "1000-2000",
  AND(V1261&gt;=2000, V1261&lt;3000), "2000-3000",
  AND(V1261&gt;=3000, V1261&lt;4000), "3000-4000",
  AND(V1261&gt;=4000, V1261&lt;5000), "4000-5000",
  AND(V1261&gt;=5000, V1261&lt;7500), "5000-7500",
  AND(V1261&gt;=7500, V1261&lt;9000), "7500-9000",
  AND(V1261&gt;=9000, V1261&lt;11000), "9000-11000",
  AND(V1261&gt;=11000, V1261&lt;15000), "11000-15000",
  AND(V1261&gt;=15000, V1261&lt;=20000), "15000-20000",
  TRUE, "Outside Range"
)</f>
        <v>5000-7500</v>
      </c>
      <c r="V1261">
        <v>5294</v>
      </c>
      <c r="W1261">
        <v>9128</v>
      </c>
      <c r="X1261">
        <v>3</v>
      </c>
      <c r="Y1261" t="s">
        <v>43</v>
      </c>
      <c r="Z1261">
        <v>16</v>
      </c>
      <c r="AA1261">
        <v>3</v>
      </c>
      <c r="AB1261" t="s">
        <v>73</v>
      </c>
      <c r="AC1261">
        <v>3</v>
      </c>
      <c r="AD1261">
        <v>1</v>
      </c>
      <c r="AE1261">
        <v>10</v>
      </c>
      <c r="AF1261">
        <v>3</v>
      </c>
      <c r="AG1261">
        <v>3</v>
      </c>
      <c r="AH1261">
        <v>7</v>
      </c>
      <c r="AI1261">
        <v>0</v>
      </c>
      <c r="AJ1261">
        <v>1</v>
      </c>
      <c r="AK1261">
        <v>7</v>
      </c>
      <c r="AL1261" t="s">
        <v>74</v>
      </c>
      <c r="AM1261" t="s">
        <v>93</v>
      </c>
      <c r="AN1261" t="s">
        <v>76</v>
      </c>
      <c r="AO1261" s="9" t="str">
        <f>IF(Table5[[#This Row],[Gender]]="male",$AQ$4,$AQ$3)</f>
        <v>🤴</v>
      </c>
    </row>
    <row r="1262" spans="2:41">
      <c r="B1262" t="s">
        <v>86</v>
      </c>
      <c r="C1262">
        <v>32</v>
      </c>
      <c r="D1262" t="s">
        <v>43</v>
      </c>
      <c r="E1262" t="s">
        <v>36</v>
      </c>
      <c r="F1262">
        <v>953</v>
      </c>
      <c r="G1262" t="s">
        <v>45</v>
      </c>
      <c r="H1262">
        <v>5</v>
      </c>
      <c r="I1262" t="s">
        <v>78</v>
      </c>
      <c r="J1262" t="s">
        <v>60</v>
      </c>
      <c r="K1262">
        <v>1764</v>
      </c>
      <c r="L1262">
        <v>2</v>
      </c>
      <c r="M1262" t="s">
        <v>46</v>
      </c>
      <c r="N1262">
        <v>65</v>
      </c>
      <c r="O1262">
        <v>3</v>
      </c>
      <c r="P1262">
        <v>1</v>
      </c>
      <c r="Q1262" t="s">
        <v>47</v>
      </c>
      <c r="R1262" t="s">
        <v>79</v>
      </c>
      <c r="S1262">
        <v>2</v>
      </c>
      <c r="T1262" t="s">
        <v>41</v>
      </c>
      <c r="U1262" t="str" cm="1">
        <f t="array" ref="U1262">_xlfn.IFS(
  AND(V1262&gt;=1000, V1262&lt;2000), "1000-2000",
  AND(V1262&gt;=2000, V1262&lt;3000), "2000-3000",
  AND(V1262&gt;=3000, V1262&lt;4000), "3000-4000",
  AND(V1262&gt;=4000, V1262&lt;5000), "4000-5000",
  AND(V1262&gt;=5000, V1262&lt;7500), "5000-7500",
  AND(V1262&gt;=7500, V1262&lt;9000), "7500-9000",
  AND(V1262&gt;=9000, V1262&lt;11000), "9000-11000",
  AND(V1262&gt;=11000, V1262&lt;15000), "11000-15000",
  AND(V1262&gt;=15000, V1262&lt;=20000), "15000-20000",
  TRUE, "Outside Range"
)</f>
        <v>2000-3000</v>
      </c>
      <c r="V1262">
        <v>2718</v>
      </c>
      <c r="W1262">
        <v>17674</v>
      </c>
      <c r="X1262">
        <v>2</v>
      </c>
      <c r="Y1262" t="s">
        <v>43</v>
      </c>
      <c r="Z1262">
        <v>14</v>
      </c>
      <c r="AA1262">
        <v>3</v>
      </c>
      <c r="AB1262" t="s">
        <v>73</v>
      </c>
      <c r="AC1262">
        <v>2</v>
      </c>
      <c r="AD1262">
        <v>0</v>
      </c>
      <c r="AE1262">
        <v>12</v>
      </c>
      <c r="AF1262">
        <v>3</v>
      </c>
      <c r="AG1262">
        <v>3</v>
      </c>
      <c r="AH1262">
        <v>7</v>
      </c>
      <c r="AI1262">
        <v>7</v>
      </c>
      <c r="AJ1262">
        <v>0</v>
      </c>
      <c r="AK1262">
        <v>7</v>
      </c>
      <c r="AL1262" t="s">
        <v>81</v>
      </c>
      <c r="AM1262" t="s">
        <v>75</v>
      </c>
      <c r="AN1262" t="s">
        <v>91</v>
      </c>
      <c r="AO1262" s="9" t="str">
        <f>IF(Table5[[#This Row],[Gender]]="male",$AQ$4,$AQ$3)</f>
        <v>🤴</v>
      </c>
    </row>
    <row r="1263" spans="2:41">
      <c r="B1263" t="s">
        <v>70</v>
      </c>
      <c r="C1263">
        <v>38</v>
      </c>
      <c r="D1263" t="s">
        <v>43</v>
      </c>
      <c r="E1263" t="s">
        <v>36</v>
      </c>
      <c r="F1263">
        <v>833</v>
      </c>
      <c r="G1263" t="s">
        <v>45</v>
      </c>
      <c r="H1263">
        <v>18</v>
      </c>
      <c r="I1263" t="s">
        <v>89</v>
      </c>
      <c r="J1263" t="s">
        <v>51</v>
      </c>
      <c r="K1263">
        <v>1766</v>
      </c>
      <c r="L1263">
        <v>2</v>
      </c>
      <c r="M1263" t="s">
        <v>46</v>
      </c>
      <c r="N1263">
        <v>60</v>
      </c>
      <c r="O1263">
        <v>1</v>
      </c>
      <c r="P1263">
        <v>2</v>
      </c>
      <c r="Q1263" t="s">
        <v>54</v>
      </c>
      <c r="R1263" t="s">
        <v>72</v>
      </c>
      <c r="S1263">
        <v>4</v>
      </c>
      <c r="T1263" t="s">
        <v>48</v>
      </c>
      <c r="U1263" t="str" cm="1">
        <f t="array" ref="U1263">_xlfn.IFS(
  AND(V1263&gt;=1000, V1263&lt;2000), "1000-2000",
  AND(V1263&gt;=2000, V1263&lt;3000), "2000-3000",
  AND(V1263&gt;=3000, V1263&lt;4000), "3000-4000",
  AND(V1263&gt;=4000, V1263&lt;5000), "4000-5000",
  AND(V1263&gt;=5000, V1263&lt;7500), "5000-7500",
  AND(V1263&gt;=7500, V1263&lt;9000), "7500-9000",
  AND(V1263&gt;=9000, V1263&lt;11000), "9000-11000",
  AND(V1263&gt;=11000, V1263&lt;15000), "11000-15000",
  AND(V1263&gt;=15000, V1263&lt;=20000), "15000-20000",
  TRUE, "Outside Range"
)</f>
        <v>5000-7500</v>
      </c>
      <c r="V1263">
        <v>5811</v>
      </c>
      <c r="W1263">
        <v>24539</v>
      </c>
      <c r="X1263">
        <v>3</v>
      </c>
      <c r="Y1263" t="s">
        <v>35</v>
      </c>
      <c r="Z1263">
        <v>16</v>
      </c>
      <c r="AA1263">
        <v>3</v>
      </c>
      <c r="AB1263" t="s">
        <v>73</v>
      </c>
      <c r="AC1263">
        <v>3</v>
      </c>
      <c r="AD1263">
        <v>1</v>
      </c>
      <c r="AE1263">
        <v>15</v>
      </c>
      <c r="AF1263">
        <v>2</v>
      </c>
      <c r="AG1263">
        <v>3</v>
      </c>
      <c r="AH1263">
        <v>1</v>
      </c>
      <c r="AI1263">
        <v>0</v>
      </c>
      <c r="AJ1263">
        <v>1</v>
      </c>
      <c r="AK1263">
        <v>0</v>
      </c>
      <c r="AL1263" t="s">
        <v>74</v>
      </c>
      <c r="AM1263" t="s">
        <v>93</v>
      </c>
      <c r="AN1263" t="s">
        <v>91</v>
      </c>
      <c r="AO1263" s="9" t="str">
        <f>IF(Table5[[#This Row],[Gender]]="male",$AQ$4,$AQ$3)</f>
        <v>🤴</v>
      </c>
    </row>
    <row r="1264" spans="2:41">
      <c r="B1264" t="s">
        <v>70</v>
      </c>
      <c r="C1264">
        <v>43</v>
      </c>
      <c r="D1264" t="s">
        <v>35</v>
      </c>
      <c r="E1264" t="s">
        <v>36</v>
      </c>
      <c r="F1264">
        <v>807</v>
      </c>
      <c r="G1264" t="s">
        <v>45</v>
      </c>
      <c r="H1264">
        <v>17</v>
      </c>
      <c r="I1264" t="s">
        <v>89</v>
      </c>
      <c r="J1264" t="s">
        <v>60</v>
      </c>
      <c r="K1264">
        <v>1767</v>
      </c>
      <c r="L1264">
        <v>3</v>
      </c>
      <c r="M1264" t="s">
        <v>46</v>
      </c>
      <c r="N1264">
        <v>38</v>
      </c>
      <c r="O1264">
        <v>2</v>
      </c>
      <c r="P1264">
        <v>1</v>
      </c>
      <c r="Q1264" t="s">
        <v>47</v>
      </c>
      <c r="R1264" t="s">
        <v>73</v>
      </c>
      <c r="S1264">
        <v>3</v>
      </c>
      <c r="T1264" t="s">
        <v>48</v>
      </c>
      <c r="U1264" t="str" cm="1">
        <f t="array" ref="U1264">_xlfn.IFS(
  AND(V1264&gt;=1000, V1264&lt;2000), "1000-2000",
  AND(V1264&gt;=2000, V1264&lt;3000), "2000-3000",
  AND(V1264&gt;=3000, V1264&lt;4000), "3000-4000",
  AND(V1264&gt;=4000, V1264&lt;5000), "4000-5000",
  AND(V1264&gt;=5000, V1264&lt;7500), "5000-7500",
  AND(V1264&gt;=7500, V1264&lt;9000), "7500-9000",
  AND(V1264&gt;=9000, V1264&lt;11000), "9000-11000",
  AND(V1264&gt;=11000, V1264&lt;15000), "11000-15000",
  AND(V1264&gt;=15000, V1264&lt;=20000), "15000-20000",
  TRUE, "Outside Range"
)</f>
        <v>2000-3000</v>
      </c>
      <c r="V1264">
        <v>2437</v>
      </c>
      <c r="W1264">
        <v>15587</v>
      </c>
      <c r="X1264">
        <v>9</v>
      </c>
      <c r="Y1264" t="s">
        <v>35</v>
      </c>
      <c r="Z1264">
        <v>16</v>
      </c>
      <c r="AA1264">
        <v>3</v>
      </c>
      <c r="AB1264" t="s">
        <v>73</v>
      </c>
      <c r="AC1264">
        <v>4</v>
      </c>
      <c r="AD1264">
        <v>1</v>
      </c>
      <c r="AE1264">
        <v>6</v>
      </c>
      <c r="AF1264">
        <v>4</v>
      </c>
      <c r="AG1264">
        <v>3</v>
      </c>
      <c r="AH1264">
        <v>1</v>
      </c>
      <c r="AI1264">
        <v>0</v>
      </c>
      <c r="AJ1264">
        <v>0</v>
      </c>
      <c r="AK1264">
        <v>0</v>
      </c>
      <c r="AL1264" t="s">
        <v>74</v>
      </c>
      <c r="AM1264" t="s">
        <v>93</v>
      </c>
      <c r="AN1264" t="s">
        <v>76</v>
      </c>
      <c r="AO1264" s="9" t="str">
        <f>IF(Table5[[#This Row],[Gender]]="male",$AQ$4,$AQ$3)</f>
        <v>🤴</v>
      </c>
    </row>
    <row r="1265" spans="2:41">
      <c r="B1265" t="s">
        <v>70</v>
      </c>
      <c r="C1265">
        <v>42</v>
      </c>
      <c r="D1265" t="s">
        <v>43</v>
      </c>
      <c r="E1265" t="s">
        <v>36</v>
      </c>
      <c r="F1265">
        <v>855</v>
      </c>
      <c r="G1265" t="s">
        <v>45</v>
      </c>
      <c r="H1265">
        <v>12</v>
      </c>
      <c r="I1265" t="s">
        <v>89</v>
      </c>
      <c r="J1265" t="s">
        <v>51</v>
      </c>
      <c r="K1265">
        <v>1768</v>
      </c>
      <c r="L1265">
        <v>2</v>
      </c>
      <c r="M1265" t="s">
        <v>46</v>
      </c>
      <c r="N1265">
        <v>57</v>
      </c>
      <c r="O1265">
        <v>3</v>
      </c>
      <c r="P1265">
        <v>1</v>
      </c>
      <c r="Q1265" t="s">
        <v>50</v>
      </c>
      <c r="R1265" t="s">
        <v>79</v>
      </c>
      <c r="S1265">
        <v>2</v>
      </c>
      <c r="T1265" t="s">
        <v>52</v>
      </c>
      <c r="U1265" t="str" cm="1">
        <f t="array" ref="U1265">_xlfn.IFS(
  AND(V1265&gt;=1000, V1265&lt;2000), "1000-2000",
  AND(V1265&gt;=2000, V1265&lt;3000), "2000-3000",
  AND(V1265&gt;=3000, V1265&lt;4000), "3000-4000",
  AND(V1265&gt;=4000, V1265&lt;5000), "4000-5000",
  AND(V1265&gt;=5000, V1265&lt;7500), "5000-7500",
  AND(V1265&gt;=7500, V1265&lt;9000), "7500-9000",
  AND(V1265&gt;=9000, V1265&lt;11000), "9000-11000",
  AND(V1265&gt;=11000, V1265&lt;15000), "11000-15000",
  AND(V1265&gt;=15000, V1265&lt;=20000), "15000-20000",
  TRUE, "Outside Range"
)</f>
        <v>2000-3000</v>
      </c>
      <c r="V1265">
        <v>2766</v>
      </c>
      <c r="W1265">
        <v>8952</v>
      </c>
      <c r="X1265">
        <v>8</v>
      </c>
      <c r="Y1265" t="s">
        <v>43</v>
      </c>
      <c r="Z1265">
        <v>22</v>
      </c>
      <c r="AA1265">
        <v>4</v>
      </c>
      <c r="AB1265" t="s">
        <v>80</v>
      </c>
      <c r="AC1265">
        <v>2</v>
      </c>
      <c r="AD1265">
        <v>3</v>
      </c>
      <c r="AE1265">
        <v>7</v>
      </c>
      <c r="AF1265">
        <v>6</v>
      </c>
      <c r="AG1265">
        <v>2</v>
      </c>
      <c r="AH1265">
        <v>5</v>
      </c>
      <c r="AI1265">
        <v>3</v>
      </c>
      <c r="AJ1265">
        <v>0</v>
      </c>
      <c r="AK1265">
        <v>4</v>
      </c>
      <c r="AL1265" t="s">
        <v>81</v>
      </c>
      <c r="AM1265" t="s">
        <v>93</v>
      </c>
      <c r="AN1265" t="s">
        <v>76</v>
      </c>
      <c r="AO1265" s="9" t="str">
        <f>IF(Table5[[#This Row],[Gender]]="male",$AQ$4,$AQ$3)</f>
        <v>🤴</v>
      </c>
    </row>
    <row r="1266" spans="2:41">
      <c r="B1266" t="s">
        <v>77</v>
      </c>
      <c r="C1266">
        <v>55</v>
      </c>
      <c r="D1266" t="s">
        <v>43</v>
      </c>
      <c r="E1266" t="s">
        <v>36</v>
      </c>
      <c r="F1266">
        <v>478</v>
      </c>
      <c r="G1266" t="s">
        <v>45</v>
      </c>
      <c r="H1266">
        <v>2</v>
      </c>
      <c r="I1266" t="s">
        <v>87</v>
      </c>
      <c r="J1266" t="s">
        <v>51</v>
      </c>
      <c r="K1266">
        <v>1770</v>
      </c>
      <c r="L1266">
        <v>3</v>
      </c>
      <c r="M1266" t="s">
        <v>46</v>
      </c>
      <c r="N1266">
        <v>60</v>
      </c>
      <c r="O1266">
        <v>2</v>
      </c>
      <c r="P1266">
        <v>5</v>
      </c>
      <c r="Q1266" t="s">
        <v>58</v>
      </c>
      <c r="R1266" t="s">
        <v>80</v>
      </c>
      <c r="S1266">
        <v>1</v>
      </c>
      <c r="T1266" t="s">
        <v>48</v>
      </c>
      <c r="U1266" t="str" cm="1">
        <f t="array" ref="U1266">_xlfn.IFS(
  AND(V1266&gt;=1000, V1266&lt;2000), "1000-2000",
  AND(V1266&gt;=2000, V1266&lt;3000), "2000-3000",
  AND(V1266&gt;=3000, V1266&lt;4000), "3000-4000",
  AND(V1266&gt;=4000, V1266&lt;5000), "4000-5000",
  AND(V1266&gt;=5000, V1266&lt;7500), "5000-7500",
  AND(V1266&gt;=7500, V1266&lt;9000), "7500-9000",
  AND(V1266&gt;=9000, V1266&lt;11000), "9000-11000",
  AND(V1266&gt;=11000, V1266&lt;15000), "11000-15000",
  AND(V1266&gt;=15000, V1266&lt;=20000), "15000-20000",
  TRUE, "Outside Range"
)</f>
        <v>15000-20000</v>
      </c>
      <c r="V1266">
        <v>19038</v>
      </c>
      <c r="W1266">
        <v>19805</v>
      </c>
      <c r="X1266">
        <v>8</v>
      </c>
      <c r="Y1266" t="s">
        <v>43</v>
      </c>
      <c r="Z1266">
        <v>12</v>
      </c>
      <c r="AA1266">
        <v>3</v>
      </c>
      <c r="AB1266" t="s">
        <v>73</v>
      </c>
      <c r="AC1266">
        <v>2</v>
      </c>
      <c r="AD1266">
        <v>3</v>
      </c>
      <c r="AE1266">
        <v>34</v>
      </c>
      <c r="AF1266">
        <v>2</v>
      </c>
      <c r="AG1266">
        <v>3</v>
      </c>
      <c r="AH1266">
        <v>1</v>
      </c>
      <c r="AI1266">
        <v>0</v>
      </c>
      <c r="AJ1266">
        <v>0</v>
      </c>
      <c r="AK1266">
        <v>0</v>
      </c>
      <c r="AL1266" t="s">
        <v>90</v>
      </c>
      <c r="AM1266" t="s">
        <v>75</v>
      </c>
      <c r="AN1266" t="s">
        <v>95</v>
      </c>
      <c r="AO1266" s="9" t="str">
        <f>IF(Table5[[#This Row],[Gender]]="male",$AQ$4,$AQ$3)</f>
        <v>🤴</v>
      </c>
    </row>
    <row r="1267" spans="2:41">
      <c r="B1267" t="s">
        <v>86</v>
      </c>
      <c r="C1267">
        <v>33</v>
      </c>
      <c r="D1267" t="s">
        <v>43</v>
      </c>
      <c r="E1267" t="s">
        <v>55</v>
      </c>
      <c r="F1267">
        <v>775</v>
      </c>
      <c r="G1267" t="s">
        <v>45</v>
      </c>
      <c r="H1267">
        <v>4</v>
      </c>
      <c r="I1267" t="s">
        <v>71</v>
      </c>
      <c r="J1267" t="s">
        <v>60</v>
      </c>
      <c r="K1267">
        <v>1771</v>
      </c>
      <c r="L1267">
        <v>4</v>
      </c>
      <c r="M1267" t="s">
        <v>46</v>
      </c>
      <c r="N1267">
        <v>90</v>
      </c>
      <c r="O1267">
        <v>3</v>
      </c>
      <c r="P1267">
        <v>2</v>
      </c>
      <c r="Q1267" t="s">
        <v>47</v>
      </c>
      <c r="R1267" t="s">
        <v>79</v>
      </c>
      <c r="S1267">
        <v>2</v>
      </c>
      <c r="T1267" t="s">
        <v>52</v>
      </c>
      <c r="U1267" t="str" cm="1">
        <f t="array" ref="U1267">_xlfn.IFS(
  AND(V1267&gt;=1000, V1267&lt;2000), "1000-2000",
  AND(V1267&gt;=2000, V1267&lt;3000), "2000-3000",
  AND(V1267&gt;=3000, V1267&lt;4000), "3000-4000",
  AND(V1267&gt;=4000, V1267&lt;5000), "4000-5000",
  AND(V1267&gt;=5000, V1267&lt;7500), "5000-7500",
  AND(V1267&gt;=7500, V1267&lt;9000), "7500-9000",
  AND(V1267&gt;=9000, V1267&lt;11000), "9000-11000",
  AND(V1267&gt;=11000, V1267&lt;15000), "11000-15000",
  AND(V1267&gt;=15000, V1267&lt;=20000), "15000-20000",
  TRUE, "Outside Range"
)</f>
        <v>3000-4000</v>
      </c>
      <c r="V1267">
        <v>3055</v>
      </c>
      <c r="W1267">
        <v>6194</v>
      </c>
      <c r="X1267">
        <v>5</v>
      </c>
      <c r="Y1267" t="s">
        <v>43</v>
      </c>
      <c r="Z1267">
        <v>15</v>
      </c>
      <c r="AA1267">
        <v>3</v>
      </c>
      <c r="AB1267" t="s">
        <v>73</v>
      </c>
      <c r="AC1267">
        <v>4</v>
      </c>
      <c r="AD1267">
        <v>2</v>
      </c>
      <c r="AE1267">
        <v>11</v>
      </c>
      <c r="AF1267">
        <v>2</v>
      </c>
      <c r="AG1267">
        <v>2</v>
      </c>
      <c r="AH1267">
        <v>9</v>
      </c>
      <c r="AI1267">
        <v>8</v>
      </c>
      <c r="AJ1267">
        <v>1</v>
      </c>
      <c r="AK1267">
        <v>7</v>
      </c>
      <c r="AL1267" t="s">
        <v>81</v>
      </c>
      <c r="AM1267" t="s">
        <v>75</v>
      </c>
      <c r="AN1267" t="s">
        <v>91</v>
      </c>
      <c r="AO1267" s="9" t="str">
        <f>IF(Table5[[#This Row],[Gender]]="male",$AQ$4,$AQ$3)</f>
        <v>🤴</v>
      </c>
    </row>
    <row r="1268" spans="2:41">
      <c r="B1268" t="s">
        <v>70</v>
      </c>
      <c r="C1268">
        <v>41</v>
      </c>
      <c r="D1268" t="s">
        <v>43</v>
      </c>
      <c r="E1268" t="s">
        <v>44</v>
      </c>
      <c r="F1268">
        <v>548</v>
      </c>
      <c r="G1268" t="s">
        <v>45</v>
      </c>
      <c r="H1268">
        <v>9</v>
      </c>
      <c r="I1268" t="s">
        <v>89</v>
      </c>
      <c r="J1268" t="s">
        <v>38</v>
      </c>
      <c r="K1268">
        <v>1772</v>
      </c>
      <c r="L1268">
        <v>3</v>
      </c>
      <c r="M1268" t="s">
        <v>46</v>
      </c>
      <c r="N1268">
        <v>94</v>
      </c>
      <c r="O1268">
        <v>3</v>
      </c>
      <c r="P1268">
        <v>1</v>
      </c>
      <c r="Q1268" t="s">
        <v>50</v>
      </c>
      <c r="R1268" t="s">
        <v>80</v>
      </c>
      <c r="S1268">
        <v>1</v>
      </c>
      <c r="T1268" t="s">
        <v>52</v>
      </c>
      <c r="U1268" t="str" cm="1">
        <f t="array" ref="U1268">_xlfn.IFS(
  AND(V1268&gt;=1000, V1268&lt;2000), "1000-2000",
  AND(V1268&gt;=2000, V1268&lt;3000), "2000-3000",
  AND(V1268&gt;=3000, V1268&lt;4000), "3000-4000",
  AND(V1268&gt;=4000, V1268&lt;5000), "4000-5000",
  AND(V1268&gt;=5000, V1268&lt;7500), "5000-7500",
  AND(V1268&gt;=7500, V1268&lt;9000), "7500-9000",
  AND(V1268&gt;=9000, V1268&lt;11000), "9000-11000",
  AND(V1268&gt;=11000, V1268&lt;15000), "11000-15000",
  AND(V1268&gt;=15000, V1268&lt;=20000), "15000-20000",
  TRUE, "Outside Range"
)</f>
        <v>2000-3000</v>
      </c>
      <c r="V1268">
        <v>2289</v>
      </c>
      <c r="W1268">
        <v>20520</v>
      </c>
      <c r="X1268">
        <v>1</v>
      </c>
      <c r="Y1268" t="s">
        <v>43</v>
      </c>
      <c r="Z1268">
        <v>20</v>
      </c>
      <c r="AA1268">
        <v>4</v>
      </c>
      <c r="AB1268" t="s">
        <v>80</v>
      </c>
      <c r="AC1268">
        <v>2</v>
      </c>
      <c r="AD1268">
        <v>2</v>
      </c>
      <c r="AE1268">
        <v>5</v>
      </c>
      <c r="AF1268">
        <v>2</v>
      </c>
      <c r="AG1268">
        <v>3</v>
      </c>
      <c r="AH1268">
        <v>5</v>
      </c>
      <c r="AI1268">
        <v>3</v>
      </c>
      <c r="AJ1268">
        <v>0</v>
      </c>
      <c r="AK1268">
        <v>4</v>
      </c>
      <c r="AL1268" t="s">
        <v>90</v>
      </c>
      <c r="AM1268" t="s">
        <v>75</v>
      </c>
      <c r="AN1268" t="s">
        <v>76</v>
      </c>
      <c r="AO1268" s="9" t="str">
        <f>IF(Table5[[#This Row],[Gender]]="male",$AQ$4,$AQ$3)</f>
        <v>🤴</v>
      </c>
    </row>
    <row r="1269" spans="2:41">
      <c r="B1269" t="s">
        <v>86</v>
      </c>
      <c r="C1269">
        <v>34</v>
      </c>
      <c r="D1269" t="s">
        <v>43</v>
      </c>
      <c r="E1269" t="s">
        <v>44</v>
      </c>
      <c r="F1269">
        <v>1375</v>
      </c>
      <c r="G1269" t="s">
        <v>37</v>
      </c>
      <c r="H1269">
        <v>10</v>
      </c>
      <c r="I1269" t="s">
        <v>78</v>
      </c>
      <c r="J1269" t="s">
        <v>38</v>
      </c>
      <c r="K1269">
        <v>1774</v>
      </c>
      <c r="L1269">
        <v>4</v>
      </c>
      <c r="M1269" t="s">
        <v>46</v>
      </c>
      <c r="N1269">
        <v>87</v>
      </c>
      <c r="O1269">
        <v>3</v>
      </c>
      <c r="P1269">
        <v>2</v>
      </c>
      <c r="Q1269" t="s">
        <v>40</v>
      </c>
      <c r="R1269" t="s">
        <v>73</v>
      </c>
      <c r="S1269">
        <v>3</v>
      </c>
      <c r="T1269" t="s">
        <v>52</v>
      </c>
      <c r="U1269" t="str" cm="1">
        <f t="array" ref="U1269">_xlfn.IFS(
  AND(V1269&gt;=1000, V1269&lt;2000), "1000-2000",
  AND(V1269&gt;=2000, V1269&lt;3000), "2000-3000",
  AND(V1269&gt;=3000, V1269&lt;4000), "3000-4000",
  AND(V1269&gt;=4000, V1269&lt;5000), "4000-5000",
  AND(V1269&gt;=5000, V1269&lt;7500), "5000-7500",
  AND(V1269&gt;=7500, V1269&lt;9000), "7500-9000",
  AND(V1269&gt;=9000, V1269&lt;11000), "9000-11000",
  AND(V1269&gt;=11000, V1269&lt;15000), "11000-15000",
  AND(V1269&gt;=15000, V1269&lt;=20000), "15000-20000",
  TRUE, "Outside Range"
)</f>
        <v>4000-5000</v>
      </c>
      <c r="V1269">
        <v>4001</v>
      </c>
      <c r="W1269">
        <v>12313</v>
      </c>
      <c r="X1269">
        <v>1</v>
      </c>
      <c r="Y1269" t="s">
        <v>35</v>
      </c>
      <c r="Z1269">
        <v>14</v>
      </c>
      <c r="AA1269">
        <v>3</v>
      </c>
      <c r="AB1269" t="s">
        <v>73</v>
      </c>
      <c r="AC1269">
        <v>3</v>
      </c>
      <c r="AD1269">
        <v>1</v>
      </c>
      <c r="AE1269">
        <v>15</v>
      </c>
      <c r="AF1269">
        <v>3</v>
      </c>
      <c r="AG1269">
        <v>3</v>
      </c>
      <c r="AH1269">
        <v>15</v>
      </c>
      <c r="AI1269">
        <v>14</v>
      </c>
      <c r="AJ1269">
        <v>0</v>
      </c>
      <c r="AK1269">
        <v>7</v>
      </c>
      <c r="AL1269" t="s">
        <v>74</v>
      </c>
      <c r="AM1269" t="s">
        <v>75</v>
      </c>
      <c r="AN1269" t="s">
        <v>91</v>
      </c>
      <c r="AO1269" s="9" t="str">
        <f>IF(Table5[[#This Row],[Gender]]="male",$AQ$4,$AQ$3)</f>
        <v>🤴</v>
      </c>
    </row>
    <row r="1270" spans="2:41">
      <c r="B1270" t="s">
        <v>77</v>
      </c>
      <c r="C1270">
        <v>53</v>
      </c>
      <c r="D1270" t="s">
        <v>43</v>
      </c>
      <c r="E1270" t="s">
        <v>44</v>
      </c>
      <c r="F1270">
        <v>661</v>
      </c>
      <c r="G1270" t="s">
        <v>45</v>
      </c>
      <c r="H1270">
        <v>1</v>
      </c>
      <c r="I1270" t="s">
        <v>71</v>
      </c>
      <c r="J1270" t="s">
        <v>51</v>
      </c>
      <c r="K1270">
        <v>1775</v>
      </c>
      <c r="L1270">
        <v>1</v>
      </c>
      <c r="M1270" t="s">
        <v>39</v>
      </c>
      <c r="N1270">
        <v>60</v>
      </c>
      <c r="O1270">
        <v>2</v>
      </c>
      <c r="P1270">
        <v>4</v>
      </c>
      <c r="Q1270" t="s">
        <v>53</v>
      </c>
      <c r="R1270" t="s">
        <v>73</v>
      </c>
      <c r="S1270">
        <v>3</v>
      </c>
      <c r="T1270" t="s">
        <v>48</v>
      </c>
      <c r="U1270" t="str" cm="1">
        <f t="array" ref="U1270">_xlfn.IFS(
  AND(V1270&gt;=1000, V1270&lt;2000), "1000-2000",
  AND(V1270&gt;=2000, V1270&lt;3000), "2000-3000",
  AND(V1270&gt;=3000, V1270&lt;4000), "3000-4000",
  AND(V1270&gt;=4000, V1270&lt;5000), "4000-5000",
  AND(V1270&gt;=5000, V1270&lt;7500), "5000-7500",
  AND(V1270&gt;=7500, V1270&lt;9000), "7500-9000",
  AND(V1270&gt;=9000, V1270&lt;11000), "9000-11000",
  AND(V1270&gt;=11000, V1270&lt;15000), "11000-15000",
  AND(V1270&gt;=15000, V1270&lt;=20000), "15000-20000",
  TRUE, "Outside Range"
)</f>
        <v>11000-15000</v>
      </c>
      <c r="V1270">
        <v>12965</v>
      </c>
      <c r="W1270">
        <v>22308</v>
      </c>
      <c r="X1270">
        <v>4</v>
      </c>
      <c r="Y1270" t="s">
        <v>35</v>
      </c>
      <c r="Z1270">
        <v>20</v>
      </c>
      <c r="AA1270">
        <v>4</v>
      </c>
      <c r="AB1270" t="s">
        <v>80</v>
      </c>
      <c r="AC1270">
        <v>4</v>
      </c>
      <c r="AD1270">
        <v>3</v>
      </c>
      <c r="AE1270">
        <v>27</v>
      </c>
      <c r="AF1270">
        <v>2</v>
      </c>
      <c r="AG1270">
        <v>2</v>
      </c>
      <c r="AH1270">
        <v>3</v>
      </c>
      <c r="AI1270">
        <v>2</v>
      </c>
      <c r="AJ1270">
        <v>0</v>
      </c>
      <c r="AK1270">
        <v>2</v>
      </c>
      <c r="AL1270" t="s">
        <v>74</v>
      </c>
      <c r="AM1270" t="s">
        <v>75</v>
      </c>
      <c r="AN1270" t="s">
        <v>96</v>
      </c>
      <c r="AO1270" s="9" t="str">
        <f>IF(Table5[[#This Row],[Gender]]="male",$AQ$4,$AQ$3)</f>
        <v>👩</v>
      </c>
    </row>
    <row r="1271" spans="2:41">
      <c r="B1271" t="s">
        <v>70</v>
      </c>
      <c r="C1271">
        <v>43</v>
      </c>
      <c r="D1271" t="s">
        <v>43</v>
      </c>
      <c r="E1271" t="s">
        <v>36</v>
      </c>
      <c r="F1271">
        <v>244</v>
      </c>
      <c r="G1271" t="s">
        <v>61</v>
      </c>
      <c r="H1271">
        <v>2</v>
      </c>
      <c r="I1271" t="s">
        <v>89</v>
      </c>
      <c r="J1271" t="s">
        <v>38</v>
      </c>
      <c r="K1271">
        <v>1778</v>
      </c>
      <c r="L1271">
        <v>2</v>
      </c>
      <c r="M1271" t="s">
        <v>46</v>
      </c>
      <c r="N1271">
        <v>97</v>
      </c>
      <c r="O1271">
        <v>3</v>
      </c>
      <c r="P1271">
        <v>1</v>
      </c>
      <c r="Q1271" t="s">
        <v>61</v>
      </c>
      <c r="R1271" t="s">
        <v>72</v>
      </c>
      <c r="S1271">
        <v>4</v>
      </c>
      <c r="T1271" t="s">
        <v>41</v>
      </c>
      <c r="U1271" t="str" cm="1">
        <f t="array" ref="U1271">_xlfn.IFS(
  AND(V1271&gt;=1000, V1271&lt;2000), "1000-2000",
  AND(V1271&gt;=2000, V1271&lt;3000), "2000-3000",
  AND(V1271&gt;=3000, V1271&lt;4000), "3000-4000",
  AND(V1271&gt;=4000, V1271&lt;5000), "4000-5000",
  AND(V1271&gt;=5000, V1271&lt;7500), "5000-7500",
  AND(V1271&gt;=7500, V1271&lt;9000), "7500-9000",
  AND(V1271&gt;=9000, V1271&lt;11000), "9000-11000",
  AND(V1271&gt;=11000, V1271&lt;15000), "11000-15000",
  AND(V1271&gt;=15000, V1271&lt;=20000), "15000-20000",
  TRUE, "Outside Range"
)</f>
        <v>3000-4000</v>
      </c>
      <c r="V1271">
        <v>3539</v>
      </c>
      <c r="W1271">
        <v>5033</v>
      </c>
      <c r="X1271">
        <v>0</v>
      </c>
      <c r="Y1271" t="s">
        <v>43</v>
      </c>
      <c r="Z1271">
        <v>13</v>
      </c>
      <c r="AA1271">
        <v>3</v>
      </c>
      <c r="AB1271" t="s">
        <v>73</v>
      </c>
      <c r="AC1271">
        <v>2</v>
      </c>
      <c r="AD1271">
        <v>0</v>
      </c>
      <c r="AE1271">
        <v>10</v>
      </c>
      <c r="AF1271">
        <v>5</v>
      </c>
      <c r="AG1271">
        <v>3</v>
      </c>
      <c r="AH1271">
        <v>9</v>
      </c>
      <c r="AI1271">
        <v>7</v>
      </c>
      <c r="AJ1271">
        <v>1</v>
      </c>
      <c r="AK1271">
        <v>8</v>
      </c>
      <c r="AL1271" t="s">
        <v>74</v>
      </c>
      <c r="AM1271" t="s">
        <v>75</v>
      </c>
      <c r="AN1271" t="s">
        <v>76</v>
      </c>
      <c r="AO1271" s="9" t="str">
        <f>IF(Table5[[#This Row],[Gender]]="male",$AQ$4,$AQ$3)</f>
        <v>🤴</v>
      </c>
    </row>
    <row r="1272" spans="2:41">
      <c r="B1272" t="s">
        <v>86</v>
      </c>
      <c r="C1272">
        <v>34</v>
      </c>
      <c r="D1272" t="s">
        <v>43</v>
      </c>
      <c r="E1272" t="s">
        <v>36</v>
      </c>
      <c r="F1272">
        <v>511</v>
      </c>
      <c r="G1272" t="s">
        <v>37</v>
      </c>
      <c r="H1272">
        <v>3</v>
      </c>
      <c r="I1272" t="s">
        <v>87</v>
      </c>
      <c r="J1272" t="s">
        <v>38</v>
      </c>
      <c r="K1272">
        <v>1779</v>
      </c>
      <c r="L1272">
        <v>4</v>
      </c>
      <c r="M1272" t="s">
        <v>39</v>
      </c>
      <c r="N1272">
        <v>32</v>
      </c>
      <c r="O1272">
        <v>1</v>
      </c>
      <c r="P1272">
        <v>2</v>
      </c>
      <c r="Q1272" t="s">
        <v>40</v>
      </c>
      <c r="R1272" t="s">
        <v>72</v>
      </c>
      <c r="S1272">
        <v>4</v>
      </c>
      <c r="T1272" t="s">
        <v>41</v>
      </c>
      <c r="U1272" t="str" cm="1">
        <f t="array" ref="U1272">_xlfn.IFS(
  AND(V1272&gt;=1000, V1272&lt;2000), "1000-2000",
  AND(V1272&gt;=2000, V1272&lt;3000), "2000-3000",
  AND(V1272&gt;=3000, V1272&lt;4000), "3000-4000",
  AND(V1272&gt;=4000, V1272&lt;5000), "4000-5000",
  AND(V1272&gt;=5000, V1272&lt;7500), "5000-7500",
  AND(V1272&gt;=7500, V1272&lt;9000), "7500-9000",
  AND(V1272&gt;=9000, V1272&lt;11000), "9000-11000",
  AND(V1272&gt;=11000, V1272&lt;15000), "11000-15000",
  AND(V1272&gt;=15000, V1272&lt;=20000), "15000-20000",
  TRUE, "Outside Range"
)</f>
        <v>5000-7500</v>
      </c>
      <c r="V1272">
        <v>6029</v>
      </c>
      <c r="W1272">
        <v>25353</v>
      </c>
      <c r="X1272">
        <v>5</v>
      </c>
      <c r="Y1272" t="s">
        <v>43</v>
      </c>
      <c r="Z1272">
        <v>12</v>
      </c>
      <c r="AA1272">
        <v>3</v>
      </c>
      <c r="AB1272" t="s">
        <v>73</v>
      </c>
      <c r="AC1272">
        <v>1</v>
      </c>
      <c r="AD1272">
        <v>0</v>
      </c>
      <c r="AE1272">
        <v>6</v>
      </c>
      <c r="AF1272">
        <v>3</v>
      </c>
      <c r="AG1272">
        <v>3</v>
      </c>
      <c r="AH1272">
        <v>2</v>
      </c>
      <c r="AI1272">
        <v>2</v>
      </c>
      <c r="AJ1272">
        <v>2</v>
      </c>
      <c r="AK1272">
        <v>2</v>
      </c>
      <c r="AL1272" t="s">
        <v>74</v>
      </c>
      <c r="AM1272" t="s">
        <v>75</v>
      </c>
      <c r="AN1272" t="s">
        <v>76</v>
      </c>
      <c r="AO1272" s="9" t="str">
        <f>IF(Table5[[#This Row],[Gender]]="male",$AQ$4,$AQ$3)</f>
        <v>👩</v>
      </c>
    </row>
    <row r="1273" spans="2:41">
      <c r="B1273" t="s">
        <v>94</v>
      </c>
      <c r="C1273">
        <v>21</v>
      </c>
      <c r="D1273" t="s">
        <v>35</v>
      </c>
      <c r="E1273" t="s">
        <v>36</v>
      </c>
      <c r="F1273">
        <v>337</v>
      </c>
      <c r="G1273" t="s">
        <v>37</v>
      </c>
      <c r="H1273">
        <v>7</v>
      </c>
      <c r="I1273" t="s">
        <v>89</v>
      </c>
      <c r="J1273" t="s">
        <v>59</v>
      </c>
      <c r="K1273">
        <v>1780</v>
      </c>
      <c r="L1273">
        <v>2</v>
      </c>
      <c r="M1273" t="s">
        <v>46</v>
      </c>
      <c r="N1273">
        <v>31</v>
      </c>
      <c r="O1273">
        <v>3</v>
      </c>
      <c r="P1273">
        <v>1</v>
      </c>
      <c r="Q1273" t="s">
        <v>57</v>
      </c>
      <c r="R1273" t="s">
        <v>79</v>
      </c>
      <c r="S1273">
        <v>2</v>
      </c>
      <c r="T1273" t="s">
        <v>41</v>
      </c>
      <c r="U1273" t="str" cm="1">
        <f t="array" ref="U1273">_xlfn.IFS(
  AND(V1273&gt;=1000, V1273&lt;2000), "1000-2000",
  AND(V1273&gt;=2000, V1273&lt;3000), "2000-3000",
  AND(V1273&gt;=3000, V1273&lt;4000), "3000-4000",
  AND(V1273&gt;=4000, V1273&lt;5000), "4000-5000",
  AND(V1273&gt;=5000, V1273&lt;7500), "5000-7500",
  AND(V1273&gt;=7500, V1273&lt;9000), "7500-9000",
  AND(V1273&gt;=9000, V1273&lt;11000), "9000-11000",
  AND(V1273&gt;=11000, V1273&lt;15000), "11000-15000",
  AND(V1273&gt;=15000, V1273&lt;=20000), "15000-20000",
  TRUE, "Outside Range"
)</f>
        <v>2000-3000</v>
      </c>
      <c r="V1273">
        <v>2679</v>
      </c>
      <c r="W1273">
        <v>4567</v>
      </c>
      <c r="X1273">
        <v>1</v>
      </c>
      <c r="Y1273" t="s">
        <v>43</v>
      </c>
      <c r="Z1273">
        <v>13</v>
      </c>
      <c r="AA1273">
        <v>3</v>
      </c>
      <c r="AB1273" t="s">
        <v>73</v>
      </c>
      <c r="AC1273">
        <v>2</v>
      </c>
      <c r="AD1273">
        <v>0</v>
      </c>
      <c r="AE1273">
        <v>1</v>
      </c>
      <c r="AF1273">
        <v>3</v>
      </c>
      <c r="AG1273">
        <v>3</v>
      </c>
      <c r="AH1273">
        <v>1</v>
      </c>
      <c r="AI1273">
        <v>0</v>
      </c>
      <c r="AJ1273">
        <v>1</v>
      </c>
      <c r="AK1273">
        <v>0</v>
      </c>
      <c r="AL1273" t="s">
        <v>81</v>
      </c>
      <c r="AM1273" t="s">
        <v>75</v>
      </c>
      <c r="AN1273" t="s">
        <v>76</v>
      </c>
      <c r="AO1273" s="9" t="str">
        <f>IF(Table5[[#This Row],[Gender]]="male",$AQ$4,$AQ$3)</f>
        <v>🤴</v>
      </c>
    </row>
    <row r="1274" spans="2:41">
      <c r="B1274" t="s">
        <v>70</v>
      </c>
      <c r="C1274">
        <v>38</v>
      </c>
      <c r="D1274" t="s">
        <v>43</v>
      </c>
      <c r="E1274" t="s">
        <v>36</v>
      </c>
      <c r="F1274">
        <v>1153</v>
      </c>
      <c r="G1274" t="s">
        <v>45</v>
      </c>
      <c r="H1274">
        <v>6</v>
      </c>
      <c r="I1274" t="s">
        <v>89</v>
      </c>
      <c r="J1274" t="s">
        <v>49</v>
      </c>
      <c r="K1274">
        <v>1782</v>
      </c>
      <c r="L1274">
        <v>4</v>
      </c>
      <c r="M1274" t="s">
        <v>39</v>
      </c>
      <c r="N1274">
        <v>40</v>
      </c>
      <c r="O1274">
        <v>2</v>
      </c>
      <c r="P1274">
        <v>1</v>
      </c>
      <c r="Q1274" t="s">
        <v>50</v>
      </c>
      <c r="R1274" t="s">
        <v>73</v>
      </c>
      <c r="S1274">
        <v>3</v>
      </c>
      <c r="T1274" t="s">
        <v>48</v>
      </c>
      <c r="U1274" t="str" cm="1">
        <f t="array" ref="U1274">_xlfn.IFS(
  AND(V1274&gt;=1000, V1274&lt;2000), "1000-2000",
  AND(V1274&gt;=2000, V1274&lt;3000), "2000-3000",
  AND(V1274&gt;=3000, V1274&lt;4000), "3000-4000",
  AND(V1274&gt;=4000, V1274&lt;5000), "4000-5000",
  AND(V1274&gt;=5000, V1274&lt;7500), "5000-7500",
  AND(V1274&gt;=7500, V1274&lt;9000), "7500-9000",
  AND(V1274&gt;=9000, V1274&lt;11000), "9000-11000",
  AND(V1274&gt;=11000, V1274&lt;15000), "11000-15000",
  AND(V1274&gt;=15000, V1274&lt;=20000), "15000-20000",
  TRUE, "Outside Range"
)</f>
        <v>3000-4000</v>
      </c>
      <c r="V1274">
        <v>3702</v>
      </c>
      <c r="W1274">
        <v>16376</v>
      </c>
      <c r="X1274">
        <v>1</v>
      </c>
      <c r="Y1274" t="s">
        <v>43</v>
      </c>
      <c r="Z1274">
        <v>11</v>
      </c>
      <c r="AA1274">
        <v>3</v>
      </c>
      <c r="AB1274" t="s">
        <v>73</v>
      </c>
      <c r="AC1274">
        <v>2</v>
      </c>
      <c r="AD1274">
        <v>1</v>
      </c>
      <c r="AE1274">
        <v>5</v>
      </c>
      <c r="AF1274">
        <v>3</v>
      </c>
      <c r="AG1274">
        <v>3</v>
      </c>
      <c r="AH1274">
        <v>5</v>
      </c>
      <c r="AI1274">
        <v>4</v>
      </c>
      <c r="AJ1274">
        <v>0</v>
      </c>
      <c r="AK1274">
        <v>4</v>
      </c>
      <c r="AL1274" t="s">
        <v>74</v>
      </c>
      <c r="AM1274" t="s">
        <v>75</v>
      </c>
      <c r="AN1274" t="s">
        <v>76</v>
      </c>
      <c r="AO1274" s="9" t="str">
        <f>IF(Table5[[#This Row],[Gender]]="male",$AQ$4,$AQ$3)</f>
        <v>👩</v>
      </c>
    </row>
    <row r="1275" spans="2:41">
      <c r="B1275" t="s">
        <v>94</v>
      </c>
      <c r="C1275">
        <v>22</v>
      </c>
      <c r="D1275" t="s">
        <v>35</v>
      </c>
      <c r="E1275" t="s">
        <v>36</v>
      </c>
      <c r="F1275">
        <v>1294</v>
      </c>
      <c r="G1275" t="s">
        <v>45</v>
      </c>
      <c r="H1275">
        <v>8</v>
      </c>
      <c r="I1275" t="s">
        <v>89</v>
      </c>
      <c r="J1275" t="s">
        <v>51</v>
      </c>
      <c r="K1275">
        <v>1783</v>
      </c>
      <c r="L1275">
        <v>3</v>
      </c>
      <c r="M1275" t="s">
        <v>39</v>
      </c>
      <c r="N1275">
        <v>79</v>
      </c>
      <c r="O1275">
        <v>3</v>
      </c>
      <c r="P1275">
        <v>1</v>
      </c>
      <c r="Q1275" t="s">
        <v>50</v>
      </c>
      <c r="R1275" t="s">
        <v>80</v>
      </c>
      <c r="S1275">
        <v>1</v>
      </c>
      <c r="T1275" t="s">
        <v>48</v>
      </c>
      <c r="U1275" t="str" cm="1">
        <f t="array" ref="U1275">_xlfn.IFS(
  AND(V1275&gt;=1000, V1275&lt;2000), "1000-2000",
  AND(V1275&gt;=2000, V1275&lt;3000), "2000-3000",
  AND(V1275&gt;=3000, V1275&lt;4000), "3000-4000",
  AND(V1275&gt;=4000, V1275&lt;5000), "4000-5000",
  AND(V1275&gt;=5000, V1275&lt;7500), "5000-7500",
  AND(V1275&gt;=7500, V1275&lt;9000), "7500-9000",
  AND(V1275&gt;=9000, V1275&lt;11000), "9000-11000",
  AND(V1275&gt;=11000, V1275&lt;15000), "11000-15000",
  AND(V1275&gt;=15000, V1275&lt;=20000), "15000-20000",
  TRUE, "Outside Range"
)</f>
        <v>2000-3000</v>
      </c>
      <c r="V1275">
        <v>2398</v>
      </c>
      <c r="W1275">
        <v>15999</v>
      </c>
      <c r="X1275">
        <v>1</v>
      </c>
      <c r="Y1275" t="s">
        <v>35</v>
      </c>
      <c r="Z1275">
        <v>17</v>
      </c>
      <c r="AA1275">
        <v>3</v>
      </c>
      <c r="AB1275" t="s">
        <v>73</v>
      </c>
      <c r="AC1275">
        <v>3</v>
      </c>
      <c r="AD1275">
        <v>0</v>
      </c>
      <c r="AE1275">
        <v>1</v>
      </c>
      <c r="AF1275">
        <v>6</v>
      </c>
      <c r="AG1275">
        <v>3</v>
      </c>
      <c r="AH1275">
        <v>1</v>
      </c>
      <c r="AI1275">
        <v>0</v>
      </c>
      <c r="AJ1275">
        <v>0</v>
      </c>
      <c r="AK1275">
        <v>0</v>
      </c>
      <c r="AL1275" t="s">
        <v>90</v>
      </c>
      <c r="AM1275" t="s">
        <v>75</v>
      </c>
      <c r="AN1275" t="s">
        <v>76</v>
      </c>
      <c r="AO1275" s="9" t="str">
        <f>IF(Table5[[#This Row],[Gender]]="male",$AQ$4,$AQ$3)</f>
        <v>👩</v>
      </c>
    </row>
    <row r="1276" spans="2:41">
      <c r="B1276" t="s">
        <v>86</v>
      </c>
      <c r="C1276">
        <v>31</v>
      </c>
      <c r="D1276" t="s">
        <v>43</v>
      </c>
      <c r="E1276" t="s">
        <v>36</v>
      </c>
      <c r="F1276">
        <v>196</v>
      </c>
      <c r="G1276" t="s">
        <v>37</v>
      </c>
      <c r="H1276">
        <v>29</v>
      </c>
      <c r="I1276" t="s">
        <v>78</v>
      </c>
      <c r="J1276" t="s">
        <v>59</v>
      </c>
      <c r="K1276">
        <v>1784</v>
      </c>
      <c r="L1276">
        <v>1</v>
      </c>
      <c r="M1276" t="s">
        <v>39</v>
      </c>
      <c r="N1276">
        <v>91</v>
      </c>
      <c r="O1276">
        <v>2</v>
      </c>
      <c r="P1276">
        <v>2</v>
      </c>
      <c r="Q1276" t="s">
        <v>40</v>
      </c>
      <c r="R1276" t="s">
        <v>72</v>
      </c>
      <c r="S1276">
        <v>4</v>
      </c>
      <c r="T1276" t="s">
        <v>48</v>
      </c>
      <c r="U1276" t="str" cm="1">
        <f t="array" ref="U1276">_xlfn.IFS(
  AND(V1276&gt;=1000, V1276&lt;2000), "1000-2000",
  AND(V1276&gt;=2000, V1276&lt;3000), "2000-3000",
  AND(V1276&gt;=3000, V1276&lt;4000), "3000-4000",
  AND(V1276&gt;=4000, V1276&lt;5000), "4000-5000",
  AND(V1276&gt;=5000, V1276&lt;7500), "5000-7500",
  AND(V1276&gt;=7500, V1276&lt;9000), "7500-9000",
  AND(V1276&gt;=9000, V1276&lt;11000), "9000-11000",
  AND(V1276&gt;=11000, V1276&lt;15000), "11000-15000",
  AND(V1276&gt;=15000, V1276&lt;=20000), "15000-20000",
  TRUE, "Outside Range"
)</f>
        <v>5000-7500</v>
      </c>
      <c r="V1276">
        <v>5468</v>
      </c>
      <c r="W1276">
        <v>13402</v>
      </c>
      <c r="X1276">
        <v>1</v>
      </c>
      <c r="Y1276" t="s">
        <v>43</v>
      </c>
      <c r="Z1276">
        <v>14</v>
      </c>
      <c r="AA1276">
        <v>3</v>
      </c>
      <c r="AB1276" t="s">
        <v>73</v>
      </c>
      <c r="AC1276">
        <v>1</v>
      </c>
      <c r="AD1276">
        <v>2</v>
      </c>
      <c r="AE1276">
        <v>13</v>
      </c>
      <c r="AF1276">
        <v>3</v>
      </c>
      <c r="AG1276">
        <v>3</v>
      </c>
      <c r="AH1276">
        <v>12</v>
      </c>
      <c r="AI1276">
        <v>7</v>
      </c>
      <c r="AJ1276">
        <v>5</v>
      </c>
      <c r="AK1276">
        <v>7</v>
      </c>
      <c r="AL1276" t="s">
        <v>74</v>
      </c>
      <c r="AM1276" t="s">
        <v>92</v>
      </c>
      <c r="AN1276" t="s">
        <v>91</v>
      </c>
      <c r="AO1276" s="9" t="str">
        <f>IF(Table5[[#This Row],[Gender]]="male",$AQ$4,$AQ$3)</f>
        <v>👩</v>
      </c>
    </row>
    <row r="1277" spans="2:41">
      <c r="B1277" t="s">
        <v>77</v>
      </c>
      <c r="C1277">
        <v>51</v>
      </c>
      <c r="D1277" t="s">
        <v>43</v>
      </c>
      <c r="E1277" t="s">
        <v>36</v>
      </c>
      <c r="F1277">
        <v>942</v>
      </c>
      <c r="G1277" t="s">
        <v>45</v>
      </c>
      <c r="H1277">
        <v>3</v>
      </c>
      <c r="I1277" t="s">
        <v>71</v>
      </c>
      <c r="J1277" t="s">
        <v>60</v>
      </c>
      <c r="K1277">
        <v>1786</v>
      </c>
      <c r="L1277">
        <v>1</v>
      </c>
      <c r="M1277" t="s">
        <v>39</v>
      </c>
      <c r="N1277">
        <v>53</v>
      </c>
      <c r="O1277">
        <v>3</v>
      </c>
      <c r="P1277">
        <v>3</v>
      </c>
      <c r="Q1277" t="s">
        <v>56</v>
      </c>
      <c r="R1277" t="s">
        <v>73</v>
      </c>
      <c r="S1277">
        <v>3</v>
      </c>
      <c r="T1277" t="s">
        <v>48</v>
      </c>
      <c r="U1277" t="str" cm="1">
        <f t="array" ref="U1277">_xlfn.IFS(
  AND(V1277&gt;=1000, V1277&lt;2000), "1000-2000",
  AND(V1277&gt;=2000, V1277&lt;3000), "2000-3000",
  AND(V1277&gt;=3000, V1277&lt;4000), "3000-4000",
  AND(V1277&gt;=4000, V1277&lt;5000), "4000-5000",
  AND(V1277&gt;=5000, V1277&lt;7500), "5000-7500",
  AND(V1277&gt;=7500, V1277&lt;9000), "7500-9000",
  AND(V1277&gt;=9000, V1277&lt;11000), "9000-11000",
  AND(V1277&gt;=11000, V1277&lt;15000), "11000-15000",
  AND(V1277&gt;=15000, V1277&lt;=20000), "15000-20000",
  TRUE, "Outside Range"
)</f>
        <v>11000-15000</v>
      </c>
      <c r="V1277">
        <v>13116</v>
      </c>
      <c r="W1277">
        <v>22984</v>
      </c>
      <c r="X1277">
        <v>2</v>
      </c>
      <c r="Y1277" t="s">
        <v>43</v>
      </c>
      <c r="Z1277">
        <v>11</v>
      </c>
      <c r="AA1277">
        <v>3</v>
      </c>
      <c r="AB1277" t="s">
        <v>73</v>
      </c>
      <c r="AC1277">
        <v>4</v>
      </c>
      <c r="AD1277">
        <v>0</v>
      </c>
      <c r="AE1277">
        <v>15</v>
      </c>
      <c r="AF1277">
        <v>2</v>
      </c>
      <c r="AG1277">
        <v>3</v>
      </c>
      <c r="AH1277">
        <v>2</v>
      </c>
      <c r="AI1277">
        <v>2</v>
      </c>
      <c r="AJ1277">
        <v>2</v>
      </c>
      <c r="AK1277">
        <v>2</v>
      </c>
      <c r="AL1277" t="s">
        <v>74</v>
      </c>
      <c r="AM1277" t="s">
        <v>75</v>
      </c>
      <c r="AN1277" t="s">
        <v>91</v>
      </c>
      <c r="AO1277" s="9" t="str">
        <f>IF(Table5[[#This Row],[Gender]]="male",$AQ$4,$AQ$3)</f>
        <v>👩</v>
      </c>
    </row>
    <row r="1278" spans="2:41">
      <c r="B1278" t="s">
        <v>70</v>
      </c>
      <c r="C1278">
        <v>37</v>
      </c>
      <c r="D1278" t="s">
        <v>43</v>
      </c>
      <c r="E1278" t="s">
        <v>36</v>
      </c>
      <c r="F1278">
        <v>589</v>
      </c>
      <c r="G1278" t="s">
        <v>37</v>
      </c>
      <c r="H1278">
        <v>9</v>
      </c>
      <c r="I1278" t="s">
        <v>71</v>
      </c>
      <c r="J1278" t="s">
        <v>59</v>
      </c>
      <c r="K1278">
        <v>1787</v>
      </c>
      <c r="L1278">
        <v>2</v>
      </c>
      <c r="M1278" t="s">
        <v>46</v>
      </c>
      <c r="N1278">
        <v>46</v>
      </c>
      <c r="O1278">
        <v>2</v>
      </c>
      <c r="P1278">
        <v>2</v>
      </c>
      <c r="Q1278" t="s">
        <v>40</v>
      </c>
      <c r="R1278" t="s">
        <v>79</v>
      </c>
      <c r="S1278">
        <v>2</v>
      </c>
      <c r="T1278" t="s">
        <v>48</v>
      </c>
      <c r="U1278" t="str" cm="1">
        <f t="array" ref="U1278">_xlfn.IFS(
  AND(V1278&gt;=1000, V1278&lt;2000), "1000-2000",
  AND(V1278&gt;=2000, V1278&lt;3000), "2000-3000",
  AND(V1278&gt;=3000, V1278&lt;4000), "3000-4000",
  AND(V1278&gt;=4000, V1278&lt;5000), "4000-5000",
  AND(V1278&gt;=5000, V1278&lt;7500), "5000-7500",
  AND(V1278&gt;=7500, V1278&lt;9000), "7500-9000",
  AND(V1278&gt;=9000, V1278&lt;11000), "9000-11000",
  AND(V1278&gt;=11000, V1278&lt;15000), "11000-15000",
  AND(V1278&gt;=15000, V1278&lt;=20000), "15000-20000",
  TRUE, "Outside Range"
)</f>
        <v>4000-5000</v>
      </c>
      <c r="V1278">
        <v>4189</v>
      </c>
      <c r="W1278">
        <v>8800</v>
      </c>
      <c r="X1278">
        <v>1</v>
      </c>
      <c r="Y1278" t="s">
        <v>43</v>
      </c>
      <c r="Z1278">
        <v>14</v>
      </c>
      <c r="AA1278">
        <v>3</v>
      </c>
      <c r="AB1278" t="s">
        <v>73</v>
      </c>
      <c r="AC1278">
        <v>1</v>
      </c>
      <c r="AD1278">
        <v>2</v>
      </c>
      <c r="AE1278">
        <v>5</v>
      </c>
      <c r="AF1278">
        <v>2</v>
      </c>
      <c r="AG1278">
        <v>3</v>
      </c>
      <c r="AH1278">
        <v>5</v>
      </c>
      <c r="AI1278">
        <v>2</v>
      </c>
      <c r="AJ1278">
        <v>0</v>
      </c>
      <c r="AK1278">
        <v>3</v>
      </c>
      <c r="AL1278" t="s">
        <v>81</v>
      </c>
      <c r="AM1278" t="s">
        <v>75</v>
      </c>
      <c r="AN1278" t="s">
        <v>76</v>
      </c>
      <c r="AO1278" s="9" t="str">
        <f>IF(Table5[[#This Row],[Gender]]="male",$AQ$4,$AQ$3)</f>
        <v>🤴</v>
      </c>
    </row>
    <row r="1279" spans="2:41">
      <c r="B1279" t="s">
        <v>77</v>
      </c>
      <c r="C1279">
        <v>46</v>
      </c>
      <c r="D1279" t="s">
        <v>43</v>
      </c>
      <c r="E1279" t="s">
        <v>36</v>
      </c>
      <c r="F1279">
        <v>734</v>
      </c>
      <c r="G1279" t="s">
        <v>45</v>
      </c>
      <c r="H1279">
        <v>2</v>
      </c>
      <c r="I1279" t="s">
        <v>71</v>
      </c>
      <c r="J1279" t="s">
        <v>51</v>
      </c>
      <c r="K1279">
        <v>1789</v>
      </c>
      <c r="L1279">
        <v>3</v>
      </c>
      <c r="M1279" t="s">
        <v>46</v>
      </c>
      <c r="N1279">
        <v>46</v>
      </c>
      <c r="O1279">
        <v>3</v>
      </c>
      <c r="P1279">
        <v>5</v>
      </c>
      <c r="Q1279" t="s">
        <v>58</v>
      </c>
      <c r="R1279" t="s">
        <v>72</v>
      </c>
      <c r="S1279">
        <v>4</v>
      </c>
      <c r="T1279" t="s">
        <v>52</v>
      </c>
      <c r="U1279" t="str" cm="1">
        <f t="array" ref="U1279">_xlfn.IFS(
  AND(V1279&gt;=1000, V1279&lt;2000), "1000-2000",
  AND(V1279&gt;=2000, V1279&lt;3000), "2000-3000",
  AND(V1279&gt;=3000, V1279&lt;4000), "3000-4000",
  AND(V1279&gt;=4000, V1279&lt;5000), "4000-5000",
  AND(V1279&gt;=5000, V1279&lt;7500), "5000-7500",
  AND(V1279&gt;=7500, V1279&lt;9000), "7500-9000",
  AND(V1279&gt;=9000, V1279&lt;11000), "9000-11000",
  AND(V1279&gt;=11000, V1279&lt;15000), "11000-15000",
  AND(V1279&gt;=15000, V1279&lt;=20000), "15000-20000",
  TRUE, "Outside Range"
)</f>
        <v>15000-20000</v>
      </c>
      <c r="V1279">
        <v>19328</v>
      </c>
      <c r="W1279">
        <v>14218</v>
      </c>
      <c r="X1279">
        <v>7</v>
      </c>
      <c r="Y1279" t="s">
        <v>35</v>
      </c>
      <c r="Z1279">
        <v>17</v>
      </c>
      <c r="AA1279">
        <v>3</v>
      </c>
      <c r="AB1279" t="s">
        <v>73</v>
      </c>
      <c r="AC1279">
        <v>3</v>
      </c>
      <c r="AD1279">
        <v>1</v>
      </c>
      <c r="AE1279">
        <v>24</v>
      </c>
      <c r="AF1279">
        <v>3</v>
      </c>
      <c r="AG1279">
        <v>3</v>
      </c>
      <c r="AH1279">
        <v>2</v>
      </c>
      <c r="AI1279">
        <v>1</v>
      </c>
      <c r="AJ1279">
        <v>2</v>
      </c>
      <c r="AK1279">
        <v>2</v>
      </c>
      <c r="AL1279" t="s">
        <v>74</v>
      </c>
      <c r="AM1279" t="s">
        <v>75</v>
      </c>
      <c r="AN1279" t="s">
        <v>96</v>
      </c>
      <c r="AO1279" s="9" t="str">
        <f>IF(Table5[[#This Row],[Gender]]="male",$AQ$4,$AQ$3)</f>
        <v>🤴</v>
      </c>
    </row>
    <row r="1280" spans="2:41">
      <c r="B1280" t="s">
        <v>70</v>
      </c>
      <c r="C1280">
        <v>36</v>
      </c>
      <c r="D1280" t="s">
        <v>43</v>
      </c>
      <c r="E1280" t="s">
        <v>36</v>
      </c>
      <c r="F1280">
        <v>1383</v>
      </c>
      <c r="G1280" t="s">
        <v>45</v>
      </c>
      <c r="H1280">
        <v>10</v>
      </c>
      <c r="I1280" t="s">
        <v>71</v>
      </c>
      <c r="J1280" t="s">
        <v>38</v>
      </c>
      <c r="K1280">
        <v>1790</v>
      </c>
      <c r="L1280">
        <v>4</v>
      </c>
      <c r="M1280" t="s">
        <v>46</v>
      </c>
      <c r="N1280">
        <v>90</v>
      </c>
      <c r="O1280">
        <v>3</v>
      </c>
      <c r="P1280">
        <v>3</v>
      </c>
      <c r="Q1280" t="s">
        <v>54</v>
      </c>
      <c r="R1280" t="s">
        <v>80</v>
      </c>
      <c r="S1280">
        <v>1</v>
      </c>
      <c r="T1280" t="s">
        <v>48</v>
      </c>
      <c r="U1280" t="str" cm="1">
        <f t="array" ref="U1280">_xlfn.IFS(
  AND(V1280&gt;=1000, V1280&lt;2000), "1000-2000",
  AND(V1280&gt;=2000, V1280&lt;3000), "2000-3000",
  AND(V1280&gt;=3000, V1280&lt;4000), "3000-4000",
  AND(V1280&gt;=4000, V1280&lt;5000), "4000-5000",
  AND(V1280&gt;=5000, V1280&lt;7500), "5000-7500",
  AND(V1280&gt;=7500, V1280&lt;9000), "7500-9000",
  AND(V1280&gt;=9000, V1280&lt;11000), "9000-11000",
  AND(V1280&gt;=11000, V1280&lt;15000), "11000-15000",
  AND(V1280&gt;=15000, V1280&lt;=20000), "15000-20000",
  TRUE, "Outside Range"
)</f>
        <v>7500-9000</v>
      </c>
      <c r="V1280">
        <v>8321</v>
      </c>
      <c r="W1280">
        <v>25949</v>
      </c>
      <c r="X1280">
        <v>7</v>
      </c>
      <c r="Y1280" t="s">
        <v>35</v>
      </c>
      <c r="Z1280">
        <v>13</v>
      </c>
      <c r="AA1280">
        <v>3</v>
      </c>
      <c r="AB1280" t="s">
        <v>73</v>
      </c>
      <c r="AC1280">
        <v>4</v>
      </c>
      <c r="AD1280">
        <v>1</v>
      </c>
      <c r="AE1280">
        <v>15</v>
      </c>
      <c r="AF1280">
        <v>1</v>
      </c>
      <c r="AG1280">
        <v>3</v>
      </c>
      <c r="AH1280">
        <v>12</v>
      </c>
      <c r="AI1280">
        <v>8</v>
      </c>
      <c r="AJ1280">
        <v>5</v>
      </c>
      <c r="AK1280">
        <v>7</v>
      </c>
      <c r="AL1280" t="s">
        <v>90</v>
      </c>
      <c r="AM1280" t="s">
        <v>75</v>
      </c>
      <c r="AN1280" t="s">
        <v>91</v>
      </c>
      <c r="AO1280" s="9" t="str">
        <f>IF(Table5[[#This Row],[Gender]]="male",$AQ$4,$AQ$3)</f>
        <v>🤴</v>
      </c>
    </row>
    <row r="1281" spans="2:41">
      <c r="B1281" t="s">
        <v>70</v>
      </c>
      <c r="C1281">
        <v>44</v>
      </c>
      <c r="D1281" t="s">
        <v>35</v>
      </c>
      <c r="E1281" t="s">
        <v>36</v>
      </c>
      <c r="F1281">
        <v>429</v>
      </c>
      <c r="G1281" t="s">
        <v>45</v>
      </c>
      <c r="H1281">
        <v>1</v>
      </c>
      <c r="I1281" t="s">
        <v>78</v>
      </c>
      <c r="J1281" t="s">
        <v>51</v>
      </c>
      <c r="K1281">
        <v>1792</v>
      </c>
      <c r="L1281">
        <v>3</v>
      </c>
      <c r="M1281" t="s">
        <v>46</v>
      </c>
      <c r="N1281">
        <v>99</v>
      </c>
      <c r="O1281">
        <v>3</v>
      </c>
      <c r="P1281">
        <v>1</v>
      </c>
      <c r="Q1281" t="s">
        <v>47</v>
      </c>
      <c r="R1281" t="s">
        <v>79</v>
      </c>
      <c r="S1281">
        <v>2</v>
      </c>
      <c r="T1281" t="s">
        <v>52</v>
      </c>
      <c r="U1281" t="str" cm="1">
        <f t="array" ref="U1281">_xlfn.IFS(
  AND(V1281&gt;=1000, V1281&lt;2000), "1000-2000",
  AND(V1281&gt;=2000, V1281&lt;3000), "2000-3000",
  AND(V1281&gt;=3000, V1281&lt;4000), "3000-4000",
  AND(V1281&gt;=4000, V1281&lt;5000), "4000-5000",
  AND(V1281&gt;=5000, V1281&lt;7500), "5000-7500",
  AND(V1281&gt;=7500, V1281&lt;9000), "7500-9000",
  AND(V1281&gt;=9000, V1281&lt;11000), "9000-11000",
  AND(V1281&gt;=11000, V1281&lt;15000), "11000-15000",
  AND(V1281&gt;=15000, V1281&lt;=20000), "15000-20000",
  TRUE, "Outside Range"
)</f>
        <v>2000-3000</v>
      </c>
      <c r="V1281">
        <v>2342</v>
      </c>
      <c r="W1281">
        <v>11092</v>
      </c>
      <c r="X1281">
        <v>1</v>
      </c>
      <c r="Y1281" t="s">
        <v>35</v>
      </c>
      <c r="Z1281">
        <v>12</v>
      </c>
      <c r="AA1281">
        <v>3</v>
      </c>
      <c r="AB1281" t="s">
        <v>73</v>
      </c>
      <c r="AC1281">
        <v>3</v>
      </c>
      <c r="AD1281">
        <v>3</v>
      </c>
      <c r="AE1281">
        <v>6</v>
      </c>
      <c r="AF1281">
        <v>2</v>
      </c>
      <c r="AG1281">
        <v>2</v>
      </c>
      <c r="AH1281">
        <v>5</v>
      </c>
      <c r="AI1281">
        <v>3</v>
      </c>
      <c r="AJ1281">
        <v>2</v>
      </c>
      <c r="AK1281">
        <v>3</v>
      </c>
      <c r="AL1281" t="s">
        <v>81</v>
      </c>
      <c r="AM1281" t="s">
        <v>75</v>
      </c>
      <c r="AN1281" t="s">
        <v>76</v>
      </c>
      <c r="AO1281" s="9" t="str">
        <f>IF(Table5[[#This Row],[Gender]]="male",$AQ$4,$AQ$3)</f>
        <v>🤴</v>
      </c>
    </row>
    <row r="1282" spans="2:41">
      <c r="B1282" t="s">
        <v>70</v>
      </c>
      <c r="C1282">
        <v>37</v>
      </c>
      <c r="D1282" t="s">
        <v>43</v>
      </c>
      <c r="E1282" t="s">
        <v>36</v>
      </c>
      <c r="F1282">
        <v>1239</v>
      </c>
      <c r="G1282" t="s">
        <v>61</v>
      </c>
      <c r="H1282">
        <v>8</v>
      </c>
      <c r="I1282" t="s">
        <v>89</v>
      </c>
      <c r="J1282" t="s">
        <v>49</v>
      </c>
      <c r="K1282">
        <v>1794</v>
      </c>
      <c r="L1282">
        <v>3</v>
      </c>
      <c r="M1282" t="s">
        <v>46</v>
      </c>
      <c r="N1282">
        <v>89</v>
      </c>
      <c r="O1282">
        <v>3</v>
      </c>
      <c r="P1282">
        <v>2</v>
      </c>
      <c r="Q1282" t="s">
        <v>61</v>
      </c>
      <c r="R1282" t="s">
        <v>79</v>
      </c>
      <c r="S1282">
        <v>2</v>
      </c>
      <c r="T1282" t="s">
        <v>52</v>
      </c>
      <c r="U1282" t="str" cm="1">
        <f t="array" ref="U1282">_xlfn.IFS(
  AND(V1282&gt;=1000, V1282&lt;2000), "1000-2000",
  AND(V1282&gt;=2000, V1282&lt;3000), "2000-3000",
  AND(V1282&gt;=3000, V1282&lt;4000), "3000-4000",
  AND(V1282&gt;=4000, V1282&lt;5000), "4000-5000",
  AND(V1282&gt;=5000, V1282&lt;7500), "5000-7500",
  AND(V1282&gt;=7500, V1282&lt;9000), "7500-9000",
  AND(V1282&gt;=9000, V1282&lt;11000), "9000-11000",
  AND(V1282&gt;=11000, V1282&lt;15000), "11000-15000",
  AND(V1282&gt;=15000, V1282&lt;=20000), "15000-20000",
  TRUE, "Outside Range"
)</f>
        <v>4000-5000</v>
      </c>
      <c r="V1282">
        <v>4071</v>
      </c>
      <c r="W1282">
        <v>12832</v>
      </c>
      <c r="X1282">
        <v>2</v>
      </c>
      <c r="Y1282" t="s">
        <v>43</v>
      </c>
      <c r="Z1282">
        <v>13</v>
      </c>
      <c r="AA1282">
        <v>3</v>
      </c>
      <c r="AB1282" t="s">
        <v>73</v>
      </c>
      <c r="AC1282">
        <v>3</v>
      </c>
      <c r="AD1282">
        <v>0</v>
      </c>
      <c r="AE1282">
        <v>19</v>
      </c>
      <c r="AF1282">
        <v>4</v>
      </c>
      <c r="AG1282">
        <v>2</v>
      </c>
      <c r="AH1282">
        <v>10</v>
      </c>
      <c r="AI1282">
        <v>0</v>
      </c>
      <c r="AJ1282">
        <v>4</v>
      </c>
      <c r="AK1282">
        <v>7</v>
      </c>
      <c r="AL1282" t="s">
        <v>81</v>
      </c>
      <c r="AM1282" t="s">
        <v>75</v>
      </c>
      <c r="AN1282" t="s">
        <v>91</v>
      </c>
      <c r="AO1282" s="9" t="str">
        <f>IF(Table5[[#This Row],[Gender]]="male",$AQ$4,$AQ$3)</f>
        <v>🤴</v>
      </c>
    </row>
    <row r="1283" spans="2:41">
      <c r="B1283" t="s">
        <v>86</v>
      </c>
      <c r="C1283">
        <v>35</v>
      </c>
      <c r="D1283" t="s">
        <v>35</v>
      </c>
      <c r="E1283" t="s">
        <v>36</v>
      </c>
      <c r="F1283">
        <v>303</v>
      </c>
      <c r="G1283" t="s">
        <v>37</v>
      </c>
      <c r="H1283">
        <v>27</v>
      </c>
      <c r="I1283" t="s">
        <v>71</v>
      </c>
      <c r="J1283" t="s">
        <v>38</v>
      </c>
      <c r="K1283">
        <v>1797</v>
      </c>
      <c r="L1283">
        <v>3</v>
      </c>
      <c r="M1283" t="s">
        <v>46</v>
      </c>
      <c r="N1283">
        <v>84</v>
      </c>
      <c r="O1283">
        <v>3</v>
      </c>
      <c r="P1283">
        <v>2</v>
      </c>
      <c r="Q1283" t="s">
        <v>40</v>
      </c>
      <c r="R1283" t="s">
        <v>72</v>
      </c>
      <c r="S1283">
        <v>4</v>
      </c>
      <c r="T1283" t="s">
        <v>41</v>
      </c>
      <c r="U1283" t="str" cm="1">
        <f t="array" ref="U1283">_xlfn.IFS(
  AND(V1283&gt;=1000, V1283&lt;2000), "1000-2000",
  AND(V1283&gt;=2000, V1283&lt;3000), "2000-3000",
  AND(V1283&gt;=3000, V1283&lt;4000), "3000-4000",
  AND(V1283&gt;=4000, V1283&lt;5000), "4000-5000",
  AND(V1283&gt;=5000, V1283&lt;7500), "5000-7500",
  AND(V1283&gt;=7500, V1283&lt;9000), "7500-9000",
  AND(V1283&gt;=9000, V1283&lt;11000), "9000-11000",
  AND(V1283&gt;=11000, V1283&lt;15000), "11000-15000",
  AND(V1283&gt;=15000, V1283&lt;=20000), "15000-20000",
  TRUE, "Outside Range"
)</f>
        <v>5000-7500</v>
      </c>
      <c r="V1283">
        <v>5813</v>
      </c>
      <c r="W1283">
        <v>13492</v>
      </c>
      <c r="X1283">
        <v>1</v>
      </c>
      <c r="Y1283" t="s">
        <v>35</v>
      </c>
      <c r="Z1283">
        <v>18</v>
      </c>
      <c r="AA1283">
        <v>3</v>
      </c>
      <c r="AB1283" t="s">
        <v>73</v>
      </c>
      <c r="AC1283">
        <v>4</v>
      </c>
      <c r="AD1283">
        <v>0</v>
      </c>
      <c r="AE1283">
        <v>10</v>
      </c>
      <c r="AF1283">
        <v>2</v>
      </c>
      <c r="AG1283">
        <v>3</v>
      </c>
      <c r="AH1283">
        <v>10</v>
      </c>
      <c r="AI1283">
        <v>7</v>
      </c>
      <c r="AJ1283">
        <v>7</v>
      </c>
      <c r="AK1283">
        <v>7</v>
      </c>
      <c r="AL1283" t="s">
        <v>74</v>
      </c>
      <c r="AM1283" t="s">
        <v>92</v>
      </c>
      <c r="AN1283" t="s">
        <v>76</v>
      </c>
      <c r="AO1283" s="9" t="str">
        <f>IF(Table5[[#This Row],[Gender]]="male",$AQ$4,$AQ$3)</f>
        <v>🤴</v>
      </c>
    </row>
    <row r="1284" spans="2:41">
      <c r="B1284" t="s">
        <v>86</v>
      </c>
      <c r="C1284">
        <v>33</v>
      </c>
      <c r="D1284" t="s">
        <v>43</v>
      </c>
      <c r="E1284" t="s">
        <v>36</v>
      </c>
      <c r="F1284">
        <v>867</v>
      </c>
      <c r="G1284" t="s">
        <v>45</v>
      </c>
      <c r="H1284">
        <v>8</v>
      </c>
      <c r="I1284" t="s">
        <v>87</v>
      </c>
      <c r="J1284" t="s">
        <v>38</v>
      </c>
      <c r="K1284">
        <v>1798</v>
      </c>
      <c r="L1284">
        <v>4</v>
      </c>
      <c r="M1284" t="s">
        <v>46</v>
      </c>
      <c r="N1284">
        <v>90</v>
      </c>
      <c r="O1284">
        <v>4</v>
      </c>
      <c r="P1284">
        <v>1</v>
      </c>
      <c r="Q1284" t="s">
        <v>47</v>
      </c>
      <c r="R1284" t="s">
        <v>80</v>
      </c>
      <c r="S1284">
        <v>1</v>
      </c>
      <c r="T1284" t="s">
        <v>48</v>
      </c>
      <c r="U1284" t="str" cm="1">
        <f t="array" ref="U1284">_xlfn.IFS(
  AND(V1284&gt;=1000, V1284&lt;2000), "1000-2000",
  AND(V1284&gt;=2000, V1284&lt;3000), "2000-3000",
  AND(V1284&gt;=3000, V1284&lt;4000), "3000-4000",
  AND(V1284&gt;=4000, V1284&lt;5000), "4000-5000",
  AND(V1284&gt;=5000, V1284&lt;7500), "5000-7500",
  AND(V1284&gt;=7500, V1284&lt;9000), "7500-9000",
  AND(V1284&gt;=9000, V1284&lt;11000), "9000-11000",
  AND(V1284&gt;=11000, V1284&lt;15000), "11000-15000",
  AND(V1284&gt;=15000, V1284&lt;=20000), "15000-20000",
  TRUE, "Outside Range"
)</f>
        <v>3000-4000</v>
      </c>
      <c r="V1284">
        <v>3143</v>
      </c>
      <c r="W1284">
        <v>6076</v>
      </c>
      <c r="X1284">
        <v>6</v>
      </c>
      <c r="Y1284" t="s">
        <v>43</v>
      </c>
      <c r="Z1284">
        <v>19</v>
      </c>
      <c r="AA1284">
        <v>3</v>
      </c>
      <c r="AB1284" t="s">
        <v>73</v>
      </c>
      <c r="AC1284">
        <v>2</v>
      </c>
      <c r="AD1284">
        <v>1</v>
      </c>
      <c r="AE1284">
        <v>14</v>
      </c>
      <c r="AF1284">
        <v>1</v>
      </c>
      <c r="AG1284">
        <v>3</v>
      </c>
      <c r="AH1284">
        <v>10</v>
      </c>
      <c r="AI1284">
        <v>8</v>
      </c>
      <c r="AJ1284">
        <v>7</v>
      </c>
      <c r="AK1284">
        <v>6</v>
      </c>
      <c r="AL1284" t="s">
        <v>90</v>
      </c>
      <c r="AM1284" t="s">
        <v>75</v>
      </c>
      <c r="AN1284" t="s">
        <v>91</v>
      </c>
      <c r="AO1284" s="9" t="str">
        <f>IF(Table5[[#This Row],[Gender]]="male",$AQ$4,$AQ$3)</f>
        <v>🤴</v>
      </c>
    </row>
    <row r="1285" spans="2:41">
      <c r="B1285" t="s">
        <v>86</v>
      </c>
      <c r="C1285">
        <v>28</v>
      </c>
      <c r="D1285" t="s">
        <v>43</v>
      </c>
      <c r="E1285" t="s">
        <v>36</v>
      </c>
      <c r="F1285">
        <v>1181</v>
      </c>
      <c r="G1285" t="s">
        <v>45</v>
      </c>
      <c r="H1285">
        <v>1</v>
      </c>
      <c r="I1285" t="s">
        <v>87</v>
      </c>
      <c r="J1285" t="s">
        <v>38</v>
      </c>
      <c r="K1285">
        <v>1799</v>
      </c>
      <c r="L1285">
        <v>3</v>
      </c>
      <c r="M1285" t="s">
        <v>46</v>
      </c>
      <c r="N1285">
        <v>82</v>
      </c>
      <c r="O1285">
        <v>3</v>
      </c>
      <c r="P1285">
        <v>1</v>
      </c>
      <c r="Q1285" t="s">
        <v>47</v>
      </c>
      <c r="R1285" t="s">
        <v>72</v>
      </c>
      <c r="S1285">
        <v>4</v>
      </c>
      <c r="T1285" t="s">
        <v>48</v>
      </c>
      <c r="U1285" t="str" cm="1">
        <f t="array" ref="U1285">_xlfn.IFS(
  AND(V1285&gt;=1000, V1285&lt;2000), "1000-2000",
  AND(V1285&gt;=2000, V1285&lt;3000), "2000-3000",
  AND(V1285&gt;=3000, V1285&lt;4000), "3000-4000",
  AND(V1285&gt;=4000, V1285&lt;5000), "4000-5000",
  AND(V1285&gt;=5000, V1285&lt;7500), "5000-7500",
  AND(V1285&gt;=7500, V1285&lt;9000), "7500-9000",
  AND(V1285&gt;=9000, V1285&lt;11000), "9000-11000",
  AND(V1285&gt;=11000, V1285&lt;15000), "11000-15000",
  AND(V1285&gt;=15000, V1285&lt;=20000), "15000-20000",
  TRUE, "Outside Range"
)</f>
        <v>2000-3000</v>
      </c>
      <c r="V1285">
        <v>2044</v>
      </c>
      <c r="W1285">
        <v>5531</v>
      </c>
      <c r="X1285">
        <v>1</v>
      </c>
      <c r="Y1285" t="s">
        <v>43</v>
      </c>
      <c r="Z1285">
        <v>11</v>
      </c>
      <c r="AA1285">
        <v>3</v>
      </c>
      <c r="AB1285" t="s">
        <v>73</v>
      </c>
      <c r="AC1285">
        <v>3</v>
      </c>
      <c r="AD1285">
        <v>1</v>
      </c>
      <c r="AE1285">
        <v>5</v>
      </c>
      <c r="AF1285">
        <v>6</v>
      </c>
      <c r="AG1285">
        <v>4</v>
      </c>
      <c r="AH1285">
        <v>5</v>
      </c>
      <c r="AI1285">
        <v>3</v>
      </c>
      <c r="AJ1285">
        <v>0</v>
      </c>
      <c r="AK1285">
        <v>3</v>
      </c>
      <c r="AL1285" t="s">
        <v>74</v>
      </c>
      <c r="AM1285" t="s">
        <v>75</v>
      </c>
      <c r="AN1285" t="s">
        <v>76</v>
      </c>
      <c r="AO1285" s="9" t="str">
        <f>IF(Table5[[#This Row],[Gender]]="male",$AQ$4,$AQ$3)</f>
        <v>🤴</v>
      </c>
    </row>
    <row r="1286" spans="2:41">
      <c r="B1286" t="s">
        <v>70</v>
      </c>
      <c r="C1286">
        <v>39</v>
      </c>
      <c r="D1286" t="s">
        <v>43</v>
      </c>
      <c r="E1286" t="s">
        <v>36</v>
      </c>
      <c r="F1286">
        <v>1253</v>
      </c>
      <c r="G1286" t="s">
        <v>45</v>
      </c>
      <c r="H1286">
        <v>10</v>
      </c>
      <c r="I1286" t="s">
        <v>97</v>
      </c>
      <c r="J1286" t="s">
        <v>51</v>
      </c>
      <c r="K1286">
        <v>1800</v>
      </c>
      <c r="L1286">
        <v>3</v>
      </c>
      <c r="M1286" t="s">
        <v>46</v>
      </c>
      <c r="N1286">
        <v>65</v>
      </c>
      <c r="O1286">
        <v>3</v>
      </c>
      <c r="P1286">
        <v>3</v>
      </c>
      <c r="Q1286" t="s">
        <v>58</v>
      </c>
      <c r="R1286" t="s">
        <v>73</v>
      </c>
      <c r="S1286">
        <v>3</v>
      </c>
      <c r="T1286" t="s">
        <v>41</v>
      </c>
      <c r="U1286" t="str" cm="1">
        <f t="array" ref="U1286">_xlfn.IFS(
  AND(V1286&gt;=1000, V1286&lt;2000), "1000-2000",
  AND(V1286&gt;=2000, V1286&lt;3000), "2000-3000",
  AND(V1286&gt;=3000, V1286&lt;4000), "3000-4000",
  AND(V1286&gt;=4000, V1286&lt;5000), "4000-5000",
  AND(V1286&gt;=5000, V1286&lt;7500), "5000-7500",
  AND(V1286&gt;=7500, V1286&lt;9000), "7500-9000",
  AND(V1286&gt;=9000, V1286&lt;11000), "9000-11000",
  AND(V1286&gt;=11000, V1286&lt;15000), "11000-15000",
  AND(V1286&gt;=15000, V1286&lt;=20000), "15000-20000",
  TRUE, "Outside Range"
)</f>
        <v>11000-15000</v>
      </c>
      <c r="V1286">
        <v>13464</v>
      </c>
      <c r="W1286">
        <v>7914</v>
      </c>
      <c r="X1286">
        <v>7</v>
      </c>
      <c r="Y1286" t="s">
        <v>43</v>
      </c>
      <c r="Z1286">
        <v>21</v>
      </c>
      <c r="AA1286">
        <v>4</v>
      </c>
      <c r="AB1286" t="s">
        <v>80</v>
      </c>
      <c r="AC1286">
        <v>3</v>
      </c>
      <c r="AD1286">
        <v>0</v>
      </c>
      <c r="AE1286">
        <v>9</v>
      </c>
      <c r="AF1286">
        <v>3</v>
      </c>
      <c r="AG1286">
        <v>3</v>
      </c>
      <c r="AH1286">
        <v>4</v>
      </c>
      <c r="AI1286">
        <v>3</v>
      </c>
      <c r="AJ1286">
        <v>2</v>
      </c>
      <c r="AK1286">
        <v>2</v>
      </c>
      <c r="AL1286" t="s">
        <v>74</v>
      </c>
      <c r="AM1286" t="s">
        <v>75</v>
      </c>
      <c r="AN1286" t="s">
        <v>76</v>
      </c>
      <c r="AO1286" s="9" t="str">
        <f>IF(Table5[[#This Row],[Gender]]="male",$AQ$4,$AQ$3)</f>
        <v>🤴</v>
      </c>
    </row>
    <row r="1287" spans="2:41">
      <c r="B1287" t="s">
        <v>77</v>
      </c>
      <c r="C1287">
        <v>46</v>
      </c>
      <c r="D1287" t="s">
        <v>43</v>
      </c>
      <c r="E1287" t="s">
        <v>36</v>
      </c>
      <c r="F1287">
        <v>849</v>
      </c>
      <c r="G1287" t="s">
        <v>37</v>
      </c>
      <c r="H1287">
        <v>26</v>
      </c>
      <c r="I1287" t="s">
        <v>89</v>
      </c>
      <c r="J1287" t="s">
        <v>38</v>
      </c>
      <c r="K1287">
        <v>1801</v>
      </c>
      <c r="L1287">
        <v>2</v>
      </c>
      <c r="M1287" t="s">
        <v>46</v>
      </c>
      <c r="N1287">
        <v>98</v>
      </c>
      <c r="O1287">
        <v>2</v>
      </c>
      <c r="P1287">
        <v>2</v>
      </c>
      <c r="Q1287" t="s">
        <v>40</v>
      </c>
      <c r="R1287" t="s">
        <v>79</v>
      </c>
      <c r="S1287">
        <v>2</v>
      </c>
      <c r="T1287" t="s">
        <v>41</v>
      </c>
      <c r="U1287" t="str" cm="1">
        <f t="array" ref="U1287">_xlfn.IFS(
  AND(V1287&gt;=1000, V1287&lt;2000), "1000-2000",
  AND(V1287&gt;=2000, V1287&lt;3000), "2000-3000",
  AND(V1287&gt;=3000, V1287&lt;4000), "3000-4000",
  AND(V1287&gt;=4000, V1287&lt;5000), "4000-5000",
  AND(V1287&gt;=5000, V1287&lt;7500), "5000-7500",
  AND(V1287&gt;=7500, V1287&lt;9000), "7500-9000",
  AND(V1287&gt;=9000, V1287&lt;11000), "9000-11000",
  AND(V1287&gt;=11000, V1287&lt;15000), "11000-15000",
  AND(V1287&gt;=15000, V1287&lt;=20000), "15000-20000",
  TRUE, "Outside Range"
)</f>
        <v>7500-9000</v>
      </c>
      <c r="V1287">
        <v>7991</v>
      </c>
      <c r="W1287">
        <v>25166</v>
      </c>
      <c r="X1287">
        <v>8</v>
      </c>
      <c r="Y1287" t="s">
        <v>43</v>
      </c>
      <c r="Z1287">
        <v>15</v>
      </c>
      <c r="AA1287">
        <v>3</v>
      </c>
      <c r="AB1287" t="s">
        <v>73</v>
      </c>
      <c r="AC1287">
        <v>3</v>
      </c>
      <c r="AD1287">
        <v>0</v>
      </c>
      <c r="AE1287">
        <v>6</v>
      </c>
      <c r="AF1287">
        <v>3</v>
      </c>
      <c r="AG1287">
        <v>3</v>
      </c>
      <c r="AH1287">
        <v>2</v>
      </c>
      <c r="AI1287">
        <v>2</v>
      </c>
      <c r="AJ1287">
        <v>2</v>
      </c>
      <c r="AK1287">
        <v>2</v>
      </c>
      <c r="AL1287" t="s">
        <v>81</v>
      </c>
      <c r="AM1287" t="s">
        <v>92</v>
      </c>
      <c r="AN1287" t="s">
        <v>76</v>
      </c>
      <c r="AO1287" s="9" t="str">
        <f>IF(Table5[[#This Row],[Gender]]="male",$AQ$4,$AQ$3)</f>
        <v>🤴</v>
      </c>
    </row>
    <row r="1288" spans="2:41">
      <c r="B1288" t="s">
        <v>70</v>
      </c>
      <c r="C1288">
        <v>40</v>
      </c>
      <c r="D1288" t="s">
        <v>43</v>
      </c>
      <c r="E1288" t="s">
        <v>36</v>
      </c>
      <c r="F1288">
        <v>616</v>
      </c>
      <c r="G1288" t="s">
        <v>45</v>
      </c>
      <c r="H1288">
        <v>2</v>
      </c>
      <c r="I1288" t="s">
        <v>89</v>
      </c>
      <c r="J1288" t="s">
        <v>38</v>
      </c>
      <c r="K1288">
        <v>1802</v>
      </c>
      <c r="L1288">
        <v>3</v>
      </c>
      <c r="M1288" t="s">
        <v>39</v>
      </c>
      <c r="N1288">
        <v>99</v>
      </c>
      <c r="O1288">
        <v>3</v>
      </c>
      <c r="P1288">
        <v>1</v>
      </c>
      <c r="Q1288" t="s">
        <v>50</v>
      </c>
      <c r="R1288" t="s">
        <v>80</v>
      </c>
      <c r="S1288">
        <v>1</v>
      </c>
      <c r="T1288" t="s">
        <v>48</v>
      </c>
      <c r="U1288" t="str" cm="1">
        <f t="array" ref="U1288">_xlfn.IFS(
  AND(V1288&gt;=1000, V1288&lt;2000), "1000-2000",
  AND(V1288&gt;=2000, V1288&lt;3000), "2000-3000",
  AND(V1288&gt;=3000, V1288&lt;4000), "3000-4000",
  AND(V1288&gt;=4000, V1288&lt;5000), "4000-5000",
  AND(V1288&gt;=5000, V1288&lt;7500), "5000-7500",
  AND(V1288&gt;=7500, V1288&lt;9000), "7500-9000",
  AND(V1288&gt;=9000, V1288&lt;11000), "9000-11000",
  AND(V1288&gt;=11000, V1288&lt;15000), "11000-15000",
  AND(V1288&gt;=15000, V1288&lt;=20000), "15000-20000",
  TRUE, "Outside Range"
)</f>
        <v>3000-4000</v>
      </c>
      <c r="V1288">
        <v>3377</v>
      </c>
      <c r="W1288">
        <v>25605</v>
      </c>
      <c r="X1288">
        <v>4</v>
      </c>
      <c r="Y1288" t="s">
        <v>43</v>
      </c>
      <c r="Z1288">
        <v>17</v>
      </c>
      <c r="AA1288">
        <v>3</v>
      </c>
      <c r="AB1288" t="s">
        <v>73</v>
      </c>
      <c r="AC1288">
        <v>4</v>
      </c>
      <c r="AD1288">
        <v>1</v>
      </c>
      <c r="AE1288">
        <v>7</v>
      </c>
      <c r="AF1288">
        <v>5</v>
      </c>
      <c r="AG1288">
        <v>2</v>
      </c>
      <c r="AH1288">
        <v>4</v>
      </c>
      <c r="AI1288">
        <v>3</v>
      </c>
      <c r="AJ1288">
        <v>0</v>
      </c>
      <c r="AK1288">
        <v>2</v>
      </c>
      <c r="AL1288" t="s">
        <v>90</v>
      </c>
      <c r="AM1288" t="s">
        <v>75</v>
      </c>
      <c r="AN1288" t="s">
        <v>76</v>
      </c>
      <c r="AO1288" s="9" t="str">
        <f>IF(Table5[[#This Row],[Gender]]="male",$AQ$4,$AQ$3)</f>
        <v>👩</v>
      </c>
    </row>
    <row r="1289" spans="2:41">
      <c r="B1289" t="s">
        <v>70</v>
      </c>
      <c r="C1289">
        <v>42</v>
      </c>
      <c r="D1289" t="s">
        <v>43</v>
      </c>
      <c r="E1289" t="s">
        <v>36</v>
      </c>
      <c r="F1289">
        <v>1128</v>
      </c>
      <c r="G1289" t="s">
        <v>45</v>
      </c>
      <c r="H1289">
        <v>13</v>
      </c>
      <c r="I1289" t="s">
        <v>78</v>
      </c>
      <c r="J1289" t="s">
        <v>51</v>
      </c>
      <c r="K1289">
        <v>1803</v>
      </c>
      <c r="L1289">
        <v>2</v>
      </c>
      <c r="M1289" t="s">
        <v>46</v>
      </c>
      <c r="N1289">
        <v>95</v>
      </c>
      <c r="O1289">
        <v>4</v>
      </c>
      <c r="P1289">
        <v>2</v>
      </c>
      <c r="Q1289" t="s">
        <v>54</v>
      </c>
      <c r="R1289" t="s">
        <v>80</v>
      </c>
      <c r="S1289">
        <v>1</v>
      </c>
      <c r="T1289" t="s">
        <v>48</v>
      </c>
      <c r="U1289" t="str" cm="1">
        <f t="array" ref="U1289">_xlfn.IFS(
  AND(V1289&gt;=1000, V1289&lt;2000), "1000-2000",
  AND(V1289&gt;=2000, V1289&lt;3000), "2000-3000",
  AND(V1289&gt;=3000, V1289&lt;4000), "3000-4000",
  AND(V1289&gt;=4000, V1289&lt;5000), "4000-5000",
  AND(V1289&gt;=5000, V1289&lt;7500), "5000-7500",
  AND(V1289&gt;=7500, V1289&lt;9000), "7500-9000",
  AND(V1289&gt;=9000, V1289&lt;11000), "9000-11000",
  AND(V1289&gt;=11000, V1289&lt;15000), "11000-15000",
  AND(V1289&gt;=15000, V1289&lt;=20000), "15000-20000",
  TRUE, "Outside Range"
)</f>
        <v>5000-7500</v>
      </c>
      <c r="V1289">
        <v>5538</v>
      </c>
      <c r="W1289">
        <v>5696</v>
      </c>
      <c r="X1289">
        <v>5</v>
      </c>
      <c r="Y1289" t="s">
        <v>43</v>
      </c>
      <c r="Z1289">
        <v>18</v>
      </c>
      <c r="AA1289">
        <v>3</v>
      </c>
      <c r="AB1289" t="s">
        <v>73</v>
      </c>
      <c r="AC1289">
        <v>3</v>
      </c>
      <c r="AD1289">
        <v>2</v>
      </c>
      <c r="AE1289">
        <v>10</v>
      </c>
      <c r="AF1289">
        <v>2</v>
      </c>
      <c r="AG1289">
        <v>2</v>
      </c>
      <c r="AH1289">
        <v>0</v>
      </c>
      <c r="AI1289">
        <v>0</v>
      </c>
      <c r="AJ1289">
        <v>0</v>
      </c>
      <c r="AK1289">
        <v>0</v>
      </c>
      <c r="AL1289" t="s">
        <v>90</v>
      </c>
      <c r="AM1289" t="s">
        <v>93</v>
      </c>
      <c r="AN1289" t="s">
        <v>76</v>
      </c>
      <c r="AO1289" s="9" t="str">
        <f>IF(Table5[[#This Row],[Gender]]="male",$AQ$4,$AQ$3)</f>
        <v>🤴</v>
      </c>
    </row>
    <row r="1290" spans="2:41">
      <c r="B1290" t="s">
        <v>86</v>
      </c>
      <c r="C1290">
        <v>35</v>
      </c>
      <c r="D1290" t="s">
        <v>43</v>
      </c>
      <c r="E1290" t="s">
        <v>36</v>
      </c>
      <c r="F1290">
        <v>1180</v>
      </c>
      <c r="G1290" t="s">
        <v>45</v>
      </c>
      <c r="H1290">
        <v>2</v>
      </c>
      <c r="I1290" t="s">
        <v>71</v>
      </c>
      <c r="J1290" t="s">
        <v>51</v>
      </c>
      <c r="K1290">
        <v>1804</v>
      </c>
      <c r="L1290">
        <v>2</v>
      </c>
      <c r="M1290" t="s">
        <v>46</v>
      </c>
      <c r="N1290">
        <v>90</v>
      </c>
      <c r="O1290">
        <v>3</v>
      </c>
      <c r="P1290">
        <v>2</v>
      </c>
      <c r="Q1290" t="s">
        <v>53</v>
      </c>
      <c r="R1290" t="s">
        <v>72</v>
      </c>
      <c r="S1290">
        <v>4</v>
      </c>
      <c r="T1290" t="s">
        <v>52</v>
      </c>
      <c r="U1290" t="str" cm="1">
        <f t="array" ref="U1290">_xlfn.IFS(
  AND(V1290&gt;=1000, V1290&lt;2000), "1000-2000",
  AND(V1290&gt;=2000, V1290&lt;3000), "2000-3000",
  AND(V1290&gt;=3000, V1290&lt;4000), "3000-4000",
  AND(V1290&gt;=4000, V1290&lt;5000), "4000-5000",
  AND(V1290&gt;=5000, V1290&lt;7500), "5000-7500",
  AND(V1290&gt;=7500, V1290&lt;9000), "7500-9000",
  AND(V1290&gt;=9000, V1290&lt;11000), "9000-11000",
  AND(V1290&gt;=11000, V1290&lt;15000), "11000-15000",
  AND(V1290&gt;=15000, V1290&lt;=20000), "15000-20000",
  TRUE, "Outside Range"
)</f>
        <v>5000-7500</v>
      </c>
      <c r="V1290">
        <v>5762</v>
      </c>
      <c r="W1290">
        <v>24442</v>
      </c>
      <c r="X1290">
        <v>2</v>
      </c>
      <c r="Y1290" t="s">
        <v>43</v>
      </c>
      <c r="Z1290">
        <v>14</v>
      </c>
      <c r="AA1290">
        <v>3</v>
      </c>
      <c r="AB1290" t="s">
        <v>73</v>
      </c>
      <c r="AC1290">
        <v>3</v>
      </c>
      <c r="AD1290">
        <v>1</v>
      </c>
      <c r="AE1290">
        <v>15</v>
      </c>
      <c r="AF1290">
        <v>6</v>
      </c>
      <c r="AG1290">
        <v>3</v>
      </c>
      <c r="AH1290">
        <v>7</v>
      </c>
      <c r="AI1290">
        <v>7</v>
      </c>
      <c r="AJ1290">
        <v>1</v>
      </c>
      <c r="AK1290">
        <v>7</v>
      </c>
      <c r="AL1290" t="s">
        <v>74</v>
      </c>
      <c r="AM1290" t="s">
        <v>75</v>
      </c>
      <c r="AN1290" t="s">
        <v>91</v>
      </c>
      <c r="AO1290" s="9" t="str">
        <f>IF(Table5[[#This Row],[Gender]]="male",$AQ$4,$AQ$3)</f>
        <v>🤴</v>
      </c>
    </row>
    <row r="1291" spans="2:41">
      <c r="B1291" t="s">
        <v>70</v>
      </c>
      <c r="C1291">
        <v>38</v>
      </c>
      <c r="D1291" t="s">
        <v>43</v>
      </c>
      <c r="E1291" t="s">
        <v>36</v>
      </c>
      <c r="F1291">
        <v>1336</v>
      </c>
      <c r="G1291" t="s">
        <v>61</v>
      </c>
      <c r="H1291">
        <v>2</v>
      </c>
      <c r="I1291" t="s">
        <v>87</v>
      </c>
      <c r="J1291" t="s">
        <v>61</v>
      </c>
      <c r="K1291">
        <v>1805</v>
      </c>
      <c r="L1291">
        <v>1</v>
      </c>
      <c r="M1291" t="s">
        <v>46</v>
      </c>
      <c r="N1291">
        <v>100</v>
      </c>
      <c r="O1291">
        <v>3</v>
      </c>
      <c r="P1291">
        <v>1</v>
      </c>
      <c r="Q1291" t="s">
        <v>61</v>
      </c>
      <c r="R1291" t="s">
        <v>79</v>
      </c>
      <c r="S1291">
        <v>2</v>
      </c>
      <c r="T1291" t="s">
        <v>52</v>
      </c>
      <c r="U1291" t="str" cm="1">
        <f t="array" ref="U1291">_xlfn.IFS(
  AND(V1291&gt;=1000, V1291&lt;2000), "1000-2000",
  AND(V1291&gt;=2000, V1291&lt;3000), "2000-3000",
  AND(V1291&gt;=3000, V1291&lt;4000), "3000-4000",
  AND(V1291&gt;=4000, V1291&lt;5000), "4000-5000",
  AND(V1291&gt;=5000, V1291&lt;7500), "5000-7500",
  AND(V1291&gt;=7500, V1291&lt;9000), "7500-9000",
  AND(V1291&gt;=9000, V1291&lt;11000), "9000-11000",
  AND(V1291&gt;=11000, V1291&lt;15000), "11000-15000",
  AND(V1291&gt;=15000, V1291&lt;=20000), "15000-20000",
  TRUE, "Outside Range"
)</f>
        <v>2000-3000</v>
      </c>
      <c r="V1291">
        <v>2592</v>
      </c>
      <c r="W1291">
        <v>7129</v>
      </c>
      <c r="X1291">
        <v>5</v>
      </c>
      <c r="Y1291" t="s">
        <v>43</v>
      </c>
      <c r="Z1291">
        <v>13</v>
      </c>
      <c r="AA1291">
        <v>3</v>
      </c>
      <c r="AB1291" t="s">
        <v>73</v>
      </c>
      <c r="AC1291">
        <v>4</v>
      </c>
      <c r="AD1291">
        <v>3</v>
      </c>
      <c r="AE1291">
        <v>13</v>
      </c>
      <c r="AF1291">
        <v>3</v>
      </c>
      <c r="AG1291">
        <v>3</v>
      </c>
      <c r="AH1291">
        <v>11</v>
      </c>
      <c r="AI1291">
        <v>10</v>
      </c>
      <c r="AJ1291">
        <v>3</v>
      </c>
      <c r="AK1291">
        <v>8</v>
      </c>
      <c r="AL1291" t="s">
        <v>81</v>
      </c>
      <c r="AM1291" t="s">
        <v>75</v>
      </c>
      <c r="AN1291" t="s">
        <v>91</v>
      </c>
      <c r="AO1291" s="9" t="str">
        <f>IF(Table5[[#This Row],[Gender]]="male",$AQ$4,$AQ$3)</f>
        <v>🤴</v>
      </c>
    </row>
    <row r="1292" spans="2:41">
      <c r="B1292" t="s">
        <v>86</v>
      </c>
      <c r="C1292">
        <v>34</v>
      </c>
      <c r="D1292" t="s">
        <v>35</v>
      </c>
      <c r="E1292" t="s">
        <v>36</v>
      </c>
      <c r="F1292">
        <v>234</v>
      </c>
      <c r="G1292" t="s">
        <v>45</v>
      </c>
      <c r="H1292">
        <v>9</v>
      </c>
      <c r="I1292" t="s">
        <v>78</v>
      </c>
      <c r="J1292" t="s">
        <v>38</v>
      </c>
      <c r="K1292">
        <v>1807</v>
      </c>
      <c r="L1292">
        <v>4</v>
      </c>
      <c r="M1292" t="s">
        <v>46</v>
      </c>
      <c r="N1292">
        <v>93</v>
      </c>
      <c r="O1292">
        <v>3</v>
      </c>
      <c r="P1292">
        <v>2</v>
      </c>
      <c r="Q1292" t="s">
        <v>50</v>
      </c>
      <c r="R1292" t="s">
        <v>80</v>
      </c>
      <c r="S1292">
        <v>1</v>
      </c>
      <c r="T1292" t="s">
        <v>48</v>
      </c>
      <c r="U1292" t="str" cm="1">
        <f t="array" ref="U1292">_xlfn.IFS(
  AND(V1292&gt;=1000, V1292&lt;2000), "1000-2000",
  AND(V1292&gt;=2000, V1292&lt;3000), "2000-3000",
  AND(V1292&gt;=3000, V1292&lt;4000), "3000-4000",
  AND(V1292&gt;=4000, V1292&lt;5000), "4000-5000",
  AND(V1292&gt;=5000, V1292&lt;7500), "5000-7500",
  AND(V1292&gt;=7500, V1292&lt;9000), "7500-9000",
  AND(V1292&gt;=9000, V1292&lt;11000), "9000-11000",
  AND(V1292&gt;=11000, V1292&lt;15000), "11000-15000",
  AND(V1292&gt;=15000, V1292&lt;=20000), "15000-20000",
  TRUE, "Outside Range"
)</f>
        <v>5000-7500</v>
      </c>
      <c r="V1292">
        <v>5346</v>
      </c>
      <c r="W1292">
        <v>6208</v>
      </c>
      <c r="X1292">
        <v>4</v>
      </c>
      <c r="Y1292" t="s">
        <v>43</v>
      </c>
      <c r="Z1292">
        <v>17</v>
      </c>
      <c r="AA1292">
        <v>3</v>
      </c>
      <c r="AB1292" t="s">
        <v>73</v>
      </c>
      <c r="AC1292">
        <v>3</v>
      </c>
      <c r="AD1292">
        <v>1</v>
      </c>
      <c r="AE1292">
        <v>11</v>
      </c>
      <c r="AF1292">
        <v>3</v>
      </c>
      <c r="AG1292">
        <v>2</v>
      </c>
      <c r="AH1292">
        <v>7</v>
      </c>
      <c r="AI1292">
        <v>1</v>
      </c>
      <c r="AJ1292">
        <v>0</v>
      </c>
      <c r="AK1292">
        <v>7</v>
      </c>
      <c r="AL1292" t="s">
        <v>90</v>
      </c>
      <c r="AM1292" t="s">
        <v>75</v>
      </c>
      <c r="AN1292" t="s">
        <v>91</v>
      </c>
      <c r="AO1292" s="9" t="str">
        <f>IF(Table5[[#This Row],[Gender]]="male",$AQ$4,$AQ$3)</f>
        <v>🤴</v>
      </c>
    </row>
    <row r="1293" spans="2:41">
      <c r="B1293" t="s">
        <v>70</v>
      </c>
      <c r="C1293">
        <v>37</v>
      </c>
      <c r="D1293" t="s">
        <v>35</v>
      </c>
      <c r="E1293" t="s">
        <v>36</v>
      </c>
      <c r="F1293">
        <v>370</v>
      </c>
      <c r="G1293" t="s">
        <v>45</v>
      </c>
      <c r="H1293">
        <v>10</v>
      </c>
      <c r="I1293" t="s">
        <v>87</v>
      </c>
      <c r="J1293" t="s">
        <v>51</v>
      </c>
      <c r="K1293">
        <v>1809</v>
      </c>
      <c r="L1293">
        <v>4</v>
      </c>
      <c r="M1293" t="s">
        <v>46</v>
      </c>
      <c r="N1293">
        <v>58</v>
      </c>
      <c r="O1293">
        <v>3</v>
      </c>
      <c r="P1293">
        <v>2</v>
      </c>
      <c r="Q1293" t="s">
        <v>53</v>
      </c>
      <c r="R1293" t="s">
        <v>80</v>
      </c>
      <c r="S1293">
        <v>1</v>
      </c>
      <c r="T1293" t="s">
        <v>41</v>
      </c>
      <c r="U1293" t="str" cm="1">
        <f t="array" ref="U1293">_xlfn.IFS(
  AND(V1293&gt;=1000, V1293&lt;2000), "1000-2000",
  AND(V1293&gt;=2000, V1293&lt;3000), "2000-3000",
  AND(V1293&gt;=3000, V1293&lt;4000), "3000-4000",
  AND(V1293&gt;=4000, V1293&lt;5000), "4000-5000",
  AND(V1293&gt;=5000, V1293&lt;7500), "5000-7500",
  AND(V1293&gt;=7500, V1293&lt;9000), "7500-9000",
  AND(V1293&gt;=9000, V1293&lt;11000), "9000-11000",
  AND(V1293&gt;=11000, V1293&lt;15000), "11000-15000",
  AND(V1293&gt;=15000, V1293&lt;=20000), "15000-20000",
  TRUE, "Outside Range"
)</f>
        <v>4000-5000</v>
      </c>
      <c r="V1293">
        <v>4213</v>
      </c>
      <c r="W1293">
        <v>4992</v>
      </c>
      <c r="X1293">
        <v>1</v>
      </c>
      <c r="Y1293" t="s">
        <v>43</v>
      </c>
      <c r="Z1293">
        <v>15</v>
      </c>
      <c r="AA1293">
        <v>3</v>
      </c>
      <c r="AB1293" t="s">
        <v>73</v>
      </c>
      <c r="AC1293">
        <v>2</v>
      </c>
      <c r="AD1293">
        <v>0</v>
      </c>
      <c r="AE1293">
        <v>10</v>
      </c>
      <c r="AF1293">
        <v>4</v>
      </c>
      <c r="AG1293">
        <v>1</v>
      </c>
      <c r="AH1293">
        <v>10</v>
      </c>
      <c r="AI1293">
        <v>3</v>
      </c>
      <c r="AJ1293">
        <v>0</v>
      </c>
      <c r="AK1293">
        <v>8</v>
      </c>
      <c r="AL1293" t="s">
        <v>90</v>
      </c>
      <c r="AM1293" t="s">
        <v>75</v>
      </c>
      <c r="AN1293" t="s">
        <v>76</v>
      </c>
      <c r="AO1293" s="9" t="str">
        <f>IF(Table5[[#This Row],[Gender]]="male",$AQ$4,$AQ$3)</f>
        <v>🤴</v>
      </c>
    </row>
    <row r="1294" spans="2:41">
      <c r="B1294" t="s">
        <v>70</v>
      </c>
      <c r="C1294">
        <v>39</v>
      </c>
      <c r="D1294" t="s">
        <v>43</v>
      </c>
      <c r="E1294" t="s">
        <v>36</v>
      </c>
      <c r="F1294">
        <v>766</v>
      </c>
      <c r="G1294" t="s">
        <v>37</v>
      </c>
      <c r="H1294">
        <v>20</v>
      </c>
      <c r="I1294" t="s">
        <v>89</v>
      </c>
      <c r="J1294" t="s">
        <v>38</v>
      </c>
      <c r="K1294">
        <v>1812</v>
      </c>
      <c r="L1294">
        <v>3</v>
      </c>
      <c r="M1294" t="s">
        <v>46</v>
      </c>
      <c r="N1294">
        <v>83</v>
      </c>
      <c r="O1294">
        <v>3</v>
      </c>
      <c r="P1294">
        <v>2</v>
      </c>
      <c r="Q1294" t="s">
        <v>40</v>
      </c>
      <c r="R1294" t="s">
        <v>72</v>
      </c>
      <c r="S1294">
        <v>4</v>
      </c>
      <c r="T1294" t="s">
        <v>52</v>
      </c>
      <c r="U1294" t="str" cm="1">
        <f t="array" ref="U1294">_xlfn.IFS(
  AND(V1294&gt;=1000, V1294&lt;2000), "1000-2000",
  AND(V1294&gt;=2000, V1294&lt;3000), "2000-3000",
  AND(V1294&gt;=3000, V1294&lt;4000), "3000-4000",
  AND(V1294&gt;=4000, V1294&lt;5000), "4000-5000",
  AND(V1294&gt;=5000, V1294&lt;7500), "5000-7500",
  AND(V1294&gt;=7500, V1294&lt;9000), "7500-9000",
  AND(V1294&gt;=9000, V1294&lt;11000), "9000-11000",
  AND(V1294&gt;=11000, V1294&lt;15000), "11000-15000",
  AND(V1294&gt;=15000, V1294&lt;=20000), "15000-20000",
  TRUE, "Outside Range"
)</f>
        <v>4000-5000</v>
      </c>
      <c r="V1294">
        <v>4127</v>
      </c>
      <c r="W1294">
        <v>19188</v>
      </c>
      <c r="X1294">
        <v>2</v>
      </c>
      <c r="Y1294" t="s">
        <v>43</v>
      </c>
      <c r="Z1294">
        <v>18</v>
      </c>
      <c r="AA1294">
        <v>3</v>
      </c>
      <c r="AB1294" t="s">
        <v>73</v>
      </c>
      <c r="AC1294">
        <v>4</v>
      </c>
      <c r="AD1294">
        <v>1</v>
      </c>
      <c r="AE1294">
        <v>7</v>
      </c>
      <c r="AF1294">
        <v>6</v>
      </c>
      <c r="AG1294">
        <v>3</v>
      </c>
      <c r="AH1294">
        <v>2</v>
      </c>
      <c r="AI1294">
        <v>1</v>
      </c>
      <c r="AJ1294">
        <v>2</v>
      </c>
      <c r="AK1294">
        <v>2</v>
      </c>
      <c r="AL1294" t="s">
        <v>74</v>
      </c>
      <c r="AM1294" t="s">
        <v>93</v>
      </c>
      <c r="AN1294" t="s">
        <v>76</v>
      </c>
      <c r="AO1294" s="9" t="str">
        <f>IF(Table5[[#This Row],[Gender]]="male",$AQ$4,$AQ$3)</f>
        <v>🤴</v>
      </c>
    </row>
    <row r="1295" spans="2:41">
      <c r="B1295" t="s">
        <v>70</v>
      </c>
      <c r="C1295">
        <v>43</v>
      </c>
      <c r="D1295" t="s">
        <v>43</v>
      </c>
      <c r="E1295" t="s">
        <v>36</v>
      </c>
      <c r="F1295">
        <v>343</v>
      </c>
      <c r="G1295" t="s">
        <v>45</v>
      </c>
      <c r="H1295">
        <v>9</v>
      </c>
      <c r="I1295" t="s">
        <v>89</v>
      </c>
      <c r="J1295" t="s">
        <v>38</v>
      </c>
      <c r="K1295">
        <v>1813</v>
      </c>
      <c r="L1295">
        <v>1</v>
      </c>
      <c r="M1295" t="s">
        <v>46</v>
      </c>
      <c r="N1295">
        <v>52</v>
      </c>
      <c r="O1295">
        <v>3</v>
      </c>
      <c r="P1295">
        <v>1</v>
      </c>
      <c r="Q1295" t="s">
        <v>47</v>
      </c>
      <c r="R1295" t="s">
        <v>73</v>
      </c>
      <c r="S1295">
        <v>3</v>
      </c>
      <c r="T1295" t="s">
        <v>41</v>
      </c>
      <c r="U1295" t="str" cm="1">
        <f t="array" ref="U1295">_xlfn.IFS(
  AND(V1295&gt;=1000, V1295&lt;2000), "1000-2000",
  AND(V1295&gt;=2000, V1295&lt;3000), "2000-3000",
  AND(V1295&gt;=3000, V1295&lt;4000), "3000-4000",
  AND(V1295&gt;=4000, V1295&lt;5000), "4000-5000",
  AND(V1295&gt;=5000, V1295&lt;7500), "5000-7500",
  AND(V1295&gt;=7500, V1295&lt;9000), "7500-9000",
  AND(V1295&gt;=9000, V1295&lt;11000), "9000-11000",
  AND(V1295&gt;=11000, V1295&lt;15000), "11000-15000",
  AND(V1295&gt;=15000, V1295&lt;=20000), "15000-20000",
  TRUE, "Outside Range"
)</f>
        <v>2000-3000</v>
      </c>
      <c r="V1295">
        <v>2438</v>
      </c>
      <c r="W1295">
        <v>24978</v>
      </c>
      <c r="X1295">
        <v>4</v>
      </c>
      <c r="Y1295" t="s">
        <v>43</v>
      </c>
      <c r="Z1295">
        <v>13</v>
      </c>
      <c r="AA1295">
        <v>3</v>
      </c>
      <c r="AB1295" t="s">
        <v>73</v>
      </c>
      <c r="AC1295">
        <v>3</v>
      </c>
      <c r="AD1295">
        <v>0</v>
      </c>
      <c r="AE1295">
        <v>7</v>
      </c>
      <c r="AF1295">
        <v>2</v>
      </c>
      <c r="AG1295">
        <v>2</v>
      </c>
      <c r="AH1295">
        <v>3</v>
      </c>
      <c r="AI1295">
        <v>2</v>
      </c>
      <c r="AJ1295">
        <v>1</v>
      </c>
      <c r="AK1295">
        <v>2</v>
      </c>
      <c r="AL1295" t="s">
        <v>74</v>
      </c>
      <c r="AM1295" t="s">
        <v>75</v>
      </c>
      <c r="AN1295" t="s">
        <v>76</v>
      </c>
      <c r="AO1295" s="9" t="str">
        <f>IF(Table5[[#This Row],[Gender]]="male",$AQ$4,$AQ$3)</f>
        <v>🤴</v>
      </c>
    </row>
    <row r="1296" spans="2:41">
      <c r="B1296" t="s">
        <v>70</v>
      </c>
      <c r="C1296">
        <v>41</v>
      </c>
      <c r="D1296" t="s">
        <v>43</v>
      </c>
      <c r="E1296" t="s">
        <v>36</v>
      </c>
      <c r="F1296">
        <v>447</v>
      </c>
      <c r="G1296" t="s">
        <v>45</v>
      </c>
      <c r="H1296">
        <v>5</v>
      </c>
      <c r="I1296" t="s">
        <v>78</v>
      </c>
      <c r="J1296" t="s">
        <v>38</v>
      </c>
      <c r="K1296">
        <v>1814</v>
      </c>
      <c r="L1296">
        <v>2</v>
      </c>
      <c r="M1296" t="s">
        <v>46</v>
      </c>
      <c r="N1296">
        <v>85</v>
      </c>
      <c r="O1296">
        <v>4</v>
      </c>
      <c r="P1296">
        <v>2</v>
      </c>
      <c r="Q1296" t="s">
        <v>54</v>
      </c>
      <c r="R1296" t="s">
        <v>79</v>
      </c>
      <c r="S1296">
        <v>2</v>
      </c>
      <c r="T1296" t="s">
        <v>41</v>
      </c>
      <c r="U1296" t="str" cm="1">
        <f t="array" ref="U1296">_xlfn.IFS(
  AND(V1296&gt;=1000, V1296&lt;2000), "1000-2000",
  AND(V1296&gt;=2000, V1296&lt;3000), "2000-3000",
  AND(V1296&gt;=3000, V1296&lt;4000), "3000-4000",
  AND(V1296&gt;=4000, V1296&lt;5000), "4000-5000",
  AND(V1296&gt;=5000, V1296&lt;7500), "5000-7500",
  AND(V1296&gt;=7500, V1296&lt;9000), "7500-9000",
  AND(V1296&gt;=9000, V1296&lt;11000), "9000-11000",
  AND(V1296&gt;=11000, V1296&lt;15000), "11000-15000",
  AND(V1296&gt;=15000, V1296&lt;=20000), "15000-20000",
  TRUE, "Outside Range"
)</f>
        <v>5000-7500</v>
      </c>
      <c r="V1296">
        <v>6870</v>
      </c>
      <c r="W1296">
        <v>15530</v>
      </c>
      <c r="X1296">
        <v>3</v>
      </c>
      <c r="Y1296" t="s">
        <v>43</v>
      </c>
      <c r="Z1296">
        <v>12</v>
      </c>
      <c r="AA1296">
        <v>3</v>
      </c>
      <c r="AB1296" t="s">
        <v>73</v>
      </c>
      <c r="AC1296">
        <v>1</v>
      </c>
      <c r="AD1296">
        <v>0</v>
      </c>
      <c r="AE1296">
        <v>11</v>
      </c>
      <c r="AF1296">
        <v>3</v>
      </c>
      <c r="AG1296">
        <v>1</v>
      </c>
      <c r="AH1296">
        <v>3</v>
      </c>
      <c r="AI1296">
        <v>2</v>
      </c>
      <c r="AJ1296">
        <v>1</v>
      </c>
      <c r="AK1296">
        <v>2</v>
      </c>
      <c r="AL1296" t="s">
        <v>81</v>
      </c>
      <c r="AM1296" t="s">
        <v>75</v>
      </c>
      <c r="AN1296" t="s">
        <v>91</v>
      </c>
      <c r="AO1296" s="9" t="str">
        <f>IF(Table5[[#This Row],[Gender]]="male",$AQ$4,$AQ$3)</f>
        <v>🤴</v>
      </c>
    </row>
    <row r="1297" spans="2:41">
      <c r="B1297" t="s">
        <v>70</v>
      </c>
      <c r="C1297">
        <v>41</v>
      </c>
      <c r="D1297" t="s">
        <v>43</v>
      </c>
      <c r="E1297" t="s">
        <v>36</v>
      </c>
      <c r="F1297">
        <v>796</v>
      </c>
      <c r="G1297" t="s">
        <v>37</v>
      </c>
      <c r="H1297">
        <v>4</v>
      </c>
      <c r="I1297" t="s">
        <v>87</v>
      </c>
      <c r="J1297" t="s">
        <v>59</v>
      </c>
      <c r="K1297">
        <v>1815</v>
      </c>
      <c r="L1297">
        <v>3</v>
      </c>
      <c r="M1297" t="s">
        <v>39</v>
      </c>
      <c r="N1297">
        <v>81</v>
      </c>
      <c r="O1297">
        <v>3</v>
      </c>
      <c r="P1297">
        <v>3</v>
      </c>
      <c r="Q1297" t="s">
        <v>40</v>
      </c>
      <c r="R1297" t="s">
        <v>73</v>
      </c>
      <c r="S1297">
        <v>3</v>
      </c>
      <c r="T1297" t="s">
        <v>52</v>
      </c>
      <c r="U1297" t="str" cm="1">
        <f t="array" ref="U1297">_xlfn.IFS(
  AND(V1297&gt;=1000, V1297&lt;2000), "1000-2000",
  AND(V1297&gt;=2000, V1297&lt;3000), "2000-3000",
  AND(V1297&gt;=3000, V1297&lt;4000), "3000-4000",
  AND(V1297&gt;=4000, V1297&lt;5000), "4000-5000",
  AND(V1297&gt;=5000, V1297&lt;7500), "5000-7500",
  AND(V1297&gt;=7500, V1297&lt;9000), "7500-9000",
  AND(V1297&gt;=9000, V1297&lt;11000), "9000-11000",
  AND(V1297&gt;=11000, V1297&lt;15000), "11000-15000",
  AND(V1297&gt;=15000, V1297&lt;=20000), "15000-20000",
  TRUE, "Outside Range"
)</f>
        <v>9000-11000</v>
      </c>
      <c r="V1297">
        <v>10447</v>
      </c>
      <c r="W1297">
        <v>26458</v>
      </c>
      <c r="X1297">
        <v>0</v>
      </c>
      <c r="Y1297" t="s">
        <v>35</v>
      </c>
      <c r="Z1297">
        <v>13</v>
      </c>
      <c r="AA1297">
        <v>3</v>
      </c>
      <c r="AB1297" t="s">
        <v>73</v>
      </c>
      <c r="AC1297">
        <v>4</v>
      </c>
      <c r="AD1297">
        <v>1</v>
      </c>
      <c r="AE1297">
        <v>23</v>
      </c>
      <c r="AF1297">
        <v>3</v>
      </c>
      <c r="AG1297">
        <v>4</v>
      </c>
      <c r="AH1297">
        <v>22</v>
      </c>
      <c r="AI1297">
        <v>14</v>
      </c>
      <c r="AJ1297">
        <v>13</v>
      </c>
      <c r="AK1297">
        <v>5</v>
      </c>
      <c r="AL1297" t="s">
        <v>74</v>
      </c>
      <c r="AM1297" t="s">
        <v>75</v>
      </c>
      <c r="AN1297" t="s">
        <v>96</v>
      </c>
      <c r="AO1297" s="9" t="str">
        <f>IF(Table5[[#This Row],[Gender]]="male",$AQ$4,$AQ$3)</f>
        <v>👩</v>
      </c>
    </row>
    <row r="1298" spans="2:41">
      <c r="B1298" t="s">
        <v>86</v>
      </c>
      <c r="C1298">
        <v>30</v>
      </c>
      <c r="D1298" t="s">
        <v>43</v>
      </c>
      <c r="E1298" t="s">
        <v>55</v>
      </c>
      <c r="F1298">
        <v>1092</v>
      </c>
      <c r="G1298" t="s">
        <v>45</v>
      </c>
      <c r="H1298">
        <v>10</v>
      </c>
      <c r="I1298" t="s">
        <v>71</v>
      </c>
      <c r="J1298" t="s">
        <v>51</v>
      </c>
      <c r="K1298">
        <v>1816</v>
      </c>
      <c r="L1298">
        <v>1</v>
      </c>
      <c r="M1298" t="s">
        <v>39</v>
      </c>
      <c r="N1298">
        <v>64</v>
      </c>
      <c r="O1298">
        <v>3</v>
      </c>
      <c r="P1298">
        <v>3</v>
      </c>
      <c r="Q1298" t="s">
        <v>53</v>
      </c>
      <c r="R1298" t="s">
        <v>73</v>
      </c>
      <c r="S1298">
        <v>3</v>
      </c>
      <c r="T1298" t="s">
        <v>41</v>
      </c>
      <c r="U1298" t="str" cm="1">
        <f t="array" ref="U1298">_xlfn.IFS(
  AND(V1298&gt;=1000, V1298&lt;2000), "1000-2000",
  AND(V1298&gt;=2000, V1298&lt;3000), "2000-3000",
  AND(V1298&gt;=3000, V1298&lt;4000), "3000-4000",
  AND(V1298&gt;=4000, V1298&lt;5000), "4000-5000",
  AND(V1298&gt;=5000, V1298&lt;7500), "5000-7500",
  AND(V1298&gt;=7500, V1298&lt;9000), "7500-9000",
  AND(V1298&gt;=9000, V1298&lt;11000), "9000-11000",
  AND(V1298&gt;=11000, V1298&lt;15000), "11000-15000",
  AND(V1298&gt;=15000, V1298&lt;=20000), "15000-20000",
  TRUE, "Outside Range"
)</f>
        <v>9000-11000</v>
      </c>
      <c r="V1298">
        <v>9667</v>
      </c>
      <c r="W1298">
        <v>2739</v>
      </c>
      <c r="X1298">
        <v>9</v>
      </c>
      <c r="Y1298" t="s">
        <v>43</v>
      </c>
      <c r="Z1298">
        <v>14</v>
      </c>
      <c r="AA1298">
        <v>3</v>
      </c>
      <c r="AB1298" t="s">
        <v>73</v>
      </c>
      <c r="AC1298">
        <v>2</v>
      </c>
      <c r="AD1298">
        <v>0</v>
      </c>
      <c r="AE1298">
        <v>9</v>
      </c>
      <c r="AF1298">
        <v>3</v>
      </c>
      <c r="AG1298">
        <v>3</v>
      </c>
      <c r="AH1298">
        <v>7</v>
      </c>
      <c r="AI1298">
        <v>7</v>
      </c>
      <c r="AJ1298">
        <v>0</v>
      </c>
      <c r="AK1298">
        <v>2</v>
      </c>
      <c r="AL1298" t="s">
        <v>74</v>
      </c>
      <c r="AM1298" t="s">
        <v>75</v>
      </c>
      <c r="AN1298" t="s">
        <v>76</v>
      </c>
      <c r="AO1298" s="9" t="str">
        <f>IF(Table5[[#This Row],[Gender]]="male",$AQ$4,$AQ$3)</f>
        <v>👩</v>
      </c>
    </row>
    <row r="1299" spans="2:41">
      <c r="B1299" t="s">
        <v>86</v>
      </c>
      <c r="C1299">
        <v>26</v>
      </c>
      <c r="D1299" t="s">
        <v>35</v>
      </c>
      <c r="E1299" t="s">
        <v>55</v>
      </c>
      <c r="F1299">
        <v>920</v>
      </c>
      <c r="G1299" t="s">
        <v>61</v>
      </c>
      <c r="H1299">
        <v>20</v>
      </c>
      <c r="I1299" t="s">
        <v>71</v>
      </c>
      <c r="J1299" t="s">
        <v>51</v>
      </c>
      <c r="K1299">
        <v>1818</v>
      </c>
      <c r="L1299">
        <v>4</v>
      </c>
      <c r="M1299" t="s">
        <v>39</v>
      </c>
      <c r="N1299">
        <v>69</v>
      </c>
      <c r="O1299">
        <v>3</v>
      </c>
      <c r="P1299">
        <v>1</v>
      </c>
      <c r="Q1299" t="s">
        <v>61</v>
      </c>
      <c r="R1299" t="s">
        <v>79</v>
      </c>
      <c r="S1299">
        <v>2</v>
      </c>
      <c r="T1299" t="s">
        <v>48</v>
      </c>
      <c r="U1299" t="str" cm="1">
        <f t="array" ref="U1299">_xlfn.IFS(
  AND(V1299&gt;=1000, V1299&lt;2000), "1000-2000",
  AND(V1299&gt;=2000, V1299&lt;3000), "2000-3000",
  AND(V1299&gt;=3000, V1299&lt;4000), "3000-4000",
  AND(V1299&gt;=4000, V1299&lt;5000), "4000-5000",
  AND(V1299&gt;=5000, V1299&lt;7500), "5000-7500",
  AND(V1299&gt;=7500, V1299&lt;9000), "7500-9000",
  AND(V1299&gt;=9000, V1299&lt;11000), "9000-11000",
  AND(V1299&gt;=11000, V1299&lt;15000), "11000-15000",
  AND(V1299&gt;=15000, V1299&lt;=20000), "15000-20000",
  TRUE, "Outside Range"
)</f>
        <v>2000-3000</v>
      </c>
      <c r="V1299">
        <v>2148</v>
      </c>
      <c r="W1299">
        <v>6889</v>
      </c>
      <c r="X1299">
        <v>0</v>
      </c>
      <c r="Y1299" t="s">
        <v>35</v>
      </c>
      <c r="Z1299">
        <v>11</v>
      </c>
      <c r="AA1299">
        <v>3</v>
      </c>
      <c r="AB1299" t="s">
        <v>73</v>
      </c>
      <c r="AC1299">
        <v>3</v>
      </c>
      <c r="AD1299">
        <v>0</v>
      </c>
      <c r="AE1299">
        <v>6</v>
      </c>
      <c r="AF1299">
        <v>3</v>
      </c>
      <c r="AG1299">
        <v>3</v>
      </c>
      <c r="AH1299">
        <v>5</v>
      </c>
      <c r="AI1299">
        <v>1</v>
      </c>
      <c r="AJ1299">
        <v>1</v>
      </c>
      <c r="AK1299">
        <v>4</v>
      </c>
      <c r="AL1299" t="s">
        <v>81</v>
      </c>
      <c r="AM1299" t="s">
        <v>93</v>
      </c>
      <c r="AN1299" t="s">
        <v>76</v>
      </c>
      <c r="AO1299" s="9" t="str">
        <f>IF(Table5[[#This Row],[Gender]]="male",$AQ$4,$AQ$3)</f>
        <v>👩</v>
      </c>
    </row>
    <row r="1300" spans="2:41">
      <c r="B1300" t="s">
        <v>77</v>
      </c>
      <c r="C1300">
        <v>46</v>
      </c>
      <c r="D1300" t="s">
        <v>35</v>
      </c>
      <c r="E1300" t="s">
        <v>55</v>
      </c>
      <c r="F1300">
        <v>261</v>
      </c>
      <c r="G1300" t="s">
        <v>45</v>
      </c>
      <c r="H1300">
        <v>21</v>
      </c>
      <c r="I1300" t="s">
        <v>89</v>
      </c>
      <c r="J1300" t="s">
        <v>51</v>
      </c>
      <c r="K1300">
        <v>1821</v>
      </c>
      <c r="L1300">
        <v>4</v>
      </c>
      <c r="M1300" t="s">
        <v>39</v>
      </c>
      <c r="N1300">
        <v>66</v>
      </c>
      <c r="O1300">
        <v>3</v>
      </c>
      <c r="P1300">
        <v>2</v>
      </c>
      <c r="Q1300" t="s">
        <v>54</v>
      </c>
      <c r="R1300" t="s">
        <v>79</v>
      </c>
      <c r="S1300">
        <v>2</v>
      </c>
      <c r="T1300" t="s">
        <v>48</v>
      </c>
      <c r="U1300" t="str" cm="1">
        <f t="array" ref="U1300">_xlfn.IFS(
  AND(V1300&gt;=1000, V1300&lt;2000), "1000-2000",
  AND(V1300&gt;=2000, V1300&lt;3000), "2000-3000",
  AND(V1300&gt;=3000, V1300&lt;4000), "3000-4000",
  AND(V1300&gt;=4000, V1300&lt;5000), "4000-5000",
  AND(V1300&gt;=5000, V1300&lt;7500), "5000-7500",
  AND(V1300&gt;=7500, V1300&lt;9000), "7500-9000",
  AND(V1300&gt;=9000, V1300&lt;11000), "9000-11000",
  AND(V1300&gt;=11000, V1300&lt;15000), "11000-15000",
  AND(V1300&gt;=15000, V1300&lt;=20000), "15000-20000",
  TRUE, "Outside Range"
)</f>
        <v>7500-9000</v>
      </c>
      <c r="V1300">
        <v>8926</v>
      </c>
      <c r="W1300">
        <v>10842</v>
      </c>
      <c r="X1300">
        <v>4</v>
      </c>
      <c r="Y1300" t="s">
        <v>43</v>
      </c>
      <c r="Z1300">
        <v>22</v>
      </c>
      <c r="AA1300">
        <v>4</v>
      </c>
      <c r="AB1300" t="s">
        <v>80</v>
      </c>
      <c r="AC1300">
        <v>4</v>
      </c>
      <c r="AD1300">
        <v>1</v>
      </c>
      <c r="AE1300">
        <v>13</v>
      </c>
      <c r="AF1300">
        <v>2</v>
      </c>
      <c r="AG1300">
        <v>4</v>
      </c>
      <c r="AH1300">
        <v>9</v>
      </c>
      <c r="AI1300">
        <v>7</v>
      </c>
      <c r="AJ1300">
        <v>3</v>
      </c>
      <c r="AK1300">
        <v>7</v>
      </c>
      <c r="AL1300" t="s">
        <v>81</v>
      </c>
      <c r="AM1300" t="s">
        <v>92</v>
      </c>
      <c r="AN1300" t="s">
        <v>91</v>
      </c>
      <c r="AO1300" s="9" t="str">
        <f>IF(Table5[[#This Row],[Gender]]="male",$AQ$4,$AQ$3)</f>
        <v>👩</v>
      </c>
    </row>
    <row r="1301" spans="2:41">
      <c r="B1301" t="s">
        <v>70</v>
      </c>
      <c r="C1301">
        <v>40</v>
      </c>
      <c r="D1301" t="s">
        <v>43</v>
      </c>
      <c r="E1301" t="s">
        <v>55</v>
      </c>
      <c r="F1301">
        <v>1194</v>
      </c>
      <c r="G1301" t="s">
        <v>45</v>
      </c>
      <c r="H1301">
        <v>1</v>
      </c>
      <c r="I1301" t="s">
        <v>89</v>
      </c>
      <c r="J1301" t="s">
        <v>38</v>
      </c>
      <c r="K1301">
        <v>1822</v>
      </c>
      <c r="L1301">
        <v>3</v>
      </c>
      <c r="M1301" t="s">
        <v>39</v>
      </c>
      <c r="N1301">
        <v>52</v>
      </c>
      <c r="O1301">
        <v>3</v>
      </c>
      <c r="P1301">
        <v>2</v>
      </c>
      <c r="Q1301" t="s">
        <v>54</v>
      </c>
      <c r="R1301" t="s">
        <v>72</v>
      </c>
      <c r="S1301">
        <v>4</v>
      </c>
      <c r="T1301" t="s">
        <v>52</v>
      </c>
      <c r="U1301" t="str" cm="1">
        <f t="array" ref="U1301">_xlfn.IFS(
  AND(V1301&gt;=1000, V1301&lt;2000), "1000-2000",
  AND(V1301&gt;=2000, V1301&lt;3000), "2000-3000",
  AND(V1301&gt;=3000, V1301&lt;4000), "3000-4000",
  AND(V1301&gt;=4000, V1301&lt;5000), "4000-5000",
  AND(V1301&gt;=5000, V1301&lt;7500), "5000-7500",
  AND(V1301&gt;=7500, V1301&lt;9000), "7500-9000",
  AND(V1301&gt;=9000, V1301&lt;11000), "9000-11000",
  AND(V1301&gt;=11000, V1301&lt;15000), "11000-15000",
  AND(V1301&gt;=15000, V1301&lt;=20000), "15000-20000",
  TRUE, "Outside Range"
)</f>
        <v>5000-7500</v>
      </c>
      <c r="V1301">
        <v>6513</v>
      </c>
      <c r="W1301">
        <v>9060</v>
      </c>
      <c r="X1301">
        <v>4</v>
      </c>
      <c r="Y1301" t="s">
        <v>43</v>
      </c>
      <c r="Z1301">
        <v>17</v>
      </c>
      <c r="AA1301">
        <v>3</v>
      </c>
      <c r="AB1301" t="s">
        <v>73</v>
      </c>
      <c r="AC1301">
        <v>4</v>
      </c>
      <c r="AD1301">
        <v>1</v>
      </c>
      <c r="AE1301">
        <v>12</v>
      </c>
      <c r="AF1301">
        <v>3</v>
      </c>
      <c r="AG1301">
        <v>3</v>
      </c>
      <c r="AH1301">
        <v>5</v>
      </c>
      <c r="AI1301">
        <v>3</v>
      </c>
      <c r="AJ1301">
        <v>0</v>
      </c>
      <c r="AK1301">
        <v>3</v>
      </c>
      <c r="AL1301" t="s">
        <v>74</v>
      </c>
      <c r="AM1301" t="s">
        <v>75</v>
      </c>
      <c r="AN1301" t="s">
        <v>91</v>
      </c>
      <c r="AO1301" s="9" t="str">
        <f>IF(Table5[[#This Row],[Gender]]="male",$AQ$4,$AQ$3)</f>
        <v>👩</v>
      </c>
    </row>
    <row r="1302" spans="2:41">
      <c r="B1302" t="s">
        <v>86</v>
      </c>
      <c r="C1302">
        <v>34</v>
      </c>
      <c r="D1302" t="s">
        <v>43</v>
      </c>
      <c r="E1302" t="s">
        <v>44</v>
      </c>
      <c r="F1302">
        <v>810</v>
      </c>
      <c r="G1302" t="s">
        <v>37</v>
      </c>
      <c r="H1302">
        <v>8</v>
      </c>
      <c r="I1302" t="s">
        <v>97</v>
      </c>
      <c r="J1302" t="s">
        <v>60</v>
      </c>
      <c r="K1302">
        <v>1823</v>
      </c>
      <c r="L1302">
        <v>2</v>
      </c>
      <c r="M1302" t="s">
        <v>46</v>
      </c>
      <c r="N1302">
        <v>92</v>
      </c>
      <c r="O1302">
        <v>4</v>
      </c>
      <c r="P1302">
        <v>2</v>
      </c>
      <c r="Q1302" t="s">
        <v>40</v>
      </c>
      <c r="R1302" t="s">
        <v>73</v>
      </c>
      <c r="S1302">
        <v>3</v>
      </c>
      <c r="T1302" t="s">
        <v>48</v>
      </c>
      <c r="U1302" t="str" cm="1">
        <f t="array" ref="U1302">_xlfn.IFS(
  AND(V1302&gt;=1000, V1302&lt;2000), "1000-2000",
  AND(V1302&gt;=2000, V1302&lt;3000), "2000-3000",
  AND(V1302&gt;=3000, V1302&lt;4000), "3000-4000",
  AND(V1302&gt;=4000, V1302&lt;5000), "4000-5000",
  AND(V1302&gt;=5000, V1302&lt;7500), "5000-7500",
  AND(V1302&gt;=7500, V1302&lt;9000), "7500-9000",
  AND(V1302&gt;=9000, V1302&lt;11000), "9000-11000",
  AND(V1302&gt;=11000, V1302&lt;15000), "11000-15000",
  AND(V1302&gt;=15000, V1302&lt;=20000), "15000-20000",
  TRUE, "Outside Range"
)</f>
        <v>5000-7500</v>
      </c>
      <c r="V1302">
        <v>6799</v>
      </c>
      <c r="W1302">
        <v>22128</v>
      </c>
      <c r="X1302">
        <v>1</v>
      </c>
      <c r="Y1302" t="s">
        <v>43</v>
      </c>
      <c r="Z1302">
        <v>21</v>
      </c>
      <c r="AA1302">
        <v>4</v>
      </c>
      <c r="AB1302" t="s">
        <v>80</v>
      </c>
      <c r="AC1302">
        <v>3</v>
      </c>
      <c r="AD1302">
        <v>2</v>
      </c>
      <c r="AE1302">
        <v>10</v>
      </c>
      <c r="AF1302">
        <v>5</v>
      </c>
      <c r="AG1302">
        <v>3</v>
      </c>
      <c r="AH1302">
        <v>10</v>
      </c>
      <c r="AI1302">
        <v>8</v>
      </c>
      <c r="AJ1302">
        <v>4</v>
      </c>
      <c r="AK1302">
        <v>8</v>
      </c>
      <c r="AL1302" t="s">
        <v>74</v>
      </c>
      <c r="AM1302" t="s">
        <v>75</v>
      </c>
      <c r="AN1302" t="s">
        <v>76</v>
      </c>
      <c r="AO1302" s="9" t="str">
        <f>IF(Table5[[#This Row],[Gender]]="male",$AQ$4,$AQ$3)</f>
        <v>🤴</v>
      </c>
    </row>
    <row r="1303" spans="2:41">
      <c r="B1303" t="s">
        <v>88</v>
      </c>
      <c r="C1303">
        <v>58</v>
      </c>
      <c r="D1303" t="s">
        <v>43</v>
      </c>
      <c r="E1303" t="s">
        <v>44</v>
      </c>
      <c r="F1303">
        <v>350</v>
      </c>
      <c r="G1303" t="s">
        <v>37</v>
      </c>
      <c r="H1303">
        <v>2</v>
      </c>
      <c r="I1303" t="s">
        <v>87</v>
      </c>
      <c r="J1303" t="s">
        <v>51</v>
      </c>
      <c r="K1303">
        <v>1824</v>
      </c>
      <c r="L1303">
        <v>2</v>
      </c>
      <c r="M1303" t="s">
        <v>46</v>
      </c>
      <c r="N1303">
        <v>52</v>
      </c>
      <c r="O1303">
        <v>3</v>
      </c>
      <c r="P1303">
        <v>4</v>
      </c>
      <c r="Q1303" t="s">
        <v>56</v>
      </c>
      <c r="R1303" t="s">
        <v>79</v>
      </c>
      <c r="S1303">
        <v>2</v>
      </c>
      <c r="T1303" t="s">
        <v>52</v>
      </c>
      <c r="U1303" t="str" cm="1">
        <f t="array" ref="U1303">_xlfn.IFS(
  AND(V1303&gt;=1000, V1303&lt;2000), "1000-2000",
  AND(V1303&gt;=2000, V1303&lt;3000), "2000-3000",
  AND(V1303&gt;=3000, V1303&lt;4000), "3000-4000",
  AND(V1303&gt;=4000, V1303&lt;5000), "4000-5000",
  AND(V1303&gt;=5000, V1303&lt;7500), "5000-7500",
  AND(V1303&gt;=7500, V1303&lt;9000), "7500-9000",
  AND(V1303&gt;=9000, V1303&lt;11000), "9000-11000",
  AND(V1303&gt;=11000, V1303&lt;15000), "11000-15000",
  AND(V1303&gt;=15000, V1303&lt;=20000), "15000-20000",
  TRUE, "Outside Range"
)</f>
        <v>15000-20000</v>
      </c>
      <c r="V1303">
        <v>16291</v>
      </c>
      <c r="W1303">
        <v>22577</v>
      </c>
      <c r="X1303">
        <v>4</v>
      </c>
      <c r="Y1303" t="s">
        <v>43</v>
      </c>
      <c r="Z1303">
        <v>22</v>
      </c>
      <c r="AA1303">
        <v>4</v>
      </c>
      <c r="AB1303" t="s">
        <v>80</v>
      </c>
      <c r="AC1303">
        <v>4</v>
      </c>
      <c r="AD1303">
        <v>1</v>
      </c>
      <c r="AE1303">
        <v>37</v>
      </c>
      <c r="AF1303">
        <v>0</v>
      </c>
      <c r="AG1303">
        <v>2</v>
      </c>
      <c r="AH1303">
        <v>16</v>
      </c>
      <c r="AI1303">
        <v>9</v>
      </c>
      <c r="AJ1303">
        <v>14</v>
      </c>
      <c r="AK1303">
        <v>14</v>
      </c>
      <c r="AL1303" t="s">
        <v>81</v>
      </c>
      <c r="AM1303" t="s">
        <v>75</v>
      </c>
      <c r="AN1303" t="s">
        <v>95</v>
      </c>
      <c r="AO1303" s="9" t="str">
        <f>IF(Table5[[#This Row],[Gender]]="male",$AQ$4,$AQ$3)</f>
        <v>🤴</v>
      </c>
    </row>
    <row r="1304" spans="2:41">
      <c r="B1304" t="s">
        <v>86</v>
      </c>
      <c r="C1304">
        <v>35</v>
      </c>
      <c r="D1304" t="s">
        <v>43</v>
      </c>
      <c r="E1304" t="s">
        <v>44</v>
      </c>
      <c r="F1304">
        <v>185</v>
      </c>
      <c r="G1304" t="s">
        <v>45</v>
      </c>
      <c r="H1304">
        <v>23</v>
      </c>
      <c r="I1304" t="s">
        <v>87</v>
      </c>
      <c r="J1304" t="s">
        <v>51</v>
      </c>
      <c r="K1304">
        <v>1826</v>
      </c>
      <c r="L1304">
        <v>2</v>
      </c>
      <c r="M1304" t="s">
        <v>46</v>
      </c>
      <c r="N1304">
        <v>91</v>
      </c>
      <c r="O1304">
        <v>1</v>
      </c>
      <c r="P1304">
        <v>1</v>
      </c>
      <c r="Q1304" t="s">
        <v>50</v>
      </c>
      <c r="R1304" t="s">
        <v>73</v>
      </c>
      <c r="S1304">
        <v>3</v>
      </c>
      <c r="T1304" t="s">
        <v>48</v>
      </c>
      <c r="U1304" t="str" cm="1">
        <f t="array" ref="U1304">_xlfn.IFS(
  AND(V1304&gt;=1000, V1304&lt;2000), "1000-2000",
  AND(V1304&gt;=2000, V1304&lt;3000), "2000-3000",
  AND(V1304&gt;=3000, V1304&lt;4000), "3000-4000",
  AND(V1304&gt;=4000, V1304&lt;5000), "4000-5000",
  AND(V1304&gt;=5000, V1304&lt;7500), "5000-7500",
  AND(V1304&gt;=7500, V1304&lt;9000), "7500-9000",
  AND(V1304&gt;=9000, V1304&lt;11000), "9000-11000",
  AND(V1304&gt;=11000, V1304&lt;15000), "11000-15000",
  AND(V1304&gt;=15000, V1304&lt;=20000), "15000-20000",
  TRUE, "Outside Range"
)</f>
        <v>2000-3000</v>
      </c>
      <c r="V1304">
        <v>2705</v>
      </c>
      <c r="W1304">
        <v>9696</v>
      </c>
      <c r="X1304">
        <v>0</v>
      </c>
      <c r="Y1304" t="s">
        <v>43</v>
      </c>
      <c r="Z1304">
        <v>16</v>
      </c>
      <c r="AA1304">
        <v>3</v>
      </c>
      <c r="AB1304" t="s">
        <v>73</v>
      </c>
      <c r="AC1304">
        <v>2</v>
      </c>
      <c r="AD1304">
        <v>1</v>
      </c>
      <c r="AE1304">
        <v>6</v>
      </c>
      <c r="AF1304">
        <v>2</v>
      </c>
      <c r="AG1304">
        <v>4</v>
      </c>
      <c r="AH1304">
        <v>5</v>
      </c>
      <c r="AI1304">
        <v>4</v>
      </c>
      <c r="AJ1304">
        <v>0</v>
      </c>
      <c r="AK1304">
        <v>3</v>
      </c>
      <c r="AL1304" t="s">
        <v>74</v>
      </c>
      <c r="AM1304" t="s">
        <v>92</v>
      </c>
      <c r="AN1304" t="s">
        <v>76</v>
      </c>
      <c r="AO1304" s="9" t="str">
        <f>IF(Table5[[#This Row],[Gender]]="male",$AQ$4,$AQ$3)</f>
        <v>🤴</v>
      </c>
    </row>
    <row r="1305" spans="2:41">
      <c r="B1305" t="s">
        <v>77</v>
      </c>
      <c r="C1305">
        <v>47</v>
      </c>
      <c r="D1305" t="s">
        <v>43</v>
      </c>
      <c r="E1305" t="s">
        <v>44</v>
      </c>
      <c r="F1305">
        <v>1001</v>
      </c>
      <c r="G1305" t="s">
        <v>45</v>
      </c>
      <c r="H1305">
        <v>4</v>
      </c>
      <c r="I1305" t="s">
        <v>87</v>
      </c>
      <c r="J1305" t="s">
        <v>38</v>
      </c>
      <c r="K1305">
        <v>1827</v>
      </c>
      <c r="L1305">
        <v>3</v>
      </c>
      <c r="M1305" t="s">
        <v>39</v>
      </c>
      <c r="N1305">
        <v>92</v>
      </c>
      <c r="O1305">
        <v>2</v>
      </c>
      <c r="P1305">
        <v>3</v>
      </c>
      <c r="Q1305" t="s">
        <v>53</v>
      </c>
      <c r="R1305" t="s">
        <v>79</v>
      </c>
      <c r="S1305">
        <v>2</v>
      </c>
      <c r="T1305" t="s">
        <v>52</v>
      </c>
      <c r="U1305" t="str" cm="1">
        <f t="array" ref="U1305">_xlfn.IFS(
  AND(V1305&gt;=1000, V1305&lt;2000), "1000-2000",
  AND(V1305&gt;=2000, V1305&lt;3000), "2000-3000",
  AND(V1305&gt;=3000, V1305&lt;4000), "3000-4000",
  AND(V1305&gt;=4000, V1305&lt;5000), "4000-5000",
  AND(V1305&gt;=5000, V1305&lt;7500), "5000-7500",
  AND(V1305&gt;=7500, V1305&lt;9000), "7500-9000",
  AND(V1305&gt;=9000, V1305&lt;11000), "9000-11000",
  AND(V1305&gt;=11000, V1305&lt;15000), "11000-15000",
  AND(V1305&gt;=15000, V1305&lt;=20000), "15000-20000",
  TRUE, "Outside Range"
)</f>
        <v>9000-11000</v>
      </c>
      <c r="V1305">
        <v>10333</v>
      </c>
      <c r="W1305">
        <v>19271</v>
      </c>
      <c r="X1305">
        <v>8</v>
      </c>
      <c r="Y1305" t="s">
        <v>35</v>
      </c>
      <c r="Z1305">
        <v>12</v>
      </c>
      <c r="AA1305">
        <v>3</v>
      </c>
      <c r="AB1305" t="s">
        <v>73</v>
      </c>
      <c r="AC1305">
        <v>3</v>
      </c>
      <c r="AD1305">
        <v>1</v>
      </c>
      <c r="AE1305">
        <v>28</v>
      </c>
      <c r="AF1305">
        <v>4</v>
      </c>
      <c r="AG1305">
        <v>3</v>
      </c>
      <c r="AH1305">
        <v>22</v>
      </c>
      <c r="AI1305">
        <v>11</v>
      </c>
      <c r="AJ1305">
        <v>14</v>
      </c>
      <c r="AK1305">
        <v>10</v>
      </c>
      <c r="AL1305" t="s">
        <v>81</v>
      </c>
      <c r="AM1305" t="s">
        <v>75</v>
      </c>
      <c r="AN1305" t="s">
        <v>96</v>
      </c>
      <c r="AO1305" s="9" t="str">
        <f>IF(Table5[[#This Row],[Gender]]="male",$AQ$4,$AQ$3)</f>
        <v>👩</v>
      </c>
    </row>
    <row r="1306" spans="2:41">
      <c r="B1306" t="s">
        <v>70</v>
      </c>
      <c r="C1306">
        <v>40</v>
      </c>
      <c r="D1306" t="s">
        <v>43</v>
      </c>
      <c r="E1306" t="s">
        <v>44</v>
      </c>
      <c r="F1306">
        <v>750</v>
      </c>
      <c r="G1306" t="s">
        <v>45</v>
      </c>
      <c r="H1306">
        <v>12</v>
      </c>
      <c r="I1306" t="s">
        <v>87</v>
      </c>
      <c r="J1306" t="s">
        <v>38</v>
      </c>
      <c r="K1306">
        <v>1829</v>
      </c>
      <c r="L1306">
        <v>2</v>
      </c>
      <c r="M1306" t="s">
        <v>39</v>
      </c>
      <c r="N1306">
        <v>47</v>
      </c>
      <c r="O1306">
        <v>3</v>
      </c>
      <c r="P1306">
        <v>2</v>
      </c>
      <c r="Q1306" t="s">
        <v>54</v>
      </c>
      <c r="R1306" t="s">
        <v>80</v>
      </c>
      <c r="S1306">
        <v>1</v>
      </c>
      <c r="T1306" t="s">
        <v>52</v>
      </c>
      <c r="U1306" t="str" cm="1">
        <f t="array" ref="U1306">_xlfn.IFS(
  AND(V1306&gt;=1000, V1306&lt;2000), "1000-2000",
  AND(V1306&gt;=2000, V1306&lt;3000), "2000-3000",
  AND(V1306&gt;=3000, V1306&lt;4000), "3000-4000",
  AND(V1306&gt;=4000, V1306&lt;5000), "4000-5000",
  AND(V1306&gt;=5000, V1306&lt;7500), "5000-7500",
  AND(V1306&gt;=7500, V1306&lt;9000), "7500-9000",
  AND(V1306&gt;=9000, V1306&lt;11000), "9000-11000",
  AND(V1306&gt;=11000, V1306&lt;15000), "11000-15000",
  AND(V1306&gt;=15000, V1306&lt;=20000), "15000-20000",
  TRUE, "Outside Range"
)</f>
        <v>4000-5000</v>
      </c>
      <c r="V1306">
        <v>4448</v>
      </c>
      <c r="W1306">
        <v>10748</v>
      </c>
      <c r="X1306">
        <v>2</v>
      </c>
      <c r="Y1306" t="s">
        <v>43</v>
      </c>
      <c r="Z1306">
        <v>12</v>
      </c>
      <c r="AA1306">
        <v>3</v>
      </c>
      <c r="AB1306" t="s">
        <v>73</v>
      </c>
      <c r="AC1306">
        <v>2</v>
      </c>
      <c r="AD1306">
        <v>1</v>
      </c>
      <c r="AE1306">
        <v>15</v>
      </c>
      <c r="AF1306">
        <v>3</v>
      </c>
      <c r="AG1306">
        <v>3</v>
      </c>
      <c r="AH1306">
        <v>7</v>
      </c>
      <c r="AI1306">
        <v>4</v>
      </c>
      <c r="AJ1306">
        <v>7</v>
      </c>
      <c r="AK1306">
        <v>7</v>
      </c>
      <c r="AL1306" t="s">
        <v>90</v>
      </c>
      <c r="AM1306" t="s">
        <v>93</v>
      </c>
      <c r="AN1306" t="s">
        <v>91</v>
      </c>
      <c r="AO1306" s="9" t="str">
        <f>IF(Table5[[#This Row],[Gender]]="male",$AQ$4,$AQ$3)</f>
        <v>👩</v>
      </c>
    </row>
    <row r="1307" spans="2:41">
      <c r="B1307" t="s">
        <v>77</v>
      </c>
      <c r="C1307">
        <v>54</v>
      </c>
      <c r="D1307" t="s">
        <v>43</v>
      </c>
      <c r="E1307" t="s">
        <v>44</v>
      </c>
      <c r="F1307">
        <v>431</v>
      </c>
      <c r="G1307" t="s">
        <v>45</v>
      </c>
      <c r="H1307">
        <v>7</v>
      </c>
      <c r="I1307" t="s">
        <v>97</v>
      </c>
      <c r="J1307" t="s">
        <v>51</v>
      </c>
      <c r="K1307">
        <v>1830</v>
      </c>
      <c r="L1307">
        <v>4</v>
      </c>
      <c r="M1307" t="s">
        <v>39</v>
      </c>
      <c r="N1307">
        <v>68</v>
      </c>
      <c r="O1307">
        <v>3</v>
      </c>
      <c r="P1307">
        <v>2</v>
      </c>
      <c r="Q1307" t="s">
        <v>47</v>
      </c>
      <c r="R1307" t="s">
        <v>72</v>
      </c>
      <c r="S1307">
        <v>4</v>
      </c>
      <c r="T1307" t="s">
        <v>48</v>
      </c>
      <c r="U1307" t="str" cm="1">
        <f t="array" ref="U1307">_xlfn.IFS(
  AND(V1307&gt;=1000, V1307&lt;2000), "1000-2000",
  AND(V1307&gt;=2000, V1307&lt;3000), "2000-3000",
  AND(V1307&gt;=3000, V1307&lt;4000), "3000-4000",
  AND(V1307&gt;=4000, V1307&lt;5000), "4000-5000",
  AND(V1307&gt;=5000, V1307&lt;7500), "5000-7500",
  AND(V1307&gt;=7500, V1307&lt;9000), "7500-9000",
  AND(V1307&gt;=9000, V1307&lt;11000), "9000-11000",
  AND(V1307&gt;=11000, V1307&lt;15000), "11000-15000",
  AND(V1307&gt;=15000, V1307&lt;=20000), "15000-20000",
  TRUE, "Outside Range"
)</f>
        <v>5000-7500</v>
      </c>
      <c r="V1307">
        <v>6854</v>
      </c>
      <c r="W1307">
        <v>15696</v>
      </c>
      <c r="X1307">
        <v>4</v>
      </c>
      <c r="Y1307" t="s">
        <v>43</v>
      </c>
      <c r="Z1307">
        <v>15</v>
      </c>
      <c r="AA1307">
        <v>3</v>
      </c>
      <c r="AB1307" t="s">
        <v>73</v>
      </c>
      <c r="AC1307">
        <v>2</v>
      </c>
      <c r="AD1307">
        <v>1</v>
      </c>
      <c r="AE1307">
        <v>14</v>
      </c>
      <c r="AF1307">
        <v>2</v>
      </c>
      <c r="AG1307">
        <v>2</v>
      </c>
      <c r="AH1307">
        <v>7</v>
      </c>
      <c r="AI1307">
        <v>1</v>
      </c>
      <c r="AJ1307">
        <v>1</v>
      </c>
      <c r="AK1307">
        <v>7</v>
      </c>
      <c r="AL1307" t="s">
        <v>74</v>
      </c>
      <c r="AM1307" t="s">
        <v>75</v>
      </c>
      <c r="AN1307" t="s">
        <v>91</v>
      </c>
      <c r="AO1307" s="9" t="str">
        <f>IF(Table5[[#This Row],[Gender]]="male",$AQ$4,$AQ$3)</f>
        <v>👩</v>
      </c>
    </row>
    <row r="1308" spans="2:41">
      <c r="B1308" t="s">
        <v>86</v>
      </c>
      <c r="C1308">
        <v>31</v>
      </c>
      <c r="D1308" t="s">
        <v>43</v>
      </c>
      <c r="E1308" t="s">
        <v>44</v>
      </c>
      <c r="F1308">
        <v>1125</v>
      </c>
      <c r="G1308" t="s">
        <v>37</v>
      </c>
      <c r="H1308">
        <v>7</v>
      </c>
      <c r="I1308" t="s">
        <v>89</v>
      </c>
      <c r="J1308" t="s">
        <v>59</v>
      </c>
      <c r="K1308">
        <v>1833</v>
      </c>
      <c r="L1308">
        <v>1</v>
      </c>
      <c r="M1308" t="s">
        <v>39</v>
      </c>
      <c r="N1308">
        <v>68</v>
      </c>
      <c r="O1308">
        <v>3</v>
      </c>
      <c r="P1308">
        <v>3</v>
      </c>
      <c r="Q1308" t="s">
        <v>40</v>
      </c>
      <c r="R1308" t="s">
        <v>80</v>
      </c>
      <c r="S1308">
        <v>1</v>
      </c>
      <c r="T1308" t="s">
        <v>48</v>
      </c>
      <c r="U1308" t="str" cm="1">
        <f t="array" ref="U1308">_xlfn.IFS(
  AND(V1308&gt;=1000, V1308&lt;2000), "1000-2000",
  AND(V1308&gt;=2000, V1308&lt;3000), "2000-3000",
  AND(V1308&gt;=3000, V1308&lt;4000), "3000-4000",
  AND(V1308&gt;=4000, V1308&lt;5000), "4000-5000",
  AND(V1308&gt;=5000, V1308&lt;7500), "5000-7500",
  AND(V1308&gt;=7500, V1308&lt;9000), "7500-9000",
  AND(V1308&gt;=9000, V1308&lt;11000), "9000-11000",
  AND(V1308&gt;=11000, V1308&lt;15000), "11000-15000",
  AND(V1308&gt;=15000, V1308&lt;=20000), "15000-20000",
  TRUE, "Outside Range"
)</f>
        <v>9000-11000</v>
      </c>
      <c r="V1308">
        <v>9637</v>
      </c>
      <c r="W1308">
        <v>8277</v>
      </c>
      <c r="X1308">
        <v>2</v>
      </c>
      <c r="Y1308" t="s">
        <v>43</v>
      </c>
      <c r="Z1308">
        <v>14</v>
      </c>
      <c r="AA1308">
        <v>3</v>
      </c>
      <c r="AB1308" t="s">
        <v>73</v>
      </c>
      <c r="AC1308">
        <v>4</v>
      </c>
      <c r="AD1308">
        <v>2</v>
      </c>
      <c r="AE1308">
        <v>9</v>
      </c>
      <c r="AF1308">
        <v>3</v>
      </c>
      <c r="AG1308">
        <v>3</v>
      </c>
      <c r="AH1308">
        <v>3</v>
      </c>
      <c r="AI1308">
        <v>2</v>
      </c>
      <c r="AJ1308">
        <v>2</v>
      </c>
      <c r="AK1308">
        <v>2</v>
      </c>
      <c r="AL1308" t="s">
        <v>90</v>
      </c>
      <c r="AM1308" t="s">
        <v>75</v>
      </c>
      <c r="AN1308" t="s">
        <v>76</v>
      </c>
      <c r="AO1308" s="9" t="str">
        <f>IF(Table5[[#This Row],[Gender]]="male",$AQ$4,$AQ$3)</f>
        <v>👩</v>
      </c>
    </row>
    <row r="1309" spans="2:41">
      <c r="B1309" t="s">
        <v>86</v>
      </c>
      <c r="C1309">
        <v>28</v>
      </c>
      <c r="D1309" t="s">
        <v>43</v>
      </c>
      <c r="E1309" t="s">
        <v>44</v>
      </c>
      <c r="F1309">
        <v>1217</v>
      </c>
      <c r="G1309" t="s">
        <v>45</v>
      </c>
      <c r="H1309">
        <v>1</v>
      </c>
      <c r="I1309" t="s">
        <v>87</v>
      </c>
      <c r="J1309" t="s">
        <v>51</v>
      </c>
      <c r="K1309">
        <v>1834</v>
      </c>
      <c r="L1309">
        <v>3</v>
      </c>
      <c r="M1309" t="s">
        <v>39</v>
      </c>
      <c r="N1309">
        <v>67</v>
      </c>
      <c r="O1309">
        <v>3</v>
      </c>
      <c r="P1309">
        <v>1</v>
      </c>
      <c r="Q1309" t="s">
        <v>47</v>
      </c>
      <c r="R1309" t="s">
        <v>80</v>
      </c>
      <c r="S1309">
        <v>1</v>
      </c>
      <c r="T1309" t="s">
        <v>48</v>
      </c>
      <c r="U1309" t="str" cm="1">
        <f t="array" ref="U1309">_xlfn.IFS(
  AND(V1309&gt;=1000, V1309&lt;2000), "1000-2000",
  AND(V1309&gt;=2000, V1309&lt;3000), "2000-3000",
  AND(V1309&gt;=3000, V1309&lt;4000), "3000-4000",
  AND(V1309&gt;=4000, V1309&lt;5000), "4000-5000",
  AND(V1309&gt;=5000, V1309&lt;7500), "5000-7500",
  AND(V1309&gt;=7500, V1309&lt;9000), "7500-9000",
  AND(V1309&gt;=9000, V1309&lt;11000), "9000-11000",
  AND(V1309&gt;=11000, V1309&lt;15000), "11000-15000",
  AND(V1309&gt;=15000, V1309&lt;=20000), "15000-20000",
  TRUE, "Outside Range"
)</f>
        <v>3000-4000</v>
      </c>
      <c r="V1309">
        <v>3591</v>
      </c>
      <c r="W1309">
        <v>12719</v>
      </c>
      <c r="X1309">
        <v>1</v>
      </c>
      <c r="Y1309" t="s">
        <v>43</v>
      </c>
      <c r="Z1309">
        <v>25</v>
      </c>
      <c r="AA1309">
        <v>4</v>
      </c>
      <c r="AB1309" t="s">
        <v>80</v>
      </c>
      <c r="AC1309">
        <v>3</v>
      </c>
      <c r="AD1309">
        <v>1</v>
      </c>
      <c r="AE1309">
        <v>3</v>
      </c>
      <c r="AF1309">
        <v>3</v>
      </c>
      <c r="AG1309">
        <v>3</v>
      </c>
      <c r="AH1309">
        <v>3</v>
      </c>
      <c r="AI1309">
        <v>2</v>
      </c>
      <c r="AJ1309">
        <v>1</v>
      </c>
      <c r="AK1309">
        <v>2</v>
      </c>
      <c r="AL1309" t="s">
        <v>90</v>
      </c>
      <c r="AM1309" t="s">
        <v>75</v>
      </c>
      <c r="AN1309" t="s">
        <v>76</v>
      </c>
      <c r="AO1309" s="9" t="str">
        <f>IF(Table5[[#This Row],[Gender]]="male",$AQ$4,$AQ$3)</f>
        <v>👩</v>
      </c>
    </row>
    <row r="1310" spans="2:41">
      <c r="B1310" t="s">
        <v>70</v>
      </c>
      <c r="C1310">
        <v>38</v>
      </c>
      <c r="D1310" t="s">
        <v>43</v>
      </c>
      <c r="E1310" t="s">
        <v>44</v>
      </c>
      <c r="F1310">
        <v>723</v>
      </c>
      <c r="G1310" t="s">
        <v>37</v>
      </c>
      <c r="H1310">
        <v>2</v>
      </c>
      <c r="I1310" t="s">
        <v>87</v>
      </c>
      <c r="J1310" t="s">
        <v>59</v>
      </c>
      <c r="K1310">
        <v>1835</v>
      </c>
      <c r="L1310">
        <v>2</v>
      </c>
      <c r="M1310" t="s">
        <v>39</v>
      </c>
      <c r="N1310">
        <v>77</v>
      </c>
      <c r="O1310">
        <v>1</v>
      </c>
      <c r="P1310">
        <v>2</v>
      </c>
      <c r="Q1310" t="s">
        <v>57</v>
      </c>
      <c r="R1310" t="s">
        <v>72</v>
      </c>
      <c r="S1310">
        <v>4</v>
      </c>
      <c r="T1310" t="s">
        <v>48</v>
      </c>
      <c r="U1310" t="str" cm="1">
        <f t="array" ref="U1310">_xlfn.IFS(
  AND(V1310&gt;=1000, V1310&lt;2000), "1000-2000",
  AND(V1310&gt;=2000, V1310&lt;3000), "2000-3000",
  AND(V1310&gt;=3000, V1310&lt;4000), "3000-4000",
  AND(V1310&gt;=4000, V1310&lt;5000), "4000-5000",
  AND(V1310&gt;=5000, V1310&lt;7500), "5000-7500",
  AND(V1310&gt;=7500, V1310&lt;9000), "7500-9000",
  AND(V1310&gt;=9000, V1310&lt;11000), "9000-11000",
  AND(V1310&gt;=11000, V1310&lt;15000), "11000-15000",
  AND(V1310&gt;=15000, V1310&lt;=20000), "15000-20000",
  TRUE, "Outside Range"
)</f>
        <v>5000-7500</v>
      </c>
      <c r="V1310">
        <v>5405</v>
      </c>
      <c r="W1310">
        <v>4244</v>
      </c>
      <c r="X1310">
        <v>2</v>
      </c>
      <c r="Y1310" t="s">
        <v>35</v>
      </c>
      <c r="Z1310">
        <v>20</v>
      </c>
      <c r="AA1310">
        <v>4</v>
      </c>
      <c r="AB1310" t="s">
        <v>80</v>
      </c>
      <c r="AC1310">
        <v>1</v>
      </c>
      <c r="AD1310">
        <v>2</v>
      </c>
      <c r="AE1310">
        <v>20</v>
      </c>
      <c r="AF1310">
        <v>4</v>
      </c>
      <c r="AG1310">
        <v>2</v>
      </c>
      <c r="AH1310">
        <v>4</v>
      </c>
      <c r="AI1310">
        <v>2</v>
      </c>
      <c r="AJ1310">
        <v>0</v>
      </c>
      <c r="AK1310">
        <v>3</v>
      </c>
      <c r="AL1310" t="s">
        <v>74</v>
      </c>
      <c r="AM1310" t="s">
        <v>75</v>
      </c>
      <c r="AN1310" t="s">
        <v>91</v>
      </c>
      <c r="AO1310" s="9" t="str">
        <f>IF(Table5[[#This Row],[Gender]]="male",$AQ$4,$AQ$3)</f>
        <v>👩</v>
      </c>
    </row>
    <row r="1311" spans="2:41">
      <c r="B1311" t="s">
        <v>86</v>
      </c>
      <c r="C1311">
        <v>26</v>
      </c>
      <c r="D1311" t="s">
        <v>43</v>
      </c>
      <c r="E1311" t="s">
        <v>44</v>
      </c>
      <c r="F1311">
        <v>572</v>
      </c>
      <c r="G1311" t="s">
        <v>37</v>
      </c>
      <c r="H1311">
        <v>10</v>
      </c>
      <c r="I1311" t="s">
        <v>78</v>
      </c>
      <c r="J1311" t="s">
        <v>51</v>
      </c>
      <c r="K1311">
        <v>1836</v>
      </c>
      <c r="L1311">
        <v>3</v>
      </c>
      <c r="M1311" t="s">
        <v>46</v>
      </c>
      <c r="N1311">
        <v>46</v>
      </c>
      <c r="O1311">
        <v>3</v>
      </c>
      <c r="P1311">
        <v>2</v>
      </c>
      <c r="Q1311" t="s">
        <v>40</v>
      </c>
      <c r="R1311" t="s">
        <v>72</v>
      </c>
      <c r="S1311">
        <v>4</v>
      </c>
      <c r="T1311" t="s">
        <v>41</v>
      </c>
      <c r="U1311" t="str" cm="1">
        <f t="array" ref="U1311">_xlfn.IFS(
  AND(V1311&gt;=1000, V1311&lt;2000), "1000-2000",
  AND(V1311&gt;=2000, V1311&lt;3000), "2000-3000",
  AND(V1311&gt;=3000, V1311&lt;4000), "3000-4000",
  AND(V1311&gt;=4000, V1311&lt;5000), "4000-5000",
  AND(V1311&gt;=5000, V1311&lt;7500), "5000-7500",
  AND(V1311&gt;=7500, V1311&lt;9000), "7500-9000",
  AND(V1311&gt;=9000, V1311&lt;11000), "9000-11000",
  AND(V1311&gt;=11000, V1311&lt;15000), "11000-15000",
  AND(V1311&gt;=15000, V1311&lt;=20000), "15000-20000",
  TRUE, "Outside Range"
)</f>
        <v>4000-5000</v>
      </c>
      <c r="V1311">
        <v>4684</v>
      </c>
      <c r="W1311">
        <v>9125</v>
      </c>
      <c r="X1311">
        <v>1</v>
      </c>
      <c r="Y1311" t="s">
        <v>43</v>
      </c>
      <c r="Z1311">
        <v>13</v>
      </c>
      <c r="AA1311">
        <v>3</v>
      </c>
      <c r="AB1311" t="s">
        <v>73</v>
      </c>
      <c r="AC1311">
        <v>1</v>
      </c>
      <c r="AD1311">
        <v>0</v>
      </c>
      <c r="AE1311">
        <v>5</v>
      </c>
      <c r="AF1311">
        <v>4</v>
      </c>
      <c r="AG1311">
        <v>3</v>
      </c>
      <c r="AH1311">
        <v>5</v>
      </c>
      <c r="AI1311">
        <v>3</v>
      </c>
      <c r="AJ1311">
        <v>1</v>
      </c>
      <c r="AK1311">
        <v>2</v>
      </c>
      <c r="AL1311" t="s">
        <v>74</v>
      </c>
      <c r="AM1311" t="s">
        <v>75</v>
      </c>
      <c r="AN1311" t="s">
        <v>76</v>
      </c>
      <c r="AO1311" s="9" t="str">
        <f>IF(Table5[[#This Row],[Gender]]="male",$AQ$4,$AQ$3)</f>
        <v>🤴</v>
      </c>
    </row>
    <row r="1312" spans="2:41">
      <c r="B1312" t="s">
        <v>88</v>
      </c>
      <c r="C1312">
        <v>58</v>
      </c>
      <c r="D1312" t="s">
        <v>43</v>
      </c>
      <c r="E1312" t="s">
        <v>44</v>
      </c>
      <c r="F1312">
        <v>1216</v>
      </c>
      <c r="G1312" t="s">
        <v>45</v>
      </c>
      <c r="H1312">
        <v>15</v>
      </c>
      <c r="I1312" t="s">
        <v>97</v>
      </c>
      <c r="J1312" t="s">
        <v>38</v>
      </c>
      <c r="K1312">
        <v>1837</v>
      </c>
      <c r="L1312">
        <v>1</v>
      </c>
      <c r="M1312" t="s">
        <v>46</v>
      </c>
      <c r="N1312">
        <v>87</v>
      </c>
      <c r="O1312">
        <v>3</v>
      </c>
      <c r="P1312">
        <v>4</v>
      </c>
      <c r="Q1312" t="s">
        <v>58</v>
      </c>
      <c r="R1312" t="s">
        <v>73</v>
      </c>
      <c r="S1312">
        <v>3</v>
      </c>
      <c r="T1312" t="s">
        <v>48</v>
      </c>
      <c r="U1312" t="str" cm="1">
        <f t="array" ref="U1312">_xlfn.IFS(
  AND(V1312&gt;=1000, V1312&lt;2000), "1000-2000",
  AND(V1312&gt;=2000, V1312&lt;3000), "2000-3000",
  AND(V1312&gt;=3000, V1312&lt;4000), "3000-4000",
  AND(V1312&gt;=4000, V1312&lt;5000), "4000-5000",
  AND(V1312&gt;=5000, V1312&lt;7500), "5000-7500",
  AND(V1312&gt;=7500, V1312&lt;9000), "7500-9000",
  AND(V1312&gt;=9000, V1312&lt;11000), "9000-11000",
  AND(V1312&gt;=11000, V1312&lt;15000), "11000-15000",
  AND(V1312&gt;=15000, V1312&lt;=20000), "15000-20000",
  TRUE, "Outside Range"
)</f>
        <v>15000-20000</v>
      </c>
      <c r="V1312">
        <v>15787</v>
      </c>
      <c r="W1312">
        <v>21624</v>
      </c>
      <c r="X1312">
        <v>2</v>
      </c>
      <c r="Y1312" t="s">
        <v>35</v>
      </c>
      <c r="Z1312">
        <v>14</v>
      </c>
      <c r="AA1312">
        <v>3</v>
      </c>
      <c r="AB1312" t="s">
        <v>73</v>
      </c>
      <c r="AC1312">
        <v>2</v>
      </c>
      <c r="AD1312">
        <v>0</v>
      </c>
      <c r="AE1312">
        <v>23</v>
      </c>
      <c r="AF1312">
        <v>3</v>
      </c>
      <c r="AG1312">
        <v>3</v>
      </c>
      <c r="AH1312">
        <v>2</v>
      </c>
      <c r="AI1312">
        <v>2</v>
      </c>
      <c r="AJ1312">
        <v>2</v>
      </c>
      <c r="AK1312">
        <v>2</v>
      </c>
      <c r="AL1312" t="s">
        <v>74</v>
      </c>
      <c r="AM1312" t="s">
        <v>93</v>
      </c>
      <c r="AN1312" t="s">
        <v>96</v>
      </c>
      <c r="AO1312" s="9" t="str">
        <f>IF(Table5[[#This Row],[Gender]]="male",$AQ$4,$AQ$3)</f>
        <v>🤴</v>
      </c>
    </row>
    <row r="1313" spans="2:41">
      <c r="B1313" t="s">
        <v>94</v>
      </c>
      <c r="C1313">
        <v>18</v>
      </c>
      <c r="D1313" t="s">
        <v>43</v>
      </c>
      <c r="E1313" t="s">
        <v>44</v>
      </c>
      <c r="F1313">
        <v>1431</v>
      </c>
      <c r="G1313" t="s">
        <v>45</v>
      </c>
      <c r="H1313">
        <v>14</v>
      </c>
      <c r="I1313" t="s">
        <v>89</v>
      </c>
      <c r="J1313" t="s">
        <v>51</v>
      </c>
      <c r="K1313">
        <v>1839</v>
      </c>
      <c r="L1313">
        <v>2</v>
      </c>
      <c r="M1313" t="s">
        <v>39</v>
      </c>
      <c r="N1313">
        <v>33</v>
      </c>
      <c r="O1313">
        <v>3</v>
      </c>
      <c r="P1313">
        <v>1</v>
      </c>
      <c r="Q1313" t="s">
        <v>47</v>
      </c>
      <c r="R1313" t="s">
        <v>73</v>
      </c>
      <c r="S1313">
        <v>3</v>
      </c>
      <c r="T1313" t="s">
        <v>41</v>
      </c>
      <c r="U1313" t="str" cm="1">
        <f t="array" ref="U1313">_xlfn.IFS(
  AND(V1313&gt;=1000, V1313&lt;2000), "1000-2000",
  AND(V1313&gt;=2000, V1313&lt;3000), "2000-3000",
  AND(V1313&gt;=3000, V1313&lt;4000), "3000-4000",
  AND(V1313&gt;=4000, V1313&lt;5000), "4000-5000",
  AND(V1313&gt;=5000, V1313&lt;7500), "5000-7500",
  AND(V1313&gt;=7500, V1313&lt;9000), "7500-9000",
  AND(V1313&gt;=9000, V1313&lt;11000), "9000-11000",
  AND(V1313&gt;=11000, V1313&lt;15000), "11000-15000",
  AND(V1313&gt;=15000, V1313&lt;=20000), "15000-20000",
  TRUE, "Outside Range"
)</f>
        <v>1000-2000</v>
      </c>
      <c r="V1313">
        <v>1514</v>
      </c>
      <c r="W1313">
        <v>8018</v>
      </c>
      <c r="X1313">
        <v>1</v>
      </c>
      <c r="Y1313" t="s">
        <v>43</v>
      </c>
      <c r="Z1313">
        <v>16</v>
      </c>
      <c r="AA1313">
        <v>3</v>
      </c>
      <c r="AB1313" t="s">
        <v>73</v>
      </c>
      <c r="AC1313">
        <v>3</v>
      </c>
      <c r="AD1313">
        <v>0</v>
      </c>
      <c r="AE1313">
        <v>0</v>
      </c>
      <c r="AF1313">
        <v>4</v>
      </c>
      <c r="AG1313">
        <v>1</v>
      </c>
      <c r="AH1313">
        <v>0</v>
      </c>
      <c r="AI1313">
        <v>0</v>
      </c>
      <c r="AJ1313">
        <v>0</v>
      </c>
      <c r="AK1313">
        <v>0</v>
      </c>
      <c r="AL1313" t="s">
        <v>74</v>
      </c>
      <c r="AM1313" t="s">
        <v>93</v>
      </c>
      <c r="AN1313" t="s">
        <v>76</v>
      </c>
      <c r="AO1313" s="9" t="str">
        <f>IF(Table5[[#This Row],[Gender]]="male",$AQ$4,$AQ$3)</f>
        <v>👩</v>
      </c>
    </row>
    <row r="1314" spans="2:41">
      <c r="B1314" t="s">
        <v>86</v>
      </c>
      <c r="C1314">
        <v>31</v>
      </c>
      <c r="D1314" t="s">
        <v>35</v>
      </c>
      <c r="E1314" t="s">
        <v>44</v>
      </c>
      <c r="F1314">
        <v>359</v>
      </c>
      <c r="G1314" t="s">
        <v>61</v>
      </c>
      <c r="H1314">
        <v>18</v>
      </c>
      <c r="I1314" t="s">
        <v>71</v>
      </c>
      <c r="J1314" t="s">
        <v>61</v>
      </c>
      <c r="K1314">
        <v>1842</v>
      </c>
      <c r="L1314">
        <v>4</v>
      </c>
      <c r="M1314" t="s">
        <v>46</v>
      </c>
      <c r="N1314">
        <v>89</v>
      </c>
      <c r="O1314">
        <v>4</v>
      </c>
      <c r="P1314">
        <v>1</v>
      </c>
      <c r="Q1314" t="s">
        <v>61</v>
      </c>
      <c r="R1314" t="s">
        <v>80</v>
      </c>
      <c r="S1314">
        <v>1</v>
      </c>
      <c r="T1314" t="s">
        <v>48</v>
      </c>
      <c r="U1314" t="str" cm="1">
        <f t="array" ref="U1314">_xlfn.IFS(
  AND(V1314&gt;=1000, V1314&lt;2000), "1000-2000",
  AND(V1314&gt;=2000, V1314&lt;3000), "2000-3000",
  AND(V1314&gt;=3000, V1314&lt;4000), "3000-4000",
  AND(V1314&gt;=4000, V1314&lt;5000), "4000-5000",
  AND(V1314&gt;=5000, V1314&lt;7500), "5000-7500",
  AND(V1314&gt;=7500, V1314&lt;9000), "7500-9000",
  AND(V1314&gt;=9000, V1314&lt;11000), "9000-11000",
  AND(V1314&gt;=11000, V1314&lt;15000), "11000-15000",
  AND(V1314&gt;=15000, V1314&lt;=20000), "15000-20000",
  TRUE, "Outside Range"
)</f>
        <v>2000-3000</v>
      </c>
      <c r="V1314">
        <v>2956</v>
      </c>
      <c r="W1314">
        <v>21495</v>
      </c>
      <c r="X1314">
        <v>0</v>
      </c>
      <c r="Y1314" t="s">
        <v>43</v>
      </c>
      <c r="Z1314">
        <v>17</v>
      </c>
      <c r="AA1314">
        <v>3</v>
      </c>
      <c r="AB1314" t="s">
        <v>73</v>
      </c>
      <c r="AC1314">
        <v>3</v>
      </c>
      <c r="AD1314">
        <v>0</v>
      </c>
      <c r="AE1314">
        <v>2</v>
      </c>
      <c r="AF1314">
        <v>4</v>
      </c>
      <c r="AG1314">
        <v>3</v>
      </c>
      <c r="AH1314">
        <v>1</v>
      </c>
      <c r="AI1314">
        <v>0</v>
      </c>
      <c r="AJ1314">
        <v>0</v>
      </c>
      <c r="AK1314">
        <v>0</v>
      </c>
      <c r="AL1314" t="s">
        <v>90</v>
      </c>
      <c r="AM1314" t="s">
        <v>93</v>
      </c>
      <c r="AN1314" t="s">
        <v>76</v>
      </c>
      <c r="AO1314" s="9" t="str">
        <f>IF(Table5[[#This Row],[Gender]]="male",$AQ$4,$AQ$3)</f>
        <v>🤴</v>
      </c>
    </row>
    <row r="1315" spans="2:41">
      <c r="B1315" t="s">
        <v>86</v>
      </c>
      <c r="C1315">
        <v>29</v>
      </c>
      <c r="D1315" t="s">
        <v>35</v>
      </c>
      <c r="E1315" t="s">
        <v>36</v>
      </c>
      <c r="F1315">
        <v>350</v>
      </c>
      <c r="G1315" t="s">
        <v>61</v>
      </c>
      <c r="H1315">
        <v>13</v>
      </c>
      <c r="I1315" t="s">
        <v>87</v>
      </c>
      <c r="J1315" t="s">
        <v>61</v>
      </c>
      <c r="K1315">
        <v>1844</v>
      </c>
      <c r="L1315">
        <v>1</v>
      </c>
      <c r="M1315" t="s">
        <v>46</v>
      </c>
      <c r="N1315">
        <v>56</v>
      </c>
      <c r="O1315">
        <v>2</v>
      </c>
      <c r="P1315">
        <v>1</v>
      </c>
      <c r="Q1315" t="s">
        <v>61</v>
      </c>
      <c r="R1315" t="s">
        <v>80</v>
      </c>
      <c r="S1315">
        <v>1</v>
      </c>
      <c r="T1315" t="s">
        <v>52</v>
      </c>
      <c r="U1315" t="str" cm="1">
        <f t="array" ref="U1315">_xlfn.IFS(
  AND(V1315&gt;=1000, V1315&lt;2000), "1000-2000",
  AND(V1315&gt;=2000, V1315&lt;3000), "2000-3000",
  AND(V1315&gt;=3000, V1315&lt;4000), "3000-4000",
  AND(V1315&gt;=4000, V1315&lt;5000), "4000-5000",
  AND(V1315&gt;=5000, V1315&lt;7500), "5000-7500",
  AND(V1315&gt;=7500, V1315&lt;9000), "7500-9000",
  AND(V1315&gt;=9000, V1315&lt;11000), "9000-11000",
  AND(V1315&gt;=11000, V1315&lt;15000), "11000-15000",
  AND(V1315&gt;=15000, V1315&lt;=20000), "15000-20000",
  TRUE, "Outside Range"
)</f>
        <v>2000-3000</v>
      </c>
      <c r="V1315">
        <v>2335</v>
      </c>
      <c r="W1315">
        <v>3157</v>
      </c>
      <c r="X1315">
        <v>4</v>
      </c>
      <c r="Y1315" t="s">
        <v>35</v>
      </c>
      <c r="Z1315">
        <v>15</v>
      </c>
      <c r="AA1315">
        <v>3</v>
      </c>
      <c r="AB1315" t="s">
        <v>73</v>
      </c>
      <c r="AC1315">
        <v>4</v>
      </c>
      <c r="AD1315">
        <v>3</v>
      </c>
      <c r="AE1315">
        <v>4</v>
      </c>
      <c r="AF1315">
        <v>3</v>
      </c>
      <c r="AG1315">
        <v>3</v>
      </c>
      <c r="AH1315">
        <v>2</v>
      </c>
      <c r="AI1315">
        <v>2</v>
      </c>
      <c r="AJ1315">
        <v>2</v>
      </c>
      <c r="AK1315">
        <v>0</v>
      </c>
      <c r="AL1315" t="s">
        <v>90</v>
      </c>
      <c r="AM1315" t="s">
        <v>93</v>
      </c>
      <c r="AN1315" t="s">
        <v>76</v>
      </c>
      <c r="AO1315" s="9" t="str">
        <f>IF(Table5[[#This Row],[Gender]]="male",$AQ$4,$AQ$3)</f>
        <v>🤴</v>
      </c>
    </row>
    <row r="1316" spans="2:41">
      <c r="B1316" t="s">
        <v>70</v>
      </c>
      <c r="C1316">
        <v>45</v>
      </c>
      <c r="D1316" t="s">
        <v>43</v>
      </c>
      <c r="E1316" t="s">
        <v>36</v>
      </c>
      <c r="F1316">
        <v>589</v>
      </c>
      <c r="G1316" t="s">
        <v>37</v>
      </c>
      <c r="H1316">
        <v>2</v>
      </c>
      <c r="I1316" t="s">
        <v>89</v>
      </c>
      <c r="J1316" t="s">
        <v>38</v>
      </c>
      <c r="K1316">
        <v>1845</v>
      </c>
      <c r="L1316">
        <v>3</v>
      </c>
      <c r="M1316" t="s">
        <v>39</v>
      </c>
      <c r="N1316">
        <v>67</v>
      </c>
      <c r="O1316">
        <v>3</v>
      </c>
      <c r="P1316">
        <v>2</v>
      </c>
      <c r="Q1316" t="s">
        <v>40</v>
      </c>
      <c r="R1316" t="s">
        <v>73</v>
      </c>
      <c r="S1316">
        <v>3</v>
      </c>
      <c r="T1316" t="s">
        <v>48</v>
      </c>
      <c r="U1316" t="str" cm="1">
        <f t="array" ref="U1316">_xlfn.IFS(
  AND(V1316&gt;=1000, V1316&lt;2000), "1000-2000",
  AND(V1316&gt;=2000, V1316&lt;3000), "2000-3000",
  AND(V1316&gt;=3000, V1316&lt;4000), "3000-4000",
  AND(V1316&gt;=4000, V1316&lt;5000), "4000-5000",
  AND(V1316&gt;=5000, V1316&lt;7500), "5000-7500",
  AND(V1316&gt;=7500, V1316&lt;9000), "7500-9000",
  AND(V1316&gt;=9000, V1316&lt;11000), "9000-11000",
  AND(V1316&gt;=11000, V1316&lt;15000), "11000-15000",
  AND(V1316&gt;=15000, V1316&lt;=20000), "15000-20000",
  TRUE, "Outside Range"
)</f>
        <v>5000-7500</v>
      </c>
      <c r="V1316">
        <v>5154</v>
      </c>
      <c r="W1316">
        <v>19665</v>
      </c>
      <c r="X1316">
        <v>4</v>
      </c>
      <c r="Y1316" t="s">
        <v>43</v>
      </c>
      <c r="Z1316">
        <v>22</v>
      </c>
      <c r="AA1316">
        <v>4</v>
      </c>
      <c r="AB1316" t="s">
        <v>80</v>
      </c>
      <c r="AC1316">
        <v>2</v>
      </c>
      <c r="AD1316">
        <v>2</v>
      </c>
      <c r="AE1316">
        <v>10</v>
      </c>
      <c r="AF1316">
        <v>3</v>
      </c>
      <c r="AG1316">
        <v>4</v>
      </c>
      <c r="AH1316">
        <v>8</v>
      </c>
      <c r="AI1316">
        <v>7</v>
      </c>
      <c r="AJ1316">
        <v>5</v>
      </c>
      <c r="AK1316">
        <v>7</v>
      </c>
      <c r="AL1316" t="s">
        <v>74</v>
      </c>
      <c r="AM1316" t="s">
        <v>75</v>
      </c>
      <c r="AN1316" t="s">
        <v>76</v>
      </c>
      <c r="AO1316" s="9" t="str">
        <f>IF(Table5[[#This Row],[Gender]]="male",$AQ$4,$AQ$3)</f>
        <v>👩</v>
      </c>
    </row>
    <row r="1317" spans="2:41">
      <c r="B1317" t="s">
        <v>70</v>
      </c>
      <c r="C1317">
        <v>36</v>
      </c>
      <c r="D1317" t="s">
        <v>43</v>
      </c>
      <c r="E1317" t="s">
        <v>36</v>
      </c>
      <c r="F1317">
        <v>430</v>
      </c>
      <c r="G1317" t="s">
        <v>45</v>
      </c>
      <c r="H1317">
        <v>2</v>
      </c>
      <c r="I1317" t="s">
        <v>87</v>
      </c>
      <c r="J1317" t="s">
        <v>49</v>
      </c>
      <c r="K1317">
        <v>1847</v>
      </c>
      <c r="L1317">
        <v>4</v>
      </c>
      <c r="M1317" t="s">
        <v>39</v>
      </c>
      <c r="N1317">
        <v>73</v>
      </c>
      <c r="O1317">
        <v>3</v>
      </c>
      <c r="P1317">
        <v>2</v>
      </c>
      <c r="Q1317" t="s">
        <v>47</v>
      </c>
      <c r="R1317" t="s">
        <v>79</v>
      </c>
      <c r="S1317">
        <v>2</v>
      </c>
      <c r="T1317" t="s">
        <v>48</v>
      </c>
      <c r="U1317" t="str" cm="1">
        <f t="array" ref="U1317">_xlfn.IFS(
  AND(V1317&gt;=1000, V1317&lt;2000), "1000-2000",
  AND(V1317&gt;=2000, V1317&lt;3000), "2000-3000",
  AND(V1317&gt;=3000, V1317&lt;4000), "3000-4000",
  AND(V1317&gt;=4000, V1317&lt;5000), "4000-5000",
  AND(V1317&gt;=5000, V1317&lt;7500), "5000-7500",
  AND(V1317&gt;=7500, V1317&lt;9000), "7500-9000",
  AND(V1317&gt;=9000, V1317&lt;11000), "9000-11000",
  AND(V1317&gt;=11000, V1317&lt;15000), "11000-15000",
  AND(V1317&gt;=15000, V1317&lt;=20000), "15000-20000",
  TRUE, "Outside Range"
)</f>
        <v>5000-7500</v>
      </c>
      <c r="V1317">
        <v>6962</v>
      </c>
      <c r="W1317">
        <v>19573</v>
      </c>
      <c r="X1317">
        <v>4</v>
      </c>
      <c r="Y1317" t="s">
        <v>35</v>
      </c>
      <c r="Z1317">
        <v>22</v>
      </c>
      <c r="AA1317">
        <v>4</v>
      </c>
      <c r="AB1317" t="s">
        <v>80</v>
      </c>
      <c r="AC1317">
        <v>4</v>
      </c>
      <c r="AD1317">
        <v>1</v>
      </c>
      <c r="AE1317">
        <v>15</v>
      </c>
      <c r="AF1317">
        <v>2</v>
      </c>
      <c r="AG1317">
        <v>3</v>
      </c>
      <c r="AH1317">
        <v>1</v>
      </c>
      <c r="AI1317">
        <v>0</v>
      </c>
      <c r="AJ1317">
        <v>0</v>
      </c>
      <c r="AK1317">
        <v>0</v>
      </c>
      <c r="AL1317" t="s">
        <v>81</v>
      </c>
      <c r="AM1317" t="s">
        <v>75</v>
      </c>
      <c r="AN1317" t="s">
        <v>91</v>
      </c>
      <c r="AO1317" s="9" t="str">
        <f>IF(Table5[[#This Row],[Gender]]="male",$AQ$4,$AQ$3)</f>
        <v>👩</v>
      </c>
    </row>
    <row r="1318" spans="2:41">
      <c r="B1318" t="s">
        <v>70</v>
      </c>
      <c r="C1318">
        <v>43</v>
      </c>
      <c r="D1318" t="s">
        <v>43</v>
      </c>
      <c r="E1318" t="s">
        <v>36</v>
      </c>
      <c r="F1318">
        <v>1422</v>
      </c>
      <c r="G1318" t="s">
        <v>37</v>
      </c>
      <c r="H1318">
        <v>2</v>
      </c>
      <c r="I1318" t="s">
        <v>87</v>
      </c>
      <c r="J1318" t="s">
        <v>38</v>
      </c>
      <c r="K1318">
        <v>1849</v>
      </c>
      <c r="L1318">
        <v>1</v>
      </c>
      <c r="M1318" t="s">
        <v>46</v>
      </c>
      <c r="N1318">
        <v>92</v>
      </c>
      <c r="O1318">
        <v>3</v>
      </c>
      <c r="P1318">
        <v>2</v>
      </c>
      <c r="Q1318" t="s">
        <v>40</v>
      </c>
      <c r="R1318" t="s">
        <v>72</v>
      </c>
      <c r="S1318">
        <v>4</v>
      </c>
      <c r="T1318" t="s">
        <v>48</v>
      </c>
      <c r="U1318" t="str" cm="1">
        <f t="array" ref="U1318">_xlfn.IFS(
  AND(V1318&gt;=1000, V1318&lt;2000), "1000-2000",
  AND(V1318&gt;=2000, V1318&lt;3000), "2000-3000",
  AND(V1318&gt;=3000, V1318&lt;4000), "3000-4000",
  AND(V1318&gt;=4000, V1318&lt;5000), "4000-5000",
  AND(V1318&gt;=5000, V1318&lt;7500), "5000-7500",
  AND(V1318&gt;=7500, V1318&lt;9000), "7500-9000",
  AND(V1318&gt;=9000, V1318&lt;11000), "9000-11000",
  AND(V1318&gt;=11000, V1318&lt;15000), "11000-15000",
  AND(V1318&gt;=15000, V1318&lt;=20000), "15000-20000",
  TRUE, "Outside Range"
)</f>
        <v>5000-7500</v>
      </c>
      <c r="V1318">
        <v>5675</v>
      </c>
      <c r="W1318">
        <v>19246</v>
      </c>
      <c r="X1318">
        <v>1</v>
      </c>
      <c r="Y1318" t="s">
        <v>43</v>
      </c>
      <c r="Z1318">
        <v>20</v>
      </c>
      <c r="AA1318">
        <v>4</v>
      </c>
      <c r="AB1318" t="s">
        <v>80</v>
      </c>
      <c r="AC1318">
        <v>3</v>
      </c>
      <c r="AD1318">
        <v>1</v>
      </c>
      <c r="AE1318">
        <v>7</v>
      </c>
      <c r="AF1318">
        <v>5</v>
      </c>
      <c r="AG1318">
        <v>3</v>
      </c>
      <c r="AH1318">
        <v>7</v>
      </c>
      <c r="AI1318">
        <v>7</v>
      </c>
      <c r="AJ1318">
        <v>7</v>
      </c>
      <c r="AK1318">
        <v>7</v>
      </c>
      <c r="AL1318" t="s">
        <v>74</v>
      </c>
      <c r="AM1318" t="s">
        <v>75</v>
      </c>
      <c r="AN1318" t="s">
        <v>76</v>
      </c>
      <c r="AO1318" s="9" t="str">
        <f>IF(Table5[[#This Row],[Gender]]="male",$AQ$4,$AQ$3)</f>
        <v>🤴</v>
      </c>
    </row>
    <row r="1319" spans="2:41">
      <c r="B1319" t="s">
        <v>86</v>
      </c>
      <c r="C1319">
        <v>27</v>
      </c>
      <c r="D1319" t="s">
        <v>43</v>
      </c>
      <c r="E1319" t="s">
        <v>36</v>
      </c>
      <c r="F1319">
        <v>1297</v>
      </c>
      <c r="G1319" t="s">
        <v>45</v>
      </c>
      <c r="H1319">
        <v>5</v>
      </c>
      <c r="I1319" t="s">
        <v>78</v>
      </c>
      <c r="J1319" t="s">
        <v>38</v>
      </c>
      <c r="K1319">
        <v>1850</v>
      </c>
      <c r="L1319">
        <v>4</v>
      </c>
      <c r="M1319" t="s">
        <v>39</v>
      </c>
      <c r="N1319">
        <v>53</v>
      </c>
      <c r="O1319">
        <v>3</v>
      </c>
      <c r="P1319">
        <v>1</v>
      </c>
      <c r="Q1319" t="s">
        <v>50</v>
      </c>
      <c r="R1319" t="s">
        <v>72</v>
      </c>
      <c r="S1319">
        <v>4</v>
      </c>
      <c r="T1319" t="s">
        <v>41</v>
      </c>
      <c r="U1319" t="str" cm="1">
        <f t="array" ref="U1319">_xlfn.IFS(
  AND(V1319&gt;=1000, V1319&lt;2000), "1000-2000",
  AND(V1319&gt;=2000, V1319&lt;3000), "2000-3000",
  AND(V1319&gt;=3000, V1319&lt;4000), "3000-4000",
  AND(V1319&gt;=4000, V1319&lt;5000), "4000-5000",
  AND(V1319&gt;=5000, V1319&lt;7500), "5000-7500",
  AND(V1319&gt;=7500, V1319&lt;9000), "7500-9000",
  AND(V1319&gt;=9000, V1319&lt;11000), "9000-11000",
  AND(V1319&gt;=11000, V1319&lt;15000), "11000-15000",
  AND(V1319&gt;=15000, V1319&lt;=20000), "15000-20000",
  TRUE, "Outside Range"
)</f>
        <v>2000-3000</v>
      </c>
      <c r="V1319">
        <v>2379</v>
      </c>
      <c r="W1319">
        <v>19826</v>
      </c>
      <c r="X1319">
        <v>0</v>
      </c>
      <c r="Y1319" t="s">
        <v>35</v>
      </c>
      <c r="Z1319">
        <v>14</v>
      </c>
      <c r="AA1319">
        <v>3</v>
      </c>
      <c r="AB1319" t="s">
        <v>73</v>
      </c>
      <c r="AC1319">
        <v>3</v>
      </c>
      <c r="AD1319">
        <v>0</v>
      </c>
      <c r="AE1319">
        <v>6</v>
      </c>
      <c r="AF1319">
        <v>3</v>
      </c>
      <c r="AG1319">
        <v>2</v>
      </c>
      <c r="AH1319">
        <v>5</v>
      </c>
      <c r="AI1319">
        <v>4</v>
      </c>
      <c r="AJ1319">
        <v>0</v>
      </c>
      <c r="AK1319">
        <v>2</v>
      </c>
      <c r="AL1319" t="s">
        <v>74</v>
      </c>
      <c r="AM1319" t="s">
        <v>75</v>
      </c>
      <c r="AN1319" t="s">
        <v>76</v>
      </c>
      <c r="AO1319" s="9" t="str">
        <f>IF(Table5[[#This Row],[Gender]]="male",$AQ$4,$AQ$3)</f>
        <v>👩</v>
      </c>
    </row>
    <row r="1320" spans="2:41">
      <c r="B1320" t="s">
        <v>86</v>
      </c>
      <c r="C1320">
        <v>29</v>
      </c>
      <c r="D1320" t="s">
        <v>43</v>
      </c>
      <c r="E1320" t="s">
        <v>36</v>
      </c>
      <c r="F1320">
        <v>574</v>
      </c>
      <c r="G1320" t="s">
        <v>45</v>
      </c>
      <c r="H1320">
        <v>20</v>
      </c>
      <c r="I1320" t="s">
        <v>97</v>
      </c>
      <c r="J1320" t="s">
        <v>51</v>
      </c>
      <c r="K1320">
        <v>1852</v>
      </c>
      <c r="L1320">
        <v>4</v>
      </c>
      <c r="M1320" t="s">
        <v>46</v>
      </c>
      <c r="N1320">
        <v>40</v>
      </c>
      <c r="O1320">
        <v>3</v>
      </c>
      <c r="P1320">
        <v>1</v>
      </c>
      <c r="Q1320" t="s">
        <v>50</v>
      </c>
      <c r="R1320" t="s">
        <v>72</v>
      </c>
      <c r="S1320">
        <v>4</v>
      </c>
      <c r="T1320" t="s">
        <v>48</v>
      </c>
      <c r="U1320" t="str" cm="1">
        <f t="array" ref="U1320">_xlfn.IFS(
  AND(V1320&gt;=1000, V1320&lt;2000), "1000-2000",
  AND(V1320&gt;=2000, V1320&lt;3000), "2000-3000",
  AND(V1320&gt;=3000, V1320&lt;4000), "3000-4000",
  AND(V1320&gt;=4000, V1320&lt;5000), "4000-5000",
  AND(V1320&gt;=5000, V1320&lt;7500), "5000-7500",
  AND(V1320&gt;=7500, V1320&lt;9000), "7500-9000",
  AND(V1320&gt;=9000, V1320&lt;11000), "9000-11000",
  AND(V1320&gt;=11000, V1320&lt;15000), "11000-15000",
  AND(V1320&gt;=15000, V1320&lt;=20000), "15000-20000",
  TRUE, "Outside Range"
)</f>
        <v>3000-4000</v>
      </c>
      <c r="V1320">
        <v>3812</v>
      </c>
      <c r="W1320">
        <v>7003</v>
      </c>
      <c r="X1320">
        <v>1</v>
      </c>
      <c r="Y1320" t="s">
        <v>43</v>
      </c>
      <c r="Z1320">
        <v>13</v>
      </c>
      <c r="AA1320">
        <v>3</v>
      </c>
      <c r="AB1320" t="s">
        <v>73</v>
      </c>
      <c r="AC1320">
        <v>2</v>
      </c>
      <c r="AD1320">
        <v>0</v>
      </c>
      <c r="AE1320">
        <v>11</v>
      </c>
      <c r="AF1320">
        <v>3</v>
      </c>
      <c r="AG1320">
        <v>4</v>
      </c>
      <c r="AH1320">
        <v>11</v>
      </c>
      <c r="AI1320">
        <v>8</v>
      </c>
      <c r="AJ1320">
        <v>3</v>
      </c>
      <c r="AK1320">
        <v>10</v>
      </c>
      <c r="AL1320" t="s">
        <v>74</v>
      </c>
      <c r="AM1320" t="s">
        <v>93</v>
      </c>
      <c r="AN1320" t="s">
        <v>91</v>
      </c>
      <c r="AO1320" s="9" t="str">
        <f>IF(Table5[[#This Row],[Gender]]="male",$AQ$4,$AQ$3)</f>
        <v>🤴</v>
      </c>
    </row>
    <row r="1321" spans="2:41">
      <c r="B1321" t="s">
        <v>86</v>
      </c>
      <c r="C1321">
        <v>32</v>
      </c>
      <c r="D1321" t="s">
        <v>43</v>
      </c>
      <c r="E1321" t="s">
        <v>36</v>
      </c>
      <c r="F1321">
        <v>1318</v>
      </c>
      <c r="G1321" t="s">
        <v>37</v>
      </c>
      <c r="H1321">
        <v>10</v>
      </c>
      <c r="I1321" t="s">
        <v>87</v>
      </c>
      <c r="J1321" t="s">
        <v>59</v>
      </c>
      <c r="K1321">
        <v>1853</v>
      </c>
      <c r="L1321">
        <v>4</v>
      </c>
      <c r="M1321" t="s">
        <v>46</v>
      </c>
      <c r="N1321">
        <v>79</v>
      </c>
      <c r="O1321">
        <v>3</v>
      </c>
      <c r="P1321">
        <v>2</v>
      </c>
      <c r="Q1321" t="s">
        <v>40</v>
      </c>
      <c r="R1321" t="s">
        <v>72</v>
      </c>
      <c r="S1321">
        <v>4</v>
      </c>
      <c r="T1321" t="s">
        <v>41</v>
      </c>
      <c r="U1321" t="str" cm="1">
        <f t="array" ref="U1321">_xlfn.IFS(
  AND(V1321&gt;=1000, V1321&lt;2000), "1000-2000",
  AND(V1321&gt;=2000, V1321&lt;3000), "2000-3000",
  AND(V1321&gt;=3000, V1321&lt;4000), "3000-4000",
  AND(V1321&gt;=4000, V1321&lt;5000), "4000-5000",
  AND(V1321&gt;=5000, V1321&lt;7500), "5000-7500",
  AND(V1321&gt;=7500, V1321&lt;9000), "7500-9000",
  AND(V1321&gt;=9000, V1321&lt;11000), "9000-11000",
  AND(V1321&gt;=11000, V1321&lt;15000), "11000-15000",
  AND(V1321&gt;=15000, V1321&lt;=20000), "15000-20000",
  TRUE, "Outside Range"
)</f>
        <v>4000-5000</v>
      </c>
      <c r="V1321">
        <v>4648</v>
      </c>
      <c r="W1321">
        <v>26075</v>
      </c>
      <c r="X1321">
        <v>8</v>
      </c>
      <c r="Y1321" t="s">
        <v>43</v>
      </c>
      <c r="Z1321">
        <v>13</v>
      </c>
      <c r="AA1321">
        <v>3</v>
      </c>
      <c r="AB1321" t="s">
        <v>73</v>
      </c>
      <c r="AC1321">
        <v>3</v>
      </c>
      <c r="AD1321">
        <v>0</v>
      </c>
      <c r="AE1321">
        <v>4</v>
      </c>
      <c r="AF1321">
        <v>2</v>
      </c>
      <c r="AG1321">
        <v>4</v>
      </c>
      <c r="AH1321">
        <v>0</v>
      </c>
      <c r="AI1321">
        <v>0</v>
      </c>
      <c r="AJ1321">
        <v>0</v>
      </c>
      <c r="AK1321">
        <v>0</v>
      </c>
      <c r="AL1321" t="s">
        <v>74</v>
      </c>
      <c r="AM1321" t="s">
        <v>75</v>
      </c>
      <c r="AN1321" t="s">
        <v>76</v>
      </c>
      <c r="AO1321" s="9" t="str">
        <f>IF(Table5[[#This Row],[Gender]]="male",$AQ$4,$AQ$3)</f>
        <v>🤴</v>
      </c>
    </row>
    <row r="1322" spans="2:41">
      <c r="B1322" t="s">
        <v>70</v>
      </c>
      <c r="C1322">
        <v>42</v>
      </c>
      <c r="D1322" t="s">
        <v>43</v>
      </c>
      <c r="E1322" t="s">
        <v>36</v>
      </c>
      <c r="F1322">
        <v>355</v>
      </c>
      <c r="G1322" t="s">
        <v>45</v>
      </c>
      <c r="H1322">
        <v>10</v>
      </c>
      <c r="I1322" t="s">
        <v>89</v>
      </c>
      <c r="J1322" t="s">
        <v>60</v>
      </c>
      <c r="K1322">
        <v>1854</v>
      </c>
      <c r="L1322">
        <v>3</v>
      </c>
      <c r="M1322" t="s">
        <v>46</v>
      </c>
      <c r="N1322">
        <v>38</v>
      </c>
      <c r="O1322">
        <v>3</v>
      </c>
      <c r="P1322">
        <v>1</v>
      </c>
      <c r="Q1322" t="s">
        <v>47</v>
      </c>
      <c r="R1322" t="s">
        <v>73</v>
      </c>
      <c r="S1322">
        <v>3</v>
      </c>
      <c r="T1322" t="s">
        <v>48</v>
      </c>
      <c r="U1322" t="str" cm="1">
        <f t="array" ref="U1322">_xlfn.IFS(
  AND(V1322&gt;=1000, V1322&lt;2000), "1000-2000",
  AND(V1322&gt;=2000, V1322&lt;3000), "2000-3000",
  AND(V1322&gt;=3000, V1322&lt;4000), "3000-4000",
  AND(V1322&gt;=4000, V1322&lt;5000), "4000-5000",
  AND(V1322&gt;=5000, V1322&lt;7500), "5000-7500",
  AND(V1322&gt;=7500, V1322&lt;9000), "7500-9000",
  AND(V1322&gt;=9000, V1322&lt;11000), "9000-11000",
  AND(V1322&gt;=11000, V1322&lt;15000), "11000-15000",
  AND(V1322&gt;=15000, V1322&lt;=20000), "15000-20000",
  TRUE, "Outside Range"
)</f>
        <v>2000-3000</v>
      </c>
      <c r="V1322">
        <v>2936</v>
      </c>
      <c r="W1322">
        <v>6161</v>
      </c>
      <c r="X1322">
        <v>3</v>
      </c>
      <c r="Y1322" t="s">
        <v>43</v>
      </c>
      <c r="Z1322">
        <v>22</v>
      </c>
      <c r="AA1322">
        <v>4</v>
      </c>
      <c r="AB1322" t="s">
        <v>80</v>
      </c>
      <c r="AC1322">
        <v>2</v>
      </c>
      <c r="AD1322">
        <v>2</v>
      </c>
      <c r="AE1322">
        <v>10</v>
      </c>
      <c r="AF1322">
        <v>1</v>
      </c>
      <c r="AG1322">
        <v>2</v>
      </c>
      <c r="AH1322">
        <v>6</v>
      </c>
      <c r="AI1322">
        <v>3</v>
      </c>
      <c r="AJ1322">
        <v>3</v>
      </c>
      <c r="AK1322">
        <v>3</v>
      </c>
      <c r="AL1322" t="s">
        <v>74</v>
      </c>
      <c r="AM1322" t="s">
        <v>75</v>
      </c>
      <c r="AN1322" t="s">
        <v>76</v>
      </c>
      <c r="AO1322" s="9" t="str">
        <f>IF(Table5[[#This Row],[Gender]]="male",$AQ$4,$AQ$3)</f>
        <v>🤴</v>
      </c>
    </row>
    <row r="1323" spans="2:41">
      <c r="B1323" t="s">
        <v>77</v>
      </c>
      <c r="C1323">
        <v>47</v>
      </c>
      <c r="D1323" t="s">
        <v>43</v>
      </c>
      <c r="E1323" t="s">
        <v>36</v>
      </c>
      <c r="F1323">
        <v>207</v>
      </c>
      <c r="G1323" t="s">
        <v>45</v>
      </c>
      <c r="H1323">
        <v>9</v>
      </c>
      <c r="I1323" t="s">
        <v>87</v>
      </c>
      <c r="J1323" t="s">
        <v>38</v>
      </c>
      <c r="K1323">
        <v>1856</v>
      </c>
      <c r="L1323">
        <v>2</v>
      </c>
      <c r="M1323" t="s">
        <v>39</v>
      </c>
      <c r="N1323">
        <v>64</v>
      </c>
      <c r="O1323">
        <v>3</v>
      </c>
      <c r="P1323">
        <v>1</v>
      </c>
      <c r="Q1323" t="s">
        <v>50</v>
      </c>
      <c r="R1323" t="s">
        <v>73</v>
      </c>
      <c r="S1323">
        <v>3</v>
      </c>
      <c r="T1323" t="s">
        <v>41</v>
      </c>
      <c r="U1323" t="str" cm="1">
        <f t="array" ref="U1323">_xlfn.IFS(
  AND(V1323&gt;=1000, V1323&lt;2000), "1000-2000",
  AND(V1323&gt;=2000, V1323&lt;3000), "2000-3000",
  AND(V1323&gt;=3000, V1323&lt;4000), "3000-4000",
  AND(V1323&gt;=4000, V1323&lt;5000), "4000-5000",
  AND(V1323&gt;=5000, V1323&lt;7500), "5000-7500",
  AND(V1323&gt;=7500, V1323&lt;9000), "7500-9000",
  AND(V1323&gt;=9000, V1323&lt;11000), "9000-11000",
  AND(V1323&gt;=11000, V1323&lt;15000), "11000-15000",
  AND(V1323&gt;=15000, V1323&lt;=20000), "15000-20000",
  TRUE, "Outside Range"
)</f>
        <v>2000-3000</v>
      </c>
      <c r="V1323">
        <v>2105</v>
      </c>
      <c r="W1323">
        <v>5411</v>
      </c>
      <c r="X1323">
        <v>4</v>
      </c>
      <c r="Y1323" t="s">
        <v>43</v>
      </c>
      <c r="Z1323">
        <v>12</v>
      </c>
      <c r="AA1323">
        <v>3</v>
      </c>
      <c r="AB1323" t="s">
        <v>73</v>
      </c>
      <c r="AC1323">
        <v>3</v>
      </c>
      <c r="AD1323">
        <v>0</v>
      </c>
      <c r="AE1323">
        <v>7</v>
      </c>
      <c r="AF1323">
        <v>2</v>
      </c>
      <c r="AG1323">
        <v>3</v>
      </c>
      <c r="AH1323">
        <v>2</v>
      </c>
      <c r="AI1323">
        <v>2</v>
      </c>
      <c r="AJ1323">
        <v>2</v>
      </c>
      <c r="AK1323">
        <v>0</v>
      </c>
      <c r="AL1323" t="s">
        <v>74</v>
      </c>
      <c r="AM1323" t="s">
        <v>75</v>
      </c>
      <c r="AN1323" t="s">
        <v>76</v>
      </c>
      <c r="AO1323" s="9" t="str">
        <f>IF(Table5[[#This Row],[Gender]]="male",$AQ$4,$AQ$3)</f>
        <v>👩</v>
      </c>
    </row>
    <row r="1324" spans="2:41">
      <c r="B1324" t="s">
        <v>77</v>
      </c>
      <c r="C1324">
        <v>46</v>
      </c>
      <c r="D1324" t="s">
        <v>43</v>
      </c>
      <c r="E1324" t="s">
        <v>36</v>
      </c>
      <c r="F1324">
        <v>706</v>
      </c>
      <c r="G1324" t="s">
        <v>45</v>
      </c>
      <c r="H1324">
        <v>2</v>
      </c>
      <c r="I1324" t="s">
        <v>71</v>
      </c>
      <c r="J1324" t="s">
        <v>38</v>
      </c>
      <c r="K1324">
        <v>1857</v>
      </c>
      <c r="L1324">
        <v>4</v>
      </c>
      <c r="M1324" t="s">
        <v>46</v>
      </c>
      <c r="N1324">
        <v>82</v>
      </c>
      <c r="O1324">
        <v>3</v>
      </c>
      <c r="P1324">
        <v>3</v>
      </c>
      <c r="Q1324" t="s">
        <v>53</v>
      </c>
      <c r="R1324" t="s">
        <v>72</v>
      </c>
      <c r="S1324">
        <v>4</v>
      </c>
      <c r="T1324" t="s">
        <v>52</v>
      </c>
      <c r="U1324" t="str" cm="1">
        <f t="array" ref="U1324">_xlfn.IFS(
  AND(V1324&gt;=1000, V1324&lt;2000), "1000-2000",
  AND(V1324&gt;=2000, V1324&lt;3000), "2000-3000",
  AND(V1324&gt;=3000, V1324&lt;4000), "3000-4000",
  AND(V1324&gt;=4000, V1324&lt;5000), "4000-5000",
  AND(V1324&gt;=5000, V1324&lt;7500), "5000-7500",
  AND(V1324&gt;=7500, V1324&lt;9000), "7500-9000",
  AND(V1324&gt;=9000, V1324&lt;11000), "9000-11000",
  AND(V1324&gt;=11000, V1324&lt;15000), "11000-15000",
  AND(V1324&gt;=15000, V1324&lt;=20000), "15000-20000",
  TRUE, "Outside Range"
)</f>
        <v>7500-9000</v>
      </c>
      <c r="V1324">
        <v>8578</v>
      </c>
      <c r="W1324">
        <v>19989</v>
      </c>
      <c r="X1324">
        <v>3</v>
      </c>
      <c r="Y1324" t="s">
        <v>43</v>
      </c>
      <c r="Z1324">
        <v>14</v>
      </c>
      <c r="AA1324">
        <v>3</v>
      </c>
      <c r="AB1324" t="s">
        <v>73</v>
      </c>
      <c r="AC1324">
        <v>3</v>
      </c>
      <c r="AD1324">
        <v>1</v>
      </c>
      <c r="AE1324">
        <v>12</v>
      </c>
      <c r="AF1324">
        <v>4</v>
      </c>
      <c r="AG1324">
        <v>2</v>
      </c>
      <c r="AH1324">
        <v>9</v>
      </c>
      <c r="AI1324">
        <v>8</v>
      </c>
      <c r="AJ1324">
        <v>4</v>
      </c>
      <c r="AK1324">
        <v>7</v>
      </c>
      <c r="AL1324" t="s">
        <v>74</v>
      </c>
      <c r="AM1324" t="s">
        <v>75</v>
      </c>
      <c r="AN1324" t="s">
        <v>91</v>
      </c>
      <c r="AO1324" s="9" t="str">
        <f>IF(Table5[[#This Row],[Gender]]="male",$AQ$4,$AQ$3)</f>
        <v>🤴</v>
      </c>
    </row>
    <row r="1325" spans="2:41">
      <c r="B1325" t="s">
        <v>86</v>
      </c>
      <c r="C1325">
        <v>28</v>
      </c>
      <c r="D1325" t="s">
        <v>43</v>
      </c>
      <c r="E1325" t="s">
        <v>36</v>
      </c>
      <c r="F1325">
        <v>280</v>
      </c>
      <c r="G1325" t="s">
        <v>61</v>
      </c>
      <c r="H1325">
        <v>1</v>
      </c>
      <c r="I1325" t="s">
        <v>89</v>
      </c>
      <c r="J1325" t="s">
        <v>38</v>
      </c>
      <c r="K1325">
        <v>1858</v>
      </c>
      <c r="L1325">
        <v>3</v>
      </c>
      <c r="M1325" t="s">
        <v>46</v>
      </c>
      <c r="N1325">
        <v>43</v>
      </c>
      <c r="O1325">
        <v>3</v>
      </c>
      <c r="P1325">
        <v>1</v>
      </c>
      <c r="Q1325" t="s">
        <v>61</v>
      </c>
      <c r="R1325" t="s">
        <v>72</v>
      </c>
      <c r="S1325">
        <v>4</v>
      </c>
      <c r="T1325" t="s">
        <v>52</v>
      </c>
      <c r="U1325" t="str" cm="1">
        <f t="array" ref="U1325">_xlfn.IFS(
  AND(V1325&gt;=1000, V1325&lt;2000), "1000-2000",
  AND(V1325&gt;=2000, V1325&lt;3000), "2000-3000",
  AND(V1325&gt;=3000, V1325&lt;4000), "3000-4000",
  AND(V1325&gt;=4000, V1325&lt;5000), "4000-5000",
  AND(V1325&gt;=5000, V1325&lt;7500), "5000-7500",
  AND(V1325&gt;=7500, V1325&lt;9000), "7500-9000",
  AND(V1325&gt;=9000, V1325&lt;11000), "9000-11000",
  AND(V1325&gt;=11000, V1325&lt;15000), "11000-15000",
  AND(V1325&gt;=15000, V1325&lt;=20000), "15000-20000",
  TRUE, "Outside Range"
)</f>
        <v>2000-3000</v>
      </c>
      <c r="V1325">
        <v>2706</v>
      </c>
      <c r="W1325">
        <v>10494</v>
      </c>
      <c r="X1325">
        <v>1</v>
      </c>
      <c r="Y1325" t="s">
        <v>43</v>
      </c>
      <c r="Z1325">
        <v>15</v>
      </c>
      <c r="AA1325">
        <v>3</v>
      </c>
      <c r="AB1325" t="s">
        <v>73</v>
      </c>
      <c r="AC1325">
        <v>2</v>
      </c>
      <c r="AD1325">
        <v>1</v>
      </c>
      <c r="AE1325">
        <v>3</v>
      </c>
      <c r="AF1325">
        <v>2</v>
      </c>
      <c r="AG1325">
        <v>3</v>
      </c>
      <c r="AH1325">
        <v>3</v>
      </c>
      <c r="AI1325">
        <v>2</v>
      </c>
      <c r="AJ1325">
        <v>2</v>
      </c>
      <c r="AK1325">
        <v>2</v>
      </c>
      <c r="AL1325" t="s">
        <v>74</v>
      </c>
      <c r="AM1325" t="s">
        <v>75</v>
      </c>
      <c r="AN1325" t="s">
        <v>76</v>
      </c>
      <c r="AO1325" s="9" t="str">
        <f>IF(Table5[[#This Row],[Gender]]="male",$AQ$4,$AQ$3)</f>
        <v>🤴</v>
      </c>
    </row>
    <row r="1326" spans="2:41">
      <c r="B1326" t="s">
        <v>86</v>
      </c>
      <c r="C1326">
        <v>29</v>
      </c>
      <c r="D1326" t="s">
        <v>43</v>
      </c>
      <c r="E1326" t="s">
        <v>36</v>
      </c>
      <c r="F1326">
        <v>726</v>
      </c>
      <c r="G1326" t="s">
        <v>45</v>
      </c>
      <c r="H1326">
        <v>29</v>
      </c>
      <c r="I1326" t="s">
        <v>87</v>
      </c>
      <c r="J1326" t="s">
        <v>38</v>
      </c>
      <c r="K1326">
        <v>1859</v>
      </c>
      <c r="L1326">
        <v>4</v>
      </c>
      <c r="M1326" t="s">
        <v>46</v>
      </c>
      <c r="N1326">
        <v>93</v>
      </c>
      <c r="O1326">
        <v>1</v>
      </c>
      <c r="P1326">
        <v>2</v>
      </c>
      <c r="Q1326" t="s">
        <v>54</v>
      </c>
      <c r="R1326" t="s">
        <v>73</v>
      </c>
      <c r="S1326">
        <v>3</v>
      </c>
      <c r="T1326" t="s">
        <v>52</v>
      </c>
      <c r="U1326" t="str" cm="1">
        <f t="array" ref="U1326">_xlfn.IFS(
  AND(V1326&gt;=1000, V1326&lt;2000), "1000-2000",
  AND(V1326&gt;=2000, V1326&lt;3000), "2000-3000",
  AND(V1326&gt;=3000, V1326&lt;4000), "3000-4000",
  AND(V1326&gt;=4000, V1326&lt;5000), "4000-5000",
  AND(V1326&gt;=5000, V1326&lt;7500), "5000-7500",
  AND(V1326&gt;=7500, V1326&lt;9000), "7500-9000",
  AND(V1326&gt;=9000, V1326&lt;11000), "9000-11000",
  AND(V1326&gt;=11000, V1326&lt;15000), "11000-15000",
  AND(V1326&gt;=15000, V1326&lt;=20000), "15000-20000",
  TRUE, "Outside Range"
)</f>
        <v>5000-7500</v>
      </c>
      <c r="V1326">
        <v>6384</v>
      </c>
      <c r="W1326">
        <v>21143</v>
      </c>
      <c r="X1326">
        <v>8</v>
      </c>
      <c r="Y1326" t="s">
        <v>43</v>
      </c>
      <c r="Z1326">
        <v>17</v>
      </c>
      <c r="AA1326">
        <v>3</v>
      </c>
      <c r="AB1326" t="s">
        <v>73</v>
      </c>
      <c r="AC1326">
        <v>4</v>
      </c>
      <c r="AD1326">
        <v>2</v>
      </c>
      <c r="AE1326">
        <v>11</v>
      </c>
      <c r="AF1326">
        <v>3</v>
      </c>
      <c r="AG1326">
        <v>3</v>
      </c>
      <c r="AH1326">
        <v>7</v>
      </c>
      <c r="AI1326">
        <v>0</v>
      </c>
      <c r="AJ1326">
        <v>1</v>
      </c>
      <c r="AK1326">
        <v>6</v>
      </c>
      <c r="AL1326" t="s">
        <v>74</v>
      </c>
      <c r="AM1326" t="s">
        <v>92</v>
      </c>
      <c r="AN1326" t="s">
        <v>91</v>
      </c>
      <c r="AO1326" s="9" t="str">
        <f>IF(Table5[[#This Row],[Gender]]="male",$AQ$4,$AQ$3)</f>
        <v>🤴</v>
      </c>
    </row>
    <row r="1327" spans="2:41">
      <c r="B1327" t="s">
        <v>70</v>
      </c>
      <c r="C1327">
        <v>42</v>
      </c>
      <c r="D1327" t="s">
        <v>43</v>
      </c>
      <c r="E1327" t="s">
        <v>36</v>
      </c>
      <c r="F1327">
        <v>1142</v>
      </c>
      <c r="G1327" t="s">
        <v>45</v>
      </c>
      <c r="H1327">
        <v>8</v>
      </c>
      <c r="I1327" t="s">
        <v>89</v>
      </c>
      <c r="J1327" t="s">
        <v>38</v>
      </c>
      <c r="K1327">
        <v>1860</v>
      </c>
      <c r="L1327">
        <v>4</v>
      </c>
      <c r="M1327" t="s">
        <v>46</v>
      </c>
      <c r="N1327">
        <v>81</v>
      </c>
      <c r="O1327">
        <v>3</v>
      </c>
      <c r="P1327">
        <v>1</v>
      </c>
      <c r="Q1327" t="s">
        <v>50</v>
      </c>
      <c r="R1327" t="s">
        <v>73</v>
      </c>
      <c r="S1327">
        <v>3</v>
      </c>
      <c r="T1327" t="s">
        <v>41</v>
      </c>
      <c r="U1327" t="str" cm="1">
        <f t="array" ref="U1327">_xlfn.IFS(
  AND(V1327&gt;=1000, V1327&lt;2000), "1000-2000",
  AND(V1327&gt;=2000, V1327&lt;3000), "2000-3000",
  AND(V1327&gt;=3000, V1327&lt;4000), "3000-4000",
  AND(V1327&gt;=4000, V1327&lt;5000), "4000-5000",
  AND(V1327&gt;=5000, V1327&lt;7500), "5000-7500",
  AND(V1327&gt;=7500, V1327&lt;9000), "7500-9000",
  AND(V1327&gt;=9000, V1327&lt;11000), "9000-11000",
  AND(V1327&gt;=11000, V1327&lt;15000), "11000-15000",
  AND(V1327&gt;=15000, V1327&lt;=20000), "15000-20000",
  TRUE, "Outside Range"
)</f>
        <v>3000-4000</v>
      </c>
      <c r="V1327">
        <v>3968</v>
      </c>
      <c r="W1327">
        <v>13624</v>
      </c>
      <c r="X1327">
        <v>4</v>
      </c>
      <c r="Y1327" t="s">
        <v>43</v>
      </c>
      <c r="Z1327">
        <v>13</v>
      </c>
      <c r="AA1327">
        <v>3</v>
      </c>
      <c r="AB1327" t="s">
        <v>73</v>
      </c>
      <c r="AC1327">
        <v>4</v>
      </c>
      <c r="AD1327">
        <v>0</v>
      </c>
      <c r="AE1327">
        <v>8</v>
      </c>
      <c r="AF1327">
        <v>3</v>
      </c>
      <c r="AG1327">
        <v>3</v>
      </c>
      <c r="AH1327">
        <v>0</v>
      </c>
      <c r="AI1327">
        <v>0</v>
      </c>
      <c r="AJ1327">
        <v>0</v>
      </c>
      <c r="AK1327">
        <v>0</v>
      </c>
      <c r="AL1327" t="s">
        <v>74</v>
      </c>
      <c r="AM1327" t="s">
        <v>75</v>
      </c>
      <c r="AN1327" t="s">
        <v>76</v>
      </c>
      <c r="AO1327" s="9" t="str">
        <f>IF(Table5[[#This Row],[Gender]]="male",$AQ$4,$AQ$3)</f>
        <v>🤴</v>
      </c>
    </row>
    <row r="1328" spans="2:41">
      <c r="B1328" t="s">
        <v>86</v>
      </c>
      <c r="C1328">
        <v>32</v>
      </c>
      <c r="D1328" t="s">
        <v>35</v>
      </c>
      <c r="E1328" t="s">
        <v>36</v>
      </c>
      <c r="F1328">
        <v>414</v>
      </c>
      <c r="G1328" t="s">
        <v>37</v>
      </c>
      <c r="H1328">
        <v>2</v>
      </c>
      <c r="I1328" t="s">
        <v>87</v>
      </c>
      <c r="J1328" t="s">
        <v>59</v>
      </c>
      <c r="K1328">
        <v>1862</v>
      </c>
      <c r="L1328">
        <v>3</v>
      </c>
      <c r="M1328" t="s">
        <v>46</v>
      </c>
      <c r="N1328">
        <v>82</v>
      </c>
      <c r="O1328">
        <v>2</v>
      </c>
      <c r="P1328">
        <v>2</v>
      </c>
      <c r="Q1328" t="s">
        <v>40</v>
      </c>
      <c r="R1328" t="s">
        <v>79</v>
      </c>
      <c r="S1328">
        <v>2</v>
      </c>
      <c r="T1328" t="s">
        <v>41</v>
      </c>
      <c r="U1328" t="str" cm="1">
        <f t="array" ref="U1328">_xlfn.IFS(
  AND(V1328&gt;=1000, V1328&lt;2000), "1000-2000",
  AND(V1328&gt;=2000, V1328&lt;3000), "2000-3000",
  AND(V1328&gt;=3000, V1328&lt;4000), "3000-4000",
  AND(V1328&gt;=4000, V1328&lt;5000), "4000-5000",
  AND(V1328&gt;=5000, V1328&lt;7500), "5000-7500",
  AND(V1328&gt;=7500, V1328&lt;9000), "7500-9000",
  AND(V1328&gt;=9000, V1328&lt;11000), "9000-11000",
  AND(V1328&gt;=11000, V1328&lt;15000), "11000-15000",
  AND(V1328&gt;=15000, V1328&lt;=20000), "15000-20000",
  TRUE, "Outside Range"
)</f>
        <v>9000-11000</v>
      </c>
      <c r="V1328">
        <v>9907</v>
      </c>
      <c r="W1328">
        <v>26186</v>
      </c>
      <c r="X1328">
        <v>7</v>
      </c>
      <c r="Y1328" t="s">
        <v>35</v>
      </c>
      <c r="Z1328">
        <v>12</v>
      </c>
      <c r="AA1328">
        <v>3</v>
      </c>
      <c r="AB1328" t="s">
        <v>73</v>
      </c>
      <c r="AC1328">
        <v>3</v>
      </c>
      <c r="AD1328">
        <v>0</v>
      </c>
      <c r="AE1328">
        <v>7</v>
      </c>
      <c r="AF1328">
        <v>3</v>
      </c>
      <c r="AG1328">
        <v>2</v>
      </c>
      <c r="AH1328">
        <v>2</v>
      </c>
      <c r="AI1328">
        <v>2</v>
      </c>
      <c r="AJ1328">
        <v>2</v>
      </c>
      <c r="AK1328">
        <v>2</v>
      </c>
      <c r="AL1328" t="s">
        <v>81</v>
      </c>
      <c r="AM1328" t="s">
        <v>75</v>
      </c>
      <c r="AN1328" t="s">
        <v>76</v>
      </c>
      <c r="AO1328" s="9" t="str">
        <f>IF(Table5[[#This Row],[Gender]]="male",$AQ$4,$AQ$3)</f>
        <v>🤴</v>
      </c>
    </row>
    <row r="1329" spans="2:41">
      <c r="B1329" t="s">
        <v>77</v>
      </c>
      <c r="C1329">
        <v>46</v>
      </c>
      <c r="D1329" t="s">
        <v>43</v>
      </c>
      <c r="E1329" t="s">
        <v>36</v>
      </c>
      <c r="F1329">
        <v>1319</v>
      </c>
      <c r="G1329" t="s">
        <v>37</v>
      </c>
      <c r="H1329">
        <v>3</v>
      </c>
      <c r="I1329" t="s">
        <v>78</v>
      </c>
      <c r="J1329" t="s">
        <v>60</v>
      </c>
      <c r="K1329">
        <v>1863</v>
      </c>
      <c r="L1329">
        <v>1</v>
      </c>
      <c r="M1329" t="s">
        <v>39</v>
      </c>
      <c r="N1329">
        <v>45</v>
      </c>
      <c r="O1329">
        <v>4</v>
      </c>
      <c r="P1329">
        <v>4</v>
      </c>
      <c r="Q1329" t="s">
        <v>40</v>
      </c>
      <c r="R1329" t="s">
        <v>80</v>
      </c>
      <c r="S1329">
        <v>1</v>
      </c>
      <c r="T1329" t="s">
        <v>52</v>
      </c>
      <c r="U1329" t="str" cm="1">
        <f t="array" ref="U1329">_xlfn.IFS(
  AND(V1329&gt;=1000, V1329&lt;2000), "1000-2000",
  AND(V1329&gt;=2000, V1329&lt;3000), "2000-3000",
  AND(V1329&gt;=3000, V1329&lt;4000), "3000-4000",
  AND(V1329&gt;=4000, V1329&lt;5000), "4000-5000",
  AND(V1329&gt;=5000, V1329&lt;7500), "5000-7500",
  AND(V1329&gt;=7500, V1329&lt;9000), "7500-9000",
  AND(V1329&gt;=9000, V1329&lt;11000), "9000-11000",
  AND(V1329&gt;=11000, V1329&lt;15000), "11000-15000",
  AND(V1329&gt;=15000, V1329&lt;=20000), "15000-20000",
  TRUE, "Outside Range"
)</f>
        <v>11000-15000</v>
      </c>
      <c r="V1329">
        <v>13225</v>
      </c>
      <c r="W1329">
        <v>7739</v>
      </c>
      <c r="X1329">
        <v>2</v>
      </c>
      <c r="Y1329" t="s">
        <v>43</v>
      </c>
      <c r="Z1329">
        <v>12</v>
      </c>
      <c r="AA1329">
        <v>3</v>
      </c>
      <c r="AB1329" t="s">
        <v>73</v>
      </c>
      <c r="AC1329">
        <v>4</v>
      </c>
      <c r="AD1329">
        <v>1</v>
      </c>
      <c r="AE1329">
        <v>25</v>
      </c>
      <c r="AF1329">
        <v>5</v>
      </c>
      <c r="AG1329">
        <v>3</v>
      </c>
      <c r="AH1329">
        <v>19</v>
      </c>
      <c r="AI1329">
        <v>17</v>
      </c>
      <c r="AJ1329">
        <v>2</v>
      </c>
      <c r="AK1329">
        <v>8</v>
      </c>
      <c r="AL1329" t="s">
        <v>90</v>
      </c>
      <c r="AM1329" t="s">
        <v>75</v>
      </c>
      <c r="AN1329" t="s">
        <v>96</v>
      </c>
      <c r="AO1329" s="9" t="str">
        <f>IF(Table5[[#This Row],[Gender]]="male",$AQ$4,$AQ$3)</f>
        <v>👩</v>
      </c>
    </row>
    <row r="1330" spans="2:41">
      <c r="B1330" t="s">
        <v>86</v>
      </c>
      <c r="C1330">
        <v>27</v>
      </c>
      <c r="D1330" t="s">
        <v>43</v>
      </c>
      <c r="E1330" t="s">
        <v>36</v>
      </c>
      <c r="F1330">
        <v>728</v>
      </c>
      <c r="G1330" t="s">
        <v>37</v>
      </c>
      <c r="H1330">
        <v>23</v>
      </c>
      <c r="I1330" t="s">
        <v>89</v>
      </c>
      <c r="J1330" t="s">
        <v>51</v>
      </c>
      <c r="K1330">
        <v>1864</v>
      </c>
      <c r="L1330">
        <v>2</v>
      </c>
      <c r="M1330" t="s">
        <v>39</v>
      </c>
      <c r="N1330">
        <v>36</v>
      </c>
      <c r="O1330">
        <v>2</v>
      </c>
      <c r="P1330">
        <v>2</v>
      </c>
      <c r="Q1330" t="s">
        <v>57</v>
      </c>
      <c r="R1330" t="s">
        <v>73</v>
      </c>
      <c r="S1330">
        <v>3</v>
      </c>
      <c r="T1330" t="s">
        <v>48</v>
      </c>
      <c r="U1330" t="str" cm="1">
        <f t="array" ref="U1330">_xlfn.IFS(
  AND(V1330&gt;=1000, V1330&lt;2000), "1000-2000",
  AND(V1330&gt;=2000, V1330&lt;3000), "2000-3000",
  AND(V1330&gt;=3000, V1330&lt;4000), "3000-4000",
  AND(V1330&gt;=4000, V1330&lt;5000), "4000-5000",
  AND(V1330&gt;=5000, V1330&lt;7500), "5000-7500",
  AND(V1330&gt;=7500, V1330&lt;9000), "7500-9000",
  AND(V1330&gt;=9000, V1330&lt;11000), "9000-11000",
  AND(V1330&gt;=11000, V1330&lt;15000), "11000-15000",
  AND(V1330&gt;=15000, V1330&lt;=20000), "15000-20000",
  TRUE, "Outside Range"
)</f>
        <v>3000-4000</v>
      </c>
      <c r="V1330">
        <v>3540</v>
      </c>
      <c r="W1330">
        <v>7018</v>
      </c>
      <c r="X1330">
        <v>1</v>
      </c>
      <c r="Y1330" t="s">
        <v>43</v>
      </c>
      <c r="Z1330">
        <v>21</v>
      </c>
      <c r="AA1330">
        <v>4</v>
      </c>
      <c r="AB1330" t="s">
        <v>80</v>
      </c>
      <c r="AC1330">
        <v>4</v>
      </c>
      <c r="AD1330">
        <v>1</v>
      </c>
      <c r="AE1330">
        <v>9</v>
      </c>
      <c r="AF1330">
        <v>5</v>
      </c>
      <c r="AG1330">
        <v>3</v>
      </c>
      <c r="AH1330">
        <v>9</v>
      </c>
      <c r="AI1330">
        <v>8</v>
      </c>
      <c r="AJ1330">
        <v>5</v>
      </c>
      <c r="AK1330">
        <v>8</v>
      </c>
      <c r="AL1330" t="s">
        <v>74</v>
      </c>
      <c r="AM1330" t="s">
        <v>92</v>
      </c>
      <c r="AN1330" t="s">
        <v>76</v>
      </c>
      <c r="AO1330" s="9" t="str">
        <f>IF(Table5[[#This Row],[Gender]]="male",$AQ$4,$AQ$3)</f>
        <v>👩</v>
      </c>
    </row>
    <row r="1331" spans="2:41">
      <c r="B1331" t="s">
        <v>86</v>
      </c>
      <c r="C1331">
        <v>29</v>
      </c>
      <c r="D1331" t="s">
        <v>43</v>
      </c>
      <c r="E1331" t="s">
        <v>36</v>
      </c>
      <c r="F1331">
        <v>352</v>
      </c>
      <c r="G1331" t="s">
        <v>61</v>
      </c>
      <c r="H1331">
        <v>6</v>
      </c>
      <c r="I1331" t="s">
        <v>97</v>
      </c>
      <c r="J1331" t="s">
        <v>51</v>
      </c>
      <c r="K1331">
        <v>1865</v>
      </c>
      <c r="L1331">
        <v>4</v>
      </c>
      <c r="M1331" t="s">
        <v>46</v>
      </c>
      <c r="N1331">
        <v>87</v>
      </c>
      <c r="O1331">
        <v>2</v>
      </c>
      <c r="P1331">
        <v>1</v>
      </c>
      <c r="Q1331" t="s">
        <v>61</v>
      </c>
      <c r="R1331" t="s">
        <v>79</v>
      </c>
      <c r="S1331">
        <v>2</v>
      </c>
      <c r="T1331" t="s">
        <v>48</v>
      </c>
      <c r="U1331" t="str" cm="1">
        <f t="array" ref="U1331">_xlfn.IFS(
  AND(V1331&gt;=1000, V1331&lt;2000), "1000-2000",
  AND(V1331&gt;=2000, V1331&lt;3000), "2000-3000",
  AND(V1331&gt;=3000, V1331&lt;4000), "3000-4000",
  AND(V1331&gt;=4000, V1331&lt;5000), "4000-5000",
  AND(V1331&gt;=5000, V1331&lt;7500), "5000-7500",
  AND(V1331&gt;=7500, V1331&lt;9000), "7500-9000",
  AND(V1331&gt;=9000, V1331&lt;11000), "9000-11000",
  AND(V1331&gt;=11000, V1331&lt;15000), "11000-15000",
  AND(V1331&gt;=15000, V1331&lt;=20000), "15000-20000",
  TRUE, "Outside Range"
)</f>
        <v>2000-3000</v>
      </c>
      <c r="V1331">
        <v>2804</v>
      </c>
      <c r="W1331">
        <v>15434</v>
      </c>
      <c r="X1331">
        <v>1</v>
      </c>
      <c r="Y1331" t="s">
        <v>43</v>
      </c>
      <c r="Z1331">
        <v>11</v>
      </c>
      <c r="AA1331">
        <v>3</v>
      </c>
      <c r="AB1331" t="s">
        <v>73</v>
      </c>
      <c r="AC1331">
        <v>4</v>
      </c>
      <c r="AD1331">
        <v>0</v>
      </c>
      <c r="AE1331">
        <v>1</v>
      </c>
      <c r="AF1331">
        <v>3</v>
      </c>
      <c r="AG1331">
        <v>3</v>
      </c>
      <c r="AH1331">
        <v>1</v>
      </c>
      <c r="AI1331">
        <v>0</v>
      </c>
      <c r="AJ1331">
        <v>0</v>
      </c>
      <c r="AK1331">
        <v>0</v>
      </c>
      <c r="AL1331" t="s">
        <v>81</v>
      </c>
      <c r="AM1331" t="s">
        <v>75</v>
      </c>
      <c r="AN1331" t="s">
        <v>76</v>
      </c>
      <c r="AO1331" s="9" t="str">
        <f>IF(Table5[[#This Row],[Gender]]="male",$AQ$4,$AQ$3)</f>
        <v>🤴</v>
      </c>
    </row>
    <row r="1332" spans="2:41">
      <c r="B1332" t="s">
        <v>70</v>
      </c>
      <c r="C1332">
        <v>43</v>
      </c>
      <c r="D1332" t="s">
        <v>43</v>
      </c>
      <c r="E1332" t="s">
        <v>36</v>
      </c>
      <c r="F1332">
        <v>823</v>
      </c>
      <c r="G1332" t="s">
        <v>45</v>
      </c>
      <c r="H1332">
        <v>6</v>
      </c>
      <c r="I1332" t="s">
        <v>89</v>
      </c>
      <c r="J1332" t="s">
        <v>51</v>
      </c>
      <c r="K1332">
        <v>1866</v>
      </c>
      <c r="L1332">
        <v>1</v>
      </c>
      <c r="M1332" t="s">
        <v>39</v>
      </c>
      <c r="N1332">
        <v>81</v>
      </c>
      <c r="O1332">
        <v>2</v>
      </c>
      <c r="P1332">
        <v>5</v>
      </c>
      <c r="Q1332" t="s">
        <v>56</v>
      </c>
      <c r="R1332" t="s">
        <v>73</v>
      </c>
      <c r="S1332">
        <v>3</v>
      </c>
      <c r="T1332" t="s">
        <v>48</v>
      </c>
      <c r="U1332" t="str" cm="1">
        <f t="array" ref="U1332">_xlfn.IFS(
  AND(V1332&gt;=1000, V1332&lt;2000), "1000-2000",
  AND(V1332&gt;=2000, V1332&lt;3000), "2000-3000",
  AND(V1332&gt;=3000, V1332&lt;4000), "3000-4000",
  AND(V1332&gt;=4000, V1332&lt;5000), "4000-5000",
  AND(V1332&gt;=5000, V1332&lt;7500), "5000-7500",
  AND(V1332&gt;=7500, V1332&lt;9000), "7500-9000",
  AND(V1332&gt;=9000, V1332&lt;11000), "9000-11000",
  AND(V1332&gt;=11000, V1332&lt;15000), "11000-15000",
  AND(V1332&gt;=15000, V1332&lt;=20000), "15000-20000",
  TRUE, "Outside Range"
)</f>
        <v>15000-20000</v>
      </c>
      <c r="V1332">
        <v>19392</v>
      </c>
      <c r="W1332">
        <v>22539</v>
      </c>
      <c r="X1332">
        <v>7</v>
      </c>
      <c r="Y1332" t="s">
        <v>43</v>
      </c>
      <c r="Z1332">
        <v>13</v>
      </c>
      <c r="AA1332">
        <v>3</v>
      </c>
      <c r="AB1332" t="s">
        <v>73</v>
      </c>
      <c r="AC1332">
        <v>4</v>
      </c>
      <c r="AD1332">
        <v>0</v>
      </c>
      <c r="AE1332">
        <v>21</v>
      </c>
      <c r="AF1332">
        <v>2</v>
      </c>
      <c r="AG1332">
        <v>3</v>
      </c>
      <c r="AH1332">
        <v>16</v>
      </c>
      <c r="AI1332">
        <v>12</v>
      </c>
      <c r="AJ1332">
        <v>6</v>
      </c>
      <c r="AK1332">
        <v>14</v>
      </c>
      <c r="AL1332" t="s">
        <v>74</v>
      </c>
      <c r="AM1332" t="s">
        <v>75</v>
      </c>
      <c r="AN1332" t="s">
        <v>96</v>
      </c>
      <c r="AO1332" s="9" t="str">
        <f>IF(Table5[[#This Row],[Gender]]="male",$AQ$4,$AQ$3)</f>
        <v>👩</v>
      </c>
    </row>
    <row r="1333" spans="2:41">
      <c r="B1333" t="s">
        <v>77</v>
      </c>
      <c r="C1333">
        <v>48</v>
      </c>
      <c r="D1333" t="s">
        <v>43</v>
      </c>
      <c r="E1333" t="s">
        <v>36</v>
      </c>
      <c r="F1333">
        <v>1224</v>
      </c>
      <c r="G1333" t="s">
        <v>45</v>
      </c>
      <c r="H1333">
        <v>10</v>
      </c>
      <c r="I1333" t="s">
        <v>89</v>
      </c>
      <c r="J1333" t="s">
        <v>38</v>
      </c>
      <c r="K1333">
        <v>1867</v>
      </c>
      <c r="L1333">
        <v>4</v>
      </c>
      <c r="M1333" t="s">
        <v>46</v>
      </c>
      <c r="N1333">
        <v>91</v>
      </c>
      <c r="O1333">
        <v>2</v>
      </c>
      <c r="P1333">
        <v>5</v>
      </c>
      <c r="Q1333" t="s">
        <v>58</v>
      </c>
      <c r="R1333" t="s">
        <v>79</v>
      </c>
      <c r="S1333">
        <v>2</v>
      </c>
      <c r="T1333" t="s">
        <v>48</v>
      </c>
      <c r="U1333" t="str" cm="1">
        <f t="array" ref="U1333">_xlfn.IFS(
  AND(V1333&gt;=1000, V1333&lt;2000), "1000-2000",
  AND(V1333&gt;=2000, V1333&lt;3000), "2000-3000",
  AND(V1333&gt;=3000, V1333&lt;4000), "3000-4000",
  AND(V1333&gt;=4000, V1333&lt;5000), "4000-5000",
  AND(V1333&gt;=5000, V1333&lt;7500), "5000-7500",
  AND(V1333&gt;=7500, V1333&lt;9000), "7500-9000",
  AND(V1333&gt;=9000, V1333&lt;11000), "9000-11000",
  AND(V1333&gt;=11000, V1333&lt;15000), "11000-15000",
  AND(V1333&gt;=15000, V1333&lt;=20000), "15000-20000",
  TRUE, "Outside Range"
)</f>
        <v>15000-20000</v>
      </c>
      <c r="V1333">
        <v>19665</v>
      </c>
      <c r="W1333">
        <v>13583</v>
      </c>
      <c r="X1333">
        <v>4</v>
      </c>
      <c r="Y1333" t="s">
        <v>43</v>
      </c>
      <c r="Z1333">
        <v>12</v>
      </c>
      <c r="AA1333">
        <v>3</v>
      </c>
      <c r="AB1333" t="s">
        <v>73</v>
      </c>
      <c r="AC1333">
        <v>4</v>
      </c>
      <c r="AD1333">
        <v>0</v>
      </c>
      <c r="AE1333">
        <v>29</v>
      </c>
      <c r="AF1333">
        <v>3</v>
      </c>
      <c r="AG1333">
        <v>3</v>
      </c>
      <c r="AH1333">
        <v>22</v>
      </c>
      <c r="AI1333">
        <v>10</v>
      </c>
      <c r="AJ1333">
        <v>12</v>
      </c>
      <c r="AK1333">
        <v>9</v>
      </c>
      <c r="AL1333" t="s">
        <v>81</v>
      </c>
      <c r="AM1333" t="s">
        <v>75</v>
      </c>
      <c r="AN1333" t="s">
        <v>96</v>
      </c>
      <c r="AO1333" s="9" t="str">
        <f>IF(Table5[[#This Row],[Gender]]="male",$AQ$4,$AQ$3)</f>
        <v>🤴</v>
      </c>
    </row>
    <row r="1334" spans="2:41">
      <c r="B1334" t="s">
        <v>86</v>
      </c>
      <c r="C1334">
        <v>29</v>
      </c>
      <c r="D1334" t="s">
        <v>35</v>
      </c>
      <c r="E1334" t="s">
        <v>36</v>
      </c>
      <c r="F1334">
        <v>459</v>
      </c>
      <c r="G1334" t="s">
        <v>45</v>
      </c>
      <c r="H1334">
        <v>24</v>
      </c>
      <c r="I1334" t="s">
        <v>87</v>
      </c>
      <c r="J1334" t="s">
        <v>38</v>
      </c>
      <c r="K1334">
        <v>1868</v>
      </c>
      <c r="L1334">
        <v>4</v>
      </c>
      <c r="M1334" t="s">
        <v>46</v>
      </c>
      <c r="N1334">
        <v>73</v>
      </c>
      <c r="O1334">
        <v>2</v>
      </c>
      <c r="P1334">
        <v>1</v>
      </c>
      <c r="Q1334" t="s">
        <v>47</v>
      </c>
      <c r="R1334" t="s">
        <v>72</v>
      </c>
      <c r="S1334">
        <v>4</v>
      </c>
      <c r="T1334" t="s">
        <v>41</v>
      </c>
      <c r="U1334" t="str" cm="1">
        <f t="array" ref="U1334">_xlfn.IFS(
  AND(V1334&gt;=1000, V1334&lt;2000), "1000-2000",
  AND(V1334&gt;=2000, V1334&lt;3000), "2000-3000",
  AND(V1334&gt;=3000, V1334&lt;4000), "3000-4000",
  AND(V1334&gt;=4000, V1334&lt;5000), "4000-5000",
  AND(V1334&gt;=5000, V1334&lt;7500), "5000-7500",
  AND(V1334&gt;=7500, V1334&lt;9000), "7500-9000",
  AND(V1334&gt;=9000, V1334&lt;11000), "9000-11000",
  AND(V1334&gt;=11000, V1334&lt;15000), "11000-15000",
  AND(V1334&gt;=15000, V1334&lt;=20000), "15000-20000",
  TRUE, "Outside Range"
)</f>
        <v>2000-3000</v>
      </c>
      <c r="V1334">
        <v>2439</v>
      </c>
      <c r="W1334">
        <v>14753</v>
      </c>
      <c r="X1334">
        <v>1</v>
      </c>
      <c r="Y1334" t="s">
        <v>35</v>
      </c>
      <c r="Z1334">
        <v>24</v>
      </c>
      <c r="AA1334">
        <v>4</v>
      </c>
      <c r="AB1334" t="s">
        <v>80</v>
      </c>
      <c r="AC1334">
        <v>2</v>
      </c>
      <c r="AD1334">
        <v>0</v>
      </c>
      <c r="AE1334">
        <v>1</v>
      </c>
      <c r="AF1334">
        <v>3</v>
      </c>
      <c r="AG1334">
        <v>2</v>
      </c>
      <c r="AH1334">
        <v>1</v>
      </c>
      <c r="AI1334">
        <v>0</v>
      </c>
      <c r="AJ1334">
        <v>1</v>
      </c>
      <c r="AK1334">
        <v>0</v>
      </c>
      <c r="AL1334" t="s">
        <v>74</v>
      </c>
      <c r="AM1334" t="s">
        <v>92</v>
      </c>
      <c r="AN1334" t="s">
        <v>76</v>
      </c>
      <c r="AO1334" s="9" t="str">
        <f>IF(Table5[[#This Row],[Gender]]="male",$AQ$4,$AQ$3)</f>
        <v>🤴</v>
      </c>
    </row>
    <row r="1335" spans="2:41">
      <c r="B1335" t="s">
        <v>77</v>
      </c>
      <c r="C1335">
        <v>46</v>
      </c>
      <c r="D1335" t="s">
        <v>35</v>
      </c>
      <c r="E1335" t="s">
        <v>36</v>
      </c>
      <c r="F1335">
        <v>1254</v>
      </c>
      <c r="G1335" t="s">
        <v>37</v>
      </c>
      <c r="H1335">
        <v>10</v>
      </c>
      <c r="I1335" t="s">
        <v>89</v>
      </c>
      <c r="J1335" t="s">
        <v>38</v>
      </c>
      <c r="K1335">
        <v>1869</v>
      </c>
      <c r="L1335">
        <v>3</v>
      </c>
      <c r="M1335" t="s">
        <v>39</v>
      </c>
      <c r="N1335">
        <v>64</v>
      </c>
      <c r="O1335">
        <v>3</v>
      </c>
      <c r="P1335">
        <v>3</v>
      </c>
      <c r="Q1335" t="s">
        <v>40</v>
      </c>
      <c r="R1335" t="s">
        <v>79</v>
      </c>
      <c r="S1335">
        <v>2</v>
      </c>
      <c r="T1335" t="s">
        <v>48</v>
      </c>
      <c r="U1335" t="str" cm="1">
        <f t="array" ref="U1335">_xlfn.IFS(
  AND(V1335&gt;=1000, V1335&lt;2000), "1000-2000",
  AND(V1335&gt;=2000, V1335&lt;3000), "2000-3000",
  AND(V1335&gt;=3000, V1335&lt;4000), "3000-4000",
  AND(V1335&gt;=4000, V1335&lt;5000), "4000-5000",
  AND(V1335&gt;=5000, V1335&lt;7500), "5000-7500",
  AND(V1335&gt;=7500, V1335&lt;9000), "7500-9000",
  AND(V1335&gt;=9000, V1335&lt;11000), "9000-11000",
  AND(V1335&gt;=11000, V1335&lt;15000), "11000-15000",
  AND(V1335&gt;=15000, V1335&lt;=20000), "15000-20000",
  TRUE, "Outside Range"
)</f>
        <v>5000-7500</v>
      </c>
      <c r="V1335">
        <v>7314</v>
      </c>
      <c r="W1335">
        <v>14011</v>
      </c>
      <c r="X1335">
        <v>5</v>
      </c>
      <c r="Y1335" t="s">
        <v>43</v>
      </c>
      <c r="Z1335">
        <v>21</v>
      </c>
      <c r="AA1335">
        <v>4</v>
      </c>
      <c r="AB1335" t="s">
        <v>80</v>
      </c>
      <c r="AC1335">
        <v>3</v>
      </c>
      <c r="AD1335">
        <v>3</v>
      </c>
      <c r="AE1335">
        <v>14</v>
      </c>
      <c r="AF1335">
        <v>2</v>
      </c>
      <c r="AG1335">
        <v>3</v>
      </c>
      <c r="AH1335">
        <v>8</v>
      </c>
      <c r="AI1335">
        <v>7</v>
      </c>
      <c r="AJ1335">
        <v>0</v>
      </c>
      <c r="AK1335">
        <v>7</v>
      </c>
      <c r="AL1335" t="s">
        <v>81</v>
      </c>
      <c r="AM1335" t="s">
        <v>75</v>
      </c>
      <c r="AN1335" t="s">
        <v>91</v>
      </c>
      <c r="AO1335" s="9" t="str">
        <f>IF(Table5[[#This Row],[Gender]]="male",$AQ$4,$AQ$3)</f>
        <v>👩</v>
      </c>
    </row>
    <row r="1336" spans="2:41">
      <c r="B1336" t="s">
        <v>86</v>
      </c>
      <c r="C1336">
        <v>27</v>
      </c>
      <c r="D1336" t="s">
        <v>43</v>
      </c>
      <c r="E1336" t="s">
        <v>36</v>
      </c>
      <c r="F1336">
        <v>1131</v>
      </c>
      <c r="G1336" t="s">
        <v>45</v>
      </c>
      <c r="H1336">
        <v>15</v>
      </c>
      <c r="I1336" t="s">
        <v>89</v>
      </c>
      <c r="J1336" t="s">
        <v>38</v>
      </c>
      <c r="K1336">
        <v>1870</v>
      </c>
      <c r="L1336">
        <v>4</v>
      </c>
      <c r="M1336" t="s">
        <v>39</v>
      </c>
      <c r="N1336">
        <v>77</v>
      </c>
      <c r="O1336">
        <v>2</v>
      </c>
      <c r="P1336">
        <v>1</v>
      </c>
      <c r="Q1336" t="s">
        <v>47</v>
      </c>
      <c r="R1336" t="s">
        <v>80</v>
      </c>
      <c r="S1336">
        <v>1</v>
      </c>
      <c r="T1336" t="s">
        <v>48</v>
      </c>
      <c r="U1336" t="str" cm="1">
        <f t="array" ref="U1336">_xlfn.IFS(
  AND(V1336&gt;=1000, V1336&lt;2000), "1000-2000",
  AND(V1336&gt;=2000, V1336&lt;3000), "2000-3000",
  AND(V1336&gt;=3000, V1336&lt;4000), "3000-4000",
  AND(V1336&gt;=4000, V1336&lt;5000), "4000-5000",
  AND(V1336&gt;=5000, V1336&lt;7500), "5000-7500",
  AND(V1336&gt;=7500, V1336&lt;9000), "7500-9000",
  AND(V1336&gt;=9000, V1336&lt;11000), "9000-11000",
  AND(V1336&gt;=11000, V1336&lt;15000), "11000-15000",
  AND(V1336&gt;=15000, V1336&lt;=20000), "15000-20000",
  TRUE, "Outside Range"
)</f>
        <v>4000-5000</v>
      </c>
      <c r="V1336">
        <v>4774</v>
      </c>
      <c r="W1336">
        <v>23844</v>
      </c>
      <c r="X1336">
        <v>0</v>
      </c>
      <c r="Y1336" t="s">
        <v>43</v>
      </c>
      <c r="Z1336">
        <v>19</v>
      </c>
      <c r="AA1336">
        <v>3</v>
      </c>
      <c r="AB1336" t="s">
        <v>73</v>
      </c>
      <c r="AC1336">
        <v>4</v>
      </c>
      <c r="AD1336">
        <v>1</v>
      </c>
      <c r="AE1336">
        <v>8</v>
      </c>
      <c r="AF1336">
        <v>2</v>
      </c>
      <c r="AG1336">
        <v>2</v>
      </c>
      <c r="AH1336">
        <v>7</v>
      </c>
      <c r="AI1336">
        <v>6</v>
      </c>
      <c r="AJ1336">
        <v>7</v>
      </c>
      <c r="AK1336">
        <v>3</v>
      </c>
      <c r="AL1336" t="s">
        <v>90</v>
      </c>
      <c r="AM1336" t="s">
        <v>93</v>
      </c>
      <c r="AN1336" t="s">
        <v>76</v>
      </c>
      <c r="AO1336" s="9" t="str">
        <f>IF(Table5[[#This Row],[Gender]]="male",$AQ$4,$AQ$3)</f>
        <v>👩</v>
      </c>
    </row>
    <row r="1337" spans="2:41">
      <c r="B1337" t="s">
        <v>70</v>
      </c>
      <c r="C1337">
        <v>39</v>
      </c>
      <c r="D1337" t="s">
        <v>43</v>
      </c>
      <c r="E1337" t="s">
        <v>36</v>
      </c>
      <c r="F1337">
        <v>835</v>
      </c>
      <c r="G1337" t="s">
        <v>45</v>
      </c>
      <c r="H1337">
        <v>19</v>
      </c>
      <c r="I1337" t="s">
        <v>89</v>
      </c>
      <c r="J1337" t="s">
        <v>49</v>
      </c>
      <c r="K1337">
        <v>1871</v>
      </c>
      <c r="L1337">
        <v>4</v>
      </c>
      <c r="M1337" t="s">
        <v>46</v>
      </c>
      <c r="N1337">
        <v>41</v>
      </c>
      <c r="O1337">
        <v>3</v>
      </c>
      <c r="P1337">
        <v>2</v>
      </c>
      <c r="Q1337" t="s">
        <v>47</v>
      </c>
      <c r="R1337" t="s">
        <v>72</v>
      </c>
      <c r="S1337">
        <v>4</v>
      </c>
      <c r="T1337" t="s">
        <v>52</v>
      </c>
      <c r="U1337" t="str" cm="1">
        <f t="array" ref="U1337">_xlfn.IFS(
  AND(V1337&gt;=1000, V1337&lt;2000), "1000-2000",
  AND(V1337&gt;=2000, V1337&lt;3000), "2000-3000",
  AND(V1337&gt;=3000, V1337&lt;4000), "3000-4000",
  AND(V1337&gt;=4000, V1337&lt;5000), "4000-5000",
  AND(V1337&gt;=5000, V1337&lt;7500), "5000-7500",
  AND(V1337&gt;=7500, V1337&lt;9000), "7500-9000",
  AND(V1337&gt;=9000, V1337&lt;11000), "9000-11000",
  AND(V1337&gt;=11000, V1337&lt;15000), "11000-15000",
  AND(V1337&gt;=15000, V1337&lt;=20000), "15000-20000",
  TRUE, "Outside Range"
)</f>
        <v>3000-4000</v>
      </c>
      <c r="V1337">
        <v>3902</v>
      </c>
      <c r="W1337">
        <v>5141</v>
      </c>
      <c r="X1337">
        <v>8</v>
      </c>
      <c r="Y1337" t="s">
        <v>43</v>
      </c>
      <c r="Z1337">
        <v>14</v>
      </c>
      <c r="AA1337">
        <v>3</v>
      </c>
      <c r="AB1337" t="s">
        <v>73</v>
      </c>
      <c r="AC1337">
        <v>2</v>
      </c>
      <c r="AD1337">
        <v>3</v>
      </c>
      <c r="AE1337">
        <v>7</v>
      </c>
      <c r="AF1337">
        <v>2</v>
      </c>
      <c r="AG1337">
        <v>3</v>
      </c>
      <c r="AH1337">
        <v>2</v>
      </c>
      <c r="AI1337">
        <v>2</v>
      </c>
      <c r="AJ1337">
        <v>2</v>
      </c>
      <c r="AK1337">
        <v>2</v>
      </c>
      <c r="AL1337" t="s">
        <v>74</v>
      </c>
      <c r="AM1337" t="s">
        <v>93</v>
      </c>
      <c r="AN1337" t="s">
        <v>76</v>
      </c>
      <c r="AO1337" s="9" t="str">
        <f>IF(Table5[[#This Row],[Gender]]="male",$AQ$4,$AQ$3)</f>
        <v>🤴</v>
      </c>
    </row>
    <row r="1338" spans="2:41">
      <c r="B1338" t="s">
        <v>77</v>
      </c>
      <c r="C1338">
        <v>55</v>
      </c>
      <c r="D1338" t="s">
        <v>43</v>
      </c>
      <c r="E1338" t="s">
        <v>36</v>
      </c>
      <c r="F1338">
        <v>836</v>
      </c>
      <c r="G1338" t="s">
        <v>45</v>
      </c>
      <c r="H1338">
        <v>2</v>
      </c>
      <c r="I1338" t="s">
        <v>89</v>
      </c>
      <c r="J1338" t="s">
        <v>60</v>
      </c>
      <c r="K1338">
        <v>1873</v>
      </c>
      <c r="L1338">
        <v>2</v>
      </c>
      <c r="M1338" t="s">
        <v>46</v>
      </c>
      <c r="N1338">
        <v>98</v>
      </c>
      <c r="O1338">
        <v>2</v>
      </c>
      <c r="P1338">
        <v>1</v>
      </c>
      <c r="Q1338" t="s">
        <v>47</v>
      </c>
      <c r="R1338" t="s">
        <v>72</v>
      </c>
      <c r="S1338">
        <v>4</v>
      </c>
      <c r="T1338" t="s">
        <v>48</v>
      </c>
      <c r="U1338" t="str" cm="1">
        <f t="array" ref="U1338">_xlfn.IFS(
  AND(V1338&gt;=1000, V1338&lt;2000), "1000-2000",
  AND(V1338&gt;=2000, V1338&lt;3000), "2000-3000",
  AND(V1338&gt;=3000, V1338&lt;4000), "3000-4000",
  AND(V1338&gt;=4000, V1338&lt;5000), "4000-5000",
  AND(V1338&gt;=5000, V1338&lt;7500), "5000-7500",
  AND(V1338&gt;=7500, V1338&lt;9000), "7500-9000",
  AND(V1338&gt;=9000, V1338&lt;11000), "9000-11000",
  AND(V1338&gt;=11000, V1338&lt;15000), "11000-15000",
  AND(V1338&gt;=15000, V1338&lt;=20000), "15000-20000",
  TRUE, "Outside Range"
)</f>
        <v>2000-3000</v>
      </c>
      <c r="V1338">
        <v>2662</v>
      </c>
      <c r="W1338">
        <v>7975</v>
      </c>
      <c r="X1338">
        <v>8</v>
      </c>
      <c r="Y1338" t="s">
        <v>43</v>
      </c>
      <c r="Z1338">
        <v>20</v>
      </c>
      <c r="AA1338">
        <v>4</v>
      </c>
      <c r="AB1338" t="s">
        <v>80</v>
      </c>
      <c r="AC1338">
        <v>2</v>
      </c>
      <c r="AD1338">
        <v>1</v>
      </c>
      <c r="AE1338">
        <v>19</v>
      </c>
      <c r="AF1338">
        <v>2</v>
      </c>
      <c r="AG1338">
        <v>4</v>
      </c>
      <c r="AH1338">
        <v>5</v>
      </c>
      <c r="AI1338">
        <v>2</v>
      </c>
      <c r="AJ1338">
        <v>0</v>
      </c>
      <c r="AK1338">
        <v>4</v>
      </c>
      <c r="AL1338" t="s">
        <v>74</v>
      </c>
      <c r="AM1338" t="s">
        <v>75</v>
      </c>
      <c r="AN1338" t="s">
        <v>91</v>
      </c>
      <c r="AO1338" s="9" t="str">
        <f>IF(Table5[[#This Row],[Gender]]="male",$AQ$4,$AQ$3)</f>
        <v>🤴</v>
      </c>
    </row>
    <row r="1339" spans="2:41">
      <c r="B1339" t="s">
        <v>86</v>
      </c>
      <c r="C1339">
        <v>28</v>
      </c>
      <c r="D1339" t="s">
        <v>43</v>
      </c>
      <c r="E1339" t="s">
        <v>36</v>
      </c>
      <c r="F1339">
        <v>1172</v>
      </c>
      <c r="G1339" t="s">
        <v>37</v>
      </c>
      <c r="H1339">
        <v>3</v>
      </c>
      <c r="I1339" t="s">
        <v>78</v>
      </c>
      <c r="J1339" t="s">
        <v>51</v>
      </c>
      <c r="K1339">
        <v>1875</v>
      </c>
      <c r="L1339">
        <v>2</v>
      </c>
      <c r="M1339" t="s">
        <v>39</v>
      </c>
      <c r="N1339">
        <v>78</v>
      </c>
      <c r="O1339">
        <v>3</v>
      </c>
      <c r="P1339">
        <v>1</v>
      </c>
      <c r="Q1339" t="s">
        <v>57</v>
      </c>
      <c r="R1339" t="s">
        <v>79</v>
      </c>
      <c r="S1339">
        <v>2</v>
      </c>
      <c r="T1339" t="s">
        <v>48</v>
      </c>
      <c r="U1339" t="str" cm="1">
        <f t="array" ref="U1339">_xlfn.IFS(
  AND(V1339&gt;=1000, V1339&lt;2000), "1000-2000",
  AND(V1339&gt;=2000, V1339&lt;3000), "2000-3000",
  AND(V1339&gt;=3000, V1339&lt;4000), "3000-4000",
  AND(V1339&gt;=4000, V1339&lt;5000), "4000-5000",
  AND(V1339&gt;=5000, V1339&lt;7500), "5000-7500",
  AND(V1339&gt;=7500, V1339&lt;9000), "7500-9000",
  AND(V1339&gt;=9000, V1339&lt;11000), "9000-11000",
  AND(V1339&gt;=11000, V1339&lt;15000), "11000-15000",
  AND(V1339&gt;=15000, V1339&lt;=20000), "15000-20000",
  TRUE, "Outside Range"
)</f>
        <v>2000-3000</v>
      </c>
      <c r="V1339">
        <v>2856</v>
      </c>
      <c r="W1339">
        <v>3692</v>
      </c>
      <c r="X1339">
        <v>1</v>
      </c>
      <c r="Y1339" t="s">
        <v>43</v>
      </c>
      <c r="Z1339">
        <v>19</v>
      </c>
      <c r="AA1339">
        <v>3</v>
      </c>
      <c r="AB1339" t="s">
        <v>73</v>
      </c>
      <c r="AC1339">
        <v>4</v>
      </c>
      <c r="AD1339">
        <v>1</v>
      </c>
      <c r="AE1339">
        <v>1</v>
      </c>
      <c r="AF1339">
        <v>3</v>
      </c>
      <c r="AG1339">
        <v>3</v>
      </c>
      <c r="AH1339">
        <v>1</v>
      </c>
      <c r="AI1339">
        <v>0</v>
      </c>
      <c r="AJ1339">
        <v>0</v>
      </c>
      <c r="AK1339">
        <v>0</v>
      </c>
      <c r="AL1339" t="s">
        <v>81</v>
      </c>
      <c r="AM1339" t="s">
        <v>75</v>
      </c>
      <c r="AN1339" t="s">
        <v>76</v>
      </c>
      <c r="AO1339" s="9" t="str">
        <f>IF(Table5[[#This Row],[Gender]]="male",$AQ$4,$AQ$3)</f>
        <v>👩</v>
      </c>
    </row>
    <row r="1340" spans="2:41">
      <c r="B1340" t="s">
        <v>86</v>
      </c>
      <c r="C1340">
        <v>30</v>
      </c>
      <c r="D1340" t="s">
        <v>35</v>
      </c>
      <c r="E1340" t="s">
        <v>36</v>
      </c>
      <c r="F1340">
        <v>945</v>
      </c>
      <c r="G1340" t="s">
        <v>37</v>
      </c>
      <c r="H1340">
        <v>9</v>
      </c>
      <c r="I1340" t="s">
        <v>71</v>
      </c>
      <c r="J1340" t="s">
        <v>51</v>
      </c>
      <c r="K1340">
        <v>1876</v>
      </c>
      <c r="L1340">
        <v>2</v>
      </c>
      <c r="M1340" t="s">
        <v>46</v>
      </c>
      <c r="N1340">
        <v>89</v>
      </c>
      <c r="O1340">
        <v>3</v>
      </c>
      <c r="P1340">
        <v>1</v>
      </c>
      <c r="Q1340" t="s">
        <v>57</v>
      </c>
      <c r="R1340" t="s">
        <v>72</v>
      </c>
      <c r="S1340">
        <v>4</v>
      </c>
      <c r="T1340" t="s">
        <v>41</v>
      </c>
      <c r="U1340" t="str" cm="1">
        <f t="array" ref="U1340">_xlfn.IFS(
  AND(V1340&gt;=1000, V1340&lt;2000), "1000-2000",
  AND(V1340&gt;=2000, V1340&lt;3000), "2000-3000",
  AND(V1340&gt;=3000, V1340&lt;4000), "3000-4000",
  AND(V1340&gt;=4000, V1340&lt;5000), "4000-5000",
  AND(V1340&gt;=5000, V1340&lt;7500), "5000-7500",
  AND(V1340&gt;=7500, V1340&lt;9000), "7500-9000",
  AND(V1340&gt;=9000, V1340&lt;11000), "9000-11000",
  AND(V1340&gt;=11000, V1340&lt;15000), "11000-15000",
  AND(V1340&gt;=15000, V1340&lt;=20000), "15000-20000",
  TRUE, "Outside Range"
)</f>
        <v>1000-2000</v>
      </c>
      <c r="V1340">
        <v>1081</v>
      </c>
      <c r="W1340">
        <v>16019</v>
      </c>
      <c r="X1340">
        <v>1</v>
      </c>
      <c r="Y1340" t="s">
        <v>43</v>
      </c>
      <c r="Z1340">
        <v>13</v>
      </c>
      <c r="AA1340">
        <v>3</v>
      </c>
      <c r="AB1340" t="s">
        <v>73</v>
      </c>
      <c r="AC1340">
        <v>3</v>
      </c>
      <c r="AD1340">
        <v>0</v>
      </c>
      <c r="AE1340">
        <v>1</v>
      </c>
      <c r="AF1340">
        <v>3</v>
      </c>
      <c r="AG1340">
        <v>2</v>
      </c>
      <c r="AH1340">
        <v>1</v>
      </c>
      <c r="AI1340">
        <v>0</v>
      </c>
      <c r="AJ1340">
        <v>0</v>
      </c>
      <c r="AK1340">
        <v>0</v>
      </c>
      <c r="AL1340" t="s">
        <v>74</v>
      </c>
      <c r="AM1340" t="s">
        <v>75</v>
      </c>
      <c r="AN1340" t="s">
        <v>76</v>
      </c>
      <c r="AO1340" s="9" t="str">
        <f>IF(Table5[[#This Row],[Gender]]="male",$AQ$4,$AQ$3)</f>
        <v>🤴</v>
      </c>
    </row>
    <row r="1341" spans="2:41">
      <c r="B1341" t="s">
        <v>94</v>
      </c>
      <c r="C1341">
        <v>22</v>
      </c>
      <c r="D1341" t="s">
        <v>35</v>
      </c>
      <c r="E1341" t="s">
        <v>55</v>
      </c>
      <c r="F1341">
        <v>391</v>
      </c>
      <c r="G1341" t="s">
        <v>45</v>
      </c>
      <c r="H1341">
        <v>7</v>
      </c>
      <c r="I1341" t="s">
        <v>89</v>
      </c>
      <c r="J1341" t="s">
        <v>38</v>
      </c>
      <c r="K1341">
        <v>1878</v>
      </c>
      <c r="L1341">
        <v>4</v>
      </c>
      <c r="M1341" t="s">
        <v>46</v>
      </c>
      <c r="N1341">
        <v>75</v>
      </c>
      <c r="O1341">
        <v>3</v>
      </c>
      <c r="P1341">
        <v>1</v>
      </c>
      <c r="Q1341" t="s">
        <v>47</v>
      </c>
      <c r="R1341" t="s">
        <v>79</v>
      </c>
      <c r="S1341">
        <v>2</v>
      </c>
      <c r="T1341" t="s">
        <v>41</v>
      </c>
      <c r="U1341" t="str" cm="1">
        <f t="array" ref="U1341">_xlfn.IFS(
  AND(V1341&gt;=1000, V1341&lt;2000), "1000-2000",
  AND(V1341&gt;=2000, V1341&lt;3000), "2000-3000",
  AND(V1341&gt;=3000, V1341&lt;4000), "3000-4000",
  AND(V1341&gt;=4000, V1341&lt;5000), "4000-5000",
  AND(V1341&gt;=5000, V1341&lt;7500), "5000-7500",
  AND(V1341&gt;=7500, V1341&lt;9000), "7500-9000",
  AND(V1341&gt;=9000, V1341&lt;11000), "9000-11000",
  AND(V1341&gt;=11000, V1341&lt;15000), "11000-15000",
  AND(V1341&gt;=15000, V1341&lt;=20000), "15000-20000",
  TRUE, "Outside Range"
)</f>
        <v>2000-3000</v>
      </c>
      <c r="V1341">
        <v>2472</v>
      </c>
      <c r="W1341">
        <v>26092</v>
      </c>
      <c r="X1341">
        <v>1</v>
      </c>
      <c r="Y1341" t="s">
        <v>35</v>
      </c>
      <c r="Z1341">
        <v>23</v>
      </c>
      <c r="AA1341">
        <v>4</v>
      </c>
      <c r="AB1341" t="s">
        <v>80</v>
      </c>
      <c r="AC1341">
        <v>1</v>
      </c>
      <c r="AD1341">
        <v>0</v>
      </c>
      <c r="AE1341">
        <v>1</v>
      </c>
      <c r="AF1341">
        <v>2</v>
      </c>
      <c r="AG1341">
        <v>3</v>
      </c>
      <c r="AH1341">
        <v>1</v>
      </c>
      <c r="AI1341">
        <v>0</v>
      </c>
      <c r="AJ1341">
        <v>0</v>
      </c>
      <c r="AK1341">
        <v>0</v>
      </c>
      <c r="AL1341" t="s">
        <v>81</v>
      </c>
      <c r="AM1341" t="s">
        <v>75</v>
      </c>
      <c r="AN1341" t="s">
        <v>76</v>
      </c>
      <c r="AO1341" s="9" t="str">
        <f>IF(Table5[[#This Row],[Gender]]="male",$AQ$4,$AQ$3)</f>
        <v>🤴</v>
      </c>
    </row>
    <row r="1342" spans="2:41">
      <c r="B1342" t="s">
        <v>70</v>
      </c>
      <c r="C1342">
        <v>36</v>
      </c>
      <c r="D1342" t="s">
        <v>43</v>
      </c>
      <c r="E1342" t="s">
        <v>55</v>
      </c>
      <c r="F1342">
        <v>1266</v>
      </c>
      <c r="G1342" t="s">
        <v>37</v>
      </c>
      <c r="H1342">
        <v>10</v>
      </c>
      <c r="I1342" t="s">
        <v>87</v>
      </c>
      <c r="J1342" t="s">
        <v>60</v>
      </c>
      <c r="K1342">
        <v>1880</v>
      </c>
      <c r="L1342">
        <v>2</v>
      </c>
      <c r="M1342" t="s">
        <v>39</v>
      </c>
      <c r="N1342">
        <v>63</v>
      </c>
      <c r="O1342">
        <v>2</v>
      </c>
      <c r="P1342">
        <v>2</v>
      </c>
      <c r="Q1342" t="s">
        <v>40</v>
      </c>
      <c r="R1342" t="s">
        <v>73</v>
      </c>
      <c r="S1342">
        <v>3</v>
      </c>
      <c r="T1342" t="s">
        <v>48</v>
      </c>
      <c r="U1342" t="str" cm="1">
        <f t="array" ref="U1342">_xlfn.IFS(
  AND(V1342&gt;=1000, V1342&lt;2000), "1000-2000",
  AND(V1342&gt;=2000, V1342&lt;3000), "2000-3000",
  AND(V1342&gt;=3000, V1342&lt;4000), "3000-4000",
  AND(V1342&gt;=4000, V1342&lt;5000), "4000-5000",
  AND(V1342&gt;=5000, V1342&lt;7500), "5000-7500",
  AND(V1342&gt;=7500, V1342&lt;9000), "7500-9000",
  AND(V1342&gt;=9000, V1342&lt;11000), "9000-11000",
  AND(V1342&gt;=11000, V1342&lt;15000), "11000-15000",
  AND(V1342&gt;=15000, V1342&lt;=20000), "15000-20000",
  TRUE, "Outside Range"
)</f>
        <v>5000-7500</v>
      </c>
      <c r="V1342">
        <v>5673</v>
      </c>
      <c r="W1342">
        <v>6060</v>
      </c>
      <c r="X1342">
        <v>1</v>
      </c>
      <c r="Y1342" t="s">
        <v>35</v>
      </c>
      <c r="Z1342">
        <v>13</v>
      </c>
      <c r="AA1342">
        <v>3</v>
      </c>
      <c r="AB1342" t="s">
        <v>73</v>
      </c>
      <c r="AC1342">
        <v>1</v>
      </c>
      <c r="AD1342">
        <v>1</v>
      </c>
      <c r="AE1342">
        <v>10</v>
      </c>
      <c r="AF1342">
        <v>4</v>
      </c>
      <c r="AG1342">
        <v>3</v>
      </c>
      <c r="AH1342">
        <v>10</v>
      </c>
      <c r="AI1342">
        <v>9</v>
      </c>
      <c r="AJ1342">
        <v>1</v>
      </c>
      <c r="AK1342">
        <v>7</v>
      </c>
      <c r="AL1342" t="s">
        <v>74</v>
      </c>
      <c r="AM1342" t="s">
        <v>75</v>
      </c>
      <c r="AN1342" t="s">
        <v>76</v>
      </c>
      <c r="AO1342" s="9" t="str">
        <f>IF(Table5[[#This Row],[Gender]]="male",$AQ$4,$AQ$3)</f>
        <v>👩</v>
      </c>
    </row>
    <row r="1343" spans="2:41">
      <c r="B1343" t="s">
        <v>86</v>
      </c>
      <c r="C1343">
        <v>31</v>
      </c>
      <c r="D1343" t="s">
        <v>43</v>
      </c>
      <c r="E1343" t="s">
        <v>44</v>
      </c>
      <c r="F1343">
        <v>311</v>
      </c>
      <c r="G1343" t="s">
        <v>45</v>
      </c>
      <c r="H1343">
        <v>20</v>
      </c>
      <c r="I1343" t="s">
        <v>87</v>
      </c>
      <c r="J1343" t="s">
        <v>38</v>
      </c>
      <c r="K1343">
        <v>1881</v>
      </c>
      <c r="L1343">
        <v>2</v>
      </c>
      <c r="M1343" t="s">
        <v>46</v>
      </c>
      <c r="N1343">
        <v>89</v>
      </c>
      <c r="O1343">
        <v>3</v>
      </c>
      <c r="P1343">
        <v>2</v>
      </c>
      <c r="Q1343" t="s">
        <v>50</v>
      </c>
      <c r="R1343" t="s">
        <v>73</v>
      </c>
      <c r="S1343">
        <v>3</v>
      </c>
      <c r="T1343" t="s">
        <v>52</v>
      </c>
      <c r="U1343" t="str" cm="1">
        <f t="array" ref="U1343">_xlfn.IFS(
  AND(V1343&gt;=1000, V1343&lt;2000), "1000-2000",
  AND(V1343&gt;=2000, V1343&lt;3000), "2000-3000",
  AND(V1343&gt;=3000, V1343&lt;4000), "3000-4000",
  AND(V1343&gt;=4000, V1343&lt;5000), "4000-5000",
  AND(V1343&gt;=5000, V1343&lt;7500), "5000-7500",
  AND(V1343&gt;=7500, V1343&lt;9000), "7500-9000",
  AND(V1343&gt;=9000, V1343&lt;11000), "9000-11000",
  AND(V1343&gt;=11000, V1343&lt;15000), "11000-15000",
  AND(V1343&gt;=15000, V1343&lt;=20000), "15000-20000",
  TRUE, "Outside Range"
)</f>
        <v>4000-5000</v>
      </c>
      <c r="V1343">
        <v>4197</v>
      </c>
      <c r="W1343">
        <v>18624</v>
      </c>
      <c r="X1343">
        <v>1</v>
      </c>
      <c r="Y1343" t="s">
        <v>43</v>
      </c>
      <c r="Z1343">
        <v>11</v>
      </c>
      <c r="AA1343">
        <v>3</v>
      </c>
      <c r="AB1343" t="s">
        <v>73</v>
      </c>
      <c r="AC1343">
        <v>1</v>
      </c>
      <c r="AD1343">
        <v>1</v>
      </c>
      <c r="AE1343">
        <v>10</v>
      </c>
      <c r="AF1343">
        <v>2</v>
      </c>
      <c r="AG1343">
        <v>3</v>
      </c>
      <c r="AH1343">
        <v>10</v>
      </c>
      <c r="AI1343">
        <v>8</v>
      </c>
      <c r="AJ1343">
        <v>0</v>
      </c>
      <c r="AK1343">
        <v>2</v>
      </c>
      <c r="AL1343" t="s">
        <v>74</v>
      </c>
      <c r="AM1343" t="s">
        <v>93</v>
      </c>
      <c r="AN1343" t="s">
        <v>76</v>
      </c>
      <c r="AO1343" s="9" t="str">
        <f>IF(Table5[[#This Row],[Gender]]="male",$AQ$4,$AQ$3)</f>
        <v>🤴</v>
      </c>
    </row>
    <row r="1344" spans="2:41">
      <c r="B1344" t="s">
        <v>86</v>
      </c>
      <c r="C1344">
        <v>34</v>
      </c>
      <c r="D1344" t="s">
        <v>43</v>
      </c>
      <c r="E1344" t="s">
        <v>44</v>
      </c>
      <c r="F1344">
        <v>1480</v>
      </c>
      <c r="G1344" t="s">
        <v>37</v>
      </c>
      <c r="H1344">
        <v>4</v>
      </c>
      <c r="I1344" t="s">
        <v>89</v>
      </c>
      <c r="J1344" t="s">
        <v>38</v>
      </c>
      <c r="K1344">
        <v>1882</v>
      </c>
      <c r="L1344">
        <v>3</v>
      </c>
      <c r="M1344" t="s">
        <v>46</v>
      </c>
      <c r="N1344">
        <v>64</v>
      </c>
      <c r="O1344">
        <v>3</v>
      </c>
      <c r="P1344">
        <v>3</v>
      </c>
      <c r="Q1344" t="s">
        <v>40</v>
      </c>
      <c r="R1344" t="s">
        <v>72</v>
      </c>
      <c r="S1344">
        <v>4</v>
      </c>
      <c r="T1344" t="s">
        <v>48</v>
      </c>
      <c r="U1344" t="str" cm="1">
        <f t="array" ref="U1344">_xlfn.IFS(
  AND(V1344&gt;=1000, V1344&lt;2000), "1000-2000",
  AND(V1344&gt;=2000, V1344&lt;3000), "2000-3000",
  AND(V1344&gt;=3000, V1344&lt;4000), "3000-4000",
  AND(V1344&gt;=4000, V1344&lt;5000), "4000-5000",
  AND(V1344&gt;=5000, V1344&lt;7500), "5000-7500",
  AND(V1344&gt;=7500, V1344&lt;9000), "7500-9000",
  AND(V1344&gt;=9000, V1344&lt;11000), "9000-11000",
  AND(V1344&gt;=11000, V1344&lt;15000), "11000-15000",
  AND(V1344&gt;=15000, V1344&lt;=20000), "15000-20000",
  TRUE, "Outside Range"
)</f>
        <v>9000-11000</v>
      </c>
      <c r="V1344">
        <v>9713</v>
      </c>
      <c r="W1344">
        <v>24444</v>
      </c>
      <c r="X1344">
        <v>2</v>
      </c>
      <c r="Y1344" t="s">
        <v>35</v>
      </c>
      <c r="Z1344">
        <v>13</v>
      </c>
      <c r="AA1344">
        <v>3</v>
      </c>
      <c r="AB1344" t="s">
        <v>73</v>
      </c>
      <c r="AC1344">
        <v>4</v>
      </c>
      <c r="AD1344">
        <v>3</v>
      </c>
      <c r="AE1344">
        <v>9</v>
      </c>
      <c r="AF1344">
        <v>3</v>
      </c>
      <c r="AG1344">
        <v>3</v>
      </c>
      <c r="AH1344">
        <v>5</v>
      </c>
      <c r="AI1344">
        <v>3</v>
      </c>
      <c r="AJ1344">
        <v>1</v>
      </c>
      <c r="AK1344">
        <v>0</v>
      </c>
      <c r="AL1344" t="s">
        <v>74</v>
      </c>
      <c r="AM1344" t="s">
        <v>75</v>
      </c>
      <c r="AN1344" t="s">
        <v>76</v>
      </c>
      <c r="AO1344" s="9" t="str">
        <f>IF(Table5[[#This Row],[Gender]]="male",$AQ$4,$AQ$3)</f>
        <v>🤴</v>
      </c>
    </row>
    <row r="1345" spans="2:41">
      <c r="B1345" t="s">
        <v>86</v>
      </c>
      <c r="C1345">
        <v>29</v>
      </c>
      <c r="D1345" t="s">
        <v>43</v>
      </c>
      <c r="E1345" t="s">
        <v>44</v>
      </c>
      <c r="F1345">
        <v>592</v>
      </c>
      <c r="G1345" t="s">
        <v>45</v>
      </c>
      <c r="H1345">
        <v>7</v>
      </c>
      <c r="I1345" t="s">
        <v>78</v>
      </c>
      <c r="J1345" t="s">
        <v>38</v>
      </c>
      <c r="K1345">
        <v>1883</v>
      </c>
      <c r="L1345">
        <v>4</v>
      </c>
      <c r="M1345" t="s">
        <v>46</v>
      </c>
      <c r="N1345">
        <v>59</v>
      </c>
      <c r="O1345">
        <v>3</v>
      </c>
      <c r="P1345">
        <v>1</v>
      </c>
      <c r="Q1345" t="s">
        <v>50</v>
      </c>
      <c r="R1345" t="s">
        <v>80</v>
      </c>
      <c r="S1345">
        <v>1</v>
      </c>
      <c r="T1345" t="s">
        <v>41</v>
      </c>
      <c r="U1345" t="str" cm="1">
        <f t="array" ref="U1345">_xlfn.IFS(
  AND(V1345&gt;=1000, V1345&lt;2000), "1000-2000",
  AND(V1345&gt;=2000, V1345&lt;3000), "2000-3000",
  AND(V1345&gt;=3000, V1345&lt;4000), "3000-4000",
  AND(V1345&gt;=4000, V1345&lt;5000), "4000-5000",
  AND(V1345&gt;=5000, V1345&lt;7500), "5000-7500",
  AND(V1345&gt;=7500, V1345&lt;9000), "7500-9000",
  AND(V1345&gt;=9000, V1345&lt;11000), "9000-11000",
  AND(V1345&gt;=11000, V1345&lt;15000), "11000-15000",
  AND(V1345&gt;=15000, V1345&lt;=20000), "15000-20000",
  TRUE, "Outside Range"
)</f>
        <v>2000-3000</v>
      </c>
      <c r="V1345">
        <v>2062</v>
      </c>
      <c r="W1345">
        <v>19384</v>
      </c>
      <c r="X1345">
        <v>3</v>
      </c>
      <c r="Y1345" t="s">
        <v>43</v>
      </c>
      <c r="Z1345">
        <v>14</v>
      </c>
      <c r="AA1345">
        <v>3</v>
      </c>
      <c r="AB1345" t="s">
        <v>73</v>
      </c>
      <c r="AC1345">
        <v>2</v>
      </c>
      <c r="AD1345">
        <v>0</v>
      </c>
      <c r="AE1345">
        <v>11</v>
      </c>
      <c r="AF1345">
        <v>2</v>
      </c>
      <c r="AG1345">
        <v>3</v>
      </c>
      <c r="AH1345">
        <v>3</v>
      </c>
      <c r="AI1345">
        <v>2</v>
      </c>
      <c r="AJ1345">
        <v>1</v>
      </c>
      <c r="AK1345">
        <v>2</v>
      </c>
      <c r="AL1345" t="s">
        <v>90</v>
      </c>
      <c r="AM1345" t="s">
        <v>75</v>
      </c>
      <c r="AN1345" t="s">
        <v>91</v>
      </c>
      <c r="AO1345" s="9" t="str">
        <f>IF(Table5[[#This Row],[Gender]]="male",$AQ$4,$AQ$3)</f>
        <v>🤴</v>
      </c>
    </row>
    <row r="1346" spans="2:41">
      <c r="B1346" t="s">
        <v>70</v>
      </c>
      <c r="C1346">
        <v>37</v>
      </c>
      <c r="D1346" t="s">
        <v>43</v>
      </c>
      <c r="E1346" t="s">
        <v>36</v>
      </c>
      <c r="F1346">
        <v>783</v>
      </c>
      <c r="G1346" t="s">
        <v>45</v>
      </c>
      <c r="H1346">
        <v>7</v>
      </c>
      <c r="I1346" t="s">
        <v>89</v>
      </c>
      <c r="J1346" t="s">
        <v>51</v>
      </c>
      <c r="K1346">
        <v>1885</v>
      </c>
      <c r="L1346">
        <v>4</v>
      </c>
      <c r="M1346" t="s">
        <v>46</v>
      </c>
      <c r="N1346">
        <v>78</v>
      </c>
      <c r="O1346">
        <v>3</v>
      </c>
      <c r="P1346">
        <v>2</v>
      </c>
      <c r="Q1346" t="s">
        <v>47</v>
      </c>
      <c r="R1346" t="s">
        <v>80</v>
      </c>
      <c r="S1346">
        <v>1</v>
      </c>
      <c r="T1346" t="s">
        <v>48</v>
      </c>
      <c r="U1346" t="str" cm="1">
        <f t="array" ref="U1346">_xlfn.IFS(
  AND(V1346&gt;=1000, V1346&lt;2000), "1000-2000",
  AND(V1346&gt;=2000, V1346&lt;3000), "2000-3000",
  AND(V1346&gt;=3000, V1346&lt;4000), "3000-4000",
  AND(V1346&gt;=4000, V1346&lt;5000), "4000-5000",
  AND(V1346&gt;=5000, V1346&lt;7500), "5000-7500",
  AND(V1346&gt;=7500, V1346&lt;9000), "7500-9000",
  AND(V1346&gt;=9000, V1346&lt;11000), "9000-11000",
  AND(V1346&gt;=11000, V1346&lt;15000), "11000-15000",
  AND(V1346&gt;=15000, V1346&lt;=20000), "15000-20000",
  TRUE, "Outside Range"
)</f>
        <v>4000-5000</v>
      </c>
      <c r="V1346">
        <v>4284</v>
      </c>
      <c r="W1346">
        <v>13588</v>
      </c>
      <c r="X1346">
        <v>5</v>
      </c>
      <c r="Y1346" t="s">
        <v>35</v>
      </c>
      <c r="Z1346">
        <v>22</v>
      </c>
      <c r="AA1346">
        <v>4</v>
      </c>
      <c r="AB1346" t="s">
        <v>80</v>
      </c>
      <c r="AC1346">
        <v>3</v>
      </c>
      <c r="AD1346">
        <v>1</v>
      </c>
      <c r="AE1346">
        <v>16</v>
      </c>
      <c r="AF1346">
        <v>2</v>
      </c>
      <c r="AG1346">
        <v>3</v>
      </c>
      <c r="AH1346">
        <v>5</v>
      </c>
      <c r="AI1346">
        <v>3</v>
      </c>
      <c r="AJ1346">
        <v>0</v>
      </c>
      <c r="AK1346">
        <v>4</v>
      </c>
      <c r="AL1346" t="s">
        <v>90</v>
      </c>
      <c r="AM1346" t="s">
        <v>75</v>
      </c>
      <c r="AN1346" t="s">
        <v>91</v>
      </c>
      <c r="AO1346" s="9" t="str">
        <f>IF(Table5[[#This Row],[Gender]]="male",$AQ$4,$AQ$3)</f>
        <v>🤴</v>
      </c>
    </row>
    <row r="1347" spans="2:41">
      <c r="B1347" t="s">
        <v>86</v>
      </c>
      <c r="C1347">
        <v>35</v>
      </c>
      <c r="D1347" t="s">
        <v>43</v>
      </c>
      <c r="E1347" t="s">
        <v>36</v>
      </c>
      <c r="F1347">
        <v>219</v>
      </c>
      <c r="G1347" t="s">
        <v>45</v>
      </c>
      <c r="H1347">
        <v>16</v>
      </c>
      <c r="I1347" t="s">
        <v>89</v>
      </c>
      <c r="J1347" t="s">
        <v>49</v>
      </c>
      <c r="K1347">
        <v>1886</v>
      </c>
      <c r="L1347">
        <v>4</v>
      </c>
      <c r="M1347" t="s">
        <v>39</v>
      </c>
      <c r="N1347">
        <v>44</v>
      </c>
      <c r="O1347">
        <v>2</v>
      </c>
      <c r="P1347">
        <v>2</v>
      </c>
      <c r="Q1347" t="s">
        <v>53</v>
      </c>
      <c r="R1347" t="s">
        <v>79</v>
      </c>
      <c r="S1347">
        <v>2</v>
      </c>
      <c r="T1347" t="s">
        <v>48</v>
      </c>
      <c r="U1347" t="str" cm="1">
        <f t="array" ref="U1347">_xlfn.IFS(
  AND(V1347&gt;=1000, V1347&lt;2000), "1000-2000",
  AND(V1347&gt;=2000, V1347&lt;3000), "2000-3000",
  AND(V1347&gt;=3000, V1347&lt;4000), "3000-4000",
  AND(V1347&gt;=4000, V1347&lt;5000), "4000-5000",
  AND(V1347&gt;=5000, V1347&lt;7500), "5000-7500",
  AND(V1347&gt;=7500, V1347&lt;9000), "7500-9000",
  AND(V1347&gt;=9000, V1347&lt;11000), "9000-11000",
  AND(V1347&gt;=11000, V1347&lt;15000), "11000-15000",
  AND(V1347&gt;=15000, V1347&lt;=20000), "15000-20000",
  TRUE, "Outside Range"
)</f>
        <v>4000-5000</v>
      </c>
      <c r="V1347">
        <v>4788</v>
      </c>
      <c r="W1347">
        <v>25388</v>
      </c>
      <c r="X1347">
        <v>0</v>
      </c>
      <c r="Y1347" t="s">
        <v>35</v>
      </c>
      <c r="Z1347">
        <v>11</v>
      </c>
      <c r="AA1347">
        <v>3</v>
      </c>
      <c r="AB1347" t="s">
        <v>73</v>
      </c>
      <c r="AC1347">
        <v>4</v>
      </c>
      <c r="AD1347">
        <v>0</v>
      </c>
      <c r="AE1347">
        <v>4</v>
      </c>
      <c r="AF1347">
        <v>2</v>
      </c>
      <c r="AG1347">
        <v>3</v>
      </c>
      <c r="AH1347">
        <v>3</v>
      </c>
      <c r="AI1347">
        <v>2</v>
      </c>
      <c r="AJ1347">
        <v>0</v>
      </c>
      <c r="AK1347">
        <v>2</v>
      </c>
      <c r="AL1347" t="s">
        <v>81</v>
      </c>
      <c r="AM1347" t="s">
        <v>93</v>
      </c>
      <c r="AN1347" t="s">
        <v>76</v>
      </c>
      <c r="AO1347" s="9" t="str">
        <f>IF(Table5[[#This Row],[Gender]]="male",$AQ$4,$AQ$3)</f>
        <v>👩</v>
      </c>
    </row>
    <row r="1348" spans="2:41">
      <c r="B1348" t="s">
        <v>70</v>
      </c>
      <c r="C1348">
        <v>45</v>
      </c>
      <c r="D1348" t="s">
        <v>43</v>
      </c>
      <c r="E1348" t="s">
        <v>36</v>
      </c>
      <c r="F1348">
        <v>556</v>
      </c>
      <c r="G1348" t="s">
        <v>45</v>
      </c>
      <c r="H1348">
        <v>25</v>
      </c>
      <c r="I1348" t="s">
        <v>89</v>
      </c>
      <c r="J1348" t="s">
        <v>38</v>
      </c>
      <c r="K1348">
        <v>1888</v>
      </c>
      <c r="L1348">
        <v>2</v>
      </c>
      <c r="M1348" t="s">
        <v>39</v>
      </c>
      <c r="N1348">
        <v>93</v>
      </c>
      <c r="O1348">
        <v>2</v>
      </c>
      <c r="P1348">
        <v>2</v>
      </c>
      <c r="Q1348" t="s">
        <v>53</v>
      </c>
      <c r="R1348" t="s">
        <v>72</v>
      </c>
      <c r="S1348">
        <v>4</v>
      </c>
      <c r="T1348" t="s">
        <v>48</v>
      </c>
      <c r="U1348" t="str" cm="1">
        <f t="array" ref="U1348">_xlfn.IFS(
  AND(V1348&gt;=1000, V1348&lt;2000), "1000-2000",
  AND(V1348&gt;=2000, V1348&lt;3000), "2000-3000",
  AND(V1348&gt;=3000, V1348&lt;4000), "3000-4000",
  AND(V1348&gt;=4000, V1348&lt;5000), "4000-5000",
  AND(V1348&gt;=5000, V1348&lt;7500), "5000-7500",
  AND(V1348&gt;=7500, V1348&lt;9000), "7500-9000",
  AND(V1348&gt;=9000, V1348&lt;11000), "9000-11000",
  AND(V1348&gt;=11000, V1348&lt;15000), "11000-15000",
  AND(V1348&gt;=15000, V1348&lt;=20000), "15000-20000",
  TRUE, "Outside Range"
)</f>
        <v>5000-7500</v>
      </c>
      <c r="V1348">
        <v>5906</v>
      </c>
      <c r="W1348">
        <v>23888</v>
      </c>
      <c r="X1348">
        <v>0</v>
      </c>
      <c r="Y1348" t="s">
        <v>43</v>
      </c>
      <c r="Z1348">
        <v>13</v>
      </c>
      <c r="AA1348">
        <v>3</v>
      </c>
      <c r="AB1348" t="s">
        <v>73</v>
      </c>
      <c r="AC1348">
        <v>4</v>
      </c>
      <c r="AD1348">
        <v>2</v>
      </c>
      <c r="AE1348">
        <v>10</v>
      </c>
      <c r="AF1348">
        <v>2</v>
      </c>
      <c r="AG1348">
        <v>2</v>
      </c>
      <c r="AH1348">
        <v>9</v>
      </c>
      <c r="AI1348">
        <v>8</v>
      </c>
      <c r="AJ1348">
        <v>3</v>
      </c>
      <c r="AK1348">
        <v>8</v>
      </c>
      <c r="AL1348" t="s">
        <v>74</v>
      </c>
      <c r="AM1348" t="s">
        <v>92</v>
      </c>
      <c r="AN1348" t="s">
        <v>76</v>
      </c>
      <c r="AO1348" s="9" t="str">
        <f>IF(Table5[[#This Row],[Gender]]="male",$AQ$4,$AQ$3)</f>
        <v>👩</v>
      </c>
    </row>
    <row r="1349" spans="2:41">
      <c r="B1349" t="s">
        <v>70</v>
      </c>
      <c r="C1349">
        <v>36</v>
      </c>
      <c r="D1349" t="s">
        <v>43</v>
      </c>
      <c r="E1349" t="s">
        <v>36</v>
      </c>
      <c r="F1349">
        <v>1213</v>
      </c>
      <c r="G1349" t="s">
        <v>61</v>
      </c>
      <c r="H1349">
        <v>2</v>
      </c>
      <c r="I1349" t="s">
        <v>87</v>
      </c>
      <c r="J1349" t="s">
        <v>61</v>
      </c>
      <c r="K1349">
        <v>1890</v>
      </c>
      <c r="L1349">
        <v>2</v>
      </c>
      <c r="M1349" t="s">
        <v>46</v>
      </c>
      <c r="N1349">
        <v>94</v>
      </c>
      <c r="O1349">
        <v>2</v>
      </c>
      <c r="P1349">
        <v>2</v>
      </c>
      <c r="Q1349" t="s">
        <v>61</v>
      </c>
      <c r="R1349" t="s">
        <v>72</v>
      </c>
      <c r="S1349">
        <v>4</v>
      </c>
      <c r="T1349" t="s">
        <v>41</v>
      </c>
      <c r="U1349" t="str" cm="1">
        <f t="array" ref="U1349">_xlfn.IFS(
  AND(V1349&gt;=1000, V1349&lt;2000), "1000-2000",
  AND(V1349&gt;=2000, V1349&lt;3000), "2000-3000",
  AND(V1349&gt;=3000, V1349&lt;4000), "3000-4000",
  AND(V1349&gt;=4000, V1349&lt;5000), "4000-5000",
  AND(V1349&gt;=5000, V1349&lt;7500), "5000-7500",
  AND(V1349&gt;=7500, V1349&lt;9000), "7500-9000",
  AND(V1349&gt;=9000, V1349&lt;11000), "9000-11000",
  AND(V1349&gt;=11000, V1349&lt;15000), "11000-15000",
  AND(V1349&gt;=15000, V1349&lt;=20000), "15000-20000",
  TRUE, "Outside Range"
)</f>
        <v>3000-4000</v>
      </c>
      <c r="V1349">
        <v>3886</v>
      </c>
      <c r="W1349">
        <v>4223</v>
      </c>
      <c r="X1349">
        <v>1</v>
      </c>
      <c r="Y1349" t="s">
        <v>43</v>
      </c>
      <c r="Z1349">
        <v>21</v>
      </c>
      <c r="AA1349">
        <v>4</v>
      </c>
      <c r="AB1349" t="s">
        <v>80</v>
      </c>
      <c r="AC1349">
        <v>4</v>
      </c>
      <c r="AD1349">
        <v>0</v>
      </c>
      <c r="AE1349">
        <v>10</v>
      </c>
      <c r="AF1349">
        <v>2</v>
      </c>
      <c r="AG1349">
        <v>2</v>
      </c>
      <c r="AH1349">
        <v>10</v>
      </c>
      <c r="AI1349">
        <v>1</v>
      </c>
      <c r="AJ1349">
        <v>0</v>
      </c>
      <c r="AK1349">
        <v>8</v>
      </c>
      <c r="AL1349" t="s">
        <v>74</v>
      </c>
      <c r="AM1349" t="s">
        <v>75</v>
      </c>
      <c r="AN1349" t="s">
        <v>76</v>
      </c>
      <c r="AO1349" s="9" t="str">
        <f>IF(Table5[[#This Row],[Gender]]="male",$AQ$4,$AQ$3)</f>
        <v>🤴</v>
      </c>
    </row>
    <row r="1350" spans="2:41">
      <c r="B1350" t="s">
        <v>70</v>
      </c>
      <c r="C1350">
        <v>40</v>
      </c>
      <c r="D1350" t="s">
        <v>43</v>
      </c>
      <c r="E1350" t="s">
        <v>36</v>
      </c>
      <c r="F1350">
        <v>1137</v>
      </c>
      <c r="G1350" t="s">
        <v>45</v>
      </c>
      <c r="H1350">
        <v>1</v>
      </c>
      <c r="I1350" t="s">
        <v>71</v>
      </c>
      <c r="J1350" t="s">
        <v>38</v>
      </c>
      <c r="K1350">
        <v>1892</v>
      </c>
      <c r="L1350">
        <v>1</v>
      </c>
      <c r="M1350" t="s">
        <v>46</v>
      </c>
      <c r="N1350">
        <v>98</v>
      </c>
      <c r="O1350">
        <v>3</v>
      </c>
      <c r="P1350">
        <v>4</v>
      </c>
      <c r="Q1350" t="s">
        <v>56</v>
      </c>
      <c r="R1350" t="s">
        <v>80</v>
      </c>
      <c r="S1350">
        <v>1</v>
      </c>
      <c r="T1350" t="s">
        <v>52</v>
      </c>
      <c r="U1350" t="str" cm="1">
        <f t="array" ref="U1350">_xlfn.IFS(
  AND(V1350&gt;=1000, V1350&lt;2000), "1000-2000",
  AND(V1350&gt;=2000, V1350&lt;3000), "2000-3000",
  AND(V1350&gt;=3000, V1350&lt;4000), "3000-4000",
  AND(V1350&gt;=4000, V1350&lt;5000), "4000-5000",
  AND(V1350&gt;=5000, V1350&lt;7500), "5000-7500",
  AND(V1350&gt;=7500, V1350&lt;9000), "7500-9000",
  AND(V1350&gt;=9000, V1350&lt;11000), "9000-11000",
  AND(V1350&gt;=11000, V1350&lt;15000), "11000-15000",
  AND(V1350&gt;=15000, V1350&lt;=20000), "15000-20000",
  TRUE, "Outside Range"
)</f>
        <v>15000-20000</v>
      </c>
      <c r="V1350">
        <v>16823</v>
      </c>
      <c r="W1350">
        <v>18991</v>
      </c>
      <c r="X1350">
        <v>2</v>
      </c>
      <c r="Y1350" t="s">
        <v>43</v>
      </c>
      <c r="Z1350">
        <v>11</v>
      </c>
      <c r="AA1350">
        <v>3</v>
      </c>
      <c r="AB1350" t="s">
        <v>73</v>
      </c>
      <c r="AC1350">
        <v>1</v>
      </c>
      <c r="AD1350">
        <v>1</v>
      </c>
      <c r="AE1350">
        <v>22</v>
      </c>
      <c r="AF1350">
        <v>3</v>
      </c>
      <c r="AG1350">
        <v>3</v>
      </c>
      <c r="AH1350">
        <v>19</v>
      </c>
      <c r="AI1350">
        <v>7</v>
      </c>
      <c r="AJ1350">
        <v>11</v>
      </c>
      <c r="AK1350">
        <v>16</v>
      </c>
      <c r="AL1350" t="s">
        <v>90</v>
      </c>
      <c r="AM1350" t="s">
        <v>75</v>
      </c>
      <c r="AN1350" t="s">
        <v>96</v>
      </c>
      <c r="AO1350" s="9" t="str">
        <f>IF(Table5[[#This Row],[Gender]]="male",$AQ$4,$AQ$3)</f>
        <v>🤴</v>
      </c>
    </row>
    <row r="1351" spans="2:41">
      <c r="B1351" t="s">
        <v>86</v>
      </c>
      <c r="C1351">
        <v>26</v>
      </c>
      <c r="D1351" t="s">
        <v>43</v>
      </c>
      <c r="E1351" t="s">
        <v>36</v>
      </c>
      <c r="F1351">
        <v>482</v>
      </c>
      <c r="G1351" t="s">
        <v>45</v>
      </c>
      <c r="H1351">
        <v>1</v>
      </c>
      <c r="I1351" t="s">
        <v>97</v>
      </c>
      <c r="J1351" t="s">
        <v>38</v>
      </c>
      <c r="K1351">
        <v>1893</v>
      </c>
      <c r="L1351">
        <v>2</v>
      </c>
      <c r="M1351" t="s">
        <v>39</v>
      </c>
      <c r="N1351">
        <v>90</v>
      </c>
      <c r="O1351">
        <v>2</v>
      </c>
      <c r="P1351">
        <v>1</v>
      </c>
      <c r="Q1351" t="s">
        <v>47</v>
      </c>
      <c r="R1351" t="s">
        <v>73</v>
      </c>
      <c r="S1351">
        <v>3</v>
      </c>
      <c r="T1351" t="s">
        <v>48</v>
      </c>
      <c r="U1351" t="str" cm="1">
        <f t="array" ref="U1351">_xlfn.IFS(
  AND(V1351&gt;=1000, V1351&lt;2000), "1000-2000",
  AND(V1351&gt;=2000, V1351&lt;3000), "2000-3000",
  AND(V1351&gt;=3000, V1351&lt;4000), "3000-4000",
  AND(V1351&gt;=4000, V1351&lt;5000), "4000-5000",
  AND(V1351&gt;=5000, V1351&lt;7500), "5000-7500",
  AND(V1351&gt;=7500, V1351&lt;9000), "7500-9000",
  AND(V1351&gt;=9000, V1351&lt;11000), "9000-11000",
  AND(V1351&gt;=11000, V1351&lt;15000), "11000-15000",
  AND(V1351&gt;=15000, V1351&lt;=20000), "15000-20000",
  TRUE, "Outside Range"
)</f>
        <v>2000-3000</v>
      </c>
      <c r="V1351">
        <v>2933</v>
      </c>
      <c r="W1351">
        <v>14908</v>
      </c>
      <c r="X1351">
        <v>1</v>
      </c>
      <c r="Y1351" t="s">
        <v>35</v>
      </c>
      <c r="Z1351">
        <v>13</v>
      </c>
      <c r="AA1351">
        <v>3</v>
      </c>
      <c r="AB1351" t="s">
        <v>73</v>
      </c>
      <c r="AC1351">
        <v>3</v>
      </c>
      <c r="AD1351">
        <v>1</v>
      </c>
      <c r="AE1351">
        <v>1</v>
      </c>
      <c r="AF1351">
        <v>3</v>
      </c>
      <c r="AG1351">
        <v>2</v>
      </c>
      <c r="AH1351">
        <v>1</v>
      </c>
      <c r="AI1351">
        <v>0</v>
      </c>
      <c r="AJ1351">
        <v>1</v>
      </c>
      <c r="AK1351">
        <v>0</v>
      </c>
      <c r="AL1351" t="s">
        <v>74</v>
      </c>
      <c r="AM1351" t="s">
        <v>75</v>
      </c>
      <c r="AN1351" t="s">
        <v>76</v>
      </c>
      <c r="AO1351" s="9" t="str">
        <f>IF(Table5[[#This Row],[Gender]]="male",$AQ$4,$AQ$3)</f>
        <v>👩</v>
      </c>
    </row>
    <row r="1352" spans="2:41">
      <c r="B1352" t="s">
        <v>86</v>
      </c>
      <c r="C1352">
        <v>27</v>
      </c>
      <c r="D1352" t="s">
        <v>43</v>
      </c>
      <c r="E1352" t="s">
        <v>36</v>
      </c>
      <c r="F1352">
        <v>511</v>
      </c>
      <c r="G1352" t="s">
        <v>37</v>
      </c>
      <c r="H1352">
        <v>2</v>
      </c>
      <c r="I1352" t="s">
        <v>71</v>
      </c>
      <c r="J1352" t="s">
        <v>51</v>
      </c>
      <c r="K1352">
        <v>1898</v>
      </c>
      <c r="L1352">
        <v>1</v>
      </c>
      <c r="M1352" t="s">
        <v>39</v>
      </c>
      <c r="N1352">
        <v>89</v>
      </c>
      <c r="O1352">
        <v>4</v>
      </c>
      <c r="P1352">
        <v>2</v>
      </c>
      <c r="Q1352" t="s">
        <v>40</v>
      </c>
      <c r="R1352" t="s">
        <v>73</v>
      </c>
      <c r="S1352">
        <v>3</v>
      </c>
      <c r="T1352" t="s">
        <v>41</v>
      </c>
      <c r="U1352" t="str" cm="1">
        <f t="array" ref="U1352">_xlfn.IFS(
  AND(V1352&gt;=1000, V1352&lt;2000), "1000-2000",
  AND(V1352&gt;=2000, V1352&lt;3000), "2000-3000",
  AND(V1352&gt;=3000, V1352&lt;4000), "3000-4000",
  AND(V1352&gt;=4000, V1352&lt;5000), "4000-5000",
  AND(V1352&gt;=5000, V1352&lt;7500), "5000-7500",
  AND(V1352&gt;=7500, V1352&lt;9000), "7500-9000",
  AND(V1352&gt;=9000, V1352&lt;11000), "9000-11000",
  AND(V1352&gt;=11000, V1352&lt;15000), "11000-15000",
  AND(V1352&gt;=15000, V1352&lt;=20000), "15000-20000",
  TRUE, "Outside Range"
)</f>
        <v>5000-7500</v>
      </c>
      <c r="V1352">
        <v>6500</v>
      </c>
      <c r="W1352">
        <v>26997</v>
      </c>
      <c r="X1352">
        <v>0</v>
      </c>
      <c r="Y1352" t="s">
        <v>43</v>
      </c>
      <c r="Z1352">
        <v>14</v>
      </c>
      <c r="AA1352">
        <v>3</v>
      </c>
      <c r="AB1352" t="s">
        <v>73</v>
      </c>
      <c r="AC1352">
        <v>2</v>
      </c>
      <c r="AD1352">
        <v>0</v>
      </c>
      <c r="AE1352">
        <v>9</v>
      </c>
      <c r="AF1352">
        <v>5</v>
      </c>
      <c r="AG1352">
        <v>2</v>
      </c>
      <c r="AH1352">
        <v>8</v>
      </c>
      <c r="AI1352">
        <v>7</v>
      </c>
      <c r="AJ1352">
        <v>0</v>
      </c>
      <c r="AK1352">
        <v>7</v>
      </c>
      <c r="AL1352" t="s">
        <v>74</v>
      </c>
      <c r="AM1352" t="s">
        <v>75</v>
      </c>
      <c r="AN1352" t="s">
        <v>76</v>
      </c>
      <c r="AO1352" s="9" t="str">
        <f>IF(Table5[[#This Row],[Gender]]="male",$AQ$4,$AQ$3)</f>
        <v>👩</v>
      </c>
    </row>
    <row r="1353" spans="2:41">
      <c r="B1353" t="s">
        <v>77</v>
      </c>
      <c r="C1353">
        <v>48</v>
      </c>
      <c r="D1353" t="s">
        <v>43</v>
      </c>
      <c r="E1353" t="s">
        <v>36</v>
      </c>
      <c r="F1353">
        <v>117</v>
      </c>
      <c r="G1353" t="s">
        <v>45</v>
      </c>
      <c r="H1353">
        <v>22</v>
      </c>
      <c r="I1353" t="s">
        <v>89</v>
      </c>
      <c r="J1353" t="s">
        <v>51</v>
      </c>
      <c r="K1353">
        <v>1900</v>
      </c>
      <c r="L1353">
        <v>4</v>
      </c>
      <c r="M1353" t="s">
        <v>39</v>
      </c>
      <c r="N1353">
        <v>58</v>
      </c>
      <c r="O1353">
        <v>3</v>
      </c>
      <c r="P1353">
        <v>4</v>
      </c>
      <c r="Q1353" t="s">
        <v>56</v>
      </c>
      <c r="R1353" t="s">
        <v>72</v>
      </c>
      <c r="S1353">
        <v>4</v>
      </c>
      <c r="T1353" t="s">
        <v>52</v>
      </c>
      <c r="U1353" t="str" cm="1">
        <f t="array" ref="U1353">_xlfn.IFS(
  AND(V1353&gt;=1000, V1353&lt;2000), "1000-2000",
  AND(V1353&gt;=2000, V1353&lt;3000), "2000-3000",
  AND(V1353&gt;=3000, V1353&lt;4000), "3000-4000",
  AND(V1353&gt;=4000, V1353&lt;5000), "4000-5000",
  AND(V1353&gt;=5000, V1353&lt;7500), "5000-7500",
  AND(V1353&gt;=7500, V1353&lt;9000), "7500-9000",
  AND(V1353&gt;=9000, V1353&lt;11000), "9000-11000",
  AND(V1353&gt;=11000, V1353&lt;15000), "11000-15000",
  AND(V1353&gt;=15000, V1353&lt;=20000), "15000-20000",
  TRUE, "Outside Range"
)</f>
        <v>15000-20000</v>
      </c>
      <c r="V1353">
        <v>17174</v>
      </c>
      <c r="W1353">
        <v>2437</v>
      </c>
      <c r="X1353">
        <v>3</v>
      </c>
      <c r="Y1353" t="s">
        <v>43</v>
      </c>
      <c r="Z1353">
        <v>11</v>
      </c>
      <c r="AA1353">
        <v>3</v>
      </c>
      <c r="AB1353" t="s">
        <v>73</v>
      </c>
      <c r="AC1353">
        <v>2</v>
      </c>
      <c r="AD1353">
        <v>1</v>
      </c>
      <c r="AE1353">
        <v>24</v>
      </c>
      <c r="AF1353">
        <v>3</v>
      </c>
      <c r="AG1353">
        <v>3</v>
      </c>
      <c r="AH1353">
        <v>22</v>
      </c>
      <c r="AI1353">
        <v>17</v>
      </c>
      <c r="AJ1353">
        <v>4</v>
      </c>
      <c r="AK1353">
        <v>7</v>
      </c>
      <c r="AL1353" t="s">
        <v>74</v>
      </c>
      <c r="AM1353" t="s">
        <v>92</v>
      </c>
      <c r="AN1353" t="s">
        <v>96</v>
      </c>
      <c r="AO1353" s="9" t="str">
        <f>IF(Table5[[#This Row],[Gender]]="male",$AQ$4,$AQ$3)</f>
        <v>👩</v>
      </c>
    </row>
    <row r="1354" spans="2:41">
      <c r="B1354" t="s">
        <v>70</v>
      </c>
      <c r="C1354">
        <v>44</v>
      </c>
      <c r="D1354" t="s">
        <v>43</v>
      </c>
      <c r="E1354" t="s">
        <v>36</v>
      </c>
      <c r="F1354">
        <v>170</v>
      </c>
      <c r="G1354" t="s">
        <v>45</v>
      </c>
      <c r="H1354">
        <v>1</v>
      </c>
      <c r="I1354" t="s">
        <v>78</v>
      </c>
      <c r="J1354" t="s">
        <v>38</v>
      </c>
      <c r="K1354">
        <v>1903</v>
      </c>
      <c r="L1354">
        <v>2</v>
      </c>
      <c r="M1354" t="s">
        <v>46</v>
      </c>
      <c r="N1354">
        <v>78</v>
      </c>
      <c r="O1354">
        <v>4</v>
      </c>
      <c r="P1354">
        <v>2</v>
      </c>
      <c r="Q1354" t="s">
        <v>54</v>
      </c>
      <c r="R1354" t="s">
        <v>80</v>
      </c>
      <c r="S1354">
        <v>1</v>
      </c>
      <c r="T1354" t="s">
        <v>48</v>
      </c>
      <c r="U1354" t="str" cm="1">
        <f t="array" ref="U1354">_xlfn.IFS(
  AND(V1354&gt;=1000, V1354&lt;2000), "1000-2000",
  AND(V1354&gt;=2000, V1354&lt;3000), "2000-3000",
  AND(V1354&gt;=3000, V1354&lt;4000), "3000-4000",
  AND(V1354&gt;=4000, V1354&lt;5000), "4000-5000",
  AND(V1354&gt;=5000, V1354&lt;7500), "5000-7500",
  AND(V1354&gt;=7500, V1354&lt;9000), "7500-9000",
  AND(V1354&gt;=9000, V1354&lt;11000), "9000-11000",
  AND(V1354&gt;=11000, V1354&lt;15000), "11000-15000",
  AND(V1354&gt;=15000, V1354&lt;=20000), "15000-20000",
  TRUE, "Outside Range"
)</f>
        <v>5000-7500</v>
      </c>
      <c r="V1354">
        <v>5033</v>
      </c>
      <c r="W1354">
        <v>9364</v>
      </c>
      <c r="X1354">
        <v>2</v>
      </c>
      <c r="Y1354" t="s">
        <v>43</v>
      </c>
      <c r="Z1354">
        <v>15</v>
      </c>
      <c r="AA1354">
        <v>3</v>
      </c>
      <c r="AB1354" t="s">
        <v>73</v>
      </c>
      <c r="AC1354">
        <v>4</v>
      </c>
      <c r="AD1354">
        <v>1</v>
      </c>
      <c r="AE1354">
        <v>10</v>
      </c>
      <c r="AF1354">
        <v>5</v>
      </c>
      <c r="AG1354">
        <v>3</v>
      </c>
      <c r="AH1354">
        <v>2</v>
      </c>
      <c r="AI1354">
        <v>0</v>
      </c>
      <c r="AJ1354">
        <v>2</v>
      </c>
      <c r="AK1354">
        <v>2</v>
      </c>
      <c r="AL1354" t="s">
        <v>90</v>
      </c>
      <c r="AM1354" t="s">
        <v>75</v>
      </c>
      <c r="AN1354" t="s">
        <v>76</v>
      </c>
      <c r="AO1354" s="9" t="str">
        <f>IF(Table5[[#This Row],[Gender]]="male",$AQ$4,$AQ$3)</f>
        <v>🤴</v>
      </c>
    </row>
    <row r="1355" spans="2:41">
      <c r="B1355" t="s">
        <v>86</v>
      </c>
      <c r="C1355">
        <v>34</v>
      </c>
      <c r="D1355" t="s">
        <v>35</v>
      </c>
      <c r="E1355" t="s">
        <v>36</v>
      </c>
      <c r="F1355">
        <v>967</v>
      </c>
      <c r="G1355" t="s">
        <v>45</v>
      </c>
      <c r="H1355">
        <v>16</v>
      </c>
      <c r="I1355" t="s">
        <v>89</v>
      </c>
      <c r="J1355" t="s">
        <v>60</v>
      </c>
      <c r="K1355">
        <v>1905</v>
      </c>
      <c r="L1355">
        <v>4</v>
      </c>
      <c r="M1355" t="s">
        <v>46</v>
      </c>
      <c r="N1355">
        <v>85</v>
      </c>
      <c r="O1355">
        <v>1</v>
      </c>
      <c r="P1355">
        <v>1</v>
      </c>
      <c r="Q1355" t="s">
        <v>47</v>
      </c>
      <c r="R1355" t="s">
        <v>80</v>
      </c>
      <c r="S1355">
        <v>1</v>
      </c>
      <c r="T1355" t="s">
        <v>48</v>
      </c>
      <c r="U1355" t="str" cm="1">
        <f t="array" ref="U1355">_xlfn.IFS(
  AND(V1355&gt;=1000, V1355&lt;2000), "1000-2000",
  AND(V1355&gt;=2000, V1355&lt;3000), "2000-3000",
  AND(V1355&gt;=3000, V1355&lt;4000), "3000-4000",
  AND(V1355&gt;=4000, V1355&lt;5000), "4000-5000",
  AND(V1355&gt;=5000, V1355&lt;7500), "5000-7500",
  AND(V1355&gt;=7500, V1355&lt;9000), "7500-9000",
  AND(V1355&gt;=9000, V1355&lt;11000), "9000-11000",
  AND(V1355&gt;=11000, V1355&lt;15000), "11000-15000",
  AND(V1355&gt;=15000, V1355&lt;=20000), "15000-20000",
  TRUE, "Outside Range"
)</f>
        <v>2000-3000</v>
      </c>
      <c r="V1355">
        <v>2307</v>
      </c>
      <c r="W1355">
        <v>14460</v>
      </c>
      <c r="X1355">
        <v>1</v>
      </c>
      <c r="Y1355" t="s">
        <v>35</v>
      </c>
      <c r="Z1355">
        <v>23</v>
      </c>
      <c r="AA1355">
        <v>4</v>
      </c>
      <c r="AB1355" t="s">
        <v>80</v>
      </c>
      <c r="AC1355">
        <v>2</v>
      </c>
      <c r="AD1355">
        <v>1</v>
      </c>
      <c r="AE1355">
        <v>5</v>
      </c>
      <c r="AF1355">
        <v>2</v>
      </c>
      <c r="AG1355">
        <v>3</v>
      </c>
      <c r="AH1355">
        <v>5</v>
      </c>
      <c r="AI1355">
        <v>2</v>
      </c>
      <c r="AJ1355">
        <v>3</v>
      </c>
      <c r="AK1355">
        <v>0</v>
      </c>
      <c r="AL1355" t="s">
        <v>90</v>
      </c>
      <c r="AM1355" t="s">
        <v>93</v>
      </c>
      <c r="AN1355" t="s">
        <v>76</v>
      </c>
      <c r="AO1355" s="9" t="str">
        <f>IF(Table5[[#This Row],[Gender]]="male",$AQ$4,$AQ$3)</f>
        <v>🤴</v>
      </c>
    </row>
    <row r="1356" spans="2:41">
      <c r="B1356" t="s">
        <v>88</v>
      </c>
      <c r="C1356">
        <v>56</v>
      </c>
      <c r="D1356" t="s">
        <v>35</v>
      </c>
      <c r="E1356" t="s">
        <v>36</v>
      </c>
      <c r="F1356">
        <v>1162</v>
      </c>
      <c r="G1356" t="s">
        <v>45</v>
      </c>
      <c r="H1356">
        <v>24</v>
      </c>
      <c r="I1356" t="s">
        <v>87</v>
      </c>
      <c r="J1356" t="s">
        <v>38</v>
      </c>
      <c r="K1356">
        <v>1907</v>
      </c>
      <c r="L1356">
        <v>1</v>
      </c>
      <c r="M1356" t="s">
        <v>46</v>
      </c>
      <c r="N1356">
        <v>97</v>
      </c>
      <c r="O1356">
        <v>3</v>
      </c>
      <c r="P1356">
        <v>1</v>
      </c>
      <c r="Q1356" t="s">
        <v>50</v>
      </c>
      <c r="R1356" t="s">
        <v>72</v>
      </c>
      <c r="S1356">
        <v>4</v>
      </c>
      <c r="T1356" t="s">
        <v>41</v>
      </c>
      <c r="U1356" t="str" cm="1">
        <f t="array" ref="U1356">_xlfn.IFS(
  AND(V1356&gt;=1000, V1356&lt;2000), "1000-2000",
  AND(V1356&gt;=2000, V1356&lt;3000), "2000-3000",
  AND(V1356&gt;=3000, V1356&lt;4000), "3000-4000",
  AND(V1356&gt;=4000, V1356&lt;5000), "4000-5000",
  AND(V1356&gt;=5000, V1356&lt;7500), "5000-7500",
  AND(V1356&gt;=7500, V1356&lt;9000), "7500-9000",
  AND(V1356&gt;=9000, V1356&lt;11000), "9000-11000",
  AND(V1356&gt;=11000, V1356&lt;15000), "11000-15000",
  AND(V1356&gt;=15000, V1356&lt;=20000), "15000-20000",
  TRUE, "Outside Range"
)</f>
        <v>2000-3000</v>
      </c>
      <c r="V1356">
        <v>2587</v>
      </c>
      <c r="W1356">
        <v>10261</v>
      </c>
      <c r="X1356">
        <v>1</v>
      </c>
      <c r="Y1356" t="s">
        <v>43</v>
      </c>
      <c r="Z1356">
        <v>16</v>
      </c>
      <c r="AA1356">
        <v>3</v>
      </c>
      <c r="AB1356" t="s">
        <v>73</v>
      </c>
      <c r="AC1356">
        <v>4</v>
      </c>
      <c r="AD1356">
        <v>0</v>
      </c>
      <c r="AE1356">
        <v>5</v>
      </c>
      <c r="AF1356">
        <v>3</v>
      </c>
      <c r="AG1356">
        <v>3</v>
      </c>
      <c r="AH1356">
        <v>4</v>
      </c>
      <c r="AI1356">
        <v>2</v>
      </c>
      <c r="AJ1356">
        <v>1</v>
      </c>
      <c r="AK1356">
        <v>0</v>
      </c>
      <c r="AL1356" t="s">
        <v>74</v>
      </c>
      <c r="AM1356" t="s">
        <v>92</v>
      </c>
      <c r="AN1356" t="s">
        <v>76</v>
      </c>
      <c r="AO1356" s="9" t="str">
        <f>IF(Table5[[#This Row],[Gender]]="male",$AQ$4,$AQ$3)</f>
        <v>🤴</v>
      </c>
    </row>
    <row r="1357" spans="2:41">
      <c r="B1357" t="s">
        <v>70</v>
      </c>
      <c r="C1357">
        <v>36</v>
      </c>
      <c r="D1357" t="s">
        <v>43</v>
      </c>
      <c r="E1357" t="s">
        <v>36</v>
      </c>
      <c r="F1357">
        <v>335</v>
      </c>
      <c r="G1357" t="s">
        <v>37</v>
      </c>
      <c r="H1357">
        <v>17</v>
      </c>
      <c r="I1357" t="s">
        <v>89</v>
      </c>
      <c r="J1357" t="s">
        <v>59</v>
      </c>
      <c r="K1357">
        <v>1908</v>
      </c>
      <c r="L1357">
        <v>3</v>
      </c>
      <c r="M1357" t="s">
        <v>46</v>
      </c>
      <c r="N1357">
        <v>33</v>
      </c>
      <c r="O1357">
        <v>2</v>
      </c>
      <c r="P1357">
        <v>2</v>
      </c>
      <c r="Q1357" t="s">
        <v>40</v>
      </c>
      <c r="R1357" t="s">
        <v>79</v>
      </c>
      <c r="S1357">
        <v>2</v>
      </c>
      <c r="T1357" t="s">
        <v>48</v>
      </c>
      <c r="U1357" t="str" cm="1">
        <f t="array" ref="U1357">_xlfn.IFS(
  AND(V1357&gt;=1000, V1357&lt;2000), "1000-2000",
  AND(V1357&gt;=2000, V1357&lt;3000), "2000-3000",
  AND(V1357&gt;=3000, V1357&lt;4000), "3000-4000",
  AND(V1357&gt;=4000, V1357&lt;5000), "4000-5000",
  AND(V1357&gt;=5000, V1357&lt;7500), "5000-7500",
  AND(V1357&gt;=7500, V1357&lt;9000), "7500-9000",
  AND(V1357&gt;=9000, V1357&lt;11000), "9000-11000",
  AND(V1357&gt;=11000, V1357&lt;15000), "11000-15000",
  AND(V1357&gt;=15000, V1357&lt;=20000), "15000-20000",
  TRUE, "Outside Range"
)</f>
        <v>5000-7500</v>
      </c>
      <c r="V1357">
        <v>5507</v>
      </c>
      <c r="W1357">
        <v>16822</v>
      </c>
      <c r="X1357">
        <v>2</v>
      </c>
      <c r="Y1357" t="s">
        <v>43</v>
      </c>
      <c r="Z1357">
        <v>16</v>
      </c>
      <c r="AA1357">
        <v>3</v>
      </c>
      <c r="AB1357" t="s">
        <v>73</v>
      </c>
      <c r="AC1357">
        <v>3</v>
      </c>
      <c r="AD1357">
        <v>2</v>
      </c>
      <c r="AE1357">
        <v>12</v>
      </c>
      <c r="AF1357">
        <v>1</v>
      </c>
      <c r="AG1357">
        <v>1</v>
      </c>
      <c r="AH1357">
        <v>4</v>
      </c>
      <c r="AI1357">
        <v>2</v>
      </c>
      <c r="AJ1357">
        <v>1</v>
      </c>
      <c r="AK1357">
        <v>3</v>
      </c>
      <c r="AL1357" t="s">
        <v>81</v>
      </c>
      <c r="AM1357" t="s">
        <v>93</v>
      </c>
      <c r="AN1357" t="s">
        <v>91</v>
      </c>
      <c r="AO1357" s="9" t="str">
        <f>IF(Table5[[#This Row],[Gender]]="male",$AQ$4,$AQ$3)</f>
        <v>🤴</v>
      </c>
    </row>
    <row r="1358" spans="2:41">
      <c r="B1358" t="s">
        <v>70</v>
      </c>
      <c r="C1358">
        <v>41</v>
      </c>
      <c r="D1358" t="s">
        <v>43</v>
      </c>
      <c r="E1358" t="s">
        <v>55</v>
      </c>
      <c r="F1358">
        <v>337</v>
      </c>
      <c r="G1358" t="s">
        <v>37</v>
      </c>
      <c r="H1358">
        <v>8</v>
      </c>
      <c r="I1358" t="s">
        <v>87</v>
      </c>
      <c r="J1358" t="s">
        <v>59</v>
      </c>
      <c r="K1358">
        <v>1909</v>
      </c>
      <c r="L1358">
        <v>3</v>
      </c>
      <c r="M1358" t="s">
        <v>39</v>
      </c>
      <c r="N1358">
        <v>54</v>
      </c>
      <c r="O1358">
        <v>3</v>
      </c>
      <c r="P1358">
        <v>2</v>
      </c>
      <c r="Q1358" t="s">
        <v>40</v>
      </c>
      <c r="R1358" t="s">
        <v>79</v>
      </c>
      <c r="S1358">
        <v>2</v>
      </c>
      <c r="T1358" t="s">
        <v>48</v>
      </c>
      <c r="U1358" t="str" cm="1">
        <f t="array" ref="U1358">_xlfn.IFS(
  AND(V1358&gt;=1000, V1358&lt;2000), "1000-2000",
  AND(V1358&gt;=2000, V1358&lt;3000), "2000-3000",
  AND(V1358&gt;=3000, V1358&lt;4000), "3000-4000",
  AND(V1358&gt;=4000, V1358&lt;5000), "4000-5000",
  AND(V1358&gt;=5000, V1358&lt;7500), "5000-7500",
  AND(V1358&gt;=7500, V1358&lt;9000), "7500-9000",
  AND(V1358&gt;=9000, V1358&lt;11000), "9000-11000",
  AND(V1358&gt;=11000, V1358&lt;15000), "11000-15000",
  AND(V1358&gt;=15000, V1358&lt;=20000), "15000-20000",
  TRUE, "Outside Range"
)</f>
        <v>4000-5000</v>
      </c>
      <c r="V1358">
        <v>4393</v>
      </c>
      <c r="W1358">
        <v>26841</v>
      </c>
      <c r="X1358">
        <v>5</v>
      </c>
      <c r="Y1358" t="s">
        <v>43</v>
      </c>
      <c r="Z1358">
        <v>21</v>
      </c>
      <c r="AA1358">
        <v>4</v>
      </c>
      <c r="AB1358" t="s">
        <v>80</v>
      </c>
      <c r="AC1358">
        <v>3</v>
      </c>
      <c r="AD1358">
        <v>1</v>
      </c>
      <c r="AE1358">
        <v>14</v>
      </c>
      <c r="AF1358">
        <v>3</v>
      </c>
      <c r="AG1358">
        <v>3</v>
      </c>
      <c r="AH1358">
        <v>5</v>
      </c>
      <c r="AI1358">
        <v>4</v>
      </c>
      <c r="AJ1358">
        <v>1</v>
      </c>
      <c r="AK1358">
        <v>4</v>
      </c>
      <c r="AL1358" t="s">
        <v>81</v>
      </c>
      <c r="AM1358" t="s">
        <v>75</v>
      </c>
      <c r="AN1358" t="s">
        <v>91</v>
      </c>
      <c r="AO1358" s="9" t="str">
        <f>IF(Table5[[#This Row],[Gender]]="male",$AQ$4,$AQ$3)</f>
        <v>👩</v>
      </c>
    </row>
    <row r="1359" spans="2:41">
      <c r="B1359" t="s">
        <v>70</v>
      </c>
      <c r="C1359">
        <v>42</v>
      </c>
      <c r="D1359" t="s">
        <v>43</v>
      </c>
      <c r="E1359" t="s">
        <v>55</v>
      </c>
      <c r="F1359">
        <v>1396</v>
      </c>
      <c r="G1359" t="s">
        <v>45</v>
      </c>
      <c r="H1359">
        <v>6</v>
      </c>
      <c r="I1359" t="s">
        <v>87</v>
      </c>
      <c r="J1359" t="s">
        <v>51</v>
      </c>
      <c r="K1359">
        <v>1911</v>
      </c>
      <c r="L1359">
        <v>3</v>
      </c>
      <c r="M1359" t="s">
        <v>46</v>
      </c>
      <c r="N1359">
        <v>83</v>
      </c>
      <c r="O1359">
        <v>3</v>
      </c>
      <c r="P1359">
        <v>3</v>
      </c>
      <c r="Q1359" t="s">
        <v>58</v>
      </c>
      <c r="R1359" t="s">
        <v>80</v>
      </c>
      <c r="S1359">
        <v>1</v>
      </c>
      <c r="T1359" t="s">
        <v>48</v>
      </c>
      <c r="U1359" t="str" cm="1">
        <f t="array" ref="U1359">_xlfn.IFS(
  AND(V1359&gt;=1000, V1359&lt;2000), "1000-2000",
  AND(V1359&gt;=2000, V1359&lt;3000), "2000-3000",
  AND(V1359&gt;=3000, V1359&lt;4000), "3000-4000",
  AND(V1359&gt;=4000, V1359&lt;5000), "4000-5000",
  AND(V1359&gt;=5000, V1359&lt;7500), "5000-7500",
  AND(V1359&gt;=7500, V1359&lt;9000), "7500-9000",
  AND(V1359&gt;=9000, V1359&lt;11000), "9000-11000",
  AND(V1359&gt;=11000, V1359&lt;15000), "11000-15000",
  AND(V1359&gt;=15000, V1359&lt;=20000), "15000-20000",
  TRUE, "Outside Range"
)</f>
        <v>11000-15000</v>
      </c>
      <c r="V1359">
        <v>13348</v>
      </c>
      <c r="W1359">
        <v>14842</v>
      </c>
      <c r="X1359">
        <v>9</v>
      </c>
      <c r="Y1359" t="s">
        <v>43</v>
      </c>
      <c r="Z1359">
        <v>13</v>
      </c>
      <c r="AA1359">
        <v>3</v>
      </c>
      <c r="AB1359" t="s">
        <v>73</v>
      </c>
      <c r="AC1359">
        <v>2</v>
      </c>
      <c r="AD1359">
        <v>1</v>
      </c>
      <c r="AE1359">
        <v>18</v>
      </c>
      <c r="AF1359">
        <v>3</v>
      </c>
      <c r="AG1359">
        <v>4</v>
      </c>
      <c r="AH1359">
        <v>13</v>
      </c>
      <c r="AI1359">
        <v>7</v>
      </c>
      <c r="AJ1359">
        <v>5</v>
      </c>
      <c r="AK1359">
        <v>7</v>
      </c>
      <c r="AL1359" t="s">
        <v>90</v>
      </c>
      <c r="AM1359" t="s">
        <v>75</v>
      </c>
      <c r="AN1359" t="s">
        <v>91</v>
      </c>
      <c r="AO1359" s="9" t="str">
        <f>IF(Table5[[#This Row],[Gender]]="male",$AQ$4,$AQ$3)</f>
        <v>🤴</v>
      </c>
    </row>
    <row r="1360" spans="2:41">
      <c r="B1360" t="s">
        <v>86</v>
      </c>
      <c r="C1360">
        <v>31</v>
      </c>
      <c r="D1360" t="s">
        <v>43</v>
      </c>
      <c r="E1360" t="s">
        <v>55</v>
      </c>
      <c r="F1360">
        <v>1079</v>
      </c>
      <c r="G1360" t="s">
        <v>37</v>
      </c>
      <c r="H1360">
        <v>10</v>
      </c>
      <c r="I1360" t="s">
        <v>78</v>
      </c>
      <c r="J1360" t="s">
        <v>51</v>
      </c>
      <c r="K1360">
        <v>1912</v>
      </c>
      <c r="L1360">
        <v>3</v>
      </c>
      <c r="M1360" t="s">
        <v>39</v>
      </c>
      <c r="N1360">
        <v>86</v>
      </c>
      <c r="O1360">
        <v>3</v>
      </c>
      <c r="P1360">
        <v>2</v>
      </c>
      <c r="Q1360" t="s">
        <v>40</v>
      </c>
      <c r="R1360" t="s">
        <v>72</v>
      </c>
      <c r="S1360">
        <v>4</v>
      </c>
      <c r="T1360" t="s">
        <v>52</v>
      </c>
      <c r="U1360" t="str" cm="1">
        <f t="array" ref="U1360">_xlfn.IFS(
  AND(V1360&gt;=1000, V1360&lt;2000), "1000-2000",
  AND(V1360&gt;=2000, V1360&lt;3000), "2000-3000",
  AND(V1360&gt;=3000, V1360&lt;4000), "3000-4000",
  AND(V1360&gt;=4000, V1360&lt;5000), "4000-5000",
  AND(V1360&gt;=5000, V1360&lt;7500), "5000-7500",
  AND(V1360&gt;=7500, V1360&lt;9000), "7500-9000",
  AND(V1360&gt;=9000, V1360&lt;11000), "9000-11000",
  AND(V1360&gt;=11000, V1360&lt;15000), "11000-15000",
  AND(V1360&gt;=15000, V1360&lt;=20000), "15000-20000",
  TRUE, "Outside Range"
)</f>
        <v>5000-7500</v>
      </c>
      <c r="V1360">
        <v>6583</v>
      </c>
      <c r="W1360">
        <v>20115</v>
      </c>
      <c r="X1360">
        <v>2</v>
      </c>
      <c r="Y1360" t="s">
        <v>35</v>
      </c>
      <c r="Z1360">
        <v>11</v>
      </c>
      <c r="AA1360">
        <v>3</v>
      </c>
      <c r="AB1360" t="s">
        <v>73</v>
      </c>
      <c r="AC1360">
        <v>4</v>
      </c>
      <c r="AD1360">
        <v>1</v>
      </c>
      <c r="AE1360">
        <v>8</v>
      </c>
      <c r="AF1360">
        <v>2</v>
      </c>
      <c r="AG1360">
        <v>3</v>
      </c>
      <c r="AH1360">
        <v>5</v>
      </c>
      <c r="AI1360">
        <v>2</v>
      </c>
      <c r="AJ1360">
        <v>1</v>
      </c>
      <c r="AK1360">
        <v>4</v>
      </c>
      <c r="AL1360" t="s">
        <v>74</v>
      </c>
      <c r="AM1360" t="s">
        <v>75</v>
      </c>
      <c r="AN1360" t="s">
        <v>76</v>
      </c>
      <c r="AO1360" s="9" t="str">
        <f>IF(Table5[[#This Row],[Gender]]="male",$AQ$4,$AQ$3)</f>
        <v>👩</v>
      </c>
    </row>
    <row r="1361" spans="2:41">
      <c r="B1361" t="s">
        <v>86</v>
      </c>
      <c r="C1361">
        <v>34</v>
      </c>
      <c r="D1361" t="s">
        <v>43</v>
      </c>
      <c r="E1361" t="s">
        <v>55</v>
      </c>
      <c r="F1361">
        <v>735</v>
      </c>
      <c r="G1361" t="s">
        <v>37</v>
      </c>
      <c r="H1361">
        <v>3</v>
      </c>
      <c r="I1361" t="s">
        <v>87</v>
      </c>
      <c r="J1361" t="s">
        <v>51</v>
      </c>
      <c r="K1361">
        <v>1915</v>
      </c>
      <c r="L1361">
        <v>4</v>
      </c>
      <c r="M1361" t="s">
        <v>39</v>
      </c>
      <c r="N1361">
        <v>75</v>
      </c>
      <c r="O1361">
        <v>2</v>
      </c>
      <c r="P1361">
        <v>2</v>
      </c>
      <c r="Q1361" t="s">
        <v>40</v>
      </c>
      <c r="R1361" t="s">
        <v>72</v>
      </c>
      <c r="S1361">
        <v>4</v>
      </c>
      <c r="T1361" t="s">
        <v>48</v>
      </c>
      <c r="U1361" t="str" cm="1">
        <f t="array" ref="U1361">_xlfn.IFS(
  AND(V1361&gt;=1000, V1361&lt;2000), "1000-2000",
  AND(V1361&gt;=2000, V1361&lt;3000), "2000-3000",
  AND(V1361&gt;=3000, V1361&lt;4000), "3000-4000",
  AND(V1361&gt;=4000, V1361&lt;5000), "4000-5000",
  AND(V1361&gt;=5000, V1361&lt;7500), "5000-7500",
  AND(V1361&gt;=7500, V1361&lt;9000), "7500-9000",
  AND(V1361&gt;=9000, V1361&lt;11000), "9000-11000",
  AND(V1361&gt;=11000, V1361&lt;15000), "11000-15000",
  AND(V1361&gt;=15000, V1361&lt;=20000), "15000-20000",
  TRUE, "Outside Range"
)</f>
        <v>7500-9000</v>
      </c>
      <c r="V1361">
        <v>8103</v>
      </c>
      <c r="W1361">
        <v>16495</v>
      </c>
      <c r="X1361">
        <v>3</v>
      </c>
      <c r="Y1361" t="s">
        <v>35</v>
      </c>
      <c r="Z1361">
        <v>12</v>
      </c>
      <c r="AA1361">
        <v>3</v>
      </c>
      <c r="AB1361" t="s">
        <v>73</v>
      </c>
      <c r="AC1361">
        <v>3</v>
      </c>
      <c r="AD1361">
        <v>0</v>
      </c>
      <c r="AE1361">
        <v>9</v>
      </c>
      <c r="AF1361">
        <v>3</v>
      </c>
      <c r="AG1361">
        <v>2</v>
      </c>
      <c r="AH1361">
        <v>4</v>
      </c>
      <c r="AI1361">
        <v>2</v>
      </c>
      <c r="AJ1361">
        <v>0</v>
      </c>
      <c r="AK1361">
        <v>1</v>
      </c>
      <c r="AL1361" t="s">
        <v>74</v>
      </c>
      <c r="AM1361" t="s">
        <v>75</v>
      </c>
      <c r="AN1361" t="s">
        <v>76</v>
      </c>
      <c r="AO1361" s="9" t="str">
        <f>IF(Table5[[#This Row],[Gender]]="male",$AQ$4,$AQ$3)</f>
        <v>👩</v>
      </c>
    </row>
    <row r="1362" spans="2:41">
      <c r="B1362" t="s">
        <v>86</v>
      </c>
      <c r="C1362">
        <v>31</v>
      </c>
      <c r="D1362" t="s">
        <v>43</v>
      </c>
      <c r="E1362" t="s">
        <v>55</v>
      </c>
      <c r="F1362">
        <v>471</v>
      </c>
      <c r="G1362" t="s">
        <v>45</v>
      </c>
      <c r="H1362">
        <v>4</v>
      </c>
      <c r="I1362" t="s">
        <v>89</v>
      </c>
      <c r="J1362" t="s">
        <v>51</v>
      </c>
      <c r="K1362">
        <v>1916</v>
      </c>
      <c r="L1362">
        <v>1</v>
      </c>
      <c r="M1362" t="s">
        <v>39</v>
      </c>
      <c r="N1362">
        <v>62</v>
      </c>
      <c r="O1362">
        <v>4</v>
      </c>
      <c r="P1362">
        <v>1</v>
      </c>
      <c r="Q1362" t="s">
        <v>50</v>
      </c>
      <c r="R1362" t="s">
        <v>73</v>
      </c>
      <c r="S1362">
        <v>3</v>
      </c>
      <c r="T1362" t="s">
        <v>52</v>
      </c>
      <c r="U1362" t="str" cm="1">
        <f t="array" ref="U1362">_xlfn.IFS(
  AND(V1362&gt;=1000, V1362&lt;2000), "1000-2000",
  AND(V1362&gt;=2000, V1362&lt;3000), "2000-3000",
  AND(V1362&gt;=3000, V1362&lt;4000), "3000-4000",
  AND(V1362&gt;=4000, V1362&lt;5000), "4000-5000",
  AND(V1362&gt;=5000, V1362&lt;7500), "5000-7500",
  AND(V1362&gt;=7500, V1362&lt;9000), "7500-9000",
  AND(V1362&gt;=9000, V1362&lt;11000), "9000-11000",
  AND(V1362&gt;=11000, V1362&lt;15000), "11000-15000",
  AND(V1362&gt;=15000, V1362&lt;=20000), "15000-20000",
  TRUE, "Outside Range"
)</f>
        <v>3000-4000</v>
      </c>
      <c r="V1362">
        <v>3978</v>
      </c>
      <c r="W1362">
        <v>16031</v>
      </c>
      <c r="X1362">
        <v>8</v>
      </c>
      <c r="Y1362" t="s">
        <v>43</v>
      </c>
      <c r="Z1362">
        <v>12</v>
      </c>
      <c r="AA1362">
        <v>3</v>
      </c>
      <c r="AB1362" t="s">
        <v>73</v>
      </c>
      <c r="AC1362">
        <v>2</v>
      </c>
      <c r="AD1362">
        <v>1</v>
      </c>
      <c r="AE1362">
        <v>4</v>
      </c>
      <c r="AF1362">
        <v>0</v>
      </c>
      <c r="AG1362">
        <v>2</v>
      </c>
      <c r="AH1362">
        <v>2</v>
      </c>
      <c r="AI1362">
        <v>2</v>
      </c>
      <c r="AJ1362">
        <v>2</v>
      </c>
      <c r="AK1362">
        <v>2</v>
      </c>
      <c r="AL1362" t="s">
        <v>74</v>
      </c>
      <c r="AM1362" t="s">
        <v>75</v>
      </c>
      <c r="AN1362" t="s">
        <v>76</v>
      </c>
      <c r="AO1362" s="9" t="str">
        <f>IF(Table5[[#This Row],[Gender]]="male",$AQ$4,$AQ$3)</f>
        <v>👩</v>
      </c>
    </row>
    <row r="1363" spans="2:41">
      <c r="B1363" t="s">
        <v>86</v>
      </c>
      <c r="C1363">
        <v>26</v>
      </c>
      <c r="D1363" t="s">
        <v>43</v>
      </c>
      <c r="E1363" t="s">
        <v>55</v>
      </c>
      <c r="F1363">
        <v>1096</v>
      </c>
      <c r="G1363" t="s">
        <v>45</v>
      </c>
      <c r="H1363">
        <v>6</v>
      </c>
      <c r="I1363" t="s">
        <v>89</v>
      </c>
      <c r="J1363" t="s">
        <v>49</v>
      </c>
      <c r="K1363">
        <v>1918</v>
      </c>
      <c r="L1363">
        <v>3</v>
      </c>
      <c r="M1363" t="s">
        <v>46</v>
      </c>
      <c r="N1363">
        <v>61</v>
      </c>
      <c r="O1363">
        <v>4</v>
      </c>
      <c r="P1363">
        <v>1</v>
      </c>
      <c r="Q1363" t="s">
        <v>50</v>
      </c>
      <c r="R1363" t="s">
        <v>72</v>
      </c>
      <c r="S1363">
        <v>4</v>
      </c>
      <c r="T1363" t="s">
        <v>48</v>
      </c>
      <c r="U1363" t="str" cm="1">
        <f t="array" ref="U1363">_xlfn.IFS(
  AND(V1363&gt;=1000, V1363&lt;2000), "1000-2000",
  AND(V1363&gt;=2000, V1363&lt;3000), "2000-3000",
  AND(V1363&gt;=3000, V1363&lt;4000), "3000-4000",
  AND(V1363&gt;=4000, V1363&lt;5000), "4000-5000",
  AND(V1363&gt;=5000, V1363&lt;7500), "5000-7500",
  AND(V1363&gt;=7500, V1363&lt;9000), "7500-9000",
  AND(V1363&gt;=9000, V1363&lt;11000), "9000-11000",
  AND(V1363&gt;=11000, V1363&lt;15000), "11000-15000",
  AND(V1363&gt;=15000, V1363&lt;=20000), "15000-20000",
  TRUE, "Outside Range"
)</f>
        <v>2000-3000</v>
      </c>
      <c r="V1363">
        <v>2544</v>
      </c>
      <c r="W1363">
        <v>7102</v>
      </c>
      <c r="X1363">
        <v>0</v>
      </c>
      <c r="Y1363" t="s">
        <v>43</v>
      </c>
      <c r="Z1363">
        <v>18</v>
      </c>
      <c r="AA1363">
        <v>3</v>
      </c>
      <c r="AB1363" t="s">
        <v>73</v>
      </c>
      <c r="AC1363">
        <v>1</v>
      </c>
      <c r="AD1363">
        <v>1</v>
      </c>
      <c r="AE1363">
        <v>8</v>
      </c>
      <c r="AF1363">
        <v>3</v>
      </c>
      <c r="AG1363">
        <v>3</v>
      </c>
      <c r="AH1363">
        <v>7</v>
      </c>
      <c r="AI1363">
        <v>7</v>
      </c>
      <c r="AJ1363">
        <v>7</v>
      </c>
      <c r="AK1363">
        <v>7</v>
      </c>
      <c r="AL1363" t="s">
        <v>74</v>
      </c>
      <c r="AM1363" t="s">
        <v>75</v>
      </c>
      <c r="AN1363" t="s">
        <v>76</v>
      </c>
      <c r="AO1363" s="9" t="str">
        <f>IF(Table5[[#This Row],[Gender]]="male",$AQ$4,$AQ$3)</f>
        <v>🤴</v>
      </c>
    </row>
    <row r="1364" spans="2:41">
      <c r="B1364" t="s">
        <v>70</v>
      </c>
      <c r="C1364">
        <v>45</v>
      </c>
      <c r="D1364" t="s">
        <v>43</v>
      </c>
      <c r="E1364" t="s">
        <v>55</v>
      </c>
      <c r="F1364">
        <v>1297</v>
      </c>
      <c r="G1364" t="s">
        <v>45</v>
      </c>
      <c r="H1364">
        <v>1</v>
      </c>
      <c r="I1364" t="s">
        <v>87</v>
      </c>
      <c r="J1364" t="s">
        <v>51</v>
      </c>
      <c r="K1364">
        <v>1922</v>
      </c>
      <c r="L1364">
        <v>2</v>
      </c>
      <c r="M1364" t="s">
        <v>46</v>
      </c>
      <c r="N1364">
        <v>44</v>
      </c>
      <c r="O1364">
        <v>3</v>
      </c>
      <c r="P1364">
        <v>2</v>
      </c>
      <c r="Q1364" t="s">
        <v>54</v>
      </c>
      <c r="R1364" t="s">
        <v>73</v>
      </c>
      <c r="S1364">
        <v>3</v>
      </c>
      <c r="T1364" t="s">
        <v>41</v>
      </c>
      <c r="U1364" t="str" cm="1">
        <f t="array" ref="U1364">_xlfn.IFS(
  AND(V1364&gt;=1000, V1364&lt;2000), "1000-2000",
  AND(V1364&gt;=2000, V1364&lt;3000), "2000-3000",
  AND(V1364&gt;=3000, V1364&lt;4000), "3000-4000",
  AND(V1364&gt;=4000, V1364&lt;5000), "4000-5000",
  AND(V1364&gt;=5000, V1364&lt;7500), "5000-7500",
  AND(V1364&gt;=7500, V1364&lt;9000), "7500-9000",
  AND(V1364&gt;=9000, V1364&lt;11000), "9000-11000",
  AND(V1364&gt;=11000, V1364&lt;15000), "11000-15000",
  AND(V1364&gt;=15000, V1364&lt;=20000), "15000-20000",
  TRUE, "Outside Range"
)</f>
        <v>5000-7500</v>
      </c>
      <c r="V1364">
        <v>5399</v>
      </c>
      <c r="W1364">
        <v>14511</v>
      </c>
      <c r="X1364">
        <v>4</v>
      </c>
      <c r="Y1364" t="s">
        <v>43</v>
      </c>
      <c r="Z1364">
        <v>12</v>
      </c>
      <c r="AA1364">
        <v>3</v>
      </c>
      <c r="AB1364" t="s">
        <v>73</v>
      </c>
      <c r="AC1364">
        <v>3</v>
      </c>
      <c r="AD1364">
        <v>0</v>
      </c>
      <c r="AE1364">
        <v>12</v>
      </c>
      <c r="AF1364">
        <v>3</v>
      </c>
      <c r="AG1364">
        <v>3</v>
      </c>
      <c r="AH1364">
        <v>4</v>
      </c>
      <c r="AI1364">
        <v>2</v>
      </c>
      <c r="AJ1364">
        <v>0</v>
      </c>
      <c r="AK1364">
        <v>3</v>
      </c>
      <c r="AL1364" t="s">
        <v>74</v>
      </c>
      <c r="AM1364" t="s">
        <v>75</v>
      </c>
      <c r="AN1364" t="s">
        <v>91</v>
      </c>
      <c r="AO1364" s="9" t="str">
        <f>IF(Table5[[#This Row],[Gender]]="male",$AQ$4,$AQ$3)</f>
        <v>🤴</v>
      </c>
    </row>
    <row r="1365" spans="2:41">
      <c r="B1365" t="s">
        <v>86</v>
      </c>
      <c r="C1365">
        <v>33</v>
      </c>
      <c r="D1365" t="s">
        <v>43</v>
      </c>
      <c r="E1365" t="s">
        <v>44</v>
      </c>
      <c r="F1365">
        <v>217</v>
      </c>
      <c r="G1365" t="s">
        <v>37</v>
      </c>
      <c r="H1365">
        <v>10</v>
      </c>
      <c r="I1365" t="s">
        <v>78</v>
      </c>
      <c r="J1365" t="s">
        <v>59</v>
      </c>
      <c r="K1365">
        <v>1924</v>
      </c>
      <c r="L1365">
        <v>2</v>
      </c>
      <c r="M1365" t="s">
        <v>46</v>
      </c>
      <c r="N1365">
        <v>43</v>
      </c>
      <c r="O1365">
        <v>3</v>
      </c>
      <c r="P1365">
        <v>2</v>
      </c>
      <c r="Q1365" t="s">
        <v>40</v>
      </c>
      <c r="R1365" t="s">
        <v>73</v>
      </c>
      <c r="S1365">
        <v>3</v>
      </c>
      <c r="T1365" t="s">
        <v>41</v>
      </c>
      <c r="U1365" t="str" cm="1">
        <f t="array" ref="U1365">_xlfn.IFS(
  AND(V1365&gt;=1000, V1365&lt;2000), "1000-2000",
  AND(V1365&gt;=2000, V1365&lt;3000), "2000-3000",
  AND(V1365&gt;=3000, V1365&lt;4000), "3000-4000",
  AND(V1365&gt;=4000, V1365&lt;5000), "4000-5000",
  AND(V1365&gt;=5000, V1365&lt;7500), "5000-7500",
  AND(V1365&gt;=7500, V1365&lt;9000), "7500-9000",
  AND(V1365&gt;=9000, V1365&lt;11000), "9000-11000",
  AND(V1365&gt;=11000, V1365&lt;15000), "11000-15000",
  AND(V1365&gt;=15000, V1365&lt;=20000), "15000-20000",
  TRUE, "Outside Range"
)</f>
        <v>5000-7500</v>
      </c>
      <c r="V1365">
        <v>5487</v>
      </c>
      <c r="W1365">
        <v>10410</v>
      </c>
      <c r="X1365">
        <v>1</v>
      </c>
      <c r="Y1365" t="s">
        <v>43</v>
      </c>
      <c r="Z1365">
        <v>14</v>
      </c>
      <c r="AA1365">
        <v>3</v>
      </c>
      <c r="AB1365" t="s">
        <v>73</v>
      </c>
      <c r="AC1365">
        <v>2</v>
      </c>
      <c r="AD1365">
        <v>0</v>
      </c>
      <c r="AE1365">
        <v>10</v>
      </c>
      <c r="AF1365">
        <v>2</v>
      </c>
      <c r="AG1365">
        <v>2</v>
      </c>
      <c r="AH1365">
        <v>10</v>
      </c>
      <c r="AI1365">
        <v>4</v>
      </c>
      <c r="AJ1365">
        <v>0</v>
      </c>
      <c r="AK1365">
        <v>9</v>
      </c>
      <c r="AL1365" t="s">
        <v>74</v>
      </c>
      <c r="AM1365" t="s">
        <v>75</v>
      </c>
      <c r="AN1365" t="s">
        <v>76</v>
      </c>
      <c r="AO1365" s="9" t="str">
        <f>IF(Table5[[#This Row],[Gender]]="male",$AQ$4,$AQ$3)</f>
        <v>🤴</v>
      </c>
    </row>
    <row r="1366" spans="2:41">
      <c r="B1366" t="s">
        <v>86</v>
      </c>
      <c r="C1366">
        <v>28</v>
      </c>
      <c r="D1366" t="s">
        <v>43</v>
      </c>
      <c r="E1366" t="s">
        <v>44</v>
      </c>
      <c r="F1366">
        <v>783</v>
      </c>
      <c r="G1366" t="s">
        <v>37</v>
      </c>
      <c r="H1366">
        <v>1</v>
      </c>
      <c r="I1366" t="s">
        <v>71</v>
      </c>
      <c r="J1366" t="s">
        <v>38</v>
      </c>
      <c r="K1366">
        <v>1927</v>
      </c>
      <c r="L1366">
        <v>3</v>
      </c>
      <c r="M1366" t="s">
        <v>46</v>
      </c>
      <c r="N1366">
        <v>42</v>
      </c>
      <c r="O1366">
        <v>2</v>
      </c>
      <c r="P1366">
        <v>2</v>
      </c>
      <c r="Q1366" t="s">
        <v>40</v>
      </c>
      <c r="R1366" t="s">
        <v>72</v>
      </c>
      <c r="S1366">
        <v>4</v>
      </c>
      <c r="T1366" t="s">
        <v>48</v>
      </c>
      <c r="U1366" t="str" cm="1">
        <f t="array" ref="U1366">_xlfn.IFS(
  AND(V1366&gt;=1000, V1366&lt;2000), "1000-2000",
  AND(V1366&gt;=2000, V1366&lt;3000), "2000-3000",
  AND(V1366&gt;=3000, V1366&lt;4000), "3000-4000",
  AND(V1366&gt;=4000, V1366&lt;5000), "4000-5000",
  AND(V1366&gt;=5000, V1366&lt;7500), "5000-7500",
  AND(V1366&gt;=7500, V1366&lt;9000), "7500-9000",
  AND(V1366&gt;=9000, V1366&lt;11000), "9000-11000",
  AND(V1366&gt;=11000, V1366&lt;15000), "11000-15000",
  AND(V1366&gt;=15000, V1366&lt;=20000), "15000-20000",
  TRUE, "Outside Range"
)</f>
        <v>5000-7500</v>
      </c>
      <c r="V1366">
        <v>6834</v>
      </c>
      <c r="W1366">
        <v>19255</v>
      </c>
      <c r="X1366">
        <v>1</v>
      </c>
      <c r="Y1366" t="s">
        <v>35</v>
      </c>
      <c r="Z1366">
        <v>12</v>
      </c>
      <c r="AA1366">
        <v>3</v>
      </c>
      <c r="AB1366" t="s">
        <v>73</v>
      </c>
      <c r="AC1366">
        <v>3</v>
      </c>
      <c r="AD1366">
        <v>1</v>
      </c>
      <c r="AE1366">
        <v>7</v>
      </c>
      <c r="AF1366">
        <v>2</v>
      </c>
      <c r="AG1366">
        <v>3</v>
      </c>
      <c r="AH1366">
        <v>7</v>
      </c>
      <c r="AI1366">
        <v>7</v>
      </c>
      <c r="AJ1366">
        <v>0</v>
      </c>
      <c r="AK1366">
        <v>7</v>
      </c>
      <c r="AL1366" t="s">
        <v>74</v>
      </c>
      <c r="AM1366" t="s">
        <v>75</v>
      </c>
      <c r="AN1366" t="s">
        <v>76</v>
      </c>
      <c r="AO1366" s="9" t="str">
        <f>IF(Table5[[#This Row],[Gender]]="male",$AQ$4,$AQ$3)</f>
        <v>🤴</v>
      </c>
    </row>
    <row r="1367" spans="2:41">
      <c r="B1367" t="s">
        <v>86</v>
      </c>
      <c r="C1367">
        <v>29</v>
      </c>
      <c r="D1367" t="s">
        <v>35</v>
      </c>
      <c r="E1367" t="s">
        <v>44</v>
      </c>
      <c r="F1367">
        <v>746</v>
      </c>
      <c r="G1367" t="s">
        <v>37</v>
      </c>
      <c r="H1367">
        <v>24</v>
      </c>
      <c r="I1367" t="s">
        <v>89</v>
      </c>
      <c r="J1367" t="s">
        <v>60</v>
      </c>
      <c r="K1367">
        <v>1928</v>
      </c>
      <c r="L1367">
        <v>3</v>
      </c>
      <c r="M1367" t="s">
        <v>46</v>
      </c>
      <c r="N1367">
        <v>45</v>
      </c>
      <c r="O1367">
        <v>4</v>
      </c>
      <c r="P1367">
        <v>1</v>
      </c>
      <c r="Q1367" t="s">
        <v>57</v>
      </c>
      <c r="R1367" t="s">
        <v>80</v>
      </c>
      <c r="S1367">
        <v>1</v>
      </c>
      <c r="T1367" t="s">
        <v>41</v>
      </c>
      <c r="U1367" t="str" cm="1">
        <f t="array" ref="U1367">_xlfn.IFS(
  AND(V1367&gt;=1000, V1367&lt;2000), "1000-2000",
  AND(V1367&gt;=2000, V1367&lt;3000), "2000-3000",
  AND(V1367&gt;=3000, V1367&lt;4000), "3000-4000",
  AND(V1367&gt;=4000, V1367&lt;5000), "4000-5000",
  AND(V1367&gt;=5000, V1367&lt;7500), "5000-7500",
  AND(V1367&gt;=7500, V1367&lt;9000), "7500-9000",
  AND(V1367&gt;=9000, V1367&lt;11000), "9000-11000",
  AND(V1367&gt;=11000, V1367&lt;15000), "11000-15000",
  AND(V1367&gt;=15000, V1367&lt;=20000), "15000-20000",
  TRUE, "Outside Range"
)</f>
        <v>1000-2000</v>
      </c>
      <c r="V1367">
        <v>1091</v>
      </c>
      <c r="W1367">
        <v>10642</v>
      </c>
      <c r="X1367">
        <v>1</v>
      </c>
      <c r="Y1367" t="s">
        <v>43</v>
      </c>
      <c r="Z1367">
        <v>17</v>
      </c>
      <c r="AA1367">
        <v>3</v>
      </c>
      <c r="AB1367" t="s">
        <v>73</v>
      </c>
      <c r="AC1367">
        <v>4</v>
      </c>
      <c r="AD1367">
        <v>0</v>
      </c>
      <c r="AE1367">
        <v>1</v>
      </c>
      <c r="AF1367">
        <v>3</v>
      </c>
      <c r="AG1367">
        <v>3</v>
      </c>
      <c r="AH1367">
        <v>1</v>
      </c>
      <c r="AI1367">
        <v>0</v>
      </c>
      <c r="AJ1367">
        <v>0</v>
      </c>
      <c r="AK1367">
        <v>0</v>
      </c>
      <c r="AL1367" t="s">
        <v>90</v>
      </c>
      <c r="AM1367" t="s">
        <v>92</v>
      </c>
      <c r="AN1367" t="s">
        <v>76</v>
      </c>
      <c r="AO1367" s="9" t="str">
        <f>IF(Table5[[#This Row],[Gender]]="male",$AQ$4,$AQ$3)</f>
        <v>🤴</v>
      </c>
    </row>
    <row r="1368" spans="2:41">
      <c r="B1368" t="s">
        <v>70</v>
      </c>
      <c r="C1368">
        <v>39</v>
      </c>
      <c r="D1368" t="s">
        <v>43</v>
      </c>
      <c r="E1368" t="s">
        <v>44</v>
      </c>
      <c r="F1368">
        <v>1251</v>
      </c>
      <c r="G1368" t="s">
        <v>37</v>
      </c>
      <c r="H1368">
        <v>21</v>
      </c>
      <c r="I1368" t="s">
        <v>97</v>
      </c>
      <c r="J1368" t="s">
        <v>38</v>
      </c>
      <c r="K1368">
        <v>1929</v>
      </c>
      <c r="L1368">
        <v>1</v>
      </c>
      <c r="M1368" t="s">
        <v>39</v>
      </c>
      <c r="N1368">
        <v>32</v>
      </c>
      <c r="O1368">
        <v>1</v>
      </c>
      <c r="P1368">
        <v>2</v>
      </c>
      <c r="Q1368" t="s">
        <v>40</v>
      </c>
      <c r="R1368" t="s">
        <v>73</v>
      </c>
      <c r="S1368">
        <v>3</v>
      </c>
      <c r="T1368" t="s">
        <v>48</v>
      </c>
      <c r="U1368" t="str" cm="1">
        <f t="array" ref="U1368">_xlfn.IFS(
  AND(V1368&gt;=1000, V1368&lt;2000), "1000-2000",
  AND(V1368&gt;=2000, V1368&lt;3000), "2000-3000",
  AND(V1368&gt;=3000, V1368&lt;4000), "3000-4000",
  AND(V1368&gt;=4000, V1368&lt;5000), "4000-5000",
  AND(V1368&gt;=5000, V1368&lt;7500), "5000-7500",
  AND(V1368&gt;=7500, V1368&lt;9000), "7500-9000",
  AND(V1368&gt;=9000, V1368&lt;11000), "9000-11000",
  AND(V1368&gt;=11000, V1368&lt;15000), "11000-15000",
  AND(V1368&gt;=15000, V1368&lt;=20000), "15000-20000",
  TRUE, "Outside Range"
)</f>
        <v>5000-7500</v>
      </c>
      <c r="V1368">
        <v>5736</v>
      </c>
      <c r="W1368">
        <v>3987</v>
      </c>
      <c r="X1368">
        <v>6</v>
      </c>
      <c r="Y1368" t="s">
        <v>43</v>
      </c>
      <c r="Z1368">
        <v>19</v>
      </c>
      <c r="AA1368">
        <v>3</v>
      </c>
      <c r="AB1368" t="s">
        <v>73</v>
      </c>
      <c r="AC1368">
        <v>3</v>
      </c>
      <c r="AD1368">
        <v>1</v>
      </c>
      <c r="AE1368">
        <v>10</v>
      </c>
      <c r="AF1368">
        <v>1</v>
      </c>
      <c r="AG1368">
        <v>3</v>
      </c>
      <c r="AH1368">
        <v>3</v>
      </c>
      <c r="AI1368">
        <v>2</v>
      </c>
      <c r="AJ1368">
        <v>1</v>
      </c>
      <c r="AK1368">
        <v>2</v>
      </c>
      <c r="AL1368" t="s">
        <v>74</v>
      </c>
      <c r="AM1368" t="s">
        <v>92</v>
      </c>
      <c r="AN1368" t="s">
        <v>76</v>
      </c>
      <c r="AO1368" s="9" t="str">
        <f>IF(Table5[[#This Row],[Gender]]="male",$AQ$4,$AQ$3)</f>
        <v>👩</v>
      </c>
    </row>
    <row r="1369" spans="2:41">
      <c r="B1369" t="s">
        <v>86</v>
      </c>
      <c r="C1369">
        <v>27</v>
      </c>
      <c r="D1369" t="s">
        <v>43</v>
      </c>
      <c r="E1369" t="s">
        <v>44</v>
      </c>
      <c r="F1369">
        <v>1354</v>
      </c>
      <c r="G1369" t="s">
        <v>45</v>
      </c>
      <c r="H1369">
        <v>2</v>
      </c>
      <c r="I1369" t="s">
        <v>87</v>
      </c>
      <c r="J1369" t="s">
        <v>60</v>
      </c>
      <c r="K1369">
        <v>1931</v>
      </c>
      <c r="L1369">
        <v>2</v>
      </c>
      <c r="M1369" t="s">
        <v>46</v>
      </c>
      <c r="N1369">
        <v>41</v>
      </c>
      <c r="O1369">
        <v>3</v>
      </c>
      <c r="P1369">
        <v>1</v>
      </c>
      <c r="Q1369" t="s">
        <v>47</v>
      </c>
      <c r="R1369" t="s">
        <v>79</v>
      </c>
      <c r="S1369">
        <v>2</v>
      </c>
      <c r="T1369" t="s">
        <v>48</v>
      </c>
      <c r="U1369" t="str" cm="1">
        <f t="array" ref="U1369">_xlfn.IFS(
  AND(V1369&gt;=1000, V1369&lt;2000), "1000-2000",
  AND(V1369&gt;=2000, V1369&lt;3000), "2000-3000",
  AND(V1369&gt;=3000, V1369&lt;4000), "3000-4000",
  AND(V1369&gt;=4000, V1369&lt;5000), "4000-5000",
  AND(V1369&gt;=5000, V1369&lt;7500), "5000-7500",
  AND(V1369&gt;=7500, V1369&lt;9000), "7500-9000",
  AND(V1369&gt;=9000, V1369&lt;11000), "9000-11000",
  AND(V1369&gt;=11000, V1369&lt;15000), "11000-15000",
  AND(V1369&gt;=15000, V1369&lt;=20000), "15000-20000",
  TRUE, "Outside Range"
)</f>
        <v>2000-3000</v>
      </c>
      <c r="V1369">
        <v>2226</v>
      </c>
      <c r="W1369">
        <v>6073</v>
      </c>
      <c r="X1369">
        <v>1</v>
      </c>
      <c r="Y1369" t="s">
        <v>43</v>
      </c>
      <c r="Z1369">
        <v>11</v>
      </c>
      <c r="AA1369">
        <v>3</v>
      </c>
      <c r="AB1369" t="s">
        <v>73</v>
      </c>
      <c r="AC1369">
        <v>3</v>
      </c>
      <c r="AD1369">
        <v>1</v>
      </c>
      <c r="AE1369">
        <v>6</v>
      </c>
      <c r="AF1369">
        <v>3</v>
      </c>
      <c r="AG1369">
        <v>2</v>
      </c>
      <c r="AH1369">
        <v>5</v>
      </c>
      <c r="AI1369">
        <v>3</v>
      </c>
      <c r="AJ1369">
        <v>1</v>
      </c>
      <c r="AK1369">
        <v>2</v>
      </c>
      <c r="AL1369" t="s">
        <v>81</v>
      </c>
      <c r="AM1369" t="s">
        <v>75</v>
      </c>
      <c r="AN1369" t="s">
        <v>76</v>
      </c>
      <c r="AO1369" s="9" t="str">
        <f>IF(Table5[[#This Row],[Gender]]="male",$AQ$4,$AQ$3)</f>
        <v>🤴</v>
      </c>
    </row>
    <row r="1370" spans="2:41">
      <c r="B1370" t="s">
        <v>86</v>
      </c>
      <c r="C1370">
        <v>34</v>
      </c>
      <c r="D1370" t="s">
        <v>43</v>
      </c>
      <c r="E1370" t="s">
        <v>36</v>
      </c>
      <c r="F1370">
        <v>735</v>
      </c>
      <c r="G1370" t="s">
        <v>45</v>
      </c>
      <c r="H1370">
        <v>22</v>
      </c>
      <c r="I1370" t="s">
        <v>89</v>
      </c>
      <c r="J1370" t="s">
        <v>49</v>
      </c>
      <c r="K1370">
        <v>1932</v>
      </c>
      <c r="L1370">
        <v>3</v>
      </c>
      <c r="M1370" t="s">
        <v>46</v>
      </c>
      <c r="N1370">
        <v>86</v>
      </c>
      <c r="O1370">
        <v>2</v>
      </c>
      <c r="P1370">
        <v>2</v>
      </c>
      <c r="Q1370" t="s">
        <v>47</v>
      </c>
      <c r="R1370" t="s">
        <v>72</v>
      </c>
      <c r="S1370">
        <v>4</v>
      </c>
      <c r="T1370" t="s">
        <v>48</v>
      </c>
      <c r="U1370" t="str" cm="1">
        <f t="array" ref="U1370">_xlfn.IFS(
  AND(V1370&gt;=1000, V1370&lt;2000), "1000-2000",
  AND(V1370&gt;=2000, V1370&lt;3000), "2000-3000",
  AND(V1370&gt;=3000, V1370&lt;4000), "3000-4000",
  AND(V1370&gt;=4000, V1370&lt;5000), "4000-5000",
  AND(V1370&gt;=5000, V1370&lt;7500), "5000-7500",
  AND(V1370&gt;=7500, V1370&lt;9000), "7500-9000",
  AND(V1370&gt;=9000, V1370&lt;11000), "9000-11000",
  AND(V1370&gt;=11000, V1370&lt;15000), "11000-15000",
  AND(V1370&gt;=15000, V1370&lt;=20000), "15000-20000",
  TRUE, "Outside Range"
)</f>
        <v>5000-7500</v>
      </c>
      <c r="V1370">
        <v>5747</v>
      </c>
      <c r="W1370">
        <v>26496</v>
      </c>
      <c r="X1370">
        <v>1</v>
      </c>
      <c r="Y1370" t="s">
        <v>35</v>
      </c>
      <c r="Z1370">
        <v>15</v>
      </c>
      <c r="AA1370">
        <v>3</v>
      </c>
      <c r="AB1370" t="s">
        <v>73</v>
      </c>
      <c r="AC1370">
        <v>2</v>
      </c>
      <c r="AD1370">
        <v>0</v>
      </c>
      <c r="AE1370">
        <v>16</v>
      </c>
      <c r="AF1370">
        <v>3</v>
      </c>
      <c r="AG1370">
        <v>3</v>
      </c>
      <c r="AH1370">
        <v>15</v>
      </c>
      <c r="AI1370">
        <v>10</v>
      </c>
      <c r="AJ1370">
        <v>6</v>
      </c>
      <c r="AK1370">
        <v>11</v>
      </c>
      <c r="AL1370" t="s">
        <v>74</v>
      </c>
      <c r="AM1370" t="s">
        <v>92</v>
      </c>
      <c r="AN1370" t="s">
        <v>91</v>
      </c>
      <c r="AO1370" s="9" t="str">
        <f>IF(Table5[[#This Row],[Gender]]="male",$AQ$4,$AQ$3)</f>
        <v>🤴</v>
      </c>
    </row>
    <row r="1371" spans="2:41">
      <c r="B1371" t="s">
        <v>86</v>
      </c>
      <c r="C1371">
        <v>28</v>
      </c>
      <c r="D1371" t="s">
        <v>35</v>
      </c>
      <c r="E1371" t="s">
        <v>36</v>
      </c>
      <c r="F1371">
        <v>1475</v>
      </c>
      <c r="G1371" t="s">
        <v>37</v>
      </c>
      <c r="H1371">
        <v>13</v>
      </c>
      <c r="I1371" t="s">
        <v>87</v>
      </c>
      <c r="J1371" t="s">
        <v>59</v>
      </c>
      <c r="K1371">
        <v>1933</v>
      </c>
      <c r="L1371">
        <v>4</v>
      </c>
      <c r="M1371" t="s">
        <v>39</v>
      </c>
      <c r="N1371">
        <v>84</v>
      </c>
      <c r="O1371">
        <v>3</v>
      </c>
      <c r="P1371">
        <v>2</v>
      </c>
      <c r="Q1371" t="s">
        <v>40</v>
      </c>
      <c r="R1371" t="s">
        <v>73</v>
      </c>
      <c r="S1371">
        <v>3</v>
      </c>
      <c r="T1371" t="s">
        <v>41</v>
      </c>
      <c r="U1371" t="str" cm="1">
        <f t="array" ref="U1371">_xlfn.IFS(
  AND(V1371&gt;=1000, V1371&lt;2000), "1000-2000",
  AND(V1371&gt;=2000, V1371&lt;3000), "2000-3000",
  AND(V1371&gt;=3000, V1371&lt;4000), "3000-4000",
  AND(V1371&gt;=4000, V1371&lt;5000), "4000-5000",
  AND(V1371&gt;=5000, V1371&lt;7500), "5000-7500",
  AND(V1371&gt;=7500, V1371&lt;9000), "7500-9000",
  AND(V1371&gt;=9000, V1371&lt;11000), "9000-11000",
  AND(V1371&gt;=11000, V1371&lt;15000), "11000-15000",
  AND(V1371&gt;=15000, V1371&lt;=20000), "15000-20000",
  TRUE, "Outside Range"
)</f>
        <v>9000-11000</v>
      </c>
      <c r="V1371">
        <v>9854</v>
      </c>
      <c r="W1371">
        <v>23352</v>
      </c>
      <c r="X1371">
        <v>3</v>
      </c>
      <c r="Y1371" t="s">
        <v>35</v>
      </c>
      <c r="Z1371">
        <v>11</v>
      </c>
      <c r="AA1371">
        <v>3</v>
      </c>
      <c r="AB1371" t="s">
        <v>73</v>
      </c>
      <c r="AC1371">
        <v>4</v>
      </c>
      <c r="AD1371">
        <v>0</v>
      </c>
      <c r="AE1371">
        <v>6</v>
      </c>
      <c r="AF1371">
        <v>0</v>
      </c>
      <c r="AG1371">
        <v>3</v>
      </c>
      <c r="AH1371">
        <v>2</v>
      </c>
      <c r="AI1371">
        <v>0</v>
      </c>
      <c r="AJ1371">
        <v>2</v>
      </c>
      <c r="AK1371">
        <v>2</v>
      </c>
      <c r="AL1371" t="s">
        <v>74</v>
      </c>
      <c r="AM1371" t="s">
        <v>93</v>
      </c>
      <c r="AN1371" t="s">
        <v>76</v>
      </c>
      <c r="AO1371" s="9" t="str">
        <f>IF(Table5[[#This Row],[Gender]]="male",$AQ$4,$AQ$3)</f>
        <v>👩</v>
      </c>
    </row>
    <row r="1372" spans="2:41">
      <c r="B1372" t="s">
        <v>77</v>
      </c>
      <c r="C1372">
        <v>47</v>
      </c>
      <c r="D1372" t="s">
        <v>43</v>
      </c>
      <c r="E1372" t="s">
        <v>36</v>
      </c>
      <c r="F1372">
        <v>1169</v>
      </c>
      <c r="G1372" t="s">
        <v>45</v>
      </c>
      <c r="H1372">
        <v>14</v>
      </c>
      <c r="I1372" t="s">
        <v>71</v>
      </c>
      <c r="J1372" t="s">
        <v>60</v>
      </c>
      <c r="K1372">
        <v>1934</v>
      </c>
      <c r="L1372">
        <v>3</v>
      </c>
      <c r="M1372" t="s">
        <v>46</v>
      </c>
      <c r="N1372">
        <v>64</v>
      </c>
      <c r="O1372">
        <v>3</v>
      </c>
      <c r="P1372">
        <v>2</v>
      </c>
      <c r="Q1372" t="s">
        <v>47</v>
      </c>
      <c r="R1372" t="s">
        <v>79</v>
      </c>
      <c r="S1372">
        <v>2</v>
      </c>
      <c r="T1372" t="s">
        <v>48</v>
      </c>
      <c r="U1372" t="str" cm="1">
        <f t="array" ref="U1372">_xlfn.IFS(
  AND(V1372&gt;=1000, V1372&lt;2000), "1000-2000",
  AND(V1372&gt;=2000, V1372&lt;3000), "2000-3000",
  AND(V1372&gt;=3000, V1372&lt;4000), "3000-4000",
  AND(V1372&gt;=4000, V1372&lt;5000), "4000-5000",
  AND(V1372&gt;=5000, V1372&lt;7500), "5000-7500",
  AND(V1372&gt;=7500, V1372&lt;9000), "7500-9000",
  AND(V1372&gt;=9000, V1372&lt;11000), "9000-11000",
  AND(V1372&gt;=11000, V1372&lt;15000), "11000-15000",
  AND(V1372&gt;=15000, V1372&lt;=20000), "15000-20000",
  TRUE, "Outside Range"
)</f>
        <v>5000-7500</v>
      </c>
      <c r="V1372">
        <v>5467</v>
      </c>
      <c r="W1372">
        <v>2125</v>
      </c>
      <c r="X1372">
        <v>8</v>
      </c>
      <c r="Y1372" t="s">
        <v>43</v>
      </c>
      <c r="Z1372">
        <v>18</v>
      </c>
      <c r="AA1372">
        <v>3</v>
      </c>
      <c r="AB1372" t="s">
        <v>73</v>
      </c>
      <c r="AC1372">
        <v>3</v>
      </c>
      <c r="AD1372">
        <v>1</v>
      </c>
      <c r="AE1372">
        <v>16</v>
      </c>
      <c r="AF1372">
        <v>4</v>
      </c>
      <c r="AG1372">
        <v>4</v>
      </c>
      <c r="AH1372">
        <v>8</v>
      </c>
      <c r="AI1372">
        <v>7</v>
      </c>
      <c r="AJ1372">
        <v>1</v>
      </c>
      <c r="AK1372">
        <v>7</v>
      </c>
      <c r="AL1372" t="s">
        <v>81</v>
      </c>
      <c r="AM1372" t="s">
        <v>93</v>
      </c>
      <c r="AN1372" t="s">
        <v>91</v>
      </c>
      <c r="AO1372" s="9" t="str">
        <f>IF(Table5[[#This Row],[Gender]]="male",$AQ$4,$AQ$3)</f>
        <v>🤴</v>
      </c>
    </row>
    <row r="1373" spans="2:41">
      <c r="B1373" t="s">
        <v>88</v>
      </c>
      <c r="C1373">
        <v>56</v>
      </c>
      <c r="D1373" t="s">
        <v>43</v>
      </c>
      <c r="E1373" t="s">
        <v>36</v>
      </c>
      <c r="F1373">
        <v>1443</v>
      </c>
      <c r="G1373" t="s">
        <v>37</v>
      </c>
      <c r="H1373">
        <v>11</v>
      </c>
      <c r="I1373" t="s">
        <v>87</v>
      </c>
      <c r="J1373" t="s">
        <v>59</v>
      </c>
      <c r="K1373">
        <v>1935</v>
      </c>
      <c r="L1373">
        <v>4</v>
      </c>
      <c r="M1373" t="s">
        <v>39</v>
      </c>
      <c r="N1373">
        <v>89</v>
      </c>
      <c r="O1373">
        <v>2</v>
      </c>
      <c r="P1373">
        <v>2</v>
      </c>
      <c r="Q1373" t="s">
        <v>40</v>
      </c>
      <c r="R1373" t="s">
        <v>80</v>
      </c>
      <c r="S1373">
        <v>1</v>
      </c>
      <c r="T1373" t="s">
        <v>48</v>
      </c>
      <c r="U1373" t="str" cm="1">
        <f t="array" ref="U1373">_xlfn.IFS(
  AND(V1373&gt;=1000, V1373&lt;2000), "1000-2000",
  AND(V1373&gt;=2000, V1373&lt;3000), "2000-3000",
  AND(V1373&gt;=3000, V1373&lt;4000), "3000-4000",
  AND(V1373&gt;=4000, V1373&lt;5000), "4000-5000",
  AND(V1373&gt;=5000, V1373&lt;7500), "5000-7500",
  AND(V1373&gt;=7500, V1373&lt;9000), "7500-9000",
  AND(V1373&gt;=9000, V1373&lt;11000), "9000-11000",
  AND(V1373&gt;=11000, V1373&lt;15000), "11000-15000",
  AND(V1373&gt;=15000, V1373&lt;=20000), "15000-20000",
  TRUE, "Outside Range"
)</f>
        <v>5000-7500</v>
      </c>
      <c r="V1373">
        <v>5380</v>
      </c>
      <c r="W1373">
        <v>20328</v>
      </c>
      <c r="X1373">
        <v>4</v>
      </c>
      <c r="Y1373" t="s">
        <v>43</v>
      </c>
      <c r="Z1373">
        <v>16</v>
      </c>
      <c r="AA1373">
        <v>3</v>
      </c>
      <c r="AB1373" t="s">
        <v>73</v>
      </c>
      <c r="AC1373">
        <v>3</v>
      </c>
      <c r="AD1373">
        <v>1</v>
      </c>
      <c r="AE1373">
        <v>6</v>
      </c>
      <c r="AF1373">
        <v>3</v>
      </c>
      <c r="AG1373">
        <v>3</v>
      </c>
      <c r="AH1373">
        <v>0</v>
      </c>
      <c r="AI1373">
        <v>0</v>
      </c>
      <c r="AJ1373">
        <v>0</v>
      </c>
      <c r="AK1373">
        <v>0</v>
      </c>
      <c r="AL1373" t="s">
        <v>90</v>
      </c>
      <c r="AM1373" t="s">
        <v>93</v>
      </c>
      <c r="AN1373" t="s">
        <v>76</v>
      </c>
      <c r="AO1373" s="9" t="str">
        <f>IF(Table5[[#This Row],[Gender]]="male",$AQ$4,$AQ$3)</f>
        <v>👩</v>
      </c>
    </row>
    <row r="1374" spans="2:41">
      <c r="B1374" t="s">
        <v>70</v>
      </c>
      <c r="C1374">
        <v>39</v>
      </c>
      <c r="D1374" t="s">
        <v>43</v>
      </c>
      <c r="E1374" t="s">
        <v>36</v>
      </c>
      <c r="F1374">
        <v>867</v>
      </c>
      <c r="G1374" t="s">
        <v>45</v>
      </c>
      <c r="H1374">
        <v>9</v>
      </c>
      <c r="I1374" t="s">
        <v>89</v>
      </c>
      <c r="J1374" t="s">
        <v>51</v>
      </c>
      <c r="K1374">
        <v>1936</v>
      </c>
      <c r="L1374">
        <v>1</v>
      </c>
      <c r="M1374" t="s">
        <v>46</v>
      </c>
      <c r="N1374">
        <v>87</v>
      </c>
      <c r="O1374">
        <v>3</v>
      </c>
      <c r="P1374">
        <v>2</v>
      </c>
      <c r="Q1374" t="s">
        <v>53</v>
      </c>
      <c r="R1374" t="s">
        <v>80</v>
      </c>
      <c r="S1374">
        <v>1</v>
      </c>
      <c r="T1374" t="s">
        <v>48</v>
      </c>
      <c r="U1374" t="str" cm="1">
        <f t="array" ref="U1374">_xlfn.IFS(
  AND(V1374&gt;=1000, V1374&lt;2000), "1000-2000",
  AND(V1374&gt;=2000, V1374&lt;3000), "2000-3000",
  AND(V1374&gt;=3000, V1374&lt;4000), "3000-4000",
  AND(V1374&gt;=4000, V1374&lt;5000), "4000-5000",
  AND(V1374&gt;=5000, V1374&lt;7500), "5000-7500",
  AND(V1374&gt;=7500, V1374&lt;9000), "7500-9000",
  AND(V1374&gt;=9000, V1374&lt;11000), "9000-11000",
  AND(V1374&gt;=11000, V1374&lt;15000), "11000-15000",
  AND(V1374&gt;=15000, V1374&lt;=20000), "15000-20000",
  TRUE, "Outside Range"
)</f>
        <v>5000-7500</v>
      </c>
      <c r="V1374">
        <v>5151</v>
      </c>
      <c r="W1374">
        <v>12315</v>
      </c>
      <c r="X1374">
        <v>1</v>
      </c>
      <c r="Y1374" t="s">
        <v>43</v>
      </c>
      <c r="Z1374">
        <v>25</v>
      </c>
      <c r="AA1374">
        <v>4</v>
      </c>
      <c r="AB1374" t="s">
        <v>80</v>
      </c>
      <c r="AC1374">
        <v>4</v>
      </c>
      <c r="AD1374">
        <v>1</v>
      </c>
      <c r="AE1374">
        <v>10</v>
      </c>
      <c r="AF1374">
        <v>3</v>
      </c>
      <c r="AG1374">
        <v>3</v>
      </c>
      <c r="AH1374">
        <v>10</v>
      </c>
      <c r="AI1374">
        <v>0</v>
      </c>
      <c r="AJ1374">
        <v>7</v>
      </c>
      <c r="AK1374">
        <v>9</v>
      </c>
      <c r="AL1374" t="s">
        <v>90</v>
      </c>
      <c r="AM1374" t="s">
        <v>75</v>
      </c>
      <c r="AN1374" t="s">
        <v>76</v>
      </c>
      <c r="AO1374" s="9" t="str">
        <f>IF(Table5[[#This Row],[Gender]]="male",$AQ$4,$AQ$3)</f>
        <v>🤴</v>
      </c>
    </row>
    <row r="1375" spans="2:41">
      <c r="B1375" t="s">
        <v>70</v>
      </c>
      <c r="C1375">
        <v>38</v>
      </c>
      <c r="D1375" t="s">
        <v>43</v>
      </c>
      <c r="E1375" t="s">
        <v>36</v>
      </c>
      <c r="F1375">
        <v>1394</v>
      </c>
      <c r="G1375" t="s">
        <v>45</v>
      </c>
      <c r="H1375">
        <v>8</v>
      </c>
      <c r="I1375" t="s">
        <v>89</v>
      </c>
      <c r="J1375" t="s">
        <v>51</v>
      </c>
      <c r="K1375">
        <v>1937</v>
      </c>
      <c r="L1375">
        <v>4</v>
      </c>
      <c r="M1375" t="s">
        <v>39</v>
      </c>
      <c r="N1375">
        <v>58</v>
      </c>
      <c r="O1375">
        <v>2</v>
      </c>
      <c r="P1375">
        <v>2</v>
      </c>
      <c r="Q1375" t="s">
        <v>47</v>
      </c>
      <c r="R1375" t="s">
        <v>79</v>
      </c>
      <c r="S1375">
        <v>2</v>
      </c>
      <c r="T1375" t="s">
        <v>52</v>
      </c>
      <c r="U1375" t="str" cm="1">
        <f t="array" ref="U1375">_xlfn.IFS(
  AND(V1375&gt;=1000, V1375&lt;2000), "1000-2000",
  AND(V1375&gt;=2000, V1375&lt;3000), "2000-3000",
  AND(V1375&gt;=3000, V1375&lt;4000), "3000-4000",
  AND(V1375&gt;=4000, V1375&lt;5000), "4000-5000",
  AND(V1375&gt;=5000, V1375&lt;7500), "5000-7500",
  AND(V1375&gt;=7500, V1375&lt;9000), "7500-9000",
  AND(V1375&gt;=9000, V1375&lt;11000), "9000-11000",
  AND(V1375&gt;=11000, V1375&lt;15000), "11000-15000",
  AND(V1375&gt;=15000, V1375&lt;=20000), "15000-20000",
  TRUE, "Outside Range"
)</f>
        <v>2000-3000</v>
      </c>
      <c r="V1375">
        <v>2133</v>
      </c>
      <c r="W1375">
        <v>18115</v>
      </c>
      <c r="X1375">
        <v>1</v>
      </c>
      <c r="Y1375" t="s">
        <v>35</v>
      </c>
      <c r="Z1375">
        <v>16</v>
      </c>
      <c r="AA1375">
        <v>3</v>
      </c>
      <c r="AB1375" t="s">
        <v>73</v>
      </c>
      <c r="AC1375">
        <v>3</v>
      </c>
      <c r="AD1375">
        <v>1</v>
      </c>
      <c r="AE1375">
        <v>20</v>
      </c>
      <c r="AF1375">
        <v>3</v>
      </c>
      <c r="AG1375">
        <v>3</v>
      </c>
      <c r="AH1375">
        <v>20</v>
      </c>
      <c r="AI1375">
        <v>11</v>
      </c>
      <c r="AJ1375">
        <v>0</v>
      </c>
      <c r="AK1375">
        <v>7</v>
      </c>
      <c r="AL1375" t="s">
        <v>81</v>
      </c>
      <c r="AM1375" t="s">
        <v>75</v>
      </c>
      <c r="AN1375" t="s">
        <v>91</v>
      </c>
      <c r="AO1375" s="9" t="str">
        <f>IF(Table5[[#This Row],[Gender]]="male",$AQ$4,$AQ$3)</f>
        <v>👩</v>
      </c>
    </row>
    <row r="1376" spans="2:41">
      <c r="B1376" t="s">
        <v>88</v>
      </c>
      <c r="C1376">
        <v>58</v>
      </c>
      <c r="D1376" t="s">
        <v>43</v>
      </c>
      <c r="E1376" t="s">
        <v>36</v>
      </c>
      <c r="F1376">
        <v>605</v>
      </c>
      <c r="G1376" t="s">
        <v>37</v>
      </c>
      <c r="H1376">
        <v>21</v>
      </c>
      <c r="I1376" t="s">
        <v>71</v>
      </c>
      <c r="J1376" t="s">
        <v>38</v>
      </c>
      <c r="K1376">
        <v>1938</v>
      </c>
      <c r="L1376">
        <v>4</v>
      </c>
      <c r="M1376" t="s">
        <v>39</v>
      </c>
      <c r="N1376">
        <v>72</v>
      </c>
      <c r="O1376">
        <v>3</v>
      </c>
      <c r="P1376">
        <v>4</v>
      </c>
      <c r="Q1376" t="s">
        <v>56</v>
      </c>
      <c r="R1376" t="s">
        <v>72</v>
      </c>
      <c r="S1376">
        <v>4</v>
      </c>
      <c r="T1376" t="s">
        <v>48</v>
      </c>
      <c r="U1376" t="str" cm="1">
        <f t="array" ref="U1376">_xlfn.IFS(
  AND(V1376&gt;=1000, V1376&lt;2000), "1000-2000",
  AND(V1376&gt;=2000, V1376&lt;3000), "2000-3000",
  AND(V1376&gt;=3000, V1376&lt;4000), "3000-4000",
  AND(V1376&gt;=4000, V1376&lt;5000), "4000-5000",
  AND(V1376&gt;=5000, V1376&lt;7500), "5000-7500",
  AND(V1376&gt;=7500, V1376&lt;9000), "7500-9000",
  AND(V1376&gt;=9000, V1376&lt;11000), "9000-11000",
  AND(V1376&gt;=11000, V1376&lt;15000), "11000-15000",
  AND(V1376&gt;=15000, V1376&lt;=20000), "15000-20000",
  TRUE, "Outside Range"
)</f>
        <v>15000-20000</v>
      </c>
      <c r="V1376">
        <v>17875</v>
      </c>
      <c r="W1376">
        <v>11761</v>
      </c>
      <c r="X1376">
        <v>4</v>
      </c>
      <c r="Y1376" t="s">
        <v>35</v>
      </c>
      <c r="Z1376">
        <v>13</v>
      </c>
      <c r="AA1376">
        <v>3</v>
      </c>
      <c r="AB1376" t="s">
        <v>73</v>
      </c>
      <c r="AC1376">
        <v>3</v>
      </c>
      <c r="AD1376">
        <v>1</v>
      </c>
      <c r="AE1376">
        <v>29</v>
      </c>
      <c r="AF1376">
        <v>2</v>
      </c>
      <c r="AG1376">
        <v>2</v>
      </c>
      <c r="AH1376">
        <v>1</v>
      </c>
      <c r="AI1376">
        <v>0</v>
      </c>
      <c r="AJ1376">
        <v>0</v>
      </c>
      <c r="AK1376">
        <v>0</v>
      </c>
      <c r="AL1376" t="s">
        <v>74</v>
      </c>
      <c r="AM1376" t="s">
        <v>92</v>
      </c>
      <c r="AN1376" t="s">
        <v>96</v>
      </c>
      <c r="AO1376" s="9" t="str">
        <f>IF(Table5[[#This Row],[Gender]]="male",$AQ$4,$AQ$3)</f>
        <v>👩</v>
      </c>
    </row>
    <row r="1377" spans="2:41">
      <c r="B1377" t="s">
        <v>86</v>
      </c>
      <c r="C1377">
        <v>32</v>
      </c>
      <c r="D1377" t="s">
        <v>35</v>
      </c>
      <c r="E1377" t="s">
        <v>36</v>
      </c>
      <c r="F1377">
        <v>238</v>
      </c>
      <c r="G1377" t="s">
        <v>45</v>
      </c>
      <c r="H1377">
        <v>5</v>
      </c>
      <c r="I1377" t="s">
        <v>87</v>
      </c>
      <c r="J1377" t="s">
        <v>38</v>
      </c>
      <c r="K1377">
        <v>1939</v>
      </c>
      <c r="L1377">
        <v>1</v>
      </c>
      <c r="M1377" t="s">
        <v>39</v>
      </c>
      <c r="N1377">
        <v>47</v>
      </c>
      <c r="O1377">
        <v>4</v>
      </c>
      <c r="P1377">
        <v>1</v>
      </c>
      <c r="Q1377" t="s">
        <v>47</v>
      </c>
      <c r="R1377" t="s">
        <v>73</v>
      </c>
      <c r="S1377">
        <v>3</v>
      </c>
      <c r="T1377" t="s">
        <v>41</v>
      </c>
      <c r="U1377" t="str" cm="1">
        <f t="array" ref="U1377">_xlfn.IFS(
  AND(V1377&gt;=1000, V1377&lt;2000), "1000-2000",
  AND(V1377&gt;=2000, V1377&lt;3000), "2000-3000",
  AND(V1377&gt;=3000, V1377&lt;4000), "3000-4000",
  AND(V1377&gt;=4000, V1377&lt;5000), "4000-5000",
  AND(V1377&gt;=5000, V1377&lt;7500), "5000-7500",
  AND(V1377&gt;=7500, V1377&lt;9000), "7500-9000",
  AND(V1377&gt;=9000, V1377&lt;11000), "9000-11000",
  AND(V1377&gt;=11000, V1377&lt;15000), "11000-15000",
  AND(V1377&gt;=15000, V1377&lt;=20000), "15000-20000",
  TRUE, "Outside Range"
)</f>
        <v>2000-3000</v>
      </c>
      <c r="V1377">
        <v>2432</v>
      </c>
      <c r="W1377">
        <v>15318</v>
      </c>
      <c r="X1377">
        <v>3</v>
      </c>
      <c r="Y1377" t="s">
        <v>35</v>
      </c>
      <c r="Z1377">
        <v>14</v>
      </c>
      <c r="AA1377">
        <v>3</v>
      </c>
      <c r="AB1377" t="s">
        <v>73</v>
      </c>
      <c r="AC1377">
        <v>1</v>
      </c>
      <c r="AD1377">
        <v>0</v>
      </c>
      <c r="AE1377">
        <v>8</v>
      </c>
      <c r="AF1377">
        <v>2</v>
      </c>
      <c r="AG1377">
        <v>3</v>
      </c>
      <c r="AH1377">
        <v>4</v>
      </c>
      <c r="AI1377">
        <v>1</v>
      </c>
      <c r="AJ1377">
        <v>0</v>
      </c>
      <c r="AK1377">
        <v>3</v>
      </c>
      <c r="AL1377" t="s">
        <v>74</v>
      </c>
      <c r="AM1377" t="s">
        <v>75</v>
      </c>
      <c r="AN1377" t="s">
        <v>76</v>
      </c>
      <c r="AO1377" s="9" t="str">
        <f>IF(Table5[[#This Row],[Gender]]="male",$AQ$4,$AQ$3)</f>
        <v>👩</v>
      </c>
    </row>
    <row r="1378" spans="2:41">
      <c r="B1378" t="s">
        <v>70</v>
      </c>
      <c r="C1378">
        <v>38</v>
      </c>
      <c r="D1378" t="s">
        <v>43</v>
      </c>
      <c r="E1378" t="s">
        <v>36</v>
      </c>
      <c r="F1378">
        <v>1206</v>
      </c>
      <c r="G1378" t="s">
        <v>45</v>
      </c>
      <c r="H1378">
        <v>9</v>
      </c>
      <c r="I1378" t="s">
        <v>71</v>
      </c>
      <c r="J1378" t="s">
        <v>38</v>
      </c>
      <c r="K1378">
        <v>1940</v>
      </c>
      <c r="L1378">
        <v>2</v>
      </c>
      <c r="M1378" t="s">
        <v>46</v>
      </c>
      <c r="N1378">
        <v>71</v>
      </c>
      <c r="O1378">
        <v>3</v>
      </c>
      <c r="P1378">
        <v>1</v>
      </c>
      <c r="Q1378" t="s">
        <v>47</v>
      </c>
      <c r="R1378" t="s">
        <v>72</v>
      </c>
      <c r="S1378">
        <v>4</v>
      </c>
      <c r="T1378" t="s">
        <v>52</v>
      </c>
      <c r="U1378" t="str" cm="1">
        <f t="array" ref="U1378">_xlfn.IFS(
  AND(V1378&gt;=1000, V1378&lt;2000), "1000-2000",
  AND(V1378&gt;=2000, V1378&lt;3000), "2000-3000",
  AND(V1378&gt;=3000, V1378&lt;4000), "3000-4000",
  AND(V1378&gt;=4000, V1378&lt;5000), "4000-5000",
  AND(V1378&gt;=5000, V1378&lt;7500), "5000-7500",
  AND(V1378&gt;=7500, V1378&lt;9000), "7500-9000",
  AND(V1378&gt;=9000, V1378&lt;11000), "9000-11000",
  AND(V1378&gt;=11000, V1378&lt;15000), "11000-15000",
  AND(V1378&gt;=15000, V1378&lt;=20000), "15000-20000",
  TRUE, "Outside Range"
)</f>
        <v>4000-5000</v>
      </c>
      <c r="V1378">
        <v>4771</v>
      </c>
      <c r="W1378">
        <v>14293</v>
      </c>
      <c r="X1378">
        <v>2</v>
      </c>
      <c r="Y1378" t="s">
        <v>43</v>
      </c>
      <c r="Z1378">
        <v>19</v>
      </c>
      <c r="AA1378">
        <v>3</v>
      </c>
      <c r="AB1378" t="s">
        <v>73</v>
      </c>
      <c r="AC1378">
        <v>4</v>
      </c>
      <c r="AD1378">
        <v>2</v>
      </c>
      <c r="AE1378">
        <v>10</v>
      </c>
      <c r="AF1378">
        <v>0</v>
      </c>
      <c r="AG1378">
        <v>4</v>
      </c>
      <c r="AH1378">
        <v>5</v>
      </c>
      <c r="AI1378">
        <v>2</v>
      </c>
      <c r="AJ1378">
        <v>0</v>
      </c>
      <c r="AK1378">
        <v>3</v>
      </c>
      <c r="AL1378" t="s">
        <v>74</v>
      </c>
      <c r="AM1378" t="s">
        <v>75</v>
      </c>
      <c r="AN1378" t="s">
        <v>76</v>
      </c>
      <c r="AO1378" s="9" t="str">
        <f>IF(Table5[[#This Row],[Gender]]="male",$AQ$4,$AQ$3)</f>
        <v>🤴</v>
      </c>
    </row>
    <row r="1379" spans="2:41">
      <c r="B1379" t="s">
        <v>77</v>
      </c>
      <c r="C1379">
        <v>49</v>
      </c>
      <c r="D1379" t="s">
        <v>43</v>
      </c>
      <c r="E1379" t="s">
        <v>36</v>
      </c>
      <c r="F1379">
        <v>1064</v>
      </c>
      <c r="G1379" t="s">
        <v>45</v>
      </c>
      <c r="H1379">
        <v>2</v>
      </c>
      <c r="I1379" t="s">
        <v>71</v>
      </c>
      <c r="J1379" t="s">
        <v>38</v>
      </c>
      <c r="K1379">
        <v>1941</v>
      </c>
      <c r="L1379">
        <v>2</v>
      </c>
      <c r="M1379" t="s">
        <v>46</v>
      </c>
      <c r="N1379">
        <v>42</v>
      </c>
      <c r="O1379">
        <v>3</v>
      </c>
      <c r="P1379">
        <v>5</v>
      </c>
      <c r="Q1379" t="s">
        <v>58</v>
      </c>
      <c r="R1379" t="s">
        <v>72</v>
      </c>
      <c r="S1379">
        <v>4</v>
      </c>
      <c r="T1379" t="s">
        <v>48</v>
      </c>
      <c r="U1379" t="str" cm="1">
        <f t="array" ref="U1379">_xlfn.IFS(
  AND(V1379&gt;=1000, V1379&lt;2000), "1000-2000",
  AND(V1379&gt;=2000, V1379&lt;3000), "2000-3000",
  AND(V1379&gt;=3000, V1379&lt;4000), "3000-4000",
  AND(V1379&gt;=4000, V1379&lt;5000), "4000-5000",
  AND(V1379&gt;=5000, V1379&lt;7500), "5000-7500",
  AND(V1379&gt;=7500, V1379&lt;9000), "7500-9000",
  AND(V1379&gt;=9000, V1379&lt;11000), "9000-11000",
  AND(V1379&gt;=11000, V1379&lt;15000), "11000-15000",
  AND(V1379&gt;=15000, V1379&lt;=20000), "15000-20000",
  TRUE, "Outside Range"
)</f>
        <v>15000-20000</v>
      </c>
      <c r="V1379">
        <v>19161</v>
      </c>
      <c r="W1379">
        <v>13738</v>
      </c>
      <c r="X1379">
        <v>3</v>
      </c>
      <c r="Y1379" t="s">
        <v>43</v>
      </c>
      <c r="Z1379">
        <v>15</v>
      </c>
      <c r="AA1379">
        <v>3</v>
      </c>
      <c r="AB1379" t="s">
        <v>73</v>
      </c>
      <c r="AC1379">
        <v>4</v>
      </c>
      <c r="AD1379">
        <v>0</v>
      </c>
      <c r="AE1379">
        <v>28</v>
      </c>
      <c r="AF1379">
        <v>3</v>
      </c>
      <c r="AG1379">
        <v>3</v>
      </c>
      <c r="AH1379">
        <v>5</v>
      </c>
      <c r="AI1379">
        <v>4</v>
      </c>
      <c r="AJ1379">
        <v>4</v>
      </c>
      <c r="AK1379">
        <v>3</v>
      </c>
      <c r="AL1379" t="s">
        <v>74</v>
      </c>
      <c r="AM1379" t="s">
        <v>75</v>
      </c>
      <c r="AN1379" t="s">
        <v>96</v>
      </c>
      <c r="AO1379" s="9" t="str">
        <f>IF(Table5[[#This Row],[Gender]]="male",$AQ$4,$AQ$3)</f>
        <v>🤴</v>
      </c>
    </row>
    <row r="1380" spans="2:41">
      <c r="B1380" t="s">
        <v>70</v>
      </c>
      <c r="C1380">
        <v>42</v>
      </c>
      <c r="D1380" t="s">
        <v>43</v>
      </c>
      <c r="E1380" t="s">
        <v>36</v>
      </c>
      <c r="F1380">
        <v>419</v>
      </c>
      <c r="G1380" t="s">
        <v>37</v>
      </c>
      <c r="H1380">
        <v>12</v>
      </c>
      <c r="I1380" t="s">
        <v>89</v>
      </c>
      <c r="J1380" t="s">
        <v>59</v>
      </c>
      <c r="K1380">
        <v>1943</v>
      </c>
      <c r="L1380">
        <v>2</v>
      </c>
      <c r="M1380" t="s">
        <v>46</v>
      </c>
      <c r="N1380">
        <v>77</v>
      </c>
      <c r="O1380">
        <v>3</v>
      </c>
      <c r="P1380">
        <v>2</v>
      </c>
      <c r="Q1380" t="s">
        <v>40</v>
      </c>
      <c r="R1380" t="s">
        <v>72</v>
      </c>
      <c r="S1380">
        <v>4</v>
      </c>
      <c r="T1380" t="s">
        <v>52</v>
      </c>
      <c r="U1380" t="str" cm="1">
        <f t="array" ref="U1380">_xlfn.IFS(
  AND(V1380&gt;=1000, V1380&lt;2000), "1000-2000",
  AND(V1380&gt;=2000, V1380&lt;3000), "2000-3000",
  AND(V1380&gt;=3000, V1380&lt;4000), "3000-4000",
  AND(V1380&gt;=4000, V1380&lt;5000), "4000-5000",
  AND(V1380&gt;=5000, V1380&lt;7500), "5000-7500",
  AND(V1380&gt;=7500, V1380&lt;9000), "7500-9000",
  AND(V1380&gt;=9000, V1380&lt;11000), "9000-11000",
  AND(V1380&gt;=11000, V1380&lt;15000), "11000-15000",
  AND(V1380&gt;=15000, V1380&lt;=20000), "15000-20000",
  TRUE, "Outside Range"
)</f>
        <v>5000-7500</v>
      </c>
      <c r="V1380">
        <v>5087</v>
      </c>
      <c r="W1380">
        <v>2900</v>
      </c>
      <c r="X1380">
        <v>3</v>
      </c>
      <c r="Y1380" t="s">
        <v>35</v>
      </c>
      <c r="Z1380">
        <v>12</v>
      </c>
      <c r="AA1380">
        <v>3</v>
      </c>
      <c r="AB1380" t="s">
        <v>73</v>
      </c>
      <c r="AC1380">
        <v>3</v>
      </c>
      <c r="AD1380">
        <v>2</v>
      </c>
      <c r="AE1380">
        <v>14</v>
      </c>
      <c r="AF1380">
        <v>4</v>
      </c>
      <c r="AG1380">
        <v>3</v>
      </c>
      <c r="AH1380">
        <v>0</v>
      </c>
      <c r="AI1380">
        <v>0</v>
      </c>
      <c r="AJ1380">
        <v>0</v>
      </c>
      <c r="AK1380">
        <v>0</v>
      </c>
      <c r="AL1380" t="s">
        <v>74</v>
      </c>
      <c r="AM1380" t="s">
        <v>93</v>
      </c>
      <c r="AN1380" t="s">
        <v>91</v>
      </c>
      <c r="AO1380" s="9" t="str">
        <f>IF(Table5[[#This Row],[Gender]]="male",$AQ$4,$AQ$3)</f>
        <v>🤴</v>
      </c>
    </row>
    <row r="1381" spans="2:41">
      <c r="B1381" t="s">
        <v>86</v>
      </c>
      <c r="C1381">
        <v>27</v>
      </c>
      <c r="D1381" t="s">
        <v>35</v>
      </c>
      <c r="E1381" t="s">
        <v>36</v>
      </c>
      <c r="F1381">
        <v>1337</v>
      </c>
      <c r="G1381" t="s">
        <v>61</v>
      </c>
      <c r="H1381">
        <v>22</v>
      </c>
      <c r="I1381" t="s">
        <v>89</v>
      </c>
      <c r="J1381" t="s">
        <v>61</v>
      </c>
      <c r="K1381">
        <v>1944</v>
      </c>
      <c r="L1381">
        <v>1</v>
      </c>
      <c r="M1381" t="s">
        <v>39</v>
      </c>
      <c r="N1381">
        <v>58</v>
      </c>
      <c r="O1381">
        <v>2</v>
      </c>
      <c r="P1381">
        <v>1</v>
      </c>
      <c r="Q1381" t="s">
        <v>61</v>
      </c>
      <c r="R1381" t="s">
        <v>79</v>
      </c>
      <c r="S1381">
        <v>2</v>
      </c>
      <c r="T1381" t="s">
        <v>48</v>
      </c>
      <c r="U1381" t="str" cm="1">
        <f t="array" ref="U1381">_xlfn.IFS(
  AND(V1381&gt;=1000, V1381&lt;2000), "1000-2000",
  AND(V1381&gt;=2000, V1381&lt;3000), "2000-3000",
  AND(V1381&gt;=3000, V1381&lt;4000), "3000-4000",
  AND(V1381&gt;=4000, V1381&lt;5000), "4000-5000",
  AND(V1381&gt;=5000, V1381&lt;7500), "5000-7500",
  AND(V1381&gt;=7500, V1381&lt;9000), "7500-9000",
  AND(V1381&gt;=9000, V1381&lt;11000), "9000-11000",
  AND(V1381&gt;=11000, V1381&lt;15000), "11000-15000",
  AND(V1381&gt;=15000, V1381&lt;=20000), "15000-20000",
  TRUE, "Outside Range"
)</f>
        <v>2000-3000</v>
      </c>
      <c r="V1381">
        <v>2863</v>
      </c>
      <c r="W1381">
        <v>19555</v>
      </c>
      <c r="X1381">
        <v>1</v>
      </c>
      <c r="Y1381" t="s">
        <v>43</v>
      </c>
      <c r="Z1381">
        <v>12</v>
      </c>
      <c r="AA1381">
        <v>3</v>
      </c>
      <c r="AB1381" t="s">
        <v>73</v>
      </c>
      <c r="AC1381">
        <v>1</v>
      </c>
      <c r="AD1381">
        <v>0</v>
      </c>
      <c r="AE1381">
        <v>1</v>
      </c>
      <c r="AF1381">
        <v>2</v>
      </c>
      <c r="AG1381">
        <v>3</v>
      </c>
      <c r="AH1381">
        <v>1</v>
      </c>
      <c r="AI1381">
        <v>0</v>
      </c>
      <c r="AJ1381">
        <v>0</v>
      </c>
      <c r="AK1381">
        <v>0</v>
      </c>
      <c r="AL1381" t="s">
        <v>81</v>
      </c>
      <c r="AM1381" t="s">
        <v>92</v>
      </c>
      <c r="AN1381" t="s">
        <v>76</v>
      </c>
      <c r="AO1381" s="9" t="str">
        <f>IF(Table5[[#This Row],[Gender]]="male",$AQ$4,$AQ$3)</f>
        <v>👩</v>
      </c>
    </row>
    <row r="1382" spans="2:41">
      <c r="B1382" t="s">
        <v>86</v>
      </c>
      <c r="C1382">
        <v>35</v>
      </c>
      <c r="D1382" t="s">
        <v>43</v>
      </c>
      <c r="E1382" t="s">
        <v>36</v>
      </c>
      <c r="F1382">
        <v>682</v>
      </c>
      <c r="G1382" t="s">
        <v>37</v>
      </c>
      <c r="H1382">
        <v>18</v>
      </c>
      <c r="I1382" t="s">
        <v>89</v>
      </c>
      <c r="J1382" t="s">
        <v>51</v>
      </c>
      <c r="K1382">
        <v>1945</v>
      </c>
      <c r="L1382">
        <v>2</v>
      </c>
      <c r="M1382" t="s">
        <v>46</v>
      </c>
      <c r="N1382">
        <v>71</v>
      </c>
      <c r="O1382">
        <v>3</v>
      </c>
      <c r="P1382">
        <v>2</v>
      </c>
      <c r="Q1382" t="s">
        <v>40</v>
      </c>
      <c r="R1382" t="s">
        <v>80</v>
      </c>
      <c r="S1382">
        <v>1</v>
      </c>
      <c r="T1382" t="s">
        <v>48</v>
      </c>
      <c r="U1382" t="str" cm="1">
        <f t="array" ref="U1382">_xlfn.IFS(
  AND(V1382&gt;=1000, V1382&lt;2000), "1000-2000",
  AND(V1382&gt;=2000, V1382&lt;3000), "2000-3000",
  AND(V1382&gt;=3000, V1382&lt;4000), "3000-4000",
  AND(V1382&gt;=4000, V1382&lt;5000), "4000-5000",
  AND(V1382&gt;=5000, V1382&lt;7500), "5000-7500",
  AND(V1382&gt;=7500, V1382&lt;9000), "7500-9000",
  AND(V1382&gt;=9000, V1382&lt;11000), "9000-11000",
  AND(V1382&gt;=11000, V1382&lt;15000), "11000-15000",
  AND(V1382&gt;=15000, V1382&lt;=20000), "15000-20000",
  TRUE, "Outside Range"
)</f>
        <v>5000-7500</v>
      </c>
      <c r="V1382">
        <v>5561</v>
      </c>
      <c r="W1382">
        <v>15975</v>
      </c>
      <c r="X1382">
        <v>0</v>
      </c>
      <c r="Y1382" t="s">
        <v>43</v>
      </c>
      <c r="Z1382">
        <v>16</v>
      </c>
      <c r="AA1382">
        <v>3</v>
      </c>
      <c r="AB1382" t="s">
        <v>73</v>
      </c>
      <c r="AC1382">
        <v>4</v>
      </c>
      <c r="AD1382">
        <v>1</v>
      </c>
      <c r="AE1382">
        <v>6</v>
      </c>
      <c r="AF1382">
        <v>2</v>
      </c>
      <c r="AG1382">
        <v>1</v>
      </c>
      <c r="AH1382">
        <v>5</v>
      </c>
      <c r="AI1382">
        <v>3</v>
      </c>
      <c r="AJ1382">
        <v>0</v>
      </c>
      <c r="AK1382">
        <v>4</v>
      </c>
      <c r="AL1382" t="s">
        <v>90</v>
      </c>
      <c r="AM1382" t="s">
        <v>93</v>
      </c>
      <c r="AN1382" t="s">
        <v>76</v>
      </c>
      <c r="AO1382" s="9" t="str">
        <f>IF(Table5[[#This Row],[Gender]]="male",$AQ$4,$AQ$3)</f>
        <v>🤴</v>
      </c>
    </row>
    <row r="1383" spans="2:41">
      <c r="B1383" t="s">
        <v>86</v>
      </c>
      <c r="C1383">
        <v>28</v>
      </c>
      <c r="D1383" t="s">
        <v>43</v>
      </c>
      <c r="E1383" t="s">
        <v>36</v>
      </c>
      <c r="F1383">
        <v>1103</v>
      </c>
      <c r="G1383" t="s">
        <v>45</v>
      </c>
      <c r="H1383">
        <v>16</v>
      </c>
      <c r="I1383" t="s">
        <v>78</v>
      </c>
      <c r="J1383" t="s">
        <v>51</v>
      </c>
      <c r="K1383">
        <v>1947</v>
      </c>
      <c r="L1383">
        <v>3</v>
      </c>
      <c r="M1383" t="s">
        <v>46</v>
      </c>
      <c r="N1383">
        <v>49</v>
      </c>
      <c r="O1383">
        <v>3</v>
      </c>
      <c r="P1383">
        <v>1</v>
      </c>
      <c r="Q1383" t="s">
        <v>47</v>
      </c>
      <c r="R1383" t="s">
        <v>73</v>
      </c>
      <c r="S1383">
        <v>3</v>
      </c>
      <c r="T1383" t="s">
        <v>41</v>
      </c>
      <c r="U1383" t="str" cm="1">
        <f t="array" ref="U1383">_xlfn.IFS(
  AND(V1383&gt;=1000, V1383&lt;2000), "1000-2000",
  AND(V1383&gt;=2000, V1383&lt;3000), "2000-3000",
  AND(V1383&gt;=3000, V1383&lt;4000), "3000-4000",
  AND(V1383&gt;=4000, V1383&lt;5000), "4000-5000",
  AND(V1383&gt;=5000, V1383&lt;7500), "5000-7500",
  AND(V1383&gt;=7500, V1383&lt;9000), "7500-9000",
  AND(V1383&gt;=9000, V1383&lt;11000), "9000-11000",
  AND(V1383&gt;=11000, V1383&lt;15000), "11000-15000",
  AND(V1383&gt;=15000, V1383&lt;=20000), "15000-20000",
  TRUE, "Outside Range"
)</f>
        <v>2000-3000</v>
      </c>
      <c r="V1383">
        <v>2144</v>
      </c>
      <c r="W1383">
        <v>2122</v>
      </c>
      <c r="X1383">
        <v>1</v>
      </c>
      <c r="Y1383" t="s">
        <v>43</v>
      </c>
      <c r="Z1383">
        <v>14</v>
      </c>
      <c r="AA1383">
        <v>3</v>
      </c>
      <c r="AB1383" t="s">
        <v>73</v>
      </c>
      <c r="AC1383">
        <v>3</v>
      </c>
      <c r="AD1383">
        <v>0</v>
      </c>
      <c r="AE1383">
        <v>5</v>
      </c>
      <c r="AF1383">
        <v>3</v>
      </c>
      <c r="AG1383">
        <v>2</v>
      </c>
      <c r="AH1383">
        <v>5</v>
      </c>
      <c r="AI1383">
        <v>3</v>
      </c>
      <c r="AJ1383">
        <v>1</v>
      </c>
      <c r="AK1383">
        <v>4</v>
      </c>
      <c r="AL1383" t="s">
        <v>74</v>
      </c>
      <c r="AM1383" t="s">
        <v>93</v>
      </c>
      <c r="AN1383" t="s">
        <v>76</v>
      </c>
      <c r="AO1383" s="9" t="str">
        <f>IF(Table5[[#This Row],[Gender]]="male",$AQ$4,$AQ$3)</f>
        <v>🤴</v>
      </c>
    </row>
    <row r="1384" spans="2:41">
      <c r="B1384" t="s">
        <v>86</v>
      </c>
      <c r="C1384">
        <v>31</v>
      </c>
      <c r="D1384" t="s">
        <v>43</v>
      </c>
      <c r="E1384" t="s">
        <v>36</v>
      </c>
      <c r="F1384">
        <v>976</v>
      </c>
      <c r="G1384" t="s">
        <v>45</v>
      </c>
      <c r="H1384">
        <v>3</v>
      </c>
      <c r="I1384" t="s">
        <v>89</v>
      </c>
      <c r="J1384" t="s">
        <v>51</v>
      </c>
      <c r="K1384">
        <v>1948</v>
      </c>
      <c r="L1384">
        <v>3</v>
      </c>
      <c r="M1384" t="s">
        <v>46</v>
      </c>
      <c r="N1384">
        <v>48</v>
      </c>
      <c r="O1384">
        <v>3</v>
      </c>
      <c r="P1384">
        <v>1</v>
      </c>
      <c r="Q1384" t="s">
        <v>47</v>
      </c>
      <c r="R1384" t="s">
        <v>80</v>
      </c>
      <c r="S1384">
        <v>1</v>
      </c>
      <c r="T1384" t="s">
        <v>52</v>
      </c>
      <c r="U1384" t="str" cm="1">
        <f t="array" ref="U1384">_xlfn.IFS(
  AND(V1384&gt;=1000, V1384&lt;2000), "1000-2000",
  AND(V1384&gt;=2000, V1384&lt;3000), "2000-3000",
  AND(V1384&gt;=3000, V1384&lt;4000), "3000-4000",
  AND(V1384&gt;=4000, V1384&lt;5000), "4000-5000",
  AND(V1384&gt;=5000, V1384&lt;7500), "5000-7500",
  AND(V1384&gt;=7500, V1384&lt;9000), "7500-9000",
  AND(V1384&gt;=9000, V1384&lt;11000), "9000-11000",
  AND(V1384&gt;=11000, V1384&lt;15000), "11000-15000",
  AND(V1384&gt;=15000, V1384&lt;=20000), "15000-20000",
  TRUE, "Outside Range"
)</f>
        <v>3000-4000</v>
      </c>
      <c r="V1384">
        <v>3065</v>
      </c>
      <c r="W1384">
        <v>3995</v>
      </c>
      <c r="X1384">
        <v>1</v>
      </c>
      <c r="Y1384" t="s">
        <v>35</v>
      </c>
      <c r="Z1384">
        <v>13</v>
      </c>
      <c r="AA1384">
        <v>3</v>
      </c>
      <c r="AB1384" t="s">
        <v>73</v>
      </c>
      <c r="AC1384">
        <v>4</v>
      </c>
      <c r="AD1384">
        <v>1</v>
      </c>
      <c r="AE1384">
        <v>4</v>
      </c>
      <c r="AF1384">
        <v>3</v>
      </c>
      <c r="AG1384">
        <v>4</v>
      </c>
      <c r="AH1384">
        <v>4</v>
      </c>
      <c r="AI1384">
        <v>2</v>
      </c>
      <c r="AJ1384">
        <v>2</v>
      </c>
      <c r="AK1384">
        <v>3</v>
      </c>
      <c r="AL1384" t="s">
        <v>90</v>
      </c>
      <c r="AM1384" t="s">
        <v>75</v>
      </c>
      <c r="AN1384" t="s">
        <v>76</v>
      </c>
      <c r="AO1384" s="9" t="str">
        <f>IF(Table5[[#This Row],[Gender]]="male",$AQ$4,$AQ$3)</f>
        <v>🤴</v>
      </c>
    </row>
    <row r="1385" spans="2:41">
      <c r="B1385" t="s">
        <v>70</v>
      </c>
      <c r="C1385">
        <v>36</v>
      </c>
      <c r="D1385" t="s">
        <v>43</v>
      </c>
      <c r="E1385" t="s">
        <v>36</v>
      </c>
      <c r="F1385">
        <v>1351</v>
      </c>
      <c r="G1385" t="s">
        <v>45</v>
      </c>
      <c r="H1385">
        <v>9</v>
      </c>
      <c r="I1385" t="s">
        <v>87</v>
      </c>
      <c r="J1385" t="s">
        <v>38</v>
      </c>
      <c r="K1385">
        <v>1949</v>
      </c>
      <c r="L1385">
        <v>1</v>
      </c>
      <c r="M1385" t="s">
        <v>46</v>
      </c>
      <c r="N1385">
        <v>66</v>
      </c>
      <c r="O1385">
        <v>4</v>
      </c>
      <c r="P1385">
        <v>1</v>
      </c>
      <c r="Q1385" t="s">
        <v>50</v>
      </c>
      <c r="R1385" t="s">
        <v>79</v>
      </c>
      <c r="S1385">
        <v>2</v>
      </c>
      <c r="T1385" t="s">
        <v>48</v>
      </c>
      <c r="U1385" t="str" cm="1">
        <f t="array" ref="U1385">_xlfn.IFS(
  AND(V1385&gt;=1000, V1385&lt;2000), "1000-2000",
  AND(V1385&gt;=2000, V1385&lt;3000), "2000-3000",
  AND(V1385&gt;=3000, V1385&lt;4000), "3000-4000",
  AND(V1385&gt;=4000, V1385&lt;5000), "4000-5000",
  AND(V1385&gt;=5000, V1385&lt;7500), "5000-7500",
  AND(V1385&gt;=7500, V1385&lt;9000), "7500-9000",
  AND(V1385&gt;=9000, V1385&lt;11000), "9000-11000",
  AND(V1385&gt;=11000, V1385&lt;15000), "11000-15000",
  AND(V1385&gt;=15000, V1385&lt;=20000), "15000-20000",
  TRUE, "Outside Range"
)</f>
        <v>2000-3000</v>
      </c>
      <c r="V1385">
        <v>2810</v>
      </c>
      <c r="W1385">
        <v>9238</v>
      </c>
      <c r="X1385">
        <v>1</v>
      </c>
      <c r="Y1385" t="s">
        <v>43</v>
      </c>
      <c r="Z1385">
        <v>22</v>
      </c>
      <c r="AA1385">
        <v>4</v>
      </c>
      <c r="AB1385" t="s">
        <v>80</v>
      </c>
      <c r="AC1385">
        <v>2</v>
      </c>
      <c r="AD1385">
        <v>0</v>
      </c>
      <c r="AE1385">
        <v>5</v>
      </c>
      <c r="AF1385">
        <v>3</v>
      </c>
      <c r="AG1385">
        <v>3</v>
      </c>
      <c r="AH1385">
        <v>5</v>
      </c>
      <c r="AI1385">
        <v>4</v>
      </c>
      <c r="AJ1385">
        <v>0</v>
      </c>
      <c r="AK1385">
        <v>2</v>
      </c>
      <c r="AL1385" t="s">
        <v>81</v>
      </c>
      <c r="AM1385" t="s">
        <v>75</v>
      </c>
      <c r="AN1385" t="s">
        <v>76</v>
      </c>
      <c r="AO1385" s="9" t="str">
        <f>IF(Table5[[#This Row],[Gender]]="male",$AQ$4,$AQ$3)</f>
        <v>🤴</v>
      </c>
    </row>
    <row r="1386" spans="2:41">
      <c r="B1386" t="s">
        <v>86</v>
      </c>
      <c r="C1386">
        <v>34</v>
      </c>
      <c r="D1386" t="s">
        <v>43</v>
      </c>
      <c r="E1386" t="s">
        <v>36</v>
      </c>
      <c r="F1386">
        <v>937</v>
      </c>
      <c r="G1386" t="s">
        <v>37</v>
      </c>
      <c r="H1386">
        <v>1</v>
      </c>
      <c r="I1386" t="s">
        <v>71</v>
      </c>
      <c r="J1386" t="s">
        <v>59</v>
      </c>
      <c r="K1386">
        <v>1950</v>
      </c>
      <c r="L1386">
        <v>1</v>
      </c>
      <c r="M1386" t="s">
        <v>46</v>
      </c>
      <c r="N1386">
        <v>32</v>
      </c>
      <c r="O1386">
        <v>3</v>
      </c>
      <c r="P1386">
        <v>3</v>
      </c>
      <c r="Q1386" t="s">
        <v>40</v>
      </c>
      <c r="R1386" t="s">
        <v>72</v>
      </c>
      <c r="S1386">
        <v>4</v>
      </c>
      <c r="T1386" t="s">
        <v>41</v>
      </c>
      <c r="U1386" t="str" cm="1">
        <f t="array" ref="U1386">_xlfn.IFS(
  AND(V1386&gt;=1000, V1386&lt;2000), "1000-2000",
  AND(V1386&gt;=2000, V1386&lt;3000), "2000-3000",
  AND(V1386&gt;=3000, V1386&lt;4000), "3000-4000",
  AND(V1386&gt;=4000, V1386&lt;5000), "4000-5000",
  AND(V1386&gt;=5000, V1386&lt;7500), "5000-7500",
  AND(V1386&gt;=7500, V1386&lt;9000), "7500-9000",
  AND(V1386&gt;=9000, V1386&lt;11000), "9000-11000",
  AND(V1386&gt;=11000, V1386&lt;15000), "11000-15000",
  AND(V1386&gt;=15000, V1386&lt;=20000), "15000-20000",
  TRUE, "Outside Range"
)</f>
        <v>9000-11000</v>
      </c>
      <c r="V1386">
        <v>9888</v>
      </c>
      <c r="W1386">
        <v>6770</v>
      </c>
      <c r="X1386">
        <v>1</v>
      </c>
      <c r="Y1386" t="s">
        <v>43</v>
      </c>
      <c r="Z1386">
        <v>21</v>
      </c>
      <c r="AA1386">
        <v>4</v>
      </c>
      <c r="AB1386" t="s">
        <v>80</v>
      </c>
      <c r="AC1386">
        <v>1</v>
      </c>
      <c r="AD1386">
        <v>0</v>
      </c>
      <c r="AE1386">
        <v>14</v>
      </c>
      <c r="AF1386">
        <v>3</v>
      </c>
      <c r="AG1386">
        <v>2</v>
      </c>
      <c r="AH1386">
        <v>14</v>
      </c>
      <c r="AI1386">
        <v>8</v>
      </c>
      <c r="AJ1386">
        <v>2</v>
      </c>
      <c r="AK1386">
        <v>1</v>
      </c>
      <c r="AL1386" t="s">
        <v>74</v>
      </c>
      <c r="AM1386" t="s">
        <v>75</v>
      </c>
      <c r="AN1386" t="s">
        <v>91</v>
      </c>
      <c r="AO1386" s="9" t="str">
        <f>IF(Table5[[#This Row],[Gender]]="male",$AQ$4,$AQ$3)</f>
        <v>🤴</v>
      </c>
    </row>
    <row r="1387" spans="2:41">
      <c r="B1387" t="s">
        <v>86</v>
      </c>
      <c r="C1387">
        <v>34</v>
      </c>
      <c r="D1387" t="s">
        <v>43</v>
      </c>
      <c r="E1387" t="s">
        <v>36</v>
      </c>
      <c r="F1387">
        <v>1239</v>
      </c>
      <c r="G1387" t="s">
        <v>37</v>
      </c>
      <c r="H1387">
        <v>13</v>
      </c>
      <c r="I1387" t="s">
        <v>97</v>
      </c>
      <c r="J1387" t="s">
        <v>51</v>
      </c>
      <c r="K1387">
        <v>1951</v>
      </c>
      <c r="L1387">
        <v>4</v>
      </c>
      <c r="M1387" t="s">
        <v>46</v>
      </c>
      <c r="N1387">
        <v>39</v>
      </c>
      <c r="O1387">
        <v>3</v>
      </c>
      <c r="P1387">
        <v>3</v>
      </c>
      <c r="Q1387" t="s">
        <v>40</v>
      </c>
      <c r="R1387" t="s">
        <v>73</v>
      </c>
      <c r="S1387">
        <v>3</v>
      </c>
      <c r="T1387" t="s">
        <v>52</v>
      </c>
      <c r="U1387" t="str" cm="1">
        <f t="array" ref="U1387">_xlfn.IFS(
  AND(V1387&gt;=1000, V1387&lt;2000), "1000-2000",
  AND(V1387&gt;=2000, V1387&lt;3000), "2000-3000",
  AND(V1387&gt;=3000, V1387&lt;4000), "3000-4000",
  AND(V1387&gt;=4000, V1387&lt;5000), "4000-5000",
  AND(V1387&gt;=5000, V1387&lt;7500), "5000-7500",
  AND(V1387&gt;=7500, V1387&lt;9000), "7500-9000",
  AND(V1387&gt;=9000, V1387&lt;11000), "9000-11000",
  AND(V1387&gt;=11000, V1387&lt;15000), "11000-15000",
  AND(V1387&gt;=15000, V1387&lt;=20000), "15000-20000",
  TRUE, "Outside Range"
)</f>
        <v>7500-9000</v>
      </c>
      <c r="V1387">
        <v>8628</v>
      </c>
      <c r="W1387">
        <v>22914</v>
      </c>
      <c r="X1387">
        <v>1</v>
      </c>
      <c r="Y1387" t="s">
        <v>43</v>
      </c>
      <c r="Z1387">
        <v>18</v>
      </c>
      <c r="AA1387">
        <v>3</v>
      </c>
      <c r="AB1387" t="s">
        <v>73</v>
      </c>
      <c r="AC1387">
        <v>3</v>
      </c>
      <c r="AD1387">
        <v>1</v>
      </c>
      <c r="AE1387">
        <v>9</v>
      </c>
      <c r="AF1387">
        <v>2</v>
      </c>
      <c r="AG1387">
        <v>2</v>
      </c>
      <c r="AH1387">
        <v>8</v>
      </c>
      <c r="AI1387">
        <v>7</v>
      </c>
      <c r="AJ1387">
        <v>1</v>
      </c>
      <c r="AK1387">
        <v>1</v>
      </c>
      <c r="AL1387" t="s">
        <v>74</v>
      </c>
      <c r="AM1387" t="s">
        <v>93</v>
      </c>
      <c r="AN1387" t="s">
        <v>76</v>
      </c>
      <c r="AO1387" s="9" t="str">
        <f>IF(Table5[[#This Row],[Gender]]="male",$AQ$4,$AQ$3)</f>
        <v>🤴</v>
      </c>
    </row>
    <row r="1388" spans="2:41">
      <c r="B1388" t="s">
        <v>86</v>
      </c>
      <c r="C1388">
        <v>26</v>
      </c>
      <c r="D1388" t="s">
        <v>43</v>
      </c>
      <c r="E1388" t="s">
        <v>36</v>
      </c>
      <c r="F1388">
        <v>157</v>
      </c>
      <c r="G1388" t="s">
        <v>45</v>
      </c>
      <c r="H1388">
        <v>1</v>
      </c>
      <c r="I1388" t="s">
        <v>71</v>
      </c>
      <c r="J1388" t="s">
        <v>51</v>
      </c>
      <c r="K1388">
        <v>1952</v>
      </c>
      <c r="L1388">
        <v>3</v>
      </c>
      <c r="M1388" t="s">
        <v>46</v>
      </c>
      <c r="N1388">
        <v>95</v>
      </c>
      <c r="O1388">
        <v>3</v>
      </c>
      <c r="P1388">
        <v>1</v>
      </c>
      <c r="Q1388" t="s">
        <v>50</v>
      </c>
      <c r="R1388" t="s">
        <v>80</v>
      </c>
      <c r="S1388">
        <v>1</v>
      </c>
      <c r="T1388" t="s">
        <v>41</v>
      </c>
      <c r="U1388" t="str" cm="1">
        <f t="array" ref="U1388">_xlfn.IFS(
  AND(V1388&gt;=1000, V1388&lt;2000), "1000-2000",
  AND(V1388&gt;=2000, V1388&lt;3000), "2000-3000",
  AND(V1388&gt;=3000, V1388&lt;4000), "3000-4000",
  AND(V1388&gt;=4000, V1388&lt;5000), "4000-5000",
  AND(V1388&gt;=5000, V1388&lt;7500), "5000-7500",
  AND(V1388&gt;=7500, V1388&lt;9000), "7500-9000",
  AND(V1388&gt;=9000, V1388&lt;11000), "9000-11000",
  AND(V1388&gt;=11000, V1388&lt;15000), "11000-15000",
  AND(V1388&gt;=15000, V1388&lt;=20000), "15000-20000",
  TRUE, "Outside Range"
)</f>
        <v>2000-3000</v>
      </c>
      <c r="V1388">
        <v>2867</v>
      </c>
      <c r="W1388">
        <v>20006</v>
      </c>
      <c r="X1388">
        <v>0</v>
      </c>
      <c r="Y1388" t="s">
        <v>43</v>
      </c>
      <c r="Z1388">
        <v>13</v>
      </c>
      <c r="AA1388">
        <v>3</v>
      </c>
      <c r="AB1388" t="s">
        <v>73</v>
      </c>
      <c r="AC1388">
        <v>4</v>
      </c>
      <c r="AD1388">
        <v>0</v>
      </c>
      <c r="AE1388">
        <v>8</v>
      </c>
      <c r="AF1388">
        <v>6</v>
      </c>
      <c r="AG1388">
        <v>2</v>
      </c>
      <c r="AH1388">
        <v>7</v>
      </c>
      <c r="AI1388">
        <v>7</v>
      </c>
      <c r="AJ1388">
        <v>7</v>
      </c>
      <c r="AK1388">
        <v>6</v>
      </c>
      <c r="AL1388" t="s">
        <v>90</v>
      </c>
      <c r="AM1388" t="s">
        <v>75</v>
      </c>
      <c r="AN1388" t="s">
        <v>76</v>
      </c>
      <c r="AO1388" s="9" t="str">
        <f>IF(Table5[[#This Row],[Gender]]="male",$AQ$4,$AQ$3)</f>
        <v>🤴</v>
      </c>
    </row>
    <row r="1389" spans="2:41">
      <c r="B1389" t="s">
        <v>86</v>
      </c>
      <c r="C1389">
        <v>29</v>
      </c>
      <c r="D1389" t="s">
        <v>43</v>
      </c>
      <c r="E1389" t="s">
        <v>36</v>
      </c>
      <c r="F1389">
        <v>136</v>
      </c>
      <c r="G1389" t="s">
        <v>45</v>
      </c>
      <c r="H1389">
        <v>1</v>
      </c>
      <c r="I1389" t="s">
        <v>89</v>
      </c>
      <c r="J1389" t="s">
        <v>38</v>
      </c>
      <c r="K1389">
        <v>1954</v>
      </c>
      <c r="L1389">
        <v>1</v>
      </c>
      <c r="M1389" t="s">
        <v>46</v>
      </c>
      <c r="N1389">
        <v>89</v>
      </c>
      <c r="O1389">
        <v>3</v>
      </c>
      <c r="P1389">
        <v>2</v>
      </c>
      <c r="Q1389" t="s">
        <v>54</v>
      </c>
      <c r="R1389" t="s">
        <v>80</v>
      </c>
      <c r="S1389">
        <v>1</v>
      </c>
      <c r="T1389" t="s">
        <v>48</v>
      </c>
      <c r="U1389" t="str" cm="1">
        <f t="array" ref="U1389">_xlfn.IFS(
  AND(V1389&gt;=1000, V1389&lt;2000), "1000-2000",
  AND(V1389&gt;=2000, V1389&lt;3000), "2000-3000",
  AND(V1389&gt;=3000, V1389&lt;4000), "3000-4000",
  AND(V1389&gt;=4000, V1389&lt;5000), "4000-5000",
  AND(V1389&gt;=5000, V1389&lt;7500), "5000-7500",
  AND(V1389&gt;=7500, V1389&lt;9000), "7500-9000",
  AND(V1389&gt;=9000, V1389&lt;11000), "9000-11000",
  AND(V1389&gt;=11000, V1389&lt;15000), "11000-15000",
  AND(V1389&gt;=15000, V1389&lt;=20000), "15000-20000",
  TRUE, "Outside Range"
)</f>
        <v>5000-7500</v>
      </c>
      <c r="V1389">
        <v>5373</v>
      </c>
      <c r="W1389">
        <v>6225</v>
      </c>
      <c r="X1389">
        <v>0</v>
      </c>
      <c r="Y1389" t="s">
        <v>43</v>
      </c>
      <c r="Z1389">
        <v>12</v>
      </c>
      <c r="AA1389">
        <v>3</v>
      </c>
      <c r="AB1389" t="s">
        <v>73</v>
      </c>
      <c r="AC1389">
        <v>1</v>
      </c>
      <c r="AD1389">
        <v>1</v>
      </c>
      <c r="AE1389">
        <v>6</v>
      </c>
      <c r="AF1389">
        <v>5</v>
      </c>
      <c r="AG1389">
        <v>2</v>
      </c>
      <c r="AH1389">
        <v>5</v>
      </c>
      <c r="AI1389">
        <v>3</v>
      </c>
      <c r="AJ1389">
        <v>0</v>
      </c>
      <c r="AK1389">
        <v>2</v>
      </c>
      <c r="AL1389" t="s">
        <v>90</v>
      </c>
      <c r="AM1389" t="s">
        <v>75</v>
      </c>
      <c r="AN1389" t="s">
        <v>76</v>
      </c>
      <c r="AO1389" s="9" t="str">
        <f>IF(Table5[[#This Row],[Gender]]="male",$AQ$4,$AQ$3)</f>
        <v>🤴</v>
      </c>
    </row>
    <row r="1390" spans="2:41">
      <c r="B1390" t="s">
        <v>86</v>
      </c>
      <c r="C1390">
        <v>32</v>
      </c>
      <c r="D1390" t="s">
        <v>43</v>
      </c>
      <c r="E1390" t="s">
        <v>55</v>
      </c>
      <c r="F1390">
        <v>1146</v>
      </c>
      <c r="G1390" t="s">
        <v>45</v>
      </c>
      <c r="H1390">
        <v>15</v>
      </c>
      <c r="I1390" t="s">
        <v>87</v>
      </c>
      <c r="J1390" t="s">
        <v>51</v>
      </c>
      <c r="K1390">
        <v>1955</v>
      </c>
      <c r="L1390">
        <v>3</v>
      </c>
      <c r="M1390" t="s">
        <v>39</v>
      </c>
      <c r="N1390">
        <v>34</v>
      </c>
      <c r="O1390">
        <v>3</v>
      </c>
      <c r="P1390">
        <v>2</v>
      </c>
      <c r="Q1390" t="s">
        <v>54</v>
      </c>
      <c r="R1390" t="s">
        <v>72</v>
      </c>
      <c r="S1390">
        <v>4</v>
      </c>
      <c r="T1390" t="s">
        <v>52</v>
      </c>
      <c r="U1390" t="str" cm="1">
        <f t="array" ref="U1390">_xlfn.IFS(
  AND(V1390&gt;=1000, V1390&lt;2000), "1000-2000",
  AND(V1390&gt;=2000, V1390&lt;3000), "2000-3000",
  AND(V1390&gt;=3000, V1390&lt;4000), "3000-4000",
  AND(V1390&gt;=4000, V1390&lt;5000), "4000-5000",
  AND(V1390&gt;=5000, V1390&lt;7500), "5000-7500",
  AND(V1390&gt;=7500, V1390&lt;9000), "7500-9000",
  AND(V1390&gt;=9000, V1390&lt;11000), "9000-11000",
  AND(V1390&gt;=11000, V1390&lt;15000), "11000-15000",
  AND(V1390&gt;=15000, V1390&lt;=20000), "15000-20000",
  TRUE, "Outside Range"
)</f>
        <v>5000-7500</v>
      </c>
      <c r="V1390">
        <v>6667</v>
      </c>
      <c r="W1390">
        <v>16542</v>
      </c>
      <c r="X1390">
        <v>5</v>
      </c>
      <c r="Y1390" t="s">
        <v>43</v>
      </c>
      <c r="Z1390">
        <v>18</v>
      </c>
      <c r="AA1390">
        <v>3</v>
      </c>
      <c r="AB1390" t="s">
        <v>73</v>
      </c>
      <c r="AC1390">
        <v>2</v>
      </c>
      <c r="AD1390">
        <v>1</v>
      </c>
      <c r="AE1390">
        <v>9</v>
      </c>
      <c r="AF1390">
        <v>6</v>
      </c>
      <c r="AG1390">
        <v>3</v>
      </c>
      <c r="AH1390">
        <v>5</v>
      </c>
      <c r="AI1390">
        <v>1</v>
      </c>
      <c r="AJ1390">
        <v>1</v>
      </c>
      <c r="AK1390">
        <v>2</v>
      </c>
      <c r="AL1390" t="s">
        <v>74</v>
      </c>
      <c r="AM1390" t="s">
        <v>93</v>
      </c>
      <c r="AN1390" t="s">
        <v>76</v>
      </c>
      <c r="AO1390" s="9" t="str">
        <f>IF(Table5[[#This Row],[Gender]]="male",$AQ$4,$AQ$3)</f>
        <v>👩</v>
      </c>
    </row>
    <row r="1391" spans="2:41">
      <c r="B1391" t="s">
        <v>86</v>
      </c>
      <c r="C1391">
        <v>31</v>
      </c>
      <c r="D1391" t="s">
        <v>43</v>
      </c>
      <c r="E1391" t="s">
        <v>55</v>
      </c>
      <c r="F1391">
        <v>1125</v>
      </c>
      <c r="G1391" t="s">
        <v>45</v>
      </c>
      <c r="H1391">
        <v>1</v>
      </c>
      <c r="I1391" t="s">
        <v>89</v>
      </c>
      <c r="J1391" t="s">
        <v>38</v>
      </c>
      <c r="K1391">
        <v>1956</v>
      </c>
      <c r="L1391">
        <v>4</v>
      </c>
      <c r="M1391" t="s">
        <v>46</v>
      </c>
      <c r="N1391">
        <v>48</v>
      </c>
      <c r="O1391">
        <v>1</v>
      </c>
      <c r="P1391">
        <v>2</v>
      </c>
      <c r="Q1391" t="s">
        <v>47</v>
      </c>
      <c r="R1391" t="s">
        <v>80</v>
      </c>
      <c r="S1391">
        <v>1</v>
      </c>
      <c r="T1391" t="s">
        <v>48</v>
      </c>
      <c r="U1391" t="str" cm="1">
        <f t="array" ref="U1391">_xlfn.IFS(
  AND(V1391&gt;=1000, V1391&lt;2000), "1000-2000",
  AND(V1391&gt;=2000, V1391&lt;3000), "2000-3000",
  AND(V1391&gt;=3000, V1391&lt;4000), "3000-4000",
  AND(V1391&gt;=4000, V1391&lt;5000), "4000-5000",
  AND(V1391&gt;=5000, V1391&lt;7500), "5000-7500",
  AND(V1391&gt;=7500, V1391&lt;9000), "7500-9000",
  AND(V1391&gt;=9000, V1391&lt;11000), "9000-11000",
  AND(V1391&gt;=11000, V1391&lt;15000), "11000-15000",
  AND(V1391&gt;=15000, V1391&lt;=20000), "15000-20000",
  TRUE, "Outside Range"
)</f>
        <v>5000-7500</v>
      </c>
      <c r="V1391">
        <v>5003</v>
      </c>
      <c r="W1391">
        <v>5771</v>
      </c>
      <c r="X1391">
        <v>1</v>
      </c>
      <c r="Y1391" t="s">
        <v>43</v>
      </c>
      <c r="Z1391">
        <v>21</v>
      </c>
      <c r="AA1391">
        <v>4</v>
      </c>
      <c r="AB1391" t="s">
        <v>80</v>
      </c>
      <c r="AC1391">
        <v>2</v>
      </c>
      <c r="AD1391">
        <v>0</v>
      </c>
      <c r="AE1391">
        <v>10</v>
      </c>
      <c r="AF1391">
        <v>6</v>
      </c>
      <c r="AG1391">
        <v>3</v>
      </c>
      <c r="AH1391">
        <v>10</v>
      </c>
      <c r="AI1391">
        <v>8</v>
      </c>
      <c r="AJ1391">
        <v>8</v>
      </c>
      <c r="AK1391">
        <v>7</v>
      </c>
      <c r="AL1391" t="s">
        <v>90</v>
      </c>
      <c r="AM1391" t="s">
        <v>75</v>
      </c>
      <c r="AN1391" t="s">
        <v>76</v>
      </c>
      <c r="AO1391" s="9" t="str">
        <f>IF(Table5[[#This Row],[Gender]]="male",$AQ$4,$AQ$3)</f>
        <v>🤴</v>
      </c>
    </row>
    <row r="1392" spans="2:41">
      <c r="B1392" t="s">
        <v>86</v>
      </c>
      <c r="C1392">
        <v>28</v>
      </c>
      <c r="D1392" t="s">
        <v>35</v>
      </c>
      <c r="E1392" t="s">
        <v>36</v>
      </c>
      <c r="F1392">
        <v>1404</v>
      </c>
      <c r="G1392" t="s">
        <v>45</v>
      </c>
      <c r="H1392">
        <v>17</v>
      </c>
      <c r="I1392" t="s">
        <v>89</v>
      </c>
      <c r="J1392" t="s">
        <v>60</v>
      </c>
      <c r="K1392">
        <v>1960</v>
      </c>
      <c r="L1392">
        <v>3</v>
      </c>
      <c r="M1392" t="s">
        <v>46</v>
      </c>
      <c r="N1392">
        <v>32</v>
      </c>
      <c r="O1392">
        <v>2</v>
      </c>
      <c r="P1392">
        <v>1</v>
      </c>
      <c r="Q1392" t="s">
        <v>50</v>
      </c>
      <c r="R1392" t="s">
        <v>72</v>
      </c>
      <c r="S1392">
        <v>4</v>
      </c>
      <c r="T1392" t="s">
        <v>52</v>
      </c>
      <c r="U1392" t="str" cm="1">
        <f t="array" ref="U1392">_xlfn.IFS(
  AND(V1392&gt;=1000, V1392&lt;2000), "1000-2000",
  AND(V1392&gt;=2000, V1392&lt;3000), "2000-3000",
  AND(V1392&gt;=3000, V1392&lt;4000), "3000-4000",
  AND(V1392&gt;=4000, V1392&lt;5000), "4000-5000",
  AND(V1392&gt;=5000, V1392&lt;7500), "5000-7500",
  AND(V1392&gt;=7500, V1392&lt;9000), "7500-9000",
  AND(V1392&gt;=9000, V1392&lt;11000), "9000-11000",
  AND(V1392&gt;=11000, V1392&lt;15000), "11000-15000",
  AND(V1392&gt;=15000, V1392&lt;=20000), "15000-20000",
  TRUE, "Outside Range"
)</f>
        <v>2000-3000</v>
      </c>
      <c r="V1392">
        <v>2367</v>
      </c>
      <c r="W1392">
        <v>18779</v>
      </c>
      <c r="X1392">
        <v>5</v>
      </c>
      <c r="Y1392" t="s">
        <v>43</v>
      </c>
      <c r="Z1392">
        <v>12</v>
      </c>
      <c r="AA1392">
        <v>3</v>
      </c>
      <c r="AB1392" t="s">
        <v>73</v>
      </c>
      <c r="AC1392">
        <v>1</v>
      </c>
      <c r="AD1392">
        <v>1</v>
      </c>
      <c r="AE1392">
        <v>6</v>
      </c>
      <c r="AF1392">
        <v>2</v>
      </c>
      <c r="AG1392">
        <v>2</v>
      </c>
      <c r="AH1392">
        <v>4</v>
      </c>
      <c r="AI1392">
        <v>1</v>
      </c>
      <c r="AJ1392">
        <v>0</v>
      </c>
      <c r="AK1392">
        <v>3</v>
      </c>
      <c r="AL1392" t="s">
        <v>74</v>
      </c>
      <c r="AM1392" t="s">
        <v>93</v>
      </c>
      <c r="AN1392" t="s">
        <v>76</v>
      </c>
      <c r="AO1392" s="9" t="str">
        <f>IF(Table5[[#This Row],[Gender]]="male",$AQ$4,$AQ$3)</f>
        <v>🤴</v>
      </c>
    </row>
    <row r="1393" spans="2:41">
      <c r="B1393" t="s">
        <v>70</v>
      </c>
      <c r="C1393">
        <v>38</v>
      </c>
      <c r="D1393" t="s">
        <v>43</v>
      </c>
      <c r="E1393" t="s">
        <v>36</v>
      </c>
      <c r="F1393">
        <v>1404</v>
      </c>
      <c r="G1393" t="s">
        <v>37</v>
      </c>
      <c r="H1393">
        <v>1</v>
      </c>
      <c r="I1393" t="s">
        <v>89</v>
      </c>
      <c r="J1393" t="s">
        <v>38</v>
      </c>
      <c r="K1393">
        <v>1961</v>
      </c>
      <c r="L1393">
        <v>1</v>
      </c>
      <c r="M1393" t="s">
        <v>46</v>
      </c>
      <c r="N1393">
        <v>59</v>
      </c>
      <c r="O1393">
        <v>2</v>
      </c>
      <c r="P1393">
        <v>1</v>
      </c>
      <c r="Q1393" t="s">
        <v>57</v>
      </c>
      <c r="R1393" t="s">
        <v>80</v>
      </c>
      <c r="S1393">
        <v>1</v>
      </c>
      <c r="T1393" t="s">
        <v>41</v>
      </c>
      <c r="U1393" t="str" cm="1">
        <f t="array" ref="U1393">_xlfn.IFS(
  AND(V1393&gt;=1000, V1393&lt;2000), "1000-2000",
  AND(V1393&gt;=2000, V1393&lt;3000), "2000-3000",
  AND(V1393&gt;=3000, V1393&lt;4000), "3000-4000",
  AND(V1393&gt;=4000, V1393&lt;5000), "4000-5000",
  AND(V1393&gt;=5000, V1393&lt;7500), "5000-7500",
  AND(V1393&gt;=7500, V1393&lt;9000), "7500-9000",
  AND(V1393&gt;=9000, V1393&lt;11000), "9000-11000",
  AND(V1393&gt;=11000, V1393&lt;15000), "11000-15000",
  AND(V1393&gt;=15000, V1393&lt;=20000), "15000-20000",
  TRUE, "Outside Range"
)</f>
        <v>2000-3000</v>
      </c>
      <c r="V1393">
        <v>2858</v>
      </c>
      <c r="W1393">
        <v>11473</v>
      </c>
      <c r="X1393">
        <v>4</v>
      </c>
      <c r="Y1393" t="s">
        <v>43</v>
      </c>
      <c r="Z1393">
        <v>14</v>
      </c>
      <c r="AA1393">
        <v>3</v>
      </c>
      <c r="AB1393" t="s">
        <v>73</v>
      </c>
      <c r="AC1393">
        <v>1</v>
      </c>
      <c r="AD1393">
        <v>0</v>
      </c>
      <c r="AE1393">
        <v>20</v>
      </c>
      <c r="AF1393">
        <v>3</v>
      </c>
      <c r="AG1393">
        <v>2</v>
      </c>
      <c r="AH1393">
        <v>1</v>
      </c>
      <c r="AI1393">
        <v>0</v>
      </c>
      <c r="AJ1393">
        <v>0</v>
      </c>
      <c r="AK1393">
        <v>0</v>
      </c>
      <c r="AL1393" t="s">
        <v>90</v>
      </c>
      <c r="AM1393" t="s">
        <v>75</v>
      </c>
      <c r="AN1393" t="s">
        <v>91</v>
      </c>
      <c r="AO1393" s="9" t="str">
        <f>IF(Table5[[#This Row],[Gender]]="male",$AQ$4,$AQ$3)</f>
        <v>🤴</v>
      </c>
    </row>
    <row r="1394" spans="2:41">
      <c r="B1394" t="s">
        <v>86</v>
      </c>
      <c r="C1394">
        <v>35</v>
      </c>
      <c r="D1394" t="s">
        <v>43</v>
      </c>
      <c r="E1394" t="s">
        <v>36</v>
      </c>
      <c r="F1394">
        <v>1224</v>
      </c>
      <c r="G1394" t="s">
        <v>37</v>
      </c>
      <c r="H1394">
        <v>7</v>
      </c>
      <c r="I1394" t="s">
        <v>87</v>
      </c>
      <c r="J1394" t="s">
        <v>38</v>
      </c>
      <c r="K1394">
        <v>1962</v>
      </c>
      <c r="L1394">
        <v>3</v>
      </c>
      <c r="M1394" t="s">
        <v>39</v>
      </c>
      <c r="N1394">
        <v>55</v>
      </c>
      <c r="O1394">
        <v>3</v>
      </c>
      <c r="P1394">
        <v>2</v>
      </c>
      <c r="Q1394" t="s">
        <v>40</v>
      </c>
      <c r="R1394" t="s">
        <v>72</v>
      </c>
      <c r="S1394">
        <v>4</v>
      </c>
      <c r="T1394" t="s">
        <v>48</v>
      </c>
      <c r="U1394" t="str" cm="1">
        <f t="array" ref="U1394">_xlfn.IFS(
  AND(V1394&gt;=1000, V1394&lt;2000), "1000-2000",
  AND(V1394&gt;=2000, V1394&lt;3000), "2000-3000",
  AND(V1394&gt;=3000, V1394&lt;4000), "3000-4000",
  AND(V1394&gt;=4000, V1394&lt;5000), "4000-5000",
  AND(V1394&gt;=5000, V1394&lt;7500), "5000-7500",
  AND(V1394&gt;=7500, V1394&lt;9000), "7500-9000",
  AND(V1394&gt;=9000, V1394&lt;11000), "9000-11000",
  AND(V1394&gt;=11000, V1394&lt;15000), "11000-15000",
  AND(V1394&gt;=15000, V1394&lt;=20000), "15000-20000",
  TRUE, "Outside Range"
)</f>
        <v>5000-7500</v>
      </c>
      <c r="V1394">
        <v>5204</v>
      </c>
      <c r="W1394">
        <v>13586</v>
      </c>
      <c r="X1394">
        <v>1</v>
      </c>
      <c r="Y1394" t="s">
        <v>35</v>
      </c>
      <c r="Z1394">
        <v>11</v>
      </c>
      <c r="AA1394">
        <v>3</v>
      </c>
      <c r="AB1394" t="s">
        <v>73</v>
      </c>
      <c r="AC1394">
        <v>4</v>
      </c>
      <c r="AD1394">
        <v>0</v>
      </c>
      <c r="AE1394">
        <v>10</v>
      </c>
      <c r="AF1394">
        <v>2</v>
      </c>
      <c r="AG1394">
        <v>3</v>
      </c>
      <c r="AH1394">
        <v>10</v>
      </c>
      <c r="AI1394">
        <v>8</v>
      </c>
      <c r="AJ1394">
        <v>0</v>
      </c>
      <c r="AK1394">
        <v>9</v>
      </c>
      <c r="AL1394" t="s">
        <v>74</v>
      </c>
      <c r="AM1394" t="s">
        <v>75</v>
      </c>
      <c r="AN1394" t="s">
        <v>76</v>
      </c>
      <c r="AO1394" s="9" t="str">
        <f>IF(Table5[[#This Row],[Gender]]="male",$AQ$4,$AQ$3)</f>
        <v>👩</v>
      </c>
    </row>
    <row r="1395" spans="2:41">
      <c r="B1395" t="s">
        <v>86</v>
      </c>
      <c r="C1395">
        <v>27</v>
      </c>
      <c r="D1395" t="s">
        <v>43</v>
      </c>
      <c r="E1395" t="s">
        <v>36</v>
      </c>
      <c r="F1395">
        <v>954</v>
      </c>
      <c r="G1395" t="s">
        <v>37</v>
      </c>
      <c r="H1395">
        <v>9</v>
      </c>
      <c r="I1395" t="s">
        <v>71</v>
      </c>
      <c r="J1395" t="s">
        <v>59</v>
      </c>
      <c r="K1395">
        <v>1965</v>
      </c>
      <c r="L1395">
        <v>4</v>
      </c>
      <c r="M1395" t="s">
        <v>46</v>
      </c>
      <c r="N1395">
        <v>44</v>
      </c>
      <c r="O1395">
        <v>3</v>
      </c>
      <c r="P1395">
        <v>2</v>
      </c>
      <c r="Q1395" t="s">
        <v>40</v>
      </c>
      <c r="R1395" t="s">
        <v>72</v>
      </c>
      <c r="S1395">
        <v>4</v>
      </c>
      <c r="T1395" t="s">
        <v>41</v>
      </c>
      <c r="U1395" t="str" cm="1">
        <f t="array" ref="U1395">_xlfn.IFS(
  AND(V1395&gt;=1000, V1395&lt;2000), "1000-2000",
  AND(V1395&gt;=2000, V1395&lt;3000), "2000-3000",
  AND(V1395&gt;=3000, V1395&lt;4000), "3000-4000",
  AND(V1395&gt;=4000, V1395&lt;5000), "4000-5000",
  AND(V1395&gt;=5000, V1395&lt;7500), "5000-7500",
  AND(V1395&gt;=7500, V1395&lt;9000), "7500-9000",
  AND(V1395&gt;=9000, V1395&lt;11000), "9000-11000",
  AND(V1395&gt;=11000, V1395&lt;15000), "11000-15000",
  AND(V1395&gt;=15000, V1395&lt;=20000), "15000-20000",
  TRUE, "Outside Range"
)</f>
        <v>4000-5000</v>
      </c>
      <c r="V1395">
        <v>4105</v>
      </c>
      <c r="W1395">
        <v>5099</v>
      </c>
      <c r="X1395">
        <v>1</v>
      </c>
      <c r="Y1395" t="s">
        <v>43</v>
      </c>
      <c r="Z1395">
        <v>14</v>
      </c>
      <c r="AA1395">
        <v>3</v>
      </c>
      <c r="AB1395" t="s">
        <v>73</v>
      </c>
      <c r="AC1395">
        <v>1</v>
      </c>
      <c r="AD1395">
        <v>0</v>
      </c>
      <c r="AE1395">
        <v>7</v>
      </c>
      <c r="AF1395">
        <v>5</v>
      </c>
      <c r="AG1395">
        <v>3</v>
      </c>
      <c r="AH1395">
        <v>7</v>
      </c>
      <c r="AI1395">
        <v>7</v>
      </c>
      <c r="AJ1395">
        <v>0</v>
      </c>
      <c r="AK1395">
        <v>7</v>
      </c>
      <c r="AL1395" t="s">
        <v>74</v>
      </c>
      <c r="AM1395" t="s">
        <v>75</v>
      </c>
      <c r="AN1395" t="s">
        <v>76</v>
      </c>
      <c r="AO1395" s="9" t="str">
        <f>IF(Table5[[#This Row],[Gender]]="male",$AQ$4,$AQ$3)</f>
        <v>🤴</v>
      </c>
    </row>
    <row r="1396" spans="2:41">
      <c r="B1396" t="s">
        <v>86</v>
      </c>
      <c r="C1396">
        <v>32</v>
      </c>
      <c r="D1396" t="s">
        <v>43</v>
      </c>
      <c r="E1396" t="s">
        <v>36</v>
      </c>
      <c r="F1396">
        <v>1373</v>
      </c>
      <c r="G1396" t="s">
        <v>45</v>
      </c>
      <c r="H1396">
        <v>5</v>
      </c>
      <c r="I1396" t="s">
        <v>87</v>
      </c>
      <c r="J1396" t="s">
        <v>38</v>
      </c>
      <c r="K1396">
        <v>1966</v>
      </c>
      <c r="L1396">
        <v>4</v>
      </c>
      <c r="M1396" t="s">
        <v>46</v>
      </c>
      <c r="N1396">
        <v>56</v>
      </c>
      <c r="O1396">
        <v>2</v>
      </c>
      <c r="P1396">
        <v>2</v>
      </c>
      <c r="Q1396" t="s">
        <v>53</v>
      </c>
      <c r="R1396" t="s">
        <v>72</v>
      </c>
      <c r="S1396">
        <v>4</v>
      </c>
      <c r="T1396" t="s">
        <v>41</v>
      </c>
      <c r="U1396" t="str" cm="1">
        <f t="array" ref="U1396">_xlfn.IFS(
  AND(V1396&gt;=1000, V1396&lt;2000), "1000-2000",
  AND(V1396&gt;=2000, V1396&lt;3000), "2000-3000",
  AND(V1396&gt;=3000, V1396&lt;4000), "3000-4000",
  AND(V1396&gt;=4000, V1396&lt;5000), "4000-5000",
  AND(V1396&gt;=5000, V1396&lt;7500), "5000-7500",
  AND(V1396&gt;=7500, V1396&lt;9000), "7500-9000",
  AND(V1396&gt;=9000, V1396&lt;11000), "9000-11000",
  AND(V1396&gt;=11000, V1396&lt;15000), "11000-15000",
  AND(V1396&gt;=15000, V1396&lt;=20000), "15000-20000",
  TRUE, "Outside Range"
)</f>
        <v>9000-11000</v>
      </c>
      <c r="V1396">
        <v>9679</v>
      </c>
      <c r="W1396">
        <v>10138</v>
      </c>
      <c r="X1396">
        <v>8</v>
      </c>
      <c r="Y1396" t="s">
        <v>43</v>
      </c>
      <c r="Z1396">
        <v>24</v>
      </c>
      <c r="AA1396">
        <v>4</v>
      </c>
      <c r="AB1396" t="s">
        <v>80</v>
      </c>
      <c r="AC1396">
        <v>2</v>
      </c>
      <c r="AD1396">
        <v>0</v>
      </c>
      <c r="AE1396">
        <v>8</v>
      </c>
      <c r="AF1396">
        <v>1</v>
      </c>
      <c r="AG1396">
        <v>3</v>
      </c>
      <c r="AH1396">
        <v>1</v>
      </c>
      <c r="AI1396">
        <v>0</v>
      </c>
      <c r="AJ1396">
        <v>0</v>
      </c>
      <c r="AK1396">
        <v>0</v>
      </c>
      <c r="AL1396" t="s">
        <v>74</v>
      </c>
      <c r="AM1396" t="s">
        <v>75</v>
      </c>
      <c r="AN1396" t="s">
        <v>76</v>
      </c>
      <c r="AO1396" s="9" t="str">
        <f>IF(Table5[[#This Row],[Gender]]="male",$AQ$4,$AQ$3)</f>
        <v>🤴</v>
      </c>
    </row>
    <row r="1397" spans="2:41">
      <c r="B1397" t="s">
        <v>86</v>
      </c>
      <c r="C1397">
        <v>31</v>
      </c>
      <c r="D1397" t="s">
        <v>35</v>
      </c>
      <c r="E1397" t="s">
        <v>36</v>
      </c>
      <c r="F1397">
        <v>754</v>
      </c>
      <c r="G1397" t="s">
        <v>37</v>
      </c>
      <c r="H1397">
        <v>26</v>
      </c>
      <c r="I1397" t="s">
        <v>71</v>
      </c>
      <c r="J1397" t="s">
        <v>59</v>
      </c>
      <c r="K1397">
        <v>1967</v>
      </c>
      <c r="L1397">
        <v>1</v>
      </c>
      <c r="M1397" t="s">
        <v>46</v>
      </c>
      <c r="N1397">
        <v>63</v>
      </c>
      <c r="O1397">
        <v>3</v>
      </c>
      <c r="P1397">
        <v>2</v>
      </c>
      <c r="Q1397" t="s">
        <v>40</v>
      </c>
      <c r="R1397" t="s">
        <v>72</v>
      </c>
      <c r="S1397">
        <v>4</v>
      </c>
      <c r="T1397" t="s">
        <v>48</v>
      </c>
      <c r="U1397" t="str" cm="1">
        <f t="array" ref="U1397">_xlfn.IFS(
  AND(V1397&gt;=1000, V1397&lt;2000), "1000-2000",
  AND(V1397&gt;=2000, V1397&lt;3000), "2000-3000",
  AND(V1397&gt;=3000, V1397&lt;4000), "3000-4000",
  AND(V1397&gt;=4000, V1397&lt;5000), "4000-5000",
  AND(V1397&gt;=5000, V1397&lt;7500), "5000-7500",
  AND(V1397&gt;=7500, V1397&lt;9000), "7500-9000",
  AND(V1397&gt;=9000, V1397&lt;11000), "9000-11000",
  AND(V1397&gt;=11000, V1397&lt;15000), "11000-15000",
  AND(V1397&gt;=15000, V1397&lt;=20000), "15000-20000",
  TRUE, "Outside Range"
)</f>
        <v>5000-7500</v>
      </c>
      <c r="V1397">
        <v>5617</v>
      </c>
      <c r="W1397">
        <v>21075</v>
      </c>
      <c r="X1397">
        <v>1</v>
      </c>
      <c r="Y1397" t="s">
        <v>35</v>
      </c>
      <c r="Z1397">
        <v>11</v>
      </c>
      <c r="AA1397">
        <v>3</v>
      </c>
      <c r="AB1397" t="s">
        <v>73</v>
      </c>
      <c r="AC1397">
        <v>3</v>
      </c>
      <c r="AD1397">
        <v>0</v>
      </c>
      <c r="AE1397">
        <v>10</v>
      </c>
      <c r="AF1397">
        <v>4</v>
      </c>
      <c r="AG1397">
        <v>3</v>
      </c>
      <c r="AH1397">
        <v>10</v>
      </c>
      <c r="AI1397">
        <v>7</v>
      </c>
      <c r="AJ1397">
        <v>0</v>
      </c>
      <c r="AK1397">
        <v>8</v>
      </c>
      <c r="AL1397" t="s">
        <v>74</v>
      </c>
      <c r="AM1397" t="s">
        <v>92</v>
      </c>
      <c r="AN1397" t="s">
        <v>76</v>
      </c>
      <c r="AO1397" s="9" t="str">
        <f>IF(Table5[[#This Row],[Gender]]="male",$AQ$4,$AQ$3)</f>
        <v>🤴</v>
      </c>
    </row>
    <row r="1398" spans="2:41">
      <c r="B1398" t="s">
        <v>77</v>
      </c>
      <c r="C1398">
        <v>53</v>
      </c>
      <c r="D1398" t="s">
        <v>35</v>
      </c>
      <c r="E1398" t="s">
        <v>36</v>
      </c>
      <c r="F1398">
        <v>1168</v>
      </c>
      <c r="G1398" t="s">
        <v>37</v>
      </c>
      <c r="H1398">
        <v>24</v>
      </c>
      <c r="I1398" t="s">
        <v>89</v>
      </c>
      <c r="J1398" t="s">
        <v>38</v>
      </c>
      <c r="K1398">
        <v>1968</v>
      </c>
      <c r="L1398">
        <v>1</v>
      </c>
      <c r="M1398" t="s">
        <v>46</v>
      </c>
      <c r="N1398">
        <v>66</v>
      </c>
      <c r="O1398">
        <v>3</v>
      </c>
      <c r="P1398">
        <v>3</v>
      </c>
      <c r="Q1398" t="s">
        <v>40</v>
      </c>
      <c r="R1398" t="s">
        <v>80</v>
      </c>
      <c r="S1398">
        <v>1</v>
      </c>
      <c r="T1398" t="s">
        <v>41</v>
      </c>
      <c r="U1398" t="str" cm="1">
        <f t="array" ref="U1398">_xlfn.IFS(
  AND(V1398&gt;=1000, V1398&lt;2000), "1000-2000",
  AND(V1398&gt;=2000, V1398&lt;3000), "2000-3000",
  AND(V1398&gt;=3000, V1398&lt;4000), "3000-4000",
  AND(V1398&gt;=4000, V1398&lt;5000), "4000-5000",
  AND(V1398&gt;=5000, V1398&lt;7500), "5000-7500",
  AND(V1398&gt;=7500, V1398&lt;9000), "7500-9000",
  AND(V1398&gt;=9000, V1398&lt;11000), "9000-11000",
  AND(V1398&gt;=11000, V1398&lt;15000), "11000-15000",
  AND(V1398&gt;=15000, V1398&lt;=20000), "15000-20000",
  TRUE, "Outside Range"
)</f>
        <v>9000-11000</v>
      </c>
      <c r="V1398">
        <v>10448</v>
      </c>
      <c r="W1398">
        <v>5843</v>
      </c>
      <c r="X1398">
        <v>6</v>
      </c>
      <c r="Y1398" t="s">
        <v>35</v>
      </c>
      <c r="Z1398">
        <v>13</v>
      </c>
      <c r="AA1398">
        <v>3</v>
      </c>
      <c r="AB1398" t="s">
        <v>73</v>
      </c>
      <c r="AC1398">
        <v>2</v>
      </c>
      <c r="AD1398">
        <v>0</v>
      </c>
      <c r="AE1398">
        <v>15</v>
      </c>
      <c r="AF1398">
        <v>2</v>
      </c>
      <c r="AG1398">
        <v>2</v>
      </c>
      <c r="AH1398">
        <v>2</v>
      </c>
      <c r="AI1398">
        <v>2</v>
      </c>
      <c r="AJ1398">
        <v>2</v>
      </c>
      <c r="AK1398">
        <v>2</v>
      </c>
      <c r="AL1398" t="s">
        <v>90</v>
      </c>
      <c r="AM1398" t="s">
        <v>92</v>
      </c>
      <c r="AN1398" t="s">
        <v>91</v>
      </c>
      <c r="AO1398" s="9" t="str">
        <f>IF(Table5[[#This Row],[Gender]]="male",$AQ$4,$AQ$3)</f>
        <v>🤴</v>
      </c>
    </row>
    <row r="1399" spans="2:41">
      <c r="B1399" t="s">
        <v>77</v>
      </c>
      <c r="C1399">
        <v>54</v>
      </c>
      <c r="D1399" t="s">
        <v>43</v>
      </c>
      <c r="E1399" t="s">
        <v>36</v>
      </c>
      <c r="F1399">
        <v>155</v>
      </c>
      <c r="G1399" t="s">
        <v>45</v>
      </c>
      <c r="H1399">
        <v>9</v>
      </c>
      <c r="I1399" t="s">
        <v>87</v>
      </c>
      <c r="J1399" t="s">
        <v>38</v>
      </c>
      <c r="K1399">
        <v>1969</v>
      </c>
      <c r="L1399">
        <v>1</v>
      </c>
      <c r="M1399" t="s">
        <v>39</v>
      </c>
      <c r="N1399">
        <v>67</v>
      </c>
      <c r="O1399">
        <v>3</v>
      </c>
      <c r="P1399">
        <v>2</v>
      </c>
      <c r="Q1399" t="s">
        <v>47</v>
      </c>
      <c r="R1399" t="s">
        <v>73</v>
      </c>
      <c r="S1399">
        <v>3</v>
      </c>
      <c r="T1399" t="s">
        <v>48</v>
      </c>
      <c r="U1399" t="str" cm="1">
        <f t="array" ref="U1399">_xlfn.IFS(
  AND(V1399&gt;=1000, V1399&lt;2000), "1000-2000",
  AND(V1399&gt;=2000, V1399&lt;3000), "2000-3000",
  AND(V1399&gt;=3000, V1399&lt;4000), "3000-4000",
  AND(V1399&gt;=4000, V1399&lt;5000), "4000-5000",
  AND(V1399&gt;=5000, V1399&lt;7500), "5000-7500",
  AND(V1399&gt;=7500, V1399&lt;9000), "7500-9000",
  AND(V1399&gt;=9000, V1399&lt;11000), "9000-11000",
  AND(V1399&gt;=11000, V1399&lt;15000), "11000-15000",
  AND(V1399&gt;=15000, V1399&lt;=20000), "15000-20000",
  TRUE, "Outside Range"
)</f>
        <v>2000-3000</v>
      </c>
      <c r="V1399">
        <v>2897</v>
      </c>
      <c r="W1399">
        <v>22474</v>
      </c>
      <c r="X1399">
        <v>3</v>
      </c>
      <c r="Y1399" t="s">
        <v>43</v>
      </c>
      <c r="Z1399">
        <v>11</v>
      </c>
      <c r="AA1399">
        <v>3</v>
      </c>
      <c r="AB1399" t="s">
        <v>73</v>
      </c>
      <c r="AC1399">
        <v>3</v>
      </c>
      <c r="AD1399">
        <v>2</v>
      </c>
      <c r="AE1399">
        <v>9</v>
      </c>
      <c r="AF1399">
        <v>6</v>
      </c>
      <c r="AG1399">
        <v>2</v>
      </c>
      <c r="AH1399">
        <v>4</v>
      </c>
      <c r="AI1399">
        <v>3</v>
      </c>
      <c r="AJ1399">
        <v>2</v>
      </c>
      <c r="AK1399">
        <v>3</v>
      </c>
      <c r="AL1399" t="s">
        <v>74</v>
      </c>
      <c r="AM1399" t="s">
        <v>75</v>
      </c>
      <c r="AN1399" t="s">
        <v>76</v>
      </c>
      <c r="AO1399" s="9" t="str">
        <f>IF(Table5[[#This Row],[Gender]]="male",$AQ$4,$AQ$3)</f>
        <v>👩</v>
      </c>
    </row>
    <row r="1400" spans="2:41">
      <c r="B1400" t="s">
        <v>86</v>
      </c>
      <c r="C1400">
        <v>33</v>
      </c>
      <c r="D1400" t="s">
        <v>43</v>
      </c>
      <c r="E1400" t="s">
        <v>36</v>
      </c>
      <c r="F1400">
        <v>1303</v>
      </c>
      <c r="G1400" t="s">
        <v>45</v>
      </c>
      <c r="H1400">
        <v>7</v>
      </c>
      <c r="I1400" t="s">
        <v>71</v>
      </c>
      <c r="J1400" t="s">
        <v>38</v>
      </c>
      <c r="K1400">
        <v>1970</v>
      </c>
      <c r="L1400">
        <v>4</v>
      </c>
      <c r="M1400" t="s">
        <v>46</v>
      </c>
      <c r="N1400">
        <v>36</v>
      </c>
      <c r="O1400">
        <v>3</v>
      </c>
      <c r="P1400">
        <v>2</v>
      </c>
      <c r="Q1400" t="s">
        <v>54</v>
      </c>
      <c r="R1400" t="s">
        <v>73</v>
      </c>
      <c r="S1400">
        <v>3</v>
      </c>
      <c r="T1400" t="s">
        <v>52</v>
      </c>
      <c r="U1400" t="str" cm="1">
        <f t="array" ref="U1400">_xlfn.IFS(
  AND(V1400&gt;=1000, V1400&lt;2000), "1000-2000",
  AND(V1400&gt;=2000, V1400&lt;3000), "2000-3000",
  AND(V1400&gt;=3000, V1400&lt;4000), "3000-4000",
  AND(V1400&gt;=4000, V1400&lt;5000), "4000-5000",
  AND(V1400&gt;=5000, V1400&lt;7500), "5000-7500",
  AND(V1400&gt;=7500, V1400&lt;9000), "7500-9000",
  AND(V1400&gt;=9000, V1400&lt;11000), "9000-11000",
  AND(V1400&gt;=11000, V1400&lt;15000), "11000-15000",
  AND(V1400&gt;=15000, V1400&lt;=20000), "15000-20000",
  TRUE, "Outside Range"
)</f>
        <v>5000-7500</v>
      </c>
      <c r="V1400">
        <v>5968</v>
      </c>
      <c r="W1400">
        <v>18079</v>
      </c>
      <c r="X1400">
        <v>1</v>
      </c>
      <c r="Y1400" t="s">
        <v>43</v>
      </c>
      <c r="Z1400">
        <v>20</v>
      </c>
      <c r="AA1400">
        <v>4</v>
      </c>
      <c r="AB1400" t="s">
        <v>80</v>
      </c>
      <c r="AC1400">
        <v>3</v>
      </c>
      <c r="AD1400">
        <v>3</v>
      </c>
      <c r="AE1400">
        <v>9</v>
      </c>
      <c r="AF1400">
        <v>2</v>
      </c>
      <c r="AG1400">
        <v>3</v>
      </c>
      <c r="AH1400">
        <v>9</v>
      </c>
      <c r="AI1400">
        <v>7</v>
      </c>
      <c r="AJ1400">
        <v>2</v>
      </c>
      <c r="AK1400">
        <v>8</v>
      </c>
      <c r="AL1400" t="s">
        <v>74</v>
      </c>
      <c r="AM1400" t="s">
        <v>75</v>
      </c>
      <c r="AN1400" t="s">
        <v>76</v>
      </c>
      <c r="AO1400" s="9" t="str">
        <f>IF(Table5[[#This Row],[Gender]]="male",$AQ$4,$AQ$3)</f>
        <v>🤴</v>
      </c>
    </row>
    <row r="1401" spans="2:41">
      <c r="B1401" t="s">
        <v>70</v>
      </c>
      <c r="C1401">
        <v>43</v>
      </c>
      <c r="D1401" t="s">
        <v>43</v>
      </c>
      <c r="E1401" t="s">
        <v>36</v>
      </c>
      <c r="F1401">
        <v>574</v>
      </c>
      <c r="G1401" t="s">
        <v>45</v>
      </c>
      <c r="H1401">
        <v>11</v>
      </c>
      <c r="I1401" t="s">
        <v>87</v>
      </c>
      <c r="J1401" t="s">
        <v>38</v>
      </c>
      <c r="K1401">
        <v>1971</v>
      </c>
      <c r="L1401">
        <v>1</v>
      </c>
      <c r="M1401" t="s">
        <v>46</v>
      </c>
      <c r="N1401">
        <v>30</v>
      </c>
      <c r="O1401">
        <v>3</v>
      </c>
      <c r="P1401">
        <v>3</v>
      </c>
      <c r="Q1401" t="s">
        <v>54</v>
      </c>
      <c r="R1401" t="s">
        <v>73</v>
      </c>
      <c r="S1401">
        <v>3</v>
      </c>
      <c r="T1401" t="s">
        <v>48</v>
      </c>
      <c r="U1401" t="str" cm="1">
        <f t="array" ref="U1401">_xlfn.IFS(
  AND(V1401&gt;=1000, V1401&lt;2000), "1000-2000",
  AND(V1401&gt;=2000, V1401&lt;3000), "2000-3000",
  AND(V1401&gt;=3000, V1401&lt;4000), "3000-4000",
  AND(V1401&gt;=4000, V1401&lt;5000), "4000-5000",
  AND(V1401&gt;=5000, V1401&lt;7500), "5000-7500",
  AND(V1401&gt;=7500, V1401&lt;9000), "7500-9000",
  AND(V1401&gt;=9000, V1401&lt;11000), "9000-11000",
  AND(V1401&gt;=11000, V1401&lt;15000), "11000-15000",
  AND(V1401&gt;=15000, V1401&lt;=20000), "15000-20000",
  TRUE, "Outside Range"
)</f>
        <v>7500-9000</v>
      </c>
      <c r="V1401">
        <v>7510</v>
      </c>
      <c r="W1401">
        <v>16873</v>
      </c>
      <c r="X1401">
        <v>1</v>
      </c>
      <c r="Y1401" t="s">
        <v>43</v>
      </c>
      <c r="Z1401">
        <v>17</v>
      </c>
      <c r="AA1401">
        <v>3</v>
      </c>
      <c r="AB1401" t="s">
        <v>73</v>
      </c>
      <c r="AC1401">
        <v>2</v>
      </c>
      <c r="AD1401">
        <v>1</v>
      </c>
      <c r="AE1401">
        <v>10</v>
      </c>
      <c r="AF1401">
        <v>1</v>
      </c>
      <c r="AG1401">
        <v>3</v>
      </c>
      <c r="AH1401">
        <v>10</v>
      </c>
      <c r="AI1401">
        <v>9</v>
      </c>
      <c r="AJ1401">
        <v>0</v>
      </c>
      <c r="AK1401">
        <v>9</v>
      </c>
      <c r="AL1401" t="s">
        <v>74</v>
      </c>
      <c r="AM1401" t="s">
        <v>93</v>
      </c>
      <c r="AN1401" t="s">
        <v>76</v>
      </c>
      <c r="AO1401" s="9" t="str">
        <f>IF(Table5[[#This Row],[Gender]]="male",$AQ$4,$AQ$3)</f>
        <v>🤴</v>
      </c>
    </row>
    <row r="1402" spans="2:41">
      <c r="B1402" t="s">
        <v>70</v>
      </c>
      <c r="C1402">
        <v>38</v>
      </c>
      <c r="D1402" t="s">
        <v>43</v>
      </c>
      <c r="E1402" t="s">
        <v>44</v>
      </c>
      <c r="F1402">
        <v>1444</v>
      </c>
      <c r="G1402" t="s">
        <v>61</v>
      </c>
      <c r="H1402">
        <v>1</v>
      </c>
      <c r="I1402" t="s">
        <v>89</v>
      </c>
      <c r="J1402" t="s">
        <v>49</v>
      </c>
      <c r="K1402">
        <v>1972</v>
      </c>
      <c r="L1402">
        <v>4</v>
      </c>
      <c r="M1402" t="s">
        <v>46</v>
      </c>
      <c r="N1402">
        <v>88</v>
      </c>
      <c r="O1402">
        <v>3</v>
      </c>
      <c r="P1402">
        <v>1</v>
      </c>
      <c r="Q1402" t="s">
        <v>61</v>
      </c>
      <c r="R1402" t="s">
        <v>79</v>
      </c>
      <c r="S1402">
        <v>2</v>
      </c>
      <c r="T1402" t="s">
        <v>48</v>
      </c>
      <c r="U1402" t="str" cm="1">
        <f t="array" ref="U1402">_xlfn.IFS(
  AND(V1402&gt;=1000, V1402&lt;2000), "1000-2000",
  AND(V1402&gt;=2000, V1402&lt;3000), "2000-3000",
  AND(V1402&gt;=3000, V1402&lt;4000), "3000-4000",
  AND(V1402&gt;=4000, V1402&lt;5000), "4000-5000",
  AND(V1402&gt;=5000, V1402&lt;7500), "5000-7500",
  AND(V1402&gt;=7500, V1402&lt;9000), "7500-9000",
  AND(V1402&gt;=9000, V1402&lt;11000), "9000-11000",
  AND(V1402&gt;=11000, V1402&lt;15000), "11000-15000",
  AND(V1402&gt;=15000, V1402&lt;=20000), "15000-20000",
  TRUE, "Outside Range"
)</f>
        <v>2000-3000</v>
      </c>
      <c r="V1402">
        <v>2991</v>
      </c>
      <c r="W1402">
        <v>5224</v>
      </c>
      <c r="X1402">
        <v>0</v>
      </c>
      <c r="Y1402" t="s">
        <v>35</v>
      </c>
      <c r="Z1402">
        <v>11</v>
      </c>
      <c r="AA1402">
        <v>3</v>
      </c>
      <c r="AB1402" t="s">
        <v>73</v>
      </c>
      <c r="AC1402">
        <v>2</v>
      </c>
      <c r="AD1402">
        <v>1</v>
      </c>
      <c r="AE1402">
        <v>7</v>
      </c>
      <c r="AF1402">
        <v>2</v>
      </c>
      <c r="AG1402">
        <v>3</v>
      </c>
      <c r="AH1402">
        <v>6</v>
      </c>
      <c r="AI1402">
        <v>2</v>
      </c>
      <c r="AJ1402">
        <v>1</v>
      </c>
      <c r="AK1402">
        <v>2</v>
      </c>
      <c r="AL1402" t="s">
        <v>81</v>
      </c>
      <c r="AM1402" t="s">
        <v>75</v>
      </c>
      <c r="AN1402" t="s">
        <v>76</v>
      </c>
      <c r="AO1402" s="9" t="str">
        <f>IF(Table5[[#This Row],[Gender]]="male",$AQ$4,$AQ$3)</f>
        <v>🤴</v>
      </c>
    </row>
    <row r="1403" spans="2:41">
      <c r="B1403" t="s">
        <v>77</v>
      </c>
      <c r="C1403">
        <v>55</v>
      </c>
      <c r="D1403" t="s">
        <v>43</v>
      </c>
      <c r="E1403" t="s">
        <v>44</v>
      </c>
      <c r="F1403">
        <v>189</v>
      </c>
      <c r="G1403" t="s">
        <v>61</v>
      </c>
      <c r="H1403">
        <v>26</v>
      </c>
      <c r="I1403" t="s">
        <v>89</v>
      </c>
      <c r="J1403" t="s">
        <v>61</v>
      </c>
      <c r="K1403">
        <v>1973</v>
      </c>
      <c r="L1403">
        <v>3</v>
      </c>
      <c r="M1403" t="s">
        <v>46</v>
      </c>
      <c r="N1403">
        <v>71</v>
      </c>
      <c r="O1403">
        <v>4</v>
      </c>
      <c r="P1403">
        <v>5</v>
      </c>
      <c r="Q1403" t="s">
        <v>56</v>
      </c>
      <c r="R1403" t="s">
        <v>79</v>
      </c>
      <c r="S1403">
        <v>2</v>
      </c>
      <c r="T1403" t="s">
        <v>48</v>
      </c>
      <c r="U1403" t="str" cm="1">
        <f t="array" ref="U1403">_xlfn.IFS(
  AND(V1403&gt;=1000, V1403&lt;2000), "1000-2000",
  AND(V1403&gt;=2000, V1403&lt;3000), "2000-3000",
  AND(V1403&gt;=3000, V1403&lt;4000), "3000-4000",
  AND(V1403&gt;=4000, V1403&lt;5000), "4000-5000",
  AND(V1403&gt;=5000, V1403&lt;7500), "5000-7500",
  AND(V1403&gt;=7500, V1403&lt;9000), "7500-9000",
  AND(V1403&gt;=9000, V1403&lt;11000), "9000-11000",
  AND(V1403&gt;=11000, V1403&lt;15000), "11000-15000",
  AND(V1403&gt;=15000, V1403&lt;=20000), "15000-20000",
  TRUE, "Outside Range"
)</f>
        <v>15000-20000</v>
      </c>
      <c r="V1403">
        <v>19636</v>
      </c>
      <c r="W1403">
        <v>25811</v>
      </c>
      <c r="X1403">
        <v>4</v>
      </c>
      <c r="Y1403" t="s">
        <v>35</v>
      </c>
      <c r="Z1403">
        <v>18</v>
      </c>
      <c r="AA1403">
        <v>3</v>
      </c>
      <c r="AB1403" t="s">
        <v>73</v>
      </c>
      <c r="AC1403">
        <v>1</v>
      </c>
      <c r="AD1403">
        <v>1</v>
      </c>
      <c r="AE1403">
        <v>35</v>
      </c>
      <c r="AF1403">
        <v>0</v>
      </c>
      <c r="AG1403">
        <v>3</v>
      </c>
      <c r="AH1403">
        <v>10</v>
      </c>
      <c r="AI1403">
        <v>9</v>
      </c>
      <c r="AJ1403">
        <v>1</v>
      </c>
      <c r="AK1403">
        <v>4</v>
      </c>
      <c r="AL1403" t="s">
        <v>81</v>
      </c>
      <c r="AM1403" t="s">
        <v>92</v>
      </c>
      <c r="AN1403" t="s">
        <v>95</v>
      </c>
      <c r="AO1403" s="9" t="str">
        <f>IF(Table5[[#This Row],[Gender]]="male",$AQ$4,$AQ$3)</f>
        <v>🤴</v>
      </c>
    </row>
    <row r="1404" spans="2:41">
      <c r="B1404" t="s">
        <v>86</v>
      </c>
      <c r="C1404">
        <v>31</v>
      </c>
      <c r="D1404" t="s">
        <v>43</v>
      </c>
      <c r="E1404" t="s">
        <v>44</v>
      </c>
      <c r="F1404">
        <v>1276</v>
      </c>
      <c r="G1404" t="s">
        <v>45</v>
      </c>
      <c r="H1404">
        <v>2</v>
      </c>
      <c r="I1404" t="s">
        <v>97</v>
      </c>
      <c r="J1404" t="s">
        <v>51</v>
      </c>
      <c r="K1404">
        <v>1974</v>
      </c>
      <c r="L1404">
        <v>4</v>
      </c>
      <c r="M1404" t="s">
        <v>39</v>
      </c>
      <c r="N1404">
        <v>59</v>
      </c>
      <c r="O1404">
        <v>1</v>
      </c>
      <c r="P1404">
        <v>1</v>
      </c>
      <c r="Q1404" t="s">
        <v>50</v>
      </c>
      <c r="R1404" t="s">
        <v>72</v>
      </c>
      <c r="S1404">
        <v>4</v>
      </c>
      <c r="T1404" t="s">
        <v>52</v>
      </c>
      <c r="U1404" t="str" cm="1">
        <f t="array" ref="U1404">_xlfn.IFS(
  AND(V1404&gt;=1000, V1404&lt;2000), "1000-2000",
  AND(V1404&gt;=2000, V1404&lt;3000), "2000-3000",
  AND(V1404&gt;=3000, V1404&lt;4000), "3000-4000",
  AND(V1404&gt;=4000, V1404&lt;5000), "4000-5000",
  AND(V1404&gt;=5000, V1404&lt;7500), "5000-7500",
  AND(V1404&gt;=7500, V1404&lt;9000), "7500-9000",
  AND(V1404&gt;=9000, V1404&lt;11000), "9000-11000",
  AND(V1404&gt;=11000, V1404&lt;15000), "11000-15000",
  AND(V1404&gt;=15000, V1404&lt;=20000), "15000-20000",
  TRUE, "Outside Range"
)</f>
        <v>1000-2000</v>
      </c>
      <c r="V1404">
        <v>1129</v>
      </c>
      <c r="W1404">
        <v>17536</v>
      </c>
      <c r="X1404">
        <v>1</v>
      </c>
      <c r="Y1404" t="s">
        <v>35</v>
      </c>
      <c r="Z1404">
        <v>11</v>
      </c>
      <c r="AA1404">
        <v>3</v>
      </c>
      <c r="AB1404" t="s">
        <v>73</v>
      </c>
      <c r="AC1404">
        <v>3</v>
      </c>
      <c r="AD1404">
        <v>3</v>
      </c>
      <c r="AE1404">
        <v>1</v>
      </c>
      <c r="AF1404">
        <v>4</v>
      </c>
      <c r="AG1404">
        <v>3</v>
      </c>
      <c r="AH1404">
        <v>1</v>
      </c>
      <c r="AI1404">
        <v>0</v>
      </c>
      <c r="AJ1404">
        <v>0</v>
      </c>
      <c r="AK1404">
        <v>0</v>
      </c>
      <c r="AL1404" t="s">
        <v>74</v>
      </c>
      <c r="AM1404" t="s">
        <v>75</v>
      </c>
      <c r="AN1404" t="s">
        <v>76</v>
      </c>
      <c r="AO1404" s="9" t="str">
        <f>IF(Table5[[#This Row],[Gender]]="male",$AQ$4,$AQ$3)</f>
        <v>👩</v>
      </c>
    </row>
    <row r="1405" spans="2:41">
      <c r="B1405" t="s">
        <v>70</v>
      </c>
      <c r="C1405">
        <v>39</v>
      </c>
      <c r="D1405" t="s">
        <v>43</v>
      </c>
      <c r="E1405" t="s">
        <v>44</v>
      </c>
      <c r="F1405">
        <v>119</v>
      </c>
      <c r="G1405" t="s">
        <v>37</v>
      </c>
      <c r="H1405">
        <v>15</v>
      </c>
      <c r="I1405" t="s">
        <v>89</v>
      </c>
      <c r="J1405" t="s">
        <v>59</v>
      </c>
      <c r="K1405">
        <v>1975</v>
      </c>
      <c r="L1405">
        <v>2</v>
      </c>
      <c r="M1405" t="s">
        <v>46</v>
      </c>
      <c r="N1405">
        <v>77</v>
      </c>
      <c r="O1405">
        <v>3</v>
      </c>
      <c r="P1405">
        <v>4</v>
      </c>
      <c r="Q1405" t="s">
        <v>40</v>
      </c>
      <c r="R1405" t="s">
        <v>80</v>
      </c>
      <c r="S1405">
        <v>1</v>
      </c>
      <c r="T1405" t="s">
        <v>41</v>
      </c>
      <c r="U1405" t="str" cm="1">
        <f t="array" ref="U1405">_xlfn.IFS(
  AND(V1405&gt;=1000, V1405&lt;2000), "1000-2000",
  AND(V1405&gt;=2000, V1405&lt;3000), "2000-3000",
  AND(V1405&gt;=3000, V1405&lt;4000), "3000-4000",
  AND(V1405&gt;=4000, V1405&lt;5000), "4000-5000",
  AND(V1405&gt;=5000, V1405&lt;7500), "5000-7500",
  AND(V1405&gt;=7500, V1405&lt;9000), "7500-9000",
  AND(V1405&gt;=9000, V1405&lt;11000), "9000-11000",
  AND(V1405&gt;=11000, V1405&lt;15000), "11000-15000",
  AND(V1405&gt;=15000, V1405&lt;=20000), "15000-20000",
  TRUE, "Outside Range"
)</f>
        <v>11000-15000</v>
      </c>
      <c r="V1405">
        <v>13341</v>
      </c>
      <c r="W1405">
        <v>25098</v>
      </c>
      <c r="X1405">
        <v>0</v>
      </c>
      <c r="Y1405" t="s">
        <v>43</v>
      </c>
      <c r="Z1405">
        <v>12</v>
      </c>
      <c r="AA1405">
        <v>3</v>
      </c>
      <c r="AB1405" t="s">
        <v>73</v>
      </c>
      <c r="AC1405">
        <v>1</v>
      </c>
      <c r="AD1405">
        <v>0</v>
      </c>
      <c r="AE1405">
        <v>21</v>
      </c>
      <c r="AF1405">
        <v>3</v>
      </c>
      <c r="AG1405">
        <v>3</v>
      </c>
      <c r="AH1405">
        <v>20</v>
      </c>
      <c r="AI1405">
        <v>8</v>
      </c>
      <c r="AJ1405">
        <v>11</v>
      </c>
      <c r="AK1405">
        <v>10</v>
      </c>
      <c r="AL1405" t="s">
        <v>90</v>
      </c>
      <c r="AM1405" t="s">
        <v>93</v>
      </c>
      <c r="AN1405" t="s">
        <v>96</v>
      </c>
      <c r="AO1405" s="9" t="str">
        <f>IF(Table5[[#This Row],[Gender]]="male",$AQ$4,$AQ$3)</f>
        <v>🤴</v>
      </c>
    </row>
    <row r="1406" spans="2:41">
      <c r="B1406" t="s">
        <v>70</v>
      </c>
      <c r="C1406">
        <v>42</v>
      </c>
      <c r="D1406" t="s">
        <v>43</v>
      </c>
      <c r="E1406" t="s">
        <v>44</v>
      </c>
      <c r="F1406">
        <v>335</v>
      </c>
      <c r="G1406" t="s">
        <v>45</v>
      </c>
      <c r="H1406">
        <v>23</v>
      </c>
      <c r="I1406" t="s">
        <v>89</v>
      </c>
      <c r="J1406" t="s">
        <v>38</v>
      </c>
      <c r="K1406">
        <v>1976</v>
      </c>
      <c r="L1406">
        <v>4</v>
      </c>
      <c r="M1406" t="s">
        <v>46</v>
      </c>
      <c r="N1406">
        <v>37</v>
      </c>
      <c r="O1406">
        <v>2</v>
      </c>
      <c r="P1406">
        <v>2</v>
      </c>
      <c r="Q1406" t="s">
        <v>47</v>
      </c>
      <c r="R1406" t="s">
        <v>73</v>
      </c>
      <c r="S1406">
        <v>3</v>
      </c>
      <c r="T1406" t="s">
        <v>41</v>
      </c>
      <c r="U1406" t="str" cm="1">
        <f t="array" ref="U1406">_xlfn.IFS(
  AND(V1406&gt;=1000, V1406&lt;2000), "1000-2000",
  AND(V1406&gt;=2000, V1406&lt;3000), "2000-3000",
  AND(V1406&gt;=3000, V1406&lt;4000), "3000-4000",
  AND(V1406&gt;=4000, V1406&lt;5000), "4000-5000",
  AND(V1406&gt;=5000, V1406&lt;7500), "5000-7500",
  AND(V1406&gt;=7500, V1406&lt;9000), "7500-9000",
  AND(V1406&gt;=9000, V1406&lt;11000), "9000-11000",
  AND(V1406&gt;=11000, V1406&lt;15000), "11000-15000",
  AND(V1406&gt;=15000, V1406&lt;=20000), "15000-20000",
  TRUE, "Outside Range"
)</f>
        <v>4000-5000</v>
      </c>
      <c r="V1406">
        <v>4332</v>
      </c>
      <c r="W1406">
        <v>14811</v>
      </c>
      <c r="X1406">
        <v>1</v>
      </c>
      <c r="Y1406" t="s">
        <v>43</v>
      </c>
      <c r="Z1406">
        <v>12</v>
      </c>
      <c r="AA1406">
        <v>3</v>
      </c>
      <c r="AB1406" t="s">
        <v>73</v>
      </c>
      <c r="AC1406">
        <v>4</v>
      </c>
      <c r="AD1406">
        <v>0</v>
      </c>
      <c r="AE1406">
        <v>20</v>
      </c>
      <c r="AF1406">
        <v>2</v>
      </c>
      <c r="AG1406">
        <v>3</v>
      </c>
      <c r="AH1406">
        <v>20</v>
      </c>
      <c r="AI1406">
        <v>9</v>
      </c>
      <c r="AJ1406">
        <v>3</v>
      </c>
      <c r="AK1406">
        <v>7</v>
      </c>
      <c r="AL1406" t="s">
        <v>74</v>
      </c>
      <c r="AM1406" t="s">
        <v>92</v>
      </c>
      <c r="AN1406" t="s">
        <v>91</v>
      </c>
      <c r="AO1406" s="9" t="str">
        <f>IF(Table5[[#This Row],[Gender]]="male",$AQ$4,$AQ$3)</f>
        <v>🤴</v>
      </c>
    </row>
    <row r="1407" spans="2:41">
      <c r="B1407" t="s">
        <v>86</v>
      </c>
      <c r="C1407">
        <v>31</v>
      </c>
      <c r="D1407" t="s">
        <v>43</v>
      </c>
      <c r="E1407" t="s">
        <v>44</v>
      </c>
      <c r="F1407">
        <v>697</v>
      </c>
      <c r="G1407" t="s">
        <v>45</v>
      </c>
      <c r="H1407">
        <v>10</v>
      </c>
      <c r="I1407" t="s">
        <v>87</v>
      </c>
      <c r="J1407" t="s">
        <v>51</v>
      </c>
      <c r="K1407">
        <v>1979</v>
      </c>
      <c r="L1407">
        <v>3</v>
      </c>
      <c r="M1407" t="s">
        <v>39</v>
      </c>
      <c r="N1407">
        <v>40</v>
      </c>
      <c r="O1407">
        <v>3</v>
      </c>
      <c r="P1407">
        <v>3</v>
      </c>
      <c r="Q1407" t="s">
        <v>58</v>
      </c>
      <c r="R1407" t="s">
        <v>73</v>
      </c>
      <c r="S1407">
        <v>3</v>
      </c>
      <c r="T1407" t="s">
        <v>48</v>
      </c>
      <c r="U1407" t="str" cm="1">
        <f t="array" ref="U1407">_xlfn.IFS(
  AND(V1407&gt;=1000, V1407&lt;2000), "1000-2000",
  AND(V1407&gt;=2000, V1407&lt;3000), "2000-3000",
  AND(V1407&gt;=3000, V1407&lt;4000), "3000-4000",
  AND(V1407&gt;=4000, V1407&lt;5000), "4000-5000",
  AND(V1407&gt;=5000, V1407&lt;7500), "5000-7500",
  AND(V1407&gt;=7500, V1407&lt;9000), "7500-9000",
  AND(V1407&gt;=9000, V1407&lt;11000), "9000-11000",
  AND(V1407&gt;=11000, V1407&lt;15000), "11000-15000",
  AND(V1407&gt;=15000, V1407&lt;=20000), "15000-20000",
  TRUE, "Outside Range"
)</f>
        <v>11000-15000</v>
      </c>
      <c r="V1407">
        <v>11031</v>
      </c>
      <c r="W1407">
        <v>26862</v>
      </c>
      <c r="X1407">
        <v>4</v>
      </c>
      <c r="Y1407" t="s">
        <v>43</v>
      </c>
      <c r="Z1407">
        <v>20</v>
      </c>
      <c r="AA1407">
        <v>4</v>
      </c>
      <c r="AB1407" t="s">
        <v>80</v>
      </c>
      <c r="AC1407">
        <v>3</v>
      </c>
      <c r="AD1407">
        <v>1</v>
      </c>
      <c r="AE1407">
        <v>13</v>
      </c>
      <c r="AF1407">
        <v>2</v>
      </c>
      <c r="AG1407">
        <v>4</v>
      </c>
      <c r="AH1407">
        <v>11</v>
      </c>
      <c r="AI1407">
        <v>7</v>
      </c>
      <c r="AJ1407">
        <v>4</v>
      </c>
      <c r="AK1407">
        <v>8</v>
      </c>
      <c r="AL1407" t="s">
        <v>74</v>
      </c>
      <c r="AM1407" t="s">
        <v>75</v>
      </c>
      <c r="AN1407" t="s">
        <v>91</v>
      </c>
      <c r="AO1407" s="9" t="str">
        <f>IF(Table5[[#This Row],[Gender]]="male",$AQ$4,$AQ$3)</f>
        <v>👩</v>
      </c>
    </row>
    <row r="1408" spans="2:41">
      <c r="B1408" t="s">
        <v>77</v>
      </c>
      <c r="C1408">
        <v>54</v>
      </c>
      <c r="D1408" t="s">
        <v>43</v>
      </c>
      <c r="E1408" t="s">
        <v>36</v>
      </c>
      <c r="F1408">
        <v>157</v>
      </c>
      <c r="G1408" t="s">
        <v>45</v>
      </c>
      <c r="H1408">
        <v>10</v>
      </c>
      <c r="I1408" t="s">
        <v>87</v>
      </c>
      <c r="J1408" t="s">
        <v>51</v>
      </c>
      <c r="K1408">
        <v>1980</v>
      </c>
      <c r="L1408">
        <v>3</v>
      </c>
      <c r="M1408" t="s">
        <v>39</v>
      </c>
      <c r="N1408">
        <v>77</v>
      </c>
      <c r="O1408">
        <v>3</v>
      </c>
      <c r="P1408">
        <v>2</v>
      </c>
      <c r="Q1408" t="s">
        <v>53</v>
      </c>
      <c r="R1408" t="s">
        <v>80</v>
      </c>
      <c r="S1408">
        <v>1</v>
      </c>
      <c r="T1408" t="s">
        <v>41</v>
      </c>
      <c r="U1408" t="str" cm="1">
        <f t="array" ref="U1408">_xlfn.IFS(
  AND(V1408&gt;=1000, V1408&lt;2000), "1000-2000",
  AND(V1408&gt;=2000, V1408&lt;3000), "2000-3000",
  AND(V1408&gt;=3000, V1408&lt;4000), "3000-4000",
  AND(V1408&gt;=4000, V1408&lt;5000), "4000-5000",
  AND(V1408&gt;=5000, V1408&lt;7500), "5000-7500",
  AND(V1408&gt;=7500, V1408&lt;9000), "7500-9000",
  AND(V1408&gt;=9000, V1408&lt;11000), "9000-11000",
  AND(V1408&gt;=11000, V1408&lt;15000), "11000-15000",
  AND(V1408&gt;=15000, V1408&lt;=20000), "15000-20000",
  TRUE, "Outside Range"
)</f>
        <v>4000-5000</v>
      </c>
      <c r="V1408">
        <v>4440</v>
      </c>
      <c r="W1408">
        <v>25198</v>
      </c>
      <c r="X1408">
        <v>6</v>
      </c>
      <c r="Y1408" t="s">
        <v>35</v>
      </c>
      <c r="Z1408">
        <v>19</v>
      </c>
      <c r="AA1408">
        <v>3</v>
      </c>
      <c r="AB1408" t="s">
        <v>73</v>
      </c>
      <c r="AC1408">
        <v>4</v>
      </c>
      <c r="AD1408">
        <v>0</v>
      </c>
      <c r="AE1408">
        <v>9</v>
      </c>
      <c r="AF1408">
        <v>3</v>
      </c>
      <c r="AG1408">
        <v>3</v>
      </c>
      <c r="AH1408">
        <v>5</v>
      </c>
      <c r="AI1408">
        <v>2</v>
      </c>
      <c r="AJ1408">
        <v>1</v>
      </c>
      <c r="AK1408">
        <v>4</v>
      </c>
      <c r="AL1408" t="s">
        <v>90</v>
      </c>
      <c r="AM1408" t="s">
        <v>75</v>
      </c>
      <c r="AN1408" t="s">
        <v>76</v>
      </c>
      <c r="AO1408" s="9" t="str">
        <f>IF(Table5[[#This Row],[Gender]]="male",$AQ$4,$AQ$3)</f>
        <v>👩</v>
      </c>
    </row>
    <row r="1409" spans="2:41">
      <c r="B1409" t="s">
        <v>94</v>
      </c>
      <c r="C1409">
        <v>24</v>
      </c>
      <c r="D1409" t="s">
        <v>43</v>
      </c>
      <c r="E1409" t="s">
        <v>36</v>
      </c>
      <c r="F1409">
        <v>771</v>
      </c>
      <c r="G1409" t="s">
        <v>45</v>
      </c>
      <c r="H1409">
        <v>1</v>
      </c>
      <c r="I1409" t="s">
        <v>97</v>
      </c>
      <c r="J1409" t="s">
        <v>38</v>
      </c>
      <c r="K1409">
        <v>1981</v>
      </c>
      <c r="L1409">
        <v>2</v>
      </c>
      <c r="M1409" t="s">
        <v>46</v>
      </c>
      <c r="N1409">
        <v>45</v>
      </c>
      <c r="O1409">
        <v>2</v>
      </c>
      <c r="P1409">
        <v>2</v>
      </c>
      <c r="Q1409" t="s">
        <v>54</v>
      </c>
      <c r="R1409" t="s">
        <v>73</v>
      </c>
      <c r="S1409">
        <v>3</v>
      </c>
      <c r="T1409" t="s">
        <v>41</v>
      </c>
      <c r="U1409" t="str" cm="1">
        <f t="array" ref="U1409">_xlfn.IFS(
  AND(V1409&gt;=1000, V1409&lt;2000), "1000-2000",
  AND(V1409&gt;=2000, V1409&lt;3000), "2000-3000",
  AND(V1409&gt;=3000, V1409&lt;4000), "3000-4000",
  AND(V1409&gt;=4000, V1409&lt;5000), "4000-5000",
  AND(V1409&gt;=5000, V1409&lt;7500), "5000-7500",
  AND(V1409&gt;=7500, V1409&lt;9000), "7500-9000",
  AND(V1409&gt;=9000, V1409&lt;11000), "9000-11000",
  AND(V1409&gt;=11000, V1409&lt;15000), "11000-15000",
  AND(V1409&gt;=15000, V1409&lt;=20000), "15000-20000",
  TRUE, "Outside Range"
)</f>
        <v>4000-5000</v>
      </c>
      <c r="V1409">
        <v>4617</v>
      </c>
      <c r="W1409">
        <v>14120</v>
      </c>
      <c r="X1409">
        <v>1</v>
      </c>
      <c r="Y1409" t="s">
        <v>43</v>
      </c>
      <c r="Z1409">
        <v>12</v>
      </c>
      <c r="AA1409">
        <v>3</v>
      </c>
      <c r="AB1409" t="s">
        <v>73</v>
      </c>
      <c r="AC1409">
        <v>2</v>
      </c>
      <c r="AD1409">
        <v>0</v>
      </c>
      <c r="AE1409">
        <v>4</v>
      </c>
      <c r="AF1409">
        <v>2</v>
      </c>
      <c r="AG1409">
        <v>2</v>
      </c>
      <c r="AH1409">
        <v>4</v>
      </c>
      <c r="AI1409">
        <v>3</v>
      </c>
      <c r="AJ1409">
        <v>1</v>
      </c>
      <c r="AK1409">
        <v>2</v>
      </c>
      <c r="AL1409" t="s">
        <v>74</v>
      </c>
      <c r="AM1409" t="s">
        <v>75</v>
      </c>
      <c r="AN1409" t="s">
        <v>76</v>
      </c>
      <c r="AO1409" s="9" t="str">
        <f>IF(Table5[[#This Row],[Gender]]="male",$AQ$4,$AQ$3)</f>
        <v>🤴</v>
      </c>
    </row>
    <row r="1410" spans="2:41">
      <c r="B1410" t="s">
        <v>94</v>
      </c>
      <c r="C1410">
        <v>23</v>
      </c>
      <c r="D1410" t="s">
        <v>43</v>
      </c>
      <c r="E1410" t="s">
        <v>36</v>
      </c>
      <c r="F1410">
        <v>571</v>
      </c>
      <c r="G1410" t="s">
        <v>45</v>
      </c>
      <c r="H1410">
        <v>12</v>
      </c>
      <c r="I1410" t="s">
        <v>89</v>
      </c>
      <c r="J1410" t="s">
        <v>49</v>
      </c>
      <c r="K1410">
        <v>1982</v>
      </c>
      <c r="L1410">
        <v>4</v>
      </c>
      <c r="M1410" t="s">
        <v>46</v>
      </c>
      <c r="N1410">
        <v>78</v>
      </c>
      <c r="O1410">
        <v>3</v>
      </c>
      <c r="P1410">
        <v>1</v>
      </c>
      <c r="Q1410" t="s">
        <v>50</v>
      </c>
      <c r="R1410" t="s">
        <v>72</v>
      </c>
      <c r="S1410">
        <v>4</v>
      </c>
      <c r="T1410" t="s">
        <v>41</v>
      </c>
      <c r="U1410" t="str" cm="1">
        <f t="array" ref="U1410">_xlfn.IFS(
  AND(V1410&gt;=1000, V1410&lt;2000), "1000-2000",
  AND(V1410&gt;=2000, V1410&lt;3000), "2000-3000",
  AND(V1410&gt;=3000, V1410&lt;4000), "3000-4000",
  AND(V1410&gt;=4000, V1410&lt;5000), "4000-5000",
  AND(V1410&gt;=5000, V1410&lt;7500), "5000-7500",
  AND(V1410&gt;=7500, V1410&lt;9000), "7500-9000",
  AND(V1410&gt;=9000, V1410&lt;11000), "9000-11000",
  AND(V1410&gt;=11000, V1410&lt;15000), "11000-15000",
  AND(V1410&gt;=15000, V1410&lt;=20000), "15000-20000",
  TRUE, "Outside Range"
)</f>
        <v>2000-3000</v>
      </c>
      <c r="V1410">
        <v>2647</v>
      </c>
      <c r="W1410">
        <v>13672</v>
      </c>
      <c r="X1410">
        <v>1</v>
      </c>
      <c r="Y1410" t="s">
        <v>43</v>
      </c>
      <c r="Z1410">
        <v>13</v>
      </c>
      <c r="AA1410">
        <v>3</v>
      </c>
      <c r="AB1410" t="s">
        <v>73</v>
      </c>
      <c r="AC1410">
        <v>3</v>
      </c>
      <c r="AD1410">
        <v>0</v>
      </c>
      <c r="AE1410">
        <v>5</v>
      </c>
      <c r="AF1410">
        <v>6</v>
      </c>
      <c r="AG1410">
        <v>4</v>
      </c>
      <c r="AH1410">
        <v>5</v>
      </c>
      <c r="AI1410">
        <v>2</v>
      </c>
      <c r="AJ1410">
        <v>1</v>
      </c>
      <c r="AK1410">
        <v>4</v>
      </c>
      <c r="AL1410" t="s">
        <v>74</v>
      </c>
      <c r="AM1410" t="s">
        <v>93</v>
      </c>
      <c r="AN1410" t="s">
        <v>76</v>
      </c>
      <c r="AO1410" s="9" t="str">
        <f>IF(Table5[[#This Row],[Gender]]="male",$AQ$4,$AQ$3)</f>
        <v>🤴</v>
      </c>
    </row>
    <row r="1411" spans="2:41">
      <c r="B1411" t="s">
        <v>70</v>
      </c>
      <c r="C1411">
        <v>40</v>
      </c>
      <c r="D1411" t="s">
        <v>43</v>
      </c>
      <c r="E1411" t="s">
        <v>36</v>
      </c>
      <c r="F1411">
        <v>692</v>
      </c>
      <c r="G1411" t="s">
        <v>45</v>
      </c>
      <c r="H1411">
        <v>11</v>
      </c>
      <c r="I1411" t="s">
        <v>89</v>
      </c>
      <c r="J1411" t="s">
        <v>60</v>
      </c>
      <c r="K1411">
        <v>1985</v>
      </c>
      <c r="L1411">
        <v>4</v>
      </c>
      <c r="M1411" t="s">
        <v>39</v>
      </c>
      <c r="N1411">
        <v>73</v>
      </c>
      <c r="O1411">
        <v>3</v>
      </c>
      <c r="P1411">
        <v>2</v>
      </c>
      <c r="Q1411" t="s">
        <v>50</v>
      </c>
      <c r="R1411" t="s">
        <v>73</v>
      </c>
      <c r="S1411">
        <v>3</v>
      </c>
      <c r="T1411" t="s">
        <v>48</v>
      </c>
      <c r="U1411" t="str" cm="1">
        <f t="array" ref="U1411">_xlfn.IFS(
  AND(V1411&gt;=1000, V1411&lt;2000), "1000-2000",
  AND(V1411&gt;=2000, V1411&lt;3000), "2000-3000",
  AND(V1411&gt;=3000, V1411&lt;4000), "3000-4000",
  AND(V1411&gt;=4000, V1411&lt;5000), "4000-5000",
  AND(V1411&gt;=5000, V1411&lt;7500), "5000-7500",
  AND(V1411&gt;=7500, V1411&lt;9000), "7500-9000",
  AND(V1411&gt;=9000, V1411&lt;11000), "9000-11000",
  AND(V1411&gt;=11000, V1411&lt;15000), "11000-15000",
  AND(V1411&gt;=15000, V1411&lt;=20000), "15000-20000",
  TRUE, "Outside Range"
)</f>
        <v>5000-7500</v>
      </c>
      <c r="V1411">
        <v>6323</v>
      </c>
      <c r="W1411">
        <v>26849</v>
      </c>
      <c r="X1411">
        <v>1</v>
      </c>
      <c r="Y1411" t="s">
        <v>43</v>
      </c>
      <c r="Z1411">
        <v>11</v>
      </c>
      <c r="AA1411">
        <v>3</v>
      </c>
      <c r="AB1411" t="s">
        <v>73</v>
      </c>
      <c r="AC1411">
        <v>1</v>
      </c>
      <c r="AD1411">
        <v>1</v>
      </c>
      <c r="AE1411">
        <v>10</v>
      </c>
      <c r="AF1411">
        <v>2</v>
      </c>
      <c r="AG1411">
        <v>4</v>
      </c>
      <c r="AH1411">
        <v>10</v>
      </c>
      <c r="AI1411">
        <v>9</v>
      </c>
      <c r="AJ1411">
        <v>9</v>
      </c>
      <c r="AK1411">
        <v>4</v>
      </c>
      <c r="AL1411" t="s">
        <v>74</v>
      </c>
      <c r="AM1411" t="s">
        <v>93</v>
      </c>
      <c r="AN1411" t="s">
        <v>76</v>
      </c>
      <c r="AO1411" s="9" t="str">
        <f>IF(Table5[[#This Row],[Gender]]="male",$AQ$4,$AQ$3)</f>
        <v>👩</v>
      </c>
    </row>
    <row r="1412" spans="2:41">
      <c r="B1412" t="s">
        <v>70</v>
      </c>
      <c r="C1412">
        <v>40</v>
      </c>
      <c r="D1412" t="s">
        <v>43</v>
      </c>
      <c r="E1412" t="s">
        <v>44</v>
      </c>
      <c r="F1412">
        <v>444</v>
      </c>
      <c r="G1412" t="s">
        <v>37</v>
      </c>
      <c r="H1412">
        <v>2</v>
      </c>
      <c r="I1412" t="s">
        <v>87</v>
      </c>
      <c r="J1412" t="s">
        <v>59</v>
      </c>
      <c r="K1412">
        <v>1986</v>
      </c>
      <c r="L1412">
        <v>2</v>
      </c>
      <c r="M1412" t="s">
        <v>39</v>
      </c>
      <c r="N1412">
        <v>92</v>
      </c>
      <c r="O1412">
        <v>3</v>
      </c>
      <c r="P1412">
        <v>2</v>
      </c>
      <c r="Q1412" t="s">
        <v>40</v>
      </c>
      <c r="R1412" t="s">
        <v>79</v>
      </c>
      <c r="S1412">
        <v>2</v>
      </c>
      <c r="T1412" t="s">
        <v>48</v>
      </c>
      <c r="U1412" t="str" cm="1">
        <f t="array" ref="U1412">_xlfn.IFS(
  AND(V1412&gt;=1000, V1412&lt;2000), "1000-2000",
  AND(V1412&gt;=2000, V1412&lt;3000), "2000-3000",
  AND(V1412&gt;=3000, V1412&lt;4000), "3000-4000",
  AND(V1412&gt;=4000, V1412&lt;5000), "4000-5000",
  AND(V1412&gt;=5000, V1412&lt;7500), "5000-7500",
  AND(V1412&gt;=7500, V1412&lt;9000), "7500-9000",
  AND(V1412&gt;=9000, V1412&lt;11000), "9000-11000",
  AND(V1412&gt;=11000, V1412&lt;15000), "11000-15000",
  AND(V1412&gt;=15000, V1412&lt;=20000), "15000-20000",
  TRUE, "Outside Range"
)</f>
        <v>5000-7500</v>
      </c>
      <c r="V1412">
        <v>5677</v>
      </c>
      <c r="W1412">
        <v>4258</v>
      </c>
      <c r="X1412">
        <v>3</v>
      </c>
      <c r="Y1412" t="s">
        <v>43</v>
      </c>
      <c r="Z1412">
        <v>14</v>
      </c>
      <c r="AA1412">
        <v>3</v>
      </c>
      <c r="AB1412" t="s">
        <v>73</v>
      </c>
      <c r="AC1412">
        <v>3</v>
      </c>
      <c r="AD1412">
        <v>1</v>
      </c>
      <c r="AE1412">
        <v>15</v>
      </c>
      <c r="AF1412">
        <v>4</v>
      </c>
      <c r="AG1412">
        <v>3</v>
      </c>
      <c r="AH1412">
        <v>11</v>
      </c>
      <c r="AI1412">
        <v>8</v>
      </c>
      <c r="AJ1412">
        <v>5</v>
      </c>
      <c r="AK1412">
        <v>10</v>
      </c>
      <c r="AL1412" t="s">
        <v>81</v>
      </c>
      <c r="AM1412" t="s">
        <v>75</v>
      </c>
      <c r="AN1412" t="s">
        <v>91</v>
      </c>
      <c r="AO1412" s="9" t="str">
        <f>IF(Table5[[#This Row],[Gender]]="male",$AQ$4,$AQ$3)</f>
        <v>👩</v>
      </c>
    </row>
    <row r="1413" spans="2:41">
      <c r="B1413" t="s">
        <v>94</v>
      </c>
      <c r="C1413">
        <v>25</v>
      </c>
      <c r="D1413" t="s">
        <v>43</v>
      </c>
      <c r="E1413" t="s">
        <v>44</v>
      </c>
      <c r="F1413">
        <v>309</v>
      </c>
      <c r="G1413" t="s">
        <v>61</v>
      </c>
      <c r="H1413">
        <v>2</v>
      </c>
      <c r="I1413" t="s">
        <v>71</v>
      </c>
      <c r="J1413" t="s">
        <v>61</v>
      </c>
      <c r="K1413">
        <v>1987</v>
      </c>
      <c r="L1413">
        <v>3</v>
      </c>
      <c r="M1413" t="s">
        <v>39</v>
      </c>
      <c r="N1413">
        <v>82</v>
      </c>
      <c r="O1413">
        <v>3</v>
      </c>
      <c r="P1413">
        <v>1</v>
      </c>
      <c r="Q1413" t="s">
        <v>61</v>
      </c>
      <c r="R1413" t="s">
        <v>79</v>
      </c>
      <c r="S1413">
        <v>2</v>
      </c>
      <c r="T1413" t="s">
        <v>48</v>
      </c>
      <c r="U1413" t="str" cm="1">
        <f t="array" ref="U1413">_xlfn.IFS(
  AND(V1413&gt;=1000, V1413&lt;2000), "1000-2000",
  AND(V1413&gt;=2000, V1413&lt;3000), "2000-3000",
  AND(V1413&gt;=3000, V1413&lt;4000), "3000-4000",
  AND(V1413&gt;=4000, V1413&lt;5000), "4000-5000",
  AND(V1413&gt;=5000, V1413&lt;7500), "5000-7500",
  AND(V1413&gt;=7500, V1413&lt;9000), "7500-9000",
  AND(V1413&gt;=9000, V1413&lt;11000), "9000-11000",
  AND(V1413&gt;=11000, V1413&lt;15000), "11000-15000",
  AND(V1413&gt;=15000, V1413&lt;=20000), "15000-20000",
  TRUE, "Outside Range"
)</f>
        <v>2000-3000</v>
      </c>
      <c r="V1413">
        <v>2187</v>
      </c>
      <c r="W1413">
        <v>19655</v>
      </c>
      <c r="X1413">
        <v>4</v>
      </c>
      <c r="Y1413" t="s">
        <v>43</v>
      </c>
      <c r="Z1413">
        <v>14</v>
      </c>
      <c r="AA1413">
        <v>3</v>
      </c>
      <c r="AB1413" t="s">
        <v>73</v>
      </c>
      <c r="AC1413">
        <v>3</v>
      </c>
      <c r="AD1413">
        <v>0</v>
      </c>
      <c r="AE1413">
        <v>6</v>
      </c>
      <c r="AF1413">
        <v>3</v>
      </c>
      <c r="AG1413">
        <v>3</v>
      </c>
      <c r="AH1413">
        <v>2</v>
      </c>
      <c r="AI1413">
        <v>0</v>
      </c>
      <c r="AJ1413">
        <v>1</v>
      </c>
      <c r="AK1413">
        <v>2</v>
      </c>
      <c r="AL1413" t="s">
        <v>81</v>
      </c>
      <c r="AM1413" t="s">
        <v>75</v>
      </c>
      <c r="AN1413" t="s">
        <v>76</v>
      </c>
      <c r="AO1413" s="9" t="str">
        <f>IF(Table5[[#This Row],[Gender]]="male",$AQ$4,$AQ$3)</f>
        <v>👩</v>
      </c>
    </row>
    <row r="1414" spans="2:41">
      <c r="B1414" t="s">
        <v>86</v>
      </c>
      <c r="C1414">
        <v>30</v>
      </c>
      <c r="D1414" t="s">
        <v>43</v>
      </c>
      <c r="E1414" t="s">
        <v>44</v>
      </c>
      <c r="F1414">
        <v>911</v>
      </c>
      <c r="G1414" t="s">
        <v>45</v>
      </c>
      <c r="H1414">
        <v>1</v>
      </c>
      <c r="I1414" t="s">
        <v>87</v>
      </c>
      <c r="J1414" t="s">
        <v>51</v>
      </c>
      <c r="K1414">
        <v>1989</v>
      </c>
      <c r="L1414">
        <v>4</v>
      </c>
      <c r="M1414" t="s">
        <v>46</v>
      </c>
      <c r="N1414">
        <v>76</v>
      </c>
      <c r="O1414">
        <v>3</v>
      </c>
      <c r="P1414">
        <v>1</v>
      </c>
      <c r="Q1414" t="s">
        <v>50</v>
      </c>
      <c r="R1414" t="s">
        <v>79</v>
      </c>
      <c r="S1414">
        <v>2</v>
      </c>
      <c r="T1414" t="s">
        <v>48</v>
      </c>
      <c r="U1414" t="str" cm="1">
        <f t="array" ref="U1414">_xlfn.IFS(
  AND(V1414&gt;=1000, V1414&lt;2000), "1000-2000",
  AND(V1414&gt;=2000, V1414&lt;3000), "2000-3000",
  AND(V1414&gt;=3000, V1414&lt;4000), "3000-4000",
  AND(V1414&gt;=4000, V1414&lt;5000), "4000-5000",
  AND(V1414&gt;=5000, V1414&lt;7500), "5000-7500",
  AND(V1414&gt;=7500, V1414&lt;9000), "7500-9000",
  AND(V1414&gt;=9000, V1414&lt;11000), "9000-11000",
  AND(V1414&gt;=11000, V1414&lt;15000), "11000-15000",
  AND(V1414&gt;=15000, V1414&lt;=20000), "15000-20000",
  TRUE, "Outside Range"
)</f>
        <v>3000-4000</v>
      </c>
      <c r="V1414">
        <v>3748</v>
      </c>
      <c r="W1414">
        <v>4077</v>
      </c>
      <c r="X1414">
        <v>1</v>
      </c>
      <c r="Y1414" t="s">
        <v>43</v>
      </c>
      <c r="Z1414">
        <v>13</v>
      </c>
      <c r="AA1414">
        <v>3</v>
      </c>
      <c r="AB1414" t="s">
        <v>73</v>
      </c>
      <c r="AC1414">
        <v>3</v>
      </c>
      <c r="AD1414">
        <v>0</v>
      </c>
      <c r="AE1414">
        <v>12</v>
      </c>
      <c r="AF1414">
        <v>6</v>
      </c>
      <c r="AG1414">
        <v>2</v>
      </c>
      <c r="AH1414">
        <v>12</v>
      </c>
      <c r="AI1414">
        <v>8</v>
      </c>
      <c r="AJ1414">
        <v>1</v>
      </c>
      <c r="AK1414">
        <v>7</v>
      </c>
      <c r="AL1414" t="s">
        <v>81</v>
      </c>
      <c r="AM1414" t="s">
        <v>75</v>
      </c>
      <c r="AN1414" t="s">
        <v>91</v>
      </c>
      <c r="AO1414" s="9" t="str">
        <f>IF(Table5[[#This Row],[Gender]]="male",$AQ$4,$AQ$3)</f>
        <v>🤴</v>
      </c>
    </row>
    <row r="1415" spans="2:41">
      <c r="B1415" t="s">
        <v>94</v>
      </c>
      <c r="C1415">
        <v>25</v>
      </c>
      <c r="D1415" t="s">
        <v>43</v>
      </c>
      <c r="E1415" t="s">
        <v>44</v>
      </c>
      <c r="F1415">
        <v>977</v>
      </c>
      <c r="G1415" t="s">
        <v>45</v>
      </c>
      <c r="H1415">
        <v>2</v>
      </c>
      <c r="I1415" t="s">
        <v>89</v>
      </c>
      <c r="J1415" t="s">
        <v>49</v>
      </c>
      <c r="K1415">
        <v>1992</v>
      </c>
      <c r="L1415">
        <v>4</v>
      </c>
      <c r="M1415" t="s">
        <v>46</v>
      </c>
      <c r="N1415">
        <v>57</v>
      </c>
      <c r="O1415">
        <v>3</v>
      </c>
      <c r="P1415">
        <v>1</v>
      </c>
      <c r="Q1415" t="s">
        <v>50</v>
      </c>
      <c r="R1415" t="s">
        <v>73</v>
      </c>
      <c r="S1415">
        <v>3</v>
      </c>
      <c r="T1415" t="s">
        <v>52</v>
      </c>
      <c r="U1415" t="str" cm="1">
        <f t="array" ref="U1415">_xlfn.IFS(
  AND(V1415&gt;=1000, V1415&lt;2000), "1000-2000",
  AND(V1415&gt;=2000, V1415&lt;3000), "2000-3000",
  AND(V1415&gt;=3000, V1415&lt;4000), "3000-4000",
  AND(V1415&gt;=4000, V1415&lt;5000), "4000-5000",
  AND(V1415&gt;=5000, V1415&lt;7500), "5000-7500",
  AND(V1415&gt;=7500, V1415&lt;9000), "7500-9000",
  AND(V1415&gt;=9000, V1415&lt;11000), "9000-11000",
  AND(V1415&gt;=11000, V1415&lt;15000), "11000-15000",
  AND(V1415&gt;=15000, V1415&lt;=20000), "15000-20000",
  TRUE, "Outside Range"
)</f>
        <v>3000-4000</v>
      </c>
      <c r="V1415">
        <v>3977</v>
      </c>
      <c r="W1415">
        <v>7298</v>
      </c>
      <c r="X1415">
        <v>6</v>
      </c>
      <c r="Y1415" t="s">
        <v>35</v>
      </c>
      <c r="Z1415">
        <v>19</v>
      </c>
      <c r="AA1415">
        <v>3</v>
      </c>
      <c r="AB1415" t="s">
        <v>73</v>
      </c>
      <c r="AC1415">
        <v>3</v>
      </c>
      <c r="AD1415">
        <v>1</v>
      </c>
      <c r="AE1415">
        <v>7</v>
      </c>
      <c r="AF1415">
        <v>2</v>
      </c>
      <c r="AG1415">
        <v>2</v>
      </c>
      <c r="AH1415">
        <v>2</v>
      </c>
      <c r="AI1415">
        <v>2</v>
      </c>
      <c r="AJ1415">
        <v>0</v>
      </c>
      <c r="AK1415">
        <v>2</v>
      </c>
      <c r="AL1415" t="s">
        <v>74</v>
      </c>
      <c r="AM1415" t="s">
        <v>75</v>
      </c>
      <c r="AN1415" t="s">
        <v>76</v>
      </c>
      <c r="AO1415" s="9" t="str">
        <f>IF(Table5[[#This Row],[Gender]]="male",$AQ$4,$AQ$3)</f>
        <v>🤴</v>
      </c>
    </row>
    <row r="1416" spans="2:41">
      <c r="B1416" t="s">
        <v>77</v>
      </c>
      <c r="C1416">
        <v>47</v>
      </c>
      <c r="D1416" t="s">
        <v>43</v>
      </c>
      <c r="E1416" t="s">
        <v>44</v>
      </c>
      <c r="F1416">
        <v>1180</v>
      </c>
      <c r="G1416" t="s">
        <v>45</v>
      </c>
      <c r="H1416">
        <v>25</v>
      </c>
      <c r="I1416" t="s">
        <v>89</v>
      </c>
      <c r="J1416" t="s">
        <v>51</v>
      </c>
      <c r="K1416">
        <v>1993</v>
      </c>
      <c r="L1416">
        <v>1</v>
      </c>
      <c r="M1416" t="s">
        <v>46</v>
      </c>
      <c r="N1416">
        <v>84</v>
      </c>
      <c r="O1416">
        <v>3</v>
      </c>
      <c r="P1416">
        <v>3</v>
      </c>
      <c r="Q1416" t="s">
        <v>54</v>
      </c>
      <c r="R1416" t="s">
        <v>73</v>
      </c>
      <c r="S1416">
        <v>3</v>
      </c>
      <c r="T1416" t="s">
        <v>41</v>
      </c>
      <c r="U1416" t="str" cm="1">
        <f t="array" ref="U1416">_xlfn.IFS(
  AND(V1416&gt;=1000, V1416&lt;2000), "1000-2000",
  AND(V1416&gt;=2000, V1416&lt;3000), "2000-3000",
  AND(V1416&gt;=3000, V1416&lt;4000), "3000-4000",
  AND(V1416&gt;=4000, V1416&lt;5000), "4000-5000",
  AND(V1416&gt;=5000, V1416&lt;7500), "5000-7500",
  AND(V1416&gt;=7500, V1416&lt;9000), "7500-9000",
  AND(V1416&gt;=9000, V1416&lt;11000), "9000-11000",
  AND(V1416&gt;=11000, V1416&lt;15000), "11000-15000",
  AND(V1416&gt;=15000, V1416&lt;=20000), "15000-20000",
  TRUE, "Outside Range"
)</f>
        <v>7500-9000</v>
      </c>
      <c r="V1416">
        <v>8633</v>
      </c>
      <c r="W1416">
        <v>13084</v>
      </c>
      <c r="X1416">
        <v>2</v>
      </c>
      <c r="Y1416" t="s">
        <v>43</v>
      </c>
      <c r="Z1416">
        <v>23</v>
      </c>
      <c r="AA1416">
        <v>4</v>
      </c>
      <c r="AB1416" t="s">
        <v>80</v>
      </c>
      <c r="AC1416">
        <v>2</v>
      </c>
      <c r="AD1416">
        <v>0</v>
      </c>
      <c r="AE1416">
        <v>25</v>
      </c>
      <c r="AF1416">
        <v>3</v>
      </c>
      <c r="AG1416">
        <v>3</v>
      </c>
      <c r="AH1416">
        <v>17</v>
      </c>
      <c r="AI1416">
        <v>14</v>
      </c>
      <c r="AJ1416">
        <v>12</v>
      </c>
      <c r="AK1416">
        <v>11</v>
      </c>
      <c r="AL1416" t="s">
        <v>74</v>
      </c>
      <c r="AM1416" t="s">
        <v>92</v>
      </c>
      <c r="AN1416" t="s">
        <v>96</v>
      </c>
      <c r="AO1416" s="9" t="str">
        <f>IF(Table5[[#This Row],[Gender]]="male",$AQ$4,$AQ$3)</f>
        <v>🤴</v>
      </c>
    </row>
    <row r="1417" spans="2:41">
      <c r="B1417" t="s">
        <v>86</v>
      </c>
      <c r="C1417">
        <v>33</v>
      </c>
      <c r="D1417" t="s">
        <v>43</v>
      </c>
      <c r="E1417" t="s">
        <v>44</v>
      </c>
      <c r="F1417">
        <v>1313</v>
      </c>
      <c r="G1417" t="s">
        <v>45</v>
      </c>
      <c r="H1417">
        <v>1</v>
      </c>
      <c r="I1417" t="s">
        <v>89</v>
      </c>
      <c r="J1417" t="s">
        <v>51</v>
      </c>
      <c r="K1417">
        <v>1994</v>
      </c>
      <c r="L1417">
        <v>2</v>
      </c>
      <c r="M1417" t="s">
        <v>46</v>
      </c>
      <c r="N1417">
        <v>59</v>
      </c>
      <c r="O1417">
        <v>2</v>
      </c>
      <c r="P1417">
        <v>1</v>
      </c>
      <c r="Q1417" t="s">
        <v>50</v>
      </c>
      <c r="R1417" t="s">
        <v>73</v>
      </c>
      <c r="S1417">
        <v>3</v>
      </c>
      <c r="T1417" t="s">
        <v>52</v>
      </c>
      <c r="U1417" t="str" cm="1">
        <f t="array" ref="U1417">_xlfn.IFS(
  AND(V1417&gt;=1000, V1417&lt;2000), "1000-2000",
  AND(V1417&gt;=2000, V1417&lt;3000), "2000-3000",
  AND(V1417&gt;=3000, V1417&lt;4000), "3000-4000",
  AND(V1417&gt;=4000, V1417&lt;5000), "4000-5000",
  AND(V1417&gt;=5000, V1417&lt;7500), "5000-7500",
  AND(V1417&gt;=7500, V1417&lt;9000), "7500-9000",
  AND(V1417&gt;=9000, V1417&lt;11000), "9000-11000",
  AND(V1417&gt;=11000, V1417&lt;15000), "11000-15000",
  AND(V1417&gt;=15000, V1417&lt;=20000), "15000-20000",
  TRUE, "Outside Range"
)</f>
        <v>2000-3000</v>
      </c>
      <c r="V1417">
        <v>2008</v>
      </c>
      <c r="W1417">
        <v>20439</v>
      </c>
      <c r="X1417">
        <v>1</v>
      </c>
      <c r="Y1417" t="s">
        <v>43</v>
      </c>
      <c r="Z1417">
        <v>12</v>
      </c>
      <c r="AA1417">
        <v>3</v>
      </c>
      <c r="AB1417" t="s">
        <v>73</v>
      </c>
      <c r="AC1417">
        <v>3</v>
      </c>
      <c r="AD1417">
        <v>3</v>
      </c>
      <c r="AE1417">
        <v>1</v>
      </c>
      <c r="AF1417">
        <v>2</v>
      </c>
      <c r="AG1417">
        <v>2</v>
      </c>
      <c r="AH1417">
        <v>1</v>
      </c>
      <c r="AI1417">
        <v>1</v>
      </c>
      <c r="AJ1417">
        <v>0</v>
      </c>
      <c r="AK1417">
        <v>0</v>
      </c>
      <c r="AL1417" t="s">
        <v>74</v>
      </c>
      <c r="AM1417" t="s">
        <v>75</v>
      </c>
      <c r="AN1417" t="s">
        <v>76</v>
      </c>
      <c r="AO1417" s="9" t="str">
        <f>IF(Table5[[#This Row],[Gender]]="male",$AQ$4,$AQ$3)</f>
        <v>🤴</v>
      </c>
    </row>
    <row r="1418" spans="2:41">
      <c r="B1418" t="s">
        <v>70</v>
      </c>
      <c r="C1418">
        <v>38</v>
      </c>
      <c r="D1418" t="s">
        <v>43</v>
      </c>
      <c r="E1418" t="s">
        <v>44</v>
      </c>
      <c r="F1418">
        <v>1321</v>
      </c>
      <c r="G1418" t="s">
        <v>37</v>
      </c>
      <c r="H1418">
        <v>1</v>
      </c>
      <c r="I1418" t="s">
        <v>89</v>
      </c>
      <c r="J1418" t="s">
        <v>38</v>
      </c>
      <c r="K1418">
        <v>1995</v>
      </c>
      <c r="L1418">
        <v>4</v>
      </c>
      <c r="M1418" t="s">
        <v>46</v>
      </c>
      <c r="N1418">
        <v>86</v>
      </c>
      <c r="O1418">
        <v>3</v>
      </c>
      <c r="P1418">
        <v>2</v>
      </c>
      <c r="Q1418" t="s">
        <v>40</v>
      </c>
      <c r="R1418" t="s">
        <v>79</v>
      </c>
      <c r="S1418">
        <v>2</v>
      </c>
      <c r="T1418" t="s">
        <v>48</v>
      </c>
      <c r="U1418" t="str" cm="1">
        <f t="array" ref="U1418">_xlfn.IFS(
  AND(V1418&gt;=1000, V1418&lt;2000), "1000-2000",
  AND(V1418&gt;=2000, V1418&lt;3000), "2000-3000",
  AND(V1418&gt;=3000, V1418&lt;4000), "3000-4000",
  AND(V1418&gt;=4000, V1418&lt;5000), "4000-5000",
  AND(V1418&gt;=5000, V1418&lt;7500), "5000-7500",
  AND(V1418&gt;=7500, V1418&lt;9000), "7500-9000",
  AND(V1418&gt;=9000, V1418&lt;11000), "9000-11000",
  AND(V1418&gt;=11000, V1418&lt;15000), "11000-15000",
  AND(V1418&gt;=15000, V1418&lt;=20000), "15000-20000",
  TRUE, "Outside Range"
)</f>
        <v>4000-5000</v>
      </c>
      <c r="V1418">
        <v>4440</v>
      </c>
      <c r="W1418">
        <v>7636</v>
      </c>
      <c r="X1418">
        <v>0</v>
      </c>
      <c r="Y1418" t="s">
        <v>43</v>
      </c>
      <c r="Z1418">
        <v>15</v>
      </c>
      <c r="AA1418">
        <v>3</v>
      </c>
      <c r="AB1418" t="s">
        <v>73</v>
      </c>
      <c r="AC1418">
        <v>1</v>
      </c>
      <c r="AD1418">
        <v>2</v>
      </c>
      <c r="AE1418">
        <v>16</v>
      </c>
      <c r="AF1418">
        <v>3</v>
      </c>
      <c r="AG1418">
        <v>3</v>
      </c>
      <c r="AH1418">
        <v>15</v>
      </c>
      <c r="AI1418">
        <v>13</v>
      </c>
      <c r="AJ1418">
        <v>5</v>
      </c>
      <c r="AK1418">
        <v>8</v>
      </c>
      <c r="AL1418" t="s">
        <v>81</v>
      </c>
      <c r="AM1418" t="s">
        <v>75</v>
      </c>
      <c r="AN1418" t="s">
        <v>91</v>
      </c>
      <c r="AO1418" s="9" t="str">
        <f>IF(Table5[[#This Row],[Gender]]="male",$AQ$4,$AQ$3)</f>
        <v>🤴</v>
      </c>
    </row>
    <row r="1419" spans="2:41">
      <c r="B1419" t="s">
        <v>86</v>
      </c>
      <c r="C1419">
        <v>31</v>
      </c>
      <c r="D1419" t="s">
        <v>43</v>
      </c>
      <c r="E1419" t="s">
        <v>36</v>
      </c>
      <c r="F1419">
        <v>1154</v>
      </c>
      <c r="G1419" t="s">
        <v>37</v>
      </c>
      <c r="H1419">
        <v>2</v>
      </c>
      <c r="I1419" t="s">
        <v>97</v>
      </c>
      <c r="J1419" t="s">
        <v>38</v>
      </c>
      <c r="K1419">
        <v>1996</v>
      </c>
      <c r="L1419">
        <v>1</v>
      </c>
      <c r="M1419" t="s">
        <v>46</v>
      </c>
      <c r="N1419">
        <v>54</v>
      </c>
      <c r="O1419">
        <v>3</v>
      </c>
      <c r="P1419">
        <v>1</v>
      </c>
      <c r="Q1419" t="s">
        <v>57</v>
      </c>
      <c r="R1419" t="s">
        <v>73</v>
      </c>
      <c r="S1419">
        <v>3</v>
      </c>
      <c r="T1419" t="s">
        <v>48</v>
      </c>
      <c r="U1419" t="str" cm="1">
        <f t="array" ref="U1419">_xlfn.IFS(
  AND(V1419&gt;=1000, V1419&lt;2000), "1000-2000",
  AND(V1419&gt;=2000, V1419&lt;3000), "2000-3000",
  AND(V1419&gt;=3000, V1419&lt;4000), "3000-4000",
  AND(V1419&gt;=4000, V1419&lt;5000), "4000-5000",
  AND(V1419&gt;=5000, V1419&lt;7500), "5000-7500",
  AND(V1419&gt;=7500, V1419&lt;9000), "7500-9000",
  AND(V1419&gt;=9000, V1419&lt;11000), "9000-11000",
  AND(V1419&gt;=11000, V1419&lt;15000), "11000-15000",
  AND(V1419&gt;=15000, V1419&lt;=20000), "15000-20000",
  TRUE, "Outside Range"
)</f>
        <v>3000-4000</v>
      </c>
      <c r="V1419">
        <v>3067</v>
      </c>
      <c r="W1419">
        <v>6393</v>
      </c>
      <c r="X1419">
        <v>0</v>
      </c>
      <c r="Y1419" t="s">
        <v>43</v>
      </c>
      <c r="Z1419">
        <v>19</v>
      </c>
      <c r="AA1419">
        <v>3</v>
      </c>
      <c r="AB1419" t="s">
        <v>73</v>
      </c>
      <c r="AC1419">
        <v>3</v>
      </c>
      <c r="AD1419">
        <v>1</v>
      </c>
      <c r="AE1419">
        <v>3</v>
      </c>
      <c r="AF1419">
        <v>1</v>
      </c>
      <c r="AG1419">
        <v>3</v>
      </c>
      <c r="AH1419">
        <v>2</v>
      </c>
      <c r="AI1419">
        <v>2</v>
      </c>
      <c r="AJ1419">
        <v>1</v>
      </c>
      <c r="AK1419">
        <v>2</v>
      </c>
      <c r="AL1419" t="s">
        <v>74</v>
      </c>
      <c r="AM1419" t="s">
        <v>75</v>
      </c>
      <c r="AN1419" t="s">
        <v>76</v>
      </c>
      <c r="AO1419" s="9" t="str">
        <f>IF(Table5[[#This Row],[Gender]]="male",$AQ$4,$AQ$3)</f>
        <v>🤴</v>
      </c>
    </row>
    <row r="1420" spans="2:41">
      <c r="B1420" t="s">
        <v>70</v>
      </c>
      <c r="C1420">
        <v>38</v>
      </c>
      <c r="D1420" t="s">
        <v>43</v>
      </c>
      <c r="E1420" t="s">
        <v>36</v>
      </c>
      <c r="F1420">
        <v>508</v>
      </c>
      <c r="G1420" t="s">
        <v>45</v>
      </c>
      <c r="H1420">
        <v>6</v>
      </c>
      <c r="I1420" t="s">
        <v>78</v>
      </c>
      <c r="J1420" t="s">
        <v>38</v>
      </c>
      <c r="K1420">
        <v>1997</v>
      </c>
      <c r="L1420">
        <v>1</v>
      </c>
      <c r="M1420" t="s">
        <v>46</v>
      </c>
      <c r="N1420">
        <v>72</v>
      </c>
      <c r="O1420">
        <v>2</v>
      </c>
      <c r="P1420">
        <v>2</v>
      </c>
      <c r="Q1420" t="s">
        <v>53</v>
      </c>
      <c r="R1420" t="s">
        <v>73</v>
      </c>
      <c r="S1420">
        <v>3</v>
      </c>
      <c r="T1420" t="s">
        <v>48</v>
      </c>
      <c r="U1420" t="str" cm="1">
        <f t="array" ref="U1420">_xlfn.IFS(
  AND(V1420&gt;=1000, V1420&lt;2000), "1000-2000",
  AND(V1420&gt;=2000, V1420&lt;3000), "2000-3000",
  AND(V1420&gt;=3000, V1420&lt;4000), "3000-4000",
  AND(V1420&gt;=4000, V1420&lt;5000), "4000-5000",
  AND(V1420&gt;=5000, V1420&lt;7500), "5000-7500",
  AND(V1420&gt;=7500, V1420&lt;9000), "7500-9000",
  AND(V1420&gt;=9000, V1420&lt;11000), "9000-11000",
  AND(V1420&gt;=11000, V1420&lt;15000), "11000-15000",
  AND(V1420&gt;=15000, V1420&lt;=20000), "15000-20000",
  TRUE, "Outside Range"
)</f>
        <v>5000-7500</v>
      </c>
      <c r="V1420">
        <v>5321</v>
      </c>
      <c r="W1420">
        <v>14284</v>
      </c>
      <c r="X1420">
        <v>2</v>
      </c>
      <c r="Y1420" t="s">
        <v>43</v>
      </c>
      <c r="Z1420">
        <v>11</v>
      </c>
      <c r="AA1420">
        <v>3</v>
      </c>
      <c r="AB1420" t="s">
        <v>73</v>
      </c>
      <c r="AC1420">
        <v>4</v>
      </c>
      <c r="AD1420">
        <v>1</v>
      </c>
      <c r="AE1420">
        <v>10</v>
      </c>
      <c r="AF1420">
        <v>1</v>
      </c>
      <c r="AG1420">
        <v>3</v>
      </c>
      <c r="AH1420">
        <v>8</v>
      </c>
      <c r="AI1420">
        <v>3</v>
      </c>
      <c r="AJ1420">
        <v>7</v>
      </c>
      <c r="AK1420">
        <v>7</v>
      </c>
      <c r="AL1420" t="s">
        <v>74</v>
      </c>
      <c r="AM1420" t="s">
        <v>75</v>
      </c>
      <c r="AN1420" t="s">
        <v>76</v>
      </c>
      <c r="AO1420" s="9" t="str">
        <f>IF(Table5[[#This Row],[Gender]]="male",$AQ$4,$AQ$3)</f>
        <v>🤴</v>
      </c>
    </row>
    <row r="1421" spans="2:41">
      <c r="B1421" t="s">
        <v>70</v>
      </c>
      <c r="C1421">
        <v>42</v>
      </c>
      <c r="D1421" t="s">
        <v>43</v>
      </c>
      <c r="E1421" t="s">
        <v>36</v>
      </c>
      <c r="F1421">
        <v>557</v>
      </c>
      <c r="G1421" t="s">
        <v>45</v>
      </c>
      <c r="H1421">
        <v>18</v>
      </c>
      <c r="I1421" t="s">
        <v>89</v>
      </c>
      <c r="J1421" t="s">
        <v>38</v>
      </c>
      <c r="K1421">
        <v>1998</v>
      </c>
      <c r="L1421">
        <v>4</v>
      </c>
      <c r="M1421" t="s">
        <v>46</v>
      </c>
      <c r="N1421">
        <v>35</v>
      </c>
      <c r="O1421">
        <v>3</v>
      </c>
      <c r="P1421">
        <v>2</v>
      </c>
      <c r="Q1421" t="s">
        <v>47</v>
      </c>
      <c r="R1421" t="s">
        <v>80</v>
      </c>
      <c r="S1421">
        <v>1</v>
      </c>
      <c r="T1421" t="s">
        <v>52</v>
      </c>
      <c r="U1421" t="str" cm="1">
        <f t="array" ref="U1421">_xlfn.IFS(
  AND(V1421&gt;=1000, V1421&lt;2000), "1000-2000",
  AND(V1421&gt;=2000, V1421&lt;3000), "2000-3000",
  AND(V1421&gt;=3000, V1421&lt;4000), "3000-4000",
  AND(V1421&gt;=4000, V1421&lt;5000), "4000-5000",
  AND(V1421&gt;=5000, V1421&lt;7500), "5000-7500",
  AND(V1421&gt;=7500, V1421&lt;9000), "7500-9000",
  AND(V1421&gt;=9000, V1421&lt;11000), "9000-11000",
  AND(V1421&gt;=11000, V1421&lt;15000), "11000-15000",
  AND(V1421&gt;=15000, V1421&lt;=20000), "15000-20000",
  TRUE, "Outside Range"
)</f>
        <v>5000-7500</v>
      </c>
      <c r="V1421">
        <v>5410</v>
      </c>
      <c r="W1421">
        <v>11189</v>
      </c>
      <c r="X1421">
        <v>6</v>
      </c>
      <c r="Y1421" t="s">
        <v>35</v>
      </c>
      <c r="Z1421">
        <v>17</v>
      </c>
      <c r="AA1421">
        <v>3</v>
      </c>
      <c r="AB1421" t="s">
        <v>73</v>
      </c>
      <c r="AC1421">
        <v>3</v>
      </c>
      <c r="AD1421">
        <v>1</v>
      </c>
      <c r="AE1421">
        <v>9</v>
      </c>
      <c r="AF1421">
        <v>3</v>
      </c>
      <c r="AG1421">
        <v>2</v>
      </c>
      <c r="AH1421">
        <v>4</v>
      </c>
      <c r="AI1421">
        <v>3</v>
      </c>
      <c r="AJ1421">
        <v>1</v>
      </c>
      <c r="AK1421">
        <v>2</v>
      </c>
      <c r="AL1421" t="s">
        <v>90</v>
      </c>
      <c r="AM1421" t="s">
        <v>93</v>
      </c>
      <c r="AN1421" t="s">
        <v>76</v>
      </c>
      <c r="AO1421" s="9" t="str">
        <f>IF(Table5[[#This Row],[Gender]]="male",$AQ$4,$AQ$3)</f>
        <v>🤴</v>
      </c>
    </row>
    <row r="1422" spans="2:41">
      <c r="B1422" t="s">
        <v>70</v>
      </c>
      <c r="C1422">
        <v>41</v>
      </c>
      <c r="D1422" t="s">
        <v>43</v>
      </c>
      <c r="E1422" t="s">
        <v>36</v>
      </c>
      <c r="F1422">
        <v>642</v>
      </c>
      <c r="G1422" t="s">
        <v>45</v>
      </c>
      <c r="H1422">
        <v>1</v>
      </c>
      <c r="I1422" t="s">
        <v>71</v>
      </c>
      <c r="J1422" t="s">
        <v>38</v>
      </c>
      <c r="K1422">
        <v>1999</v>
      </c>
      <c r="L1422">
        <v>4</v>
      </c>
      <c r="M1422" t="s">
        <v>46</v>
      </c>
      <c r="N1422">
        <v>76</v>
      </c>
      <c r="O1422">
        <v>3</v>
      </c>
      <c r="P1422">
        <v>1</v>
      </c>
      <c r="Q1422" t="s">
        <v>47</v>
      </c>
      <c r="R1422" t="s">
        <v>72</v>
      </c>
      <c r="S1422">
        <v>4</v>
      </c>
      <c r="T1422" t="s">
        <v>48</v>
      </c>
      <c r="U1422" t="str" cm="1">
        <f t="array" ref="U1422">_xlfn.IFS(
  AND(V1422&gt;=1000, V1422&lt;2000), "1000-2000",
  AND(V1422&gt;=2000, V1422&lt;3000), "2000-3000",
  AND(V1422&gt;=3000, V1422&lt;4000), "3000-4000",
  AND(V1422&gt;=4000, V1422&lt;5000), "4000-5000",
  AND(V1422&gt;=5000, V1422&lt;7500), "5000-7500",
  AND(V1422&gt;=7500, V1422&lt;9000), "7500-9000",
  AND(V1422&gt;=9000, V1422&lt;11000), "9000-11000",
  AND(V1422&gt;=11000, V1422&lt;15000), "11000-15000",
  AND(V1422&gt;=15000, V1422&lt;=20000), "15000-20000",
  TRUE, "Outside Range"
)</f>
        <v>2000-3000</v>
      </c>
      <c r="V1422">
        <v>2782</v>
      </c>
      <c r="W1422">
        <v>21412</v>
      </c>
      <c r="X1422">
        <v>3</v>
      </c>
      <c r="Y1422" t="s">
        <v>43</v>
      </c>
      <c r="Z1422">
        <v>22</v>
      </c>
      <c r="AA1422">
        <v>4</v>
      </c>
      <c r="AB1422" t="s">
        <v>80</v>
      </c>
      <c r="AC1422">
        <v>1</v>
      </c>
      <c r="AD1422">
        <v>1</v>
      </c>
      <c r="AE1422">
        <v>12</v>
      </c>
      <c r="AF1422">
        <v>3</v>
      </c>
      <c r="AG1422">
        <v>3</v>
      </c>
      <c r="AH1422">
        <v>5</v>
      </c>
      <c r="AI1422">
        <v>3</v>
      </c>
      <c r="AJ1422">
        <v>1</v>
      </c>
      <c r="AK1422">
        <v>0</v>
      </c>
      <c r="AL1422" t="s">
        <v>74</v>
      </c>
      <c r="AM1422" t="s">
        <v>75</v>
      </c>
      <c r="AN1422" t="s">
        <v>91</v>
      </c>
      <c r="AO1422" s="9" t="str">
        <f>IF(Table5[[#This Row],[Gender]]="male",$AQ$4,$AQ$3)</f>
        <v>🤴</v>
      </c>
    </row>
    <row r="1423" spans="2:41">
      <c r="B1423" t="s">
        <v>77</v>
      </c>
      <c r="C1423">
        <v>47</v>
      </c>
      <c r="D1423" t="s">
        <v>43</v>
      </c>
      <c r="E1423" t="s">
        <v>36</v>
      </c>
      <c r="F1423">
        <v>1162</v>
      </c>
      <c r="G1423" t="s">
        <v>45</v>
      </c>
      <c r="H1423">
        <v>1</v>
      </c>
      <c r="I1423" t="s">
        <v>89</v>
      </c>
      <c r="J1423" t="s">
        <v>51</v>
      </c>
      <c r="K1423">
        <v>2000</v>
      </c>
      <c r="L1423">
        <v>3</v>
      </c>
      <c r="M1423" t="s">
        <v>39</v>
      </c>
      <c r="N1423">
        <v>98</v>
      </c>
      <c r="O1423">
        <v>3</v>
      </c>
      <c r="P1423">
        <v>3</v>
      </c>
      <c r="Q1423" t="s">
        <v>58</v>
      </c>
      <c r="R1423" t="s">
        <v>79</v>
      </c>
      <c r="S1423">
        <v>2</v>
      </c>
      <c r="T1423" t="s">
        <v>48</v>
      </c>
      <c r="U1423" t="str" cm="1">
        <f t="array" ref="U1423">_xlfn.IFS(
  AND(V1423&gt;=1000, V1423&lt;2000), "1000-2000",
  AND(V1423&gt;=2000, V1423&lt;3000), "2000-3000",
  AND(V1423&gt;=3000, V1423&lt;4000), "3000-4000",
  AND(V1423&gt;=4000, V1423&lt;5000), "4000-5000",
  AND(V1423&gt;=5000, V1423&lt;7500), "5000-7500",
  AND(V1423&gt;=7500, V1423&lt;9000), "7500-9000",
  AND(V1423&gt;=9000, V1423&lt;11000), "9000-11000",
  AND(V1423&gt;=11000, V1423&lt;15000), "11000-15000",
  AND(V1423&gt;=15000, V1423&lt;=20000), "15000-20000",
  TRUE, "Outside Range"
)</f>
        <v>11000-15000</v>
      </c>
      <c r="V1423">
        <v>11957</v>
      </c>
      <c r="W1423">
        <v>17231</v>
      </c>
      <c r="X1423">
        <v>0</v>
      </c>
      <c r="Y1423" t="s">
        <v>43</v>
      </c>
      <c r="Z1423">
        <v>18</v>
      </c>
      <c r="AA1423">
        <v>3</v>
      </c>
      <c r="AB1423" t="s">
        <v>73</v>
      </c>
      <c r="AC1423">
        <v>1</v>
      </c>
      <c r="AD1423">
        <v>2</v>
      </c>
      <c r="AE1423">
        <v>14</v>
      </c>
      <c r="AF1423">
        <v>3</v>
      </c>
      <c r="AG1423">
        <v>1</v>
      </c>
      <c r="AH1423">
        <v>13</v>
      </c>
      <c r="AI1423">
        <v>8</v>
      </c>
      <c r="AJ1423">
        <v>5</v>
      </c>
      <c r="AK1423">
        <v>12</v>
      </c>
      <c r="AL1423" t="s">
        <v>81</v>
      </c>
      <c r="AM1423" t="s">
        <v>75</v>
      </c>
      <c r="AN1423" t="s">
        <v>91</v>
      </c>
      <c r="AO1423" s="9" t="str">
        <f>IF(Table5[[#This Row],[Gender]]="male",$AQ$4,$AQ$3)</f>
        <v>👩</v>
      </c>
    </row>
    <row r="1424" spans="2:41">
      <c r="B1424" t="s">
        <v>86</v>
      </c>
      <c r="C1424">
        <v>35</v>
      </c>
      <c r="D1424" t="s">
        <v>43</v>
      </c>
      <c r="E1424" t="s">
        <v>36</v>
      </c>
      <c r="F1424">
        <v>1490</v>
      </c>
      <c r="G1424" t="s">
        <v>45</v>
      </c>
      <c r="H1424">
        <v>11</v>
      </c>
      <c r="I1424" t="s">
        <v>87</v>
      </c>
      <c r="J1424" t="s">
        <v>51</v>
      </c>
      <c r="K1424">
        <v>2003</v>
      </c>
      <c r="L1424">
        <v>4</v>
      </c>
      <c r="M1424" t="s">
        <v>46</v>
      </c>
      <c r="N1424">
        <v>43</v>
      </c>
      <c r="O1424">
        <v>3</v>
      </c>
      <c r="P1424">
        <v>1</v>
      </c>
      <c r="Q1424" t="s">
        <v>50</v>
      </c>
      <c r="R1424" t="s">
        <v>73</v>
      </c>
      <c r="S1424">
        <v>3</v>
      </c>
      <c r="T1424" t="s">
        <v>48</v>
      </c>
      <c r="U1424" t="str" cm="1">
        <f t="array" ref="U1424">_xlfn.IFS(
  AND(V1424&gt;=1000, V1424&lt;2000), "1000-2000",
  AND(V1424&gt;=2000, V1424&lt;3000), "2000-3000",
  AND(V1424&gt;=3000, V1424&lt;4000), "3000-4000",
  AND(V1424&gt;=4000, V1424&lt;5000), "4000-5000",
  AND(V1424&gt;=5000, V1424&lt;7500), "5000-7500",
  AND(V1424&gt;=7500, V1424&lt;9000), "7500-9000",
  AND(V1424&gt;=9000, V1424&lt;11000), "9000-11000",
  AND(V1424&gt;=11000, V1424&lt;15000), "11000-15000",
  AND(V1424&gt;=15000, V1424&lt;=20000), "15000-20000",
  TRUE, "Outside Range"
)</f>
        <v>2000-3000</v>
      </c>
      <c r="V1424">
        <v>2660</v>
      </c>
      <c r="W1424">
        <v>20232</v>
      </c>
      <c r="X1424">
        <v>7</v>
      </c>
      <c r="Y1424" t="s">
        <v>35</v>
      </c>
      <c r="Z1424">
        <v>11</v>
      </c>
      <c r="AA1424">
        <v>3</v>
      </c>
      <c r="AB1424" t="s">
        <v>73</v>
      </c>
      <c r="AC1424">
        <v>3</v>
      </c>
      <c r="AD1424">
        <v>1</v>
      </c>
      <c r="AE1424">
        <v>5</v>
      </c>
      <c r="AF1424">
        <v>3</v>
      </c>
      <c r="AG1424">
        <v>3</v>
      </c>
      <c r="AH1424">
        <v>2</v>
      </c>
      <c r="AI1424">
        <v>2</v>
      </c>
      <c r="AJ1424">
        <v>2</v>
      </c>
      <c r="AK1424">
        <v>2</v>
      </c>
      <c r="AL1424" t="s">
        <v>74</v>
      </c>
      <c r="AM1424" t="s">
        <v>93</v>
      </c>
      <c r="AN1424" t="s">
        <v>76</v>
      </c>
      <c r="AO1424" s="9" t="str">
        <f>IF(Table5[[#This Row],[Gender]]="male",$AQ$4,$AQ$3)</f>
        <v>🤴</v>
      </c>
    </row>
    <row r="1425" spans="2:41">
      <c r="B1425" t="s">
        <v>94</v>
      </c>
      <c r="C1425">
        <v>22</v>
      </c>
      <c r="D1425" t="s">
        <v>43</v>
      </c>
      <c r="E1425" t="s">
        <v>36</v>
      </c>
      <c r="F1425">
        <v>581</v>
      </c>
      <c r="G1425" t="s">
        <v>45</v>
      </c>
      <c r="H1425">
        <v>1</v>
      </c>
      <c r="I1425" t="s">
        <v>71</v>
      </c>
      <c r="J1425" t="s">
        <v>38</v>
      </c>
      <c r="K1425">
        <v>2007</v>
      </c>
      <c r="L1425">
        <v>4</v>
      </c>
      <c r="M1425" t="s">
        <v>46</v>
      </c>
      <c r="N1425">
        <v>63</v>
      </c>
      <c r="O1425">
        <v>3</v>
      </c>
      <c r="P1425">
        <v>1</v>
      </c>
      <c r="Q1425" t="s">
        <v>47</v>
      </c>
      <c r="R1425" t="s">
        <v>73</v>
      </c>
      <c r="S1425">
        <v>3</v>
      </c>
      <c r="T1425" t="s">
        <v>41</v>
      </c>
      <c r="U1425" t="str" cm="1">
        <f t="array" ref="U1425">_xlfn.IFS(
  AND(V1425&gt;=1000, V1425&lt;2000), "1000-2000",
  AND(V1425&gt;=2000, V1425&lt;3000), "2000-3000",
  AND(V1425&gt;=3000, V1425&lt;4000), "3000-4000",
  AND(V1425&gt;=4000, V1425&lt;5000), "4000-5000",
  AND(V1425&gt;=5000, V1425&lt;7500), "5000-7500",
  AND(V1425&gt;=7500, V1425&lt;9000), "7500-9000",
  AND(V1425&gt;=9000, V1425&lt;11000), "9000-11000",
  AND(V1425&gt;=11000, V1425&lt;15000), "11000-15000",
  AND(V1425&gt;=15000, V1425&lt;=20000), "15000-20000",
  TRUE, "Outside Range"
)</f>
        <v>3000-4000</v>
      </c>
      <c r="V1425">
        <v>3375</v>
      </c>
      <c r="W1425">
        <v>17624</v>
      </c>
      <c r="X1425">
        <v>0</v>
      </c>
      <c r="Y1425" t="s">
        <v>43</v>
      </c>
      <c r="Z1425">
        <v>12</v>
      </c>
      <c r="AA1425">
        <v>3</v>
      </c>
      <c r="AB1425" t="s">
        <v>73</v>
      </c>
      <c r="AC1425">
        <v>4</v>
      </c>
      <c r="AD1425">
        <v>0</v>
      </c>
      <c r="AE1425">
        <v>4</v>
      </c>
      <c r="AF1425">
        <v>2</v>
      </c>
      <c r="AG1425">
        <v>4</v>
      </c>
      <c r="AH1425">
        <v>3</v>
      </c>
      <c r="AI1425">
        <v>2</v>
      </c>
      <c r="AJ1425">
        <v>1</v>
      </c>
      <c r="AK1425">
        <v>2</v>
      </c>
      <c r="AL1425" t="s">
        <v>74</v>
      </c>
      <c r="AM1425" t="s">
        <v>75</v>
      </c>
      <c r="AN1425" t="s">
        <v>76</v>
      </c>
      <c r="AO1425" s="9" t="str">
        <f>IF(Table5[[#This Row],[Gender]]="male",$AQ$4,$AQ$3)</f>
        <v>🤴</v>
      </c>
    </row>
    <row r="1426" spans="2:41">
      <c r="B1426" t="s">
        <v>86</v>
      </c>
      <c r="C1426">
        <v>35</v>
      </c>
      <c r="D1426" t="s">
        <v>43</v>
      </c>
      <c r="E1426" t="s">
        <v>36</v>
      </c>
      <c r="F1426">
        <v>1395</v>
      </c>
      <c r="G1426" t="s">
        <v>45</v>
      </c>
      <c r="H1426">
        <v>9</v>
      </c>
      <c r="I1426" t="s">
        <v>87</v>
      </c>
      <c r="J1426" t="s">
        <v>51</v>
      </c>
      <c r="K1426">
        <v>2008</v>
      </c>
      <c r="L1426">
        <v>2</v>
      </c>
      <c r="M1426" t="s">
        <v>46</v>
      </c>
      <c r="N1426">
        <v>48</v>
      </c>
      <c r="O1426">
        <v>3</v>
      </c>
      <c r="P1426">
        <v>2</v>
      </c>
      <c r="Q1426" t="s">
        <v>47</v>
      </c>
      <c r="R1426" t="s">
        <v>73</v>
      </c>
      <c r="S1426">
        <v>3</v>
      </c>
      <c r="T1426" t="s">
        <v>41</v>
      </c>
      <c r="U1426" t="str" cm="1">
        <f t="array" ref="U1426">_xlfn.IFS(
  AND(V1426&gt;=1000, V1426&lt;2000), "1000-2000",
  AND(V1426&gt;=2000, V1426&lt;3000), "2000-3000",
  AND(V1426&gt;=3000, V1426&lt;4000), "3000-4000",
  AND(V1426&gt;=4000, V1426&lt;5000), "4000-5000",
  AND(V1426&gt;=5000, V1426&lt;7500), "5000-7500",
  AND(V1426&gt;=7500, V1426&lt;9000), "7500-9000",
  AND(V1426&gt;=9000, V1426&lt;11000), "9000-11000",
  AND(V1426&gt;=11000, V1426&lt;15000), "11000-15000",
  AND(V1426&gt;=15000, V1426&lt;=20000), "15000-20000",
  TRUE, "Outside Range"
)</f>
        <v>5000-7500</v>
      </c>
      <c r="V1426">
        <v>5098</v>
      </c>
      <c r="W1426">
        <v>18698</v>
      </c>
      <c r="X1426">
        <v>1</v>
      </c>
      <c r="Y1426" t="s">
        <v>43</v>
      </c>
      <c r="Z1426">
        <v>19</v>
      </c>
      <c r="AA1426">
        <v>3</v>
      </c>
      <c r="AB1426" t="s">
        <v>73</v>
      </c>
      <c r="AC1426">
        <v>2</v>
      </c>
      <c r="AD1426">
        <v>0</v>
      </c>
      <c r="AE1426">
        <v>10</v>
      </c>
      <c r="AF1426">
        <v>5</v>
      </c>
      <c r="AG1426">
        <v>3</v>
      </c>
      <c r="AH1426">
        <v>10</v>
      </c>
      <c r="AI1426">
        <v>7</v>
      </c>
      <c r="AJ1426">
        <v>0</v>
      </c>
      <c r="AK1426">
        <v>8</v>
      </c>
      <c r="AL1426" t="s">
        <v>74</v>
      </c>
      <c r="AM1426" t="s">
        <v>75</v>
      </c>
      <c r="AN1426" t="s">
        <v>76</v>
      </c>
      <c r="AO1426" s="9" t="str">
        <f>IF(Table5[[#This Row],[Gender]]="male",$AQ$4,$AQ$3)</f>
        <v>🤴</v>
      </c>
    </row>
    <row r="1427" spans="2:41">
      <c r="B1427" t="s">
        <v>86</v>
      </c>
      <c r="C1427">
        <v>33</v>
      </c>
      <c r="D1427" t="s">
        <v>43</v>
      </c>
      <c r="E1427" t="s">
        <v>36</v>
      </c>
      <c r="F1427">
        <v>501</v>
      </c>
      <c r="G1427" t="s">
        <v>45</v>
      </c>
      <c r="H1427">
        <v>15</v>
      </c>
      <c r="I1427" t="s">
        <v>87</v>
      </c>
      <c r="J1427" t="s">
        <v>51</v>
      </c>
      <c r="K1427">
        <v>2009</v>
      </c>
      <c r="L1427">
        <v>2</v>
      </c>
      <c r="M1427" t="s">
        <v>39</v>
      </c>
      <c r="N1427">
        <v>95</v>
      </c>
      <c r="O1427">
        <v>3</v>
      </c>
      <c r="P1427">
        <v>2</v>
      </c>
      <c r="Q1427" t="s">
        <v>54</v>
      </c>
      <c r="R1427" t="s">
        <v>72</v>
      </c>
      <c r="S1427">
        <v>4</v>
      </c>
      <c r="T1427" t="s">
        <v>48</v>
      </c>
      <c r="U1427" t="str" cm="1">
        <f t="array" ref="U1427">_xlfn.IFS(
  AND(V1427&gt;=1000, V1427&lt;2000), "1000-2000",
  AND(V1427&gt;=2000, V1427&lt;3000), "2000-3000",
  AND(V1427&gt;=3000, V1427&lt;4000), "3000-4000",
  AND(V1427&gt;=4000, V1427&lt;5000), "4000-5000",
  AND(V1427&gt;=5000, V1427&lt;7500), "5000-7500",
  AND(V1427&gt;=7500, V1427&lt;9000), "7500-9000",
  AND(V1427&gt;=9000, V1427&lt;11000), "9000-11000",
  AND(V1427&gt;=11000, V1427&lt;15000), "11000-15000",
  AND(V1427&gt;=15000, V1427&lt;=20000), "15000-20000",
  TRUE, "Outside Range"
)</f>
        <v>4000-5000</v>
      </c>
      <c r="V1427">
        <v>4878</v>
      </c>
      <c r="W1427">
        <v>21653</v>
      </c>
      <c r="X1427">
        <v>0</v>
      </c>
      <c r="Y1427" t="s">
        <v>35</v>
      </c>
      <c r="Z1427">
        <v>13</v>
      </c>
      <c r="AA1427">
        <v>3</v>
      </c>
      <c r="AB1427" t="s">
        <v>73</v>
      </c>
      <c r="AC1427">
        <v>1</v>
      </c>
      <c r="AD1427">
        <v>1</v>
      </c>
      <c r="AE1427">
        <v>10</v>
      </c>
      <c r="AF1427">
        <v>6</v>
      </c>
      <c r="AG1427">
        <v>3</v>
      </c>
      <c r="AH1427">
        <v>9</v>
      </c>
      <c r="AI1427">
        <v>7</v>
      </c>
      <c r="AJ1427">
        <v>8</v>
      </c>
      <c r="AK1427">
        <v>1</v>
      </c>
      <c r="AL1427" t="s">
        <v>74</v>
      </c>
      <c r="AM1427" t="s">
        <v>93</v>
      </c>
      <c r="AN1427" t="s">
        <v>76</v>
      </c>
      <c r="AO1427" s="9" t="str">
        <f>IF(Table5[[#This Row],[Gender]]="male",$AQ$4,$AQ$3)</f>
        <v>👩</v>
      </c>
    </row>
    <row r="1428" spans="2:41">
      <c r="B1428" t="s">
        <v>86</v>
      </c>
      <c r="C1428">
        <v>32</v>
      </c>
      <c r="D1428" t="s">
        <v>43</v>
      </c>
      <c r="E1428" t="s">
        <v>36</v>
      </c>
      <c r="F1428">
        <v>267</v>
      </c>
      <c r="G1428" t="s">
        <v>45</v>
      </c>
      <c r="H1428">
        <v>29</v>
      </c>
      <c r="I1428" t="s">
        <v>87</v>
      </c>
      <c r="J1428" t="s">
        <v>38</v>
      </c>
      <c r="K1428">
        <v>2010</v>
      </c>
      <c r="L1428">
        <v>3</v>
      </c>
      <c r="M1428" t="s">
        <v>39</v>
      </c>
      <c r="N1428">
        <v>49</v>
      </c>
      <c r="O1428">
        <v>2</v>
      </c>
      <c r="P1428">
        <v>1</v>
      </c>
      <c r="Q1428" t="s">
        <v>50</v>
      </c>
      <c r="R1428" t="s">
        <v>79</v>
      </c>
      <c r="S1428">
        <v>2</v>
      </c>
      <c r="T1428" t="s">
        <v>41</v>
      </c>
      <c r="U1428" t="str" cm="1">
        <f t="array" ref="U1428">_xlfn.IFS(
  AND(V1428&gt;=1000, V1428&lt;2000), "1000-2000",
  AND(V1428&gt;=2000, V1428&lt;3000), "2000-3000",
  AND(V1428&gt;=3000, V1428&lt;4000), "3000-4000",
  AND(V1428&gt;=4000, V1428&lt;5000), "4000-5000",
  AND(V1428&gt;=5000, V1428&lt;7500), "5000-7500",
  AND(V1428&gt;=7500, V1428&lt;9000), "7500-9000",
  AND(V1428&gt;=9000, V1428&lt;11000), "9000-11000",
  AND(V1428&gt;=11000, V1428&lt;15000), "11000-15000",
  AND(V1428&gt;=15000, V1428&lt;=20000), "15000-20000",
  TRUE, "Outside Range"
)</f>
        <v>2000-3000</v>
      </c>
      <c r="V1428">
        <v>2837</v>
      </c>
      <c r="W1428">
        <v>15919</v>
      </c>
      <c r="X1428">
        <v>1</v>
      </c>
      <c r="Y1428" t="s">
        <v>43</v>
      </c>
      <c r="Z1428">
        <v>13</v>
      </c>
      <c r="AA1428">
        <v>3</v>
      </c>
      <c r="AB1428" t="s">
        <v>73</v>
      </c>
      <c r="AC1428">
        <v>3</v>
      </c>
      <c r="AD1428">
        <v>0</v>
      </c>
      <c r="AE1428">
        <v>6</v>
      </c>
      <c r="AF1428">
        <v>3</v>
      </c>
      <c r="AG1428">
        <v>3</v>
      </c>
      <c r="AH1428">
        <v>6</v>
      </c>
      <c r="AI1428">
        <v>2</v>
      </c>
      <c r="AJ1428">
        <v>4</v>
      </c>
      <c r="AK1428">
        <v>1</v>
      </c>
      <c r="AL1428" t="s">
        <v>81</v>
      </c>
      <c r="AM1428" t="s">
        <v>92</v>
      </c>
      <c r="AN1428" t="s">
        <v>76</v>
      </c>
      <c r="AO1428" s="9" t="str">
        <f>IF(Table5[[#This Row],[Gender]]="male",$AQ$4,$AQ$3)</f>
        <v>👩</v>
      </c>
    </row>
    <row r="1429" spans="2:41">
      <c r="B1429" t="s">
        <v>70</v>
      </c>
      <c r="C1429">
        <v>40</v>
      </c>
      <c r="D1429" t="s">
        <v>43</v>
      </c>
      <c r="E1429" t="s">
        <v>36</v>
      </c>
      <c r="F1429">
        <v>543</v>
      </c>
      <c r="G1429" t="s">
        <v>45</v>
      </c>
      <c r="H1429">
        <v>1</v>
      </c>
      <c r="I1429" t="s">
        <v>89</v>
      </c>
      <c r="J1429" t="s">
        <v>38</v>
      </c>
      <c r="K1429">
        <v>2012</v>
      </c>
      <c r="L1429">
        <v>1</v>
      </c>
      <c r="M1429" t="s">
        <v>46</v>
      </c>
      <c r="N1429">
        <v>83</v>
      </c>
      <c r="O1429">
        <v>3</v>
      </c>
      <c r="P1429">
        <v>1</v>
      </c>
      <c r="Q1429" t="s">
        <v>50</v>
      </c>
      <c r="R1429" t="s">
        <v>72</v>
      </c>
      <c r="S1429">
        <v>4</v>
      </c>
      <c r="T1429" t="s">
        <v>48</v>
      </c>
      <c r="U1429" t="str" cm="1">
        <f t="array" ref="U1429">_xlfn.IFS(
  AND(V1429&gt;=1000, V1429&lt;2000), "1000-2000",
  AND(V1429&gt;=2000, V1429&lt;3000), "2000-3000",
  AND(V1429&gt;=3000, V1429&lt;4000), "3000-4000",
  AND(V1429&gt;=4000, V1429&lt;5000), "4000-5000",
  AND(V1429&gt;=5000, V1429&lt;7500), "5000-7500",
  AND(V1429&gt;=7500, V1429&lt;9000), "7500-9000",
  AND(V1429&gt;=9000, V1429&lt;11000), "9000-11000",
  AND(V1429&gt;=11000, V1429&lt;15000), "11000-15000",
  AND(V1429&gt;=15000, V1429&lt;=20000), "15000-20000",
  TRUE, "Outside Range"
)</f>
        <v>2000-3000</v>
      </c>
      <c r="V1429">
        <v>2406</v>
      </c>
      <c r="W1429">
        <v>4060</v>
      </c>
      <c r="X1429">
        <v>8</v>
      </c>
      <c r="Y1429" t="s">
        <v>43</v>
      </c>
      <c r="Z1429">
        <v>19</v>
      </c>
      <c r="AA1429">
        <v>3</v>
      </c>
      <c r="AB1429" t="s">
        <v>73</v>
      </c>
      <c r="AC1429">
        <v>3</v>
      </c>
      <c r="AD1429">
        <v>2</v>
      </c>
      <c r="AE1429">
        <v>8</v>
      </c>
      <c r="AF1429">
        <v>3</v>
      </c>
      <c r="AG1429">
        <v>2</v>
      </c>
      <c r="AH1429">
        <v>1</v>
      </c>
      <c r="AI1429">
        <v>0</v>
      </c>
      <c r="AJ1429">
        <v>0</v>
      </c>
      <c r="AK1429">
        <v>0</v>
      </c>
      <c r="AL1429" t="s">
        <v>74</v>
      </c>
      <c r="AM1429" t="s">
        <v>75</v>
      </c>
      <c r="AN1429" t="s">
        <v>76</v>
      </c>
      <c r="AO1429" s="9" t="str">
        <f>IF(Table5[[#This Row],[Gender]]="male",$AQ$4,$AQ$3)</f>
        <v>🤴</v>
      </c>
    </row>
    <row r="1430" spans="2:41">
      <c r="B1430" t="s">
        <v>86</v>
      </c>
      <c r="C1430">
        <v>32</v>
      </c>
      <c r="D1430" t="s">
        <v>43</v>
      </c>
      <c r="E1430" t="s">
        <v>36</v>
      </c>
      <c r="F1430">
        <v>234</v>
      </c>
      <c r="G1430" t="s">
        <v>37</v>
      </c>
      <c r="H1430">
        <v>1</v>
      </c>
      <c r="I1430" t="s">
        <v>71</v>
      </c>
      <c r="J1430" t="s">
        <v>51</v>
      </c>
      <c r="K1430">
        <v>2013</v>
      </c>
      <c r="L1430">
        <v>2</v>
      </c>
      <c r="M1430" t="s">
        <v>46</v>
      </c>
      <c r="N1430">
        <v>68</v>
      </c>
      <c r="O1430">
        <v>2</v>
      </c>
      <c r="P1430">
        <v>1</v>
      </c>
      <c r="Q1430" t="s">
        <v>57</v>
      </c>
      <c r="R1430" t="s">
        <v>79</v>
      </c>
      <c r="S1430">
        <v>2</v>
      </c>
      <c r="T1430" t="s">
        <v>48</v>
      </c>
      <c r="U1430" t="str" cm="1">
        <f t="array" ref="U1430">_xlfn.IFS(
  AND(V1430&gt;=1000, V1430&lt;2000), "1000-2000",
  AND(V1430&gt;=2000, V1430&lt;3000), "2000-3000",
  AND(V1430&gt;=3000, V1430&lt;4000), "3000-4000",
  AND(V1430&gt;=4000, V1430&lt;5000), "4000-5000",
  AND(V1430&gt;=5000, V1430&lt;7500), "5000-7500",
  AND(V1430&gt;=7500, V1430&lt;9000), "7500-9000",
  AND(V1430&gt;=9000, V1430&lt;11000), "9000-11000",
  AND(V1430&gt;=11000, V1430&lt;15000), "11000-15000",
  AND(V1430&gt;=15000, V1430&lt;=20000), "15000-20000",
  TRUE, "Outside Range"
)</f>
        <v>2000-3000</v>
      </c>
      <c r="V1430">
        <v>2269</v>
      </c>
      <c r="W1430">
        <v>18024</v>
      </c>
      <c r="X1430">
        <v>0</v>
      </c>
      <c r="Y1430" t="s">
        <v>43</v>
      </c>
      <c r="Z1430">
        <v>14</v>
      </c>
      <c r="AA1430">
        <v>3</v>
      </c>
      <c r="AB1430" t="s">
        <v>73</v>
      </c>
      <c r="AC1430">
        <v>2</v>
      </c>
      <c r="AD1430">
        <v>1</v>
      </c>
      <c r="AE1430">
        <v>3</v>
      </c>
      <c r="AF1430">
        <v>2</v>
      </c>
      <c r="AG1430">
        <v>3</v>
      </c>
      <c r="AH1430">
        <v>2</v>
      </c>
      <c r="AI1430">
        <v>2</v>
      </c>
      <c r="AJ1430">
        <v>2</v>
      </c>
      <c r="AK1430">
        <v>2</v>
      </c>
      <c r="AL1430" t="s">
        <v>81</v>
      </c>
      <c r="AM1430" t="s">
        <v>75</v>
      </c>
      <c r="AN1430" t="s">
        <v>76</v>
      </c>
      <c r="AO1430" s="9" t="str">
        <f>IF(Table5[[#This Row],[Gender]]="male",$AQ$4,$AQ$3)</f>
        <v>🤴</v>
      </c>
    </row>
    <row r="1431" spans="2:41">
      <c r="B1431" t="s">
        <v>70</v>
      </c>
      <c r="C1431">
        <v>39</v>
      </c>
      <c r="D1431" t="s">
        <v>43</v>
      </c>
      <c r="E1431" t="s">
        <v>36</v>
      </c>
      <c r="F1431">
        <v>116</v>
      </c>
      <c r="G1431" t="s">
        <v>45</v>
      </c>
      <c r="H1431">
        <v>24</v>
      </c>
      <c r="I1431" t="s">
        <v>89</v>
      </c>
      <c r="J1431" t="s">
        <v>38</v>
      </c>
      <c r="K1431">
        <v>2014</v>
      </c>
      <c r="L1431">
        <v>1</v>
      </c>
      <c r="M1431" t="s">
        <v>46</v>
      </c>
      <c r="N1431">
        <v>52</v>
      </c>
      <c r="O1431">
        <v>3</v>
      </c>
      <c r="P1431">
        <v>2</v>
      </c>
      <c r="Q1431" t="s">
        <v>47</v>
      </c>
      <c r="R1431" t="s">
        <v>72</v>
      </c>
      <c r="S1431">
        <v>4</v>
      </c>
      <c r="T1431" t="s">
        <v>41</v>
      </c>
      <c r="U1431" t="str" cm="1">
        <f t="array" ref="U1431">_xlfn.IFS(
  AND(V1431&gt;=1000, V1431&lt;2000), "1000-2000",
  AND(V1431&gt;=2000, V1431&lt;3000), "2000-3000",
  AND(V1431&gt;=3000, V1431&lt;4000), "3000-4000",
  AND(V1431&gt;=4000, V1431&lt;5000), "4000-5000",
  AND(V1431&gt;=5000, V1431&lt;7500), "5000-7500",
  AND(V1431&gt;=7500, V1431&lt;9000), "7500-9000",
  AND(V1431&gt;=9000, V1431&lt;11000), "9000-11000",
  AND(V1431&gt;=11000, V1431&lt;15000), "11000-15000",
  AND(V1431&gt;=15000, V1431&lt;=20000), "15000-20000",
  TRUE, "Outside Range"
)</f>
        <v>4000-5000</v>
      </c>
      <c r="V1431">
        <v>4108</v>
      </c>
      <c r="W1431">
        <v>5340</v>
      </c>
      <c r="X1431">
        <v>7</v>
      </c>
      <c r="Y1431" t="s">
        <v>43</v>
      </c>
      <c r="Z1431">
        <v>13</v>
      </c>
      <c r="AA1431">
        <v>3</v>
      </c>
      <c r="AB1431" t="s">
        <v>73</v>
      </c>
      <c r="AC1431">
        <v>1</v>
      </c>
      <c r="AD1431">
        <v>0</v>
      </c>
      <c r="AE1431">
        <v>18</v>
      </c>
      <c r="AF1431">
        <v>2</v>
      </c>
      <c r="AG1431">
        <v>3</v>
      </c>
      <c r="AH1431">
        <v>7</v>
      </c>
      <c r="AI1431">
        <v>7</v>
      </c>
      <c r="AJ1431">
        <v>1</v>
      </c>
      <c r="AK1431">
        <v>7</v>
      </c>
      <c r="AL1431" t="s">
        <v>74</v>
      </c>
      <c r="AM1431" t="s">
        <v>92</v>
      </c>
      <c r="AN1431" t="s">
        <v>91</v>
      </c>
      <c r="AO1431" s="9" t="str">
        <f>IF(Table5[[#This Row],[Gender]]="male",$AQ$4,$AQ$3)</f>
        <v>🤴</v>
      </c>
    </row>
    <row r="1432" spans="2:41">
      <c r="B1432" t="s">
        <v>70</v>
      </c>
      <c r="C1432">
        <v>38</v>
      </c>
      <c r="D1432" t="s">
        <v>43</v>
      </c>
      <c r="E1432" t="s">
        <v>36</v>
      </c>
      <c r="F1432">
        <v>201</v>
      </c>
      <c r="G1432" t="s">
        <v>45</v>
      </c>
      <c r="H1432">
        <v>10</v>
      </c>
      <c r="I1432" t="s">
        <v>89</v>
      </c>
      <c r="J1432" t="s">
        <v>51</v>
      </c>
      <c r="K1432">
        <v>2015</v>
      </c>
      <c r="L1432">
        <v>2</v>
      </c>
      <c r="M1432" t="s">
        <v>39</v>
      </c>
      <c r="N1432">
        <v>99</v>
      </c>
      <c r="O1432">
        <v>1</v>
      </c>
      <c r="P1432">
        <v>3</v>
      </c>
      <c r="Q1432" t="s">
        <v>58</v>
      </c>
      <c r="R1432" t="s">
        <v>73</v>
      </c>
      <c r="S1432">
        <v>3</v>
      </c>
      <c r="T1432" t="s">
        <v>48</v>
      </c>
      <c r="U1432" t="str" cm="1">
        <f t="array" ref="U1432">_xlfn.IFS(
  AND(V1432&gt;=1000, V1432&lt;2000), "1000-2000",
  AND(V1432&gt;=2000, V1432&lt;3000), "2000-3000",
  AND(V1432&gt;=3000, V1432&lt;4000), "3000-4000",
  AND(V1432&gt;=4000, V1432&lt;5000), "4000-5000",
  AND(V1432&gt;=5000, V1432&lt;7500), "5000-7500",
  AND(V1432&gt;=7500, V1432&lt;9000), "7500-9000",
  AND(V1432&gt;=9000, V1432&lt;11000), "9000-11000",
  AND(V1432&gt;=11000, V1432&lt;15000), "11000-15000",
  AND(V1432&gt;=15000, V1432&lt;=20000), "15000-20000",
  TRUE, "Outside Range"
)</f>
        <v>11000-15000</v>
      </c>
      <c r="V1432">
        <v>13206</v>
      </c>
      <c r="W1432">
        <v>3376</v>
      </c>
      <c r="X1432">
        <v>3</v>
      </c>
      <c r="Y1432" t="s">
        <v>43</v>
      </c>
      <c r="Z1432">
        <v>12</v>
      </c>
      <c r="AA1432">
        <v>3</v>
      </c>
      <c r="AB1432" t="s">
        <v>73</v>
      </c>
      <c r="AC1432">
        <v>1</v>
      </c>
      <c r="AD1432">
        <v>1</v>
      </c>
      <c r="AE1432">
        <v>20</v>
      </c>
      <c r="AF1432">
        <v>3</v>
      </c>
      <c r="AG1432">
        <v>3</v>
      </c>
      <c r="AH1432">
        <v>18</v>
      </c>
      <c r="AI1432">
        <v>16</v>
      </c>
      <c r="AJ1432">
        <v>1</v>
      </c>
      <c r="AK1432">
        <v>11</v>
      </c>
      <c r="AL1432" t="s">
        <v>74</v>
      </c>
      <c r="AM1432" t="s">
        <v>75</v>
      </c>
      <c r="AN1432" t="s">
        <v>91</v>
      </c>
      <c r="AO1432" s="9" t="str">
        <f>IF(Table5[[#This Row],[Gender]]="male",$AQ$4,$AQ$3)</f>
        <v>👩</v>
      </c>
    </row>
    <row r="1433" spans="2:41">
      <c r="B1433" t="s">
        <v>86</v>
      </c>
      <c r="C1433">
        <v>32</v>
      </c>
      <c r="D1433" t="s">
        <v>43</v>
      </c>
      <c r="E1433" t="s">
        <v>36</v>
      </c>
      <c r="F1433">
        <v>801</v>
      </c>
      <c r="G1433" t="s">
        <v>37</v>
      </c>
      <c r="H1433">
        <v>1</v>
      </c>
      <c r="I1433" t="s">
        <v>87</v>
      </c>
      <c r="J1433" t="s">
        <v>59</v>
      </c>
      <c r="K1433">
        <v>2016</v>
      </c>
      <c r="L1433">
        <v>3</v>
      </c>
      <c r="M1433" t="s">
        <v>39</v>
      </c>
      <c r="N1433">
        <v>48</v>
      </c>
      <c r="O1433">
        <v>3</v>
      </c>
      <c r="P1433">
        <v>3</v>
      </c>
      <c r="Q1433" t="s">
        <v>40</v>
      </c>
      <c r="R1433" t="s">
        <v>72</v>
      </c>
      <c r="S1433">
        <v>4</v>
      </c>
      <c r="T1433" t="s">
        <v>48</v>
      </c>
      <c r="U1433" t="str" cm="1">
        <f t="array" ref="U1433">_xlfn.IFS(
  AND(V1433&gt;=1000, V1433&lt;2000), "1000-2000",
  AND(V1433&gt;=2000, V1433&lt;3000), "2000-3000",
  AND(V1433&gt;=3000, V1433&lt;4000), "3000-4000",
  AND(V1433&gt;=4000, V1433&lt;5000), "4000-5000",
  AND(V1433&gt;=5000, V1433&lt;7500), "5000-7500",
  AND(V1433&gt;=7500, V1433&lt;9000), "7500-9000",
  AND(V1433&gt;=9000, V1433&lt;11000), "9000-11000",
  AND(V1433&gt;=11000, V1433&lt;15000), "11000-15000",
  AND(V1433&gt;=15000, V1433&lt;=20000), "15000-20000",
  TRUE, "Outside Range"
)</f>
        <v>9000-11000</v>
      </c>
      <c r="V1433">
        <v>10422</v>
      </c>
      <c r="W1433">
        <v>24032</v>
      </c>
      <c r="X1433">
        <v>1</v>
      </c>
      <c r="Y1433" t="s">
        <v>43</v>
      </c>
      <c r="Z1433">
        <v>19</v>
      </c>
      <c r="AA1433">
        <v>3</v>
      </c>
      <c r="AB1433" t="s">
        <v>73</v>
      </c>
      <c r="AC1433">
        <v>3</v>
      </c>
      <c r="AD1433">
        <v>2</v>
      </c>
      <c r="AE1433">
        <v>14</v>
      </c>
      <c r="AF1433">
        <v>3</v>
      </c>
      <c r="AG1433">
        <v>3</v>
      </c>
      <c r="AH1433">
        <v>14</v>
      </c>
      <c r="AI1433">
        <v>10</v>
      </c>
      <c r="AJ1433">
        <v>5</v>
      </c>
      <c r="AK1433">
        <v>7</v>
      </c>
      <c r="AL1433" t="s">
        <v>74</v>
      </c>
      <c r="AM1433" t="s">
        <v>75</v>
      </c>
      <c r="AN1433" t="s">
        <v>91</v>
      </c>
      <c r="AO1433" s="9" t="str">
        <f>IF(Table5[[#This Row],[Gender]]="male",$AQ$4,$AQ$3)</f>
        <v>👩</v>
      </c>
    </row>
    <row r="1434" spans="2:41">
      <c r="B1434" t="s">
        <v>70</v>
      </c>
      <c r="C1434">
        <v>37</v>
      </c>
      <c r="D1434" t="s">
        <v>43</v>
      </c>
      <c r="E1434" t="s">
        <v>36</v>
      </c>
      <c r="F1434">
        <v>161</v>
      </c>
      <c r="G1434" t="s">
        <v>45</v>
      </c>
      <c r="H1434">
        <v>10</v>
      </c>
      <c r="I1434" t="s">
        <v>71</v>
      </c>
      <c r="J1434" t="s">
        <v>38</v>
      </c>
      <c r="K1434">
        <v>2017</v>
      </c>
      <c r="L1434">
        <v>3</v>
      </c>
      <c r="M1434" t="s">
        <v>39</v>
      </c>
      <c r="N1434">
        <v>42</v>
      </c>
      <c r="O1434">
        <v>4</v>
      </c>
      <c r="P1434">
        <v>3</v>
      </c>
      <c r="Q1434" t="s">
        <v>58</v>
      </c>
      <c r="R1434" t="s">
        <v>72</v>
      </c>
      <c r="S1434">
        <v>4</v>
      </c>
      <c r="T1434" t="s">
        <v>48</v>
      </c>
      <c r="U1434" t="str" cm="1">
        <f t="array" ref="U1434">_xlfn.IFS(
  AND(V1434&gt;=1000, V1434&lt;2000), "1000-2000",
  AND(V1434&gt;=2000, V1434&lt;3000), "2000-3000",
  AND(V1434&gt;=3000, V1434&lt;4000), "3000-4000",
  AND(V1434&gt;=4000, V1434&lt;5000), "4000-5000",
  AND(V1434&gt;=5000, V1434&lt;7500), "5000-7500",
  AND(V1434&gt;=7500, V1434&lt;9000), "7500-9000",
  AND(V1434&gt;=9000, V1434&lt;11000), "9000-11000",
  AND(V1434&gt;=11000, V1434&lt;15000), "11000-15000",
  AND(V1434&gt;=15000, V1434&lt;=20000), "15000-20000",
  TRUE, "Outside Range"
)</f>
        <v>11000-15000</v>
      </c>
      <c r="V1434">
        <v>13744</v>
      </c>
      <c r="W1434">
        <v>15471</v>
      </c>
      <c r="X1434">
        <v>1</v>
      </c>
      <c r="Y1434" t="s">
        <v>35</v>
      </c>
      <c r="Z1434">
        <v>25</v>
      </c>
      <c r="AA1434">
        <v>4</v>
      </c>
      <c r="AB1434" t="s">
        <v>80</v>
      </c>
      <c r="AC1434">
        <v>1</v>
      </c>
      <c r="AD1434">
        <v>1</v>
      </c>
      <c r="AE1434">
        <v>16</v>
      </c>
      <c r="AF1434">
        <v>2</v>
      </c>
      <c r="AG1434">
        <v>3</v>
      </c>
      <c r="AH1434">
        <v>16</v>
      </c>
      <c r="AI1434">
        <v>11</v>
      </c>
      <c r="AJ1434">
        <v>6</v>
      </c>
      <c r="AK1434">
        <v>8</v>
      </c>
      <c r="AL1434" t="s">
        <v>74</v>
      </c>
      <c r="AM1434" t="s">
        <v>75</v>
      </c>
      <c r="AN1434" t="s">
        <v>91</v>
      </c>
      <c r="AO1434" s="9" t="str">
        <f>IF(Table5[[#This Row],[Gender]]="male",$AQ$4,$AQ$3)</f>
        <v>👩</v>
      </c>
    </row>
    <row r="1435" spans="2:41">
      <c r="B1435" t="s">
        <v>94</v>
      </c>
      <c r="C1435">
        <v>25</v>
      </c>
      <c r="D1435" t="s">
        <v>43</v>
      </c>
      <c r="E1435" t="s">
        <v>36</v>
      </c>
      <c r="F1435">
        <v>1382</v>
      </c>
      <c r="G1435" t="s">
        <v>37</v>
      </c>
      <c r="H1435">
        <v>8</v>
      </c>
      <c r="I1435" t="s">
        <v>78</v>
      </c>
      <c r="J1435" t="s">
        <v>49</v>
      </c>
      <c r="K1435">
        <v>2018</v>
      </c>
      <c r="L1435">
        <v>1</v>
      </c>
      <c r="M1435" t="s">
        <v>39</v>
      </c>
      <c r="N1435">
        <v>85</v>
      </c>
      <c r="O1435">
        <v>3</v>
      </c>
      <c r="P1435">
        <v>2</v>
      </c>
      <c r="Q1435" t="s">
        <v>40</v>
      </c>
      <c r="R1435" t="s">
        <v>73</v>
      </c>
      <c r="S1435">
        <v>3</v>
      </c>
      <c r="T1435" t="s">
        <v>52</v>
      </c>
      <c r="U1435" t="str" cm="1">
        <f t="array" ref="U1435">_xlfn.IFS(
  AND(V1435&gt;=1000, V1435&lt;2000), "1000-2000",
  AND(V1435&gt;=2000, V1435&lt;3000), "2000-3000",
  AND(V1435&gt;=3000, V1435&lt;4000), "3000-4000",
  AND(V1435&gt;=4000, V1435&lt;5000), "4000-5000",
  AND(V1435&gt;=5000, V1435&lt;7500), "5000-7500",
  AND(V1435&gt;=7500, V1435&lt;9000), "7500-9000",
  AND(V1435&gt;=9000, V1435&lt;11000), "9000-11000",
  AND(V1435&gt;=11000, V1435&lt;15000), "11000-15000",
  AND(V1435&gt;=15000, V1435&lt;=20000), "15000-20000",
  TRUE, "Outside Range"
)</f>
        <v>4000-5000</v>
      </c>
      <c r="V1435">
        <v>4907</v>
      </c>
      <c r="W1435">
        <v>13684</v>
      </c>
      <c r="X1435">
        <v>0</v>
      </c>
      <c r="Y1435" t="s">
        <v>35</v>
      </c>
      <c r="Z1435">
        <v>22</v>
      </c>
      <c r="AA1435">
        <v>4</v>
      </c>
      <c r="AB1435" t="s">
        <v>80</v>
      </c>
      <c r="AC1435">
        <v>2</v>
      </c>
      <c r="AD1435">
        <v>1</v>
      </c>
      <c r="AE1435">
        <v>6</v>
      </c>
      <c r="AF1435">
        <v>3</v>
      </c>
      <c r="AG1435">
        <v>2</v>
      </c>
      <c r="AH1435">
        <v>5</v>
      </c>
      <c r="AI1435">
        <v>3</v>
      </c>
      <c r="AJ1435">
        <v>0</v>
      </c>
      <c r="AK1435">
        <v>4</v>
      </c>
      <c r="AL1435" t="s">
        <v>74</v>
      </c>
      <c r="AM1435" t="s">
        <v>75</v>
      </c>
      <c r="AN1435" t="s">
        <v>76</v>
      </c>
      <c r="AO1435" s="9" t="str">
        <f>IF(Table5[[#This Row],[Gender]]="male",$AQ$4,$AQ$3)</f>
        <v>👩</v>
      </c>
    </row>
    <row r="1436" spans="2:41">
      <c r="B1436" t="s">
        <v>77</v>
      </c>
      <c r="C1436">
        <v>52</v>
      </c>
      <c r="D1436" t="s">
        <v>43</v>
      </c>
      <c r="E1436" t="s">
        <v>36</v>
      </c>
      <c r="F1436">
        <v>585</v>
      </c>
      <c r="G1436" t="s">
        <v>37</v>
      </c>
      <c r="H1436">
        <v>29</v>
      </c>
      <c r="I1436" t="s">
        <v>89</v>
      </c>
      <c r="J1436" t="s">
        <v>38</v>
      </c>
      <c r="K1436">
        <v>2019</v>
      </c>
      <c r="L1436">
        <v>1</v>
      </c>
      <c r="M1436" t="s">
        <v>46</v>
      </c>
      <c r="N1436">
        <v>40</v>
      </c>
      <c r="O1436">
        <v>3</v>
      </c>
      <c r="P1436">
        <v>1</v>
      </c>
      <c r="Q1436" t="s">
        <v>57</v>
      </c>
      <c r="R1436" t="s">
        <v>72</v>
      </c>
      <c r="S1436">
        <v>4</v>
      </c>
      <c r="T1436" t="s">
        <v>52</v>
      </c>
      <c r="U1436" t="str" cm="1">
        <f t="array" ref="U1436">_xlfn.IFS(
  AND(V1436&gt;=1000, V1436&lt;2000), "1000-2000",
  AND(V1436&gt;=2000, V1436&lt;3000), "2000-3000",
  AND(V1436&gt;=3000, V1436&lt;4000), "3000-4000",
  AND(V1436&gt;=4000, V1436&lt;5000), "4000-5000",
  AND(V1436&gt;=5000, V1436&lt;7500), "5000-7500",
  AND(V1436&gt;=7500, V1436&lt;9000), "7500-9000",
  AND(V1436&gt;=9000, V1436&lt;11000), "9000-11000",
  AND(V1436&gt;=11000, V1436&lt;15000), "11000-15000",
  AND(V1436&gt;=15000, V1436&lt;=20000), "15000-20000",
  TRUE, "Outside Range"
)</f>
        <v>3000-4000</v>
      </c>
      <c r="V1436">
        <v>3482</v>
      </c>
      <c r="W1436">
        <v>19788</v>
      </c>
      <c r="X1436">
        <v>2</v>
      </c>
      <c r="Y1436" t="s">
        <v>43</v>
      </c>
      <c r="Z1436">
        <v>15</v>
      </c>
      <c r="AA1436">
        <v>3</v>
      </c>
      <c r="AB1436" t="s">
        <v>73</v>
      </c>
      <c r="AC1436">
        <v>2</v>
      </c>
      <c r="AD1436">
        <v>2</v>
      </c>
      <c r="AE1436">
        <v>16</v>
      </c>
      <c r="AF1436">
        <v>3</v>
      </c>
      <c r="AG1436">
        <v>2</v>
      </c>
      <c r="AH1436">
        <v>9</v>
      </c>
      <c r="AI1436">
        <v>8</v>
      </c>
      <c r="AJ1436">
        <v>0</v>
      </c>
      <c r="AK1436">
        <v>0</v>
      </c>
      <c r="AL1436" t="s">
        <v>74</v>
      </c>
      <c r="AM1436" t="s">
        <v>92</v>
      </c>
      <c r="AN1436" t="s">
        <v>91</v>
      </c>
      <c r="AO1436" s="9" t="str">
        <f>IF(Table5[[#This Row],[Gender]]="male",$AQ$4,$AQ$3)</f>
        <v>🤴</v>
      </c>
    </row>
    <row r="1437" spans="2:41">
      <c r="B1437" t="s">
        <v>70</v>
      </c>
      <c r="C1437">
        <v>44</v>
      </c>
      <c r="D1437" t="s">
        <v>43</v>
      </c>
      <c r="E1437" t="s">
        <v>44</v>
      </c>
      <c r="F1437">
        <v>1037</v>
      </c>
      <c r="G1437" t="s">
        <v>45</v>
      </c>
      <c r="H1437">
        <v>1</v>
      </c>
      <c r="I1437" t="s">
        <v>71</v>
      </c>
      <c r="J1437" t="s">
        <v>51</v>
      </c>
      <c r="K1437">
        <v>2020</v>
      </c>
      <c r="L1437">
        <v>2</v>
      </c>
      <c r="M1437" t="s">
        <v>46</v>
      </c>
      <c r="N1437">
        <v>42</v>
      </c>
      <c r="O1437">
        <v>3</v>
      </c>
      <c r="P1437">
        <v>1</v>
      </c>
      <c r="Q1437" t="s">
        <v>47</v>
      </c>
      <c r="R1437" t="s">
        <v>72</v>
      </c>
      <c r="S1437">
        <v>4</v>
      </c>
      <c r="T1437" t="s">
        <v>41</v>
      </c>
      <c r="U1437" t="str" cm="1">
        <f t="array" ref="U1437">_xlfn.IFS(
  AND(V1437&gt;=1000, V1437&lt;2000), "1000-2000",
  AND(V1437&gt;=2000, V1437&lt;3000), "2000-3000",
  AND(V1437&gt;=3000, V1437&lt;4000), "3000-4000",
  AND(V1437&gt;=4000, V1437&lt;5000), "4000-5000",
  AND(V1437&gt;=5000, V1437&lt;7500), "5000-7500",
  AND(V1437&gt;=7500, V1437&lt;9000), "7500-9000",
  AND(V1437&gt;=9000, V1437&lt;11000), "9000-11000",
  AND(V1437&gt;=11000, V1437&lt;15000), "11000-15000",
  AND(V1437&gt;=15000, V1437&lt;=20000), "15000-20000",
  TRUE, "Outside Range"
)</f>
        <v>2000-3000</v>
      </c>
      <c r="V1437">
        <v>2436</v>
      </c>
      <c r="W1437">
        <v>13422</v>
      </c>
      <c r="X1437">
        <v>6</v>
      </c>
      <c r="Y1437" t="s">
        <v>35</v>
      </c>
      <c r="Z1437">
        <v>12</v>
      </c>
      <c r="AA1437">
        <v>3</v>
      </c>
      <c r="AB1437" t="s">
        <v>73</v>
      </c>
      <c r="AC1437">
        <v>3</v>
      </c>
      <c r="AD1437">
        <v>0</v>
      </c>
      <c r="AE1437">
        <v>6</v>
      </c>
      <c r="AF1437">
        <v>2</v>
      </c>
      <c r="AG1437">
        <v>3</v>
      </c>
      <c r="AH1437">
        <v>4</v>
      </c>
      <c r="AI1437">
        <v>3</v>
      </c>
      <c r="AJ1437">
        <v>1</v>
      </c>
      <c r="AK1437">
        <v>2</v>
      </c>
      <c r="AL1437" t="s">
        <v>74</v>
      </c>
      <c r="AM1437" t="s">
        <v>75</v>
      </c>
      <c r="AN1437" t="s">
        <v>76</v>
      </c>
      <c r="AO1437" s="9" t="str">
        <f>IF(Table5[[#This Row],[Gender]]="male",$AQ$4,$AQ$3)</f>
        <v>🤴</v>
      </c>
    </row>
    <row r="1438" spans="2:41">
      <c r="B1438" t="s">
        <v>94</v>
      </c>
      <c r="C1438">
        <v>21</v>
      </c>
      <c r="D1438" t="s">
        <v>43</v>
      </c>
      <c r="E1438" t="s">
        <v>44</v>
      </c>
      <c r="F1438">
        <v>501</v>
      </c>
      <c r="G1438" t="s">
        <v>37</v>
      </c>
      <c r="H1438">
        <v>5</v>
      </c>
      <c r="I1438" t="s">
        <v>78</v>
      </c>
      <c r="J1438" t="s">
        <v>51</v>
      </c>
      <c r="K1438">
        <v>2021</v>
      </c>
      <c r="L1438">
        <v>3</v>
      </c>
      <c r="M1438" t="s">
        <v>46</v>
      </c>
      <c r="N1438">
        <v>58</v>
      </c>
      <c r="O1438">
        <v>3</v>
      </c>
      <c r="P1438">
        <v>1</v>
      </c>
      <c r="Q1438" t="s">
        <v>57</v>
      </c>
      <c r="R1438" t="s">
        <v>80</v>
      </c>
      <c r="S1438">
        <v>1</v>
      </c>
      <c r="T1438" t="s">
        <v>41</v>
      </c>
      <c r="U1438" t="str" cm="1">
        <f t="array" ref="U1438">_xlfn.IFS(
  AND(V1438&gt;=1000, V1438&lt;2000), "1000-2000",
  AND(V1438&gt;=2000, V1438&lt;3000), "2000-3000",
  AND(V1438&gt;=3000, V1438&lt;4000), "3000-4000",
  AND(V1438&gt;=4000, V1438&lt;5000), "4000-5000",
  AND(V1438&gt;=5000, V1438&lt;7500), "5000-7500",
  AND(V1438&gt;=7500, V1438&lt;9000), "7500-9000",
  AND(V1438&gt;=9000, V1438&lt;11000), "9000-11000",
  AND(V1438&gt;=11000, V1438&lt;15000), "11000-15000",
  AND(V1438&gt;=15000, V1438&lt;=20000), "15000-20000",
  TRUE, "Outside Range"
)</f>
        <v>2000-3000</v>
      </c>
      <c r="V1438">
        <v>2380</v>
      </c>
      <c r="W1438">
        <v>25479</v>
      </c>
      <c r="X1438">
        <v>1</v>
      </c>
      <c r="Y1438" t="s">
        <v>35</v>
      </c>
      <c r="Z1438">
        <v>11</v>
      </c>
      <c r="AA1438">
        <v>3</v>
      </c>
      <c r="AB1438" t="s">
        <v>73</v>
      </c>
      <c r="AC1438">
        <v>4</v>
      </c>
      <c r="AD1438">
        <v>0</v>
      </c>
      <c r="AE1438">
        <v>2</v>
      </c>
      <c r="AF1438">
        <v>6</v>
      </c>
      <c r="AG1438">
        <v>3</v>
      </c>
      <c r="AH1438">
        <v>2</v>
      </c>
      <c r="AI1438">
        <v>2</v>
      </c>
      <c r="AJ1438">
        <v>1</v>
      </c>
      <c r="AK1438">
        <v>2</v>
      </c>
      <c r="AL1438" t="s">
        <v>90</v>
      </c>
      <c r="AM1438" t="s">
        <v>75</v>
      </c>
      <c r="AN1438" t="s">
        <v>76</v>
      </c>
      <c r="AO1438" s="9" t="str">
        <f>IF(Table5[[#This Row],[Gender]]="male",$AQ$4,$AQ$3)</f>
        <v>🤴</v>
      </c>
    </row>
    <row r="1439" spans="2:41">
      <c r="B1439" t="s">
        <v>70</v>
      </c>
      <c r="C1439">
        <v>39</v>
      </c>
      <c r="D1439" t="s">
        <v>43</v>
      </c>
      <c r="E1439" t="s">
        <v>44</v>
      </c>
      <c r="F1439">
        <v>105</v>
      </c>
      <c r="G1439" t="s">
        <v>45</v>
      </c>
      <c r="H1439">
        <v>9</v>
      </c>
      <c r="I1439" t="s">
        <v>71</v>
      </c>
      <c r="J1439" t="s">
        <v>38</v>
      </c>
      <c r="K1439">
        <v>2022</v>
      </c>
      <c r="L1439">
        <v>4</v>
      </c>
      <c r="M1439" t="s">
        <v>46</v>
      </c>
      <c r="N1439">
        <v>87</v>
      </c>
      <c r="O1439">
        <v>3</v>
      </c>
      <c r="P1439">
        <v>5</v>
      </c>
      <c r="Q1439" t="s">
        <v>56</v>
      </c>
      <c r="R1439" t="s">
        <v>72</v>
      </c>
      <c r="S1439">
        <v>4</v>
      </c>
      <c r="T1439" t="s">
        <v>41</v>
      </c>
      <c r="U1439" t="str" cm="1">
        <f t="array" ref="U1439">_xlfn.IFS(
  AND(V1439&gt;=1000, V1439&lt;2000), "1000-2000",
  AND(V1439&gt;=2000, V1439&lt;3000), "2000-3000",
  AND(V1439&gt;=3000, V1439&lt;4000), "3000-4000",
  AND(V1439&gt;=4000, V1439&lt;5000), "4000-5000",
  AND(V1439&gt;=5000, V1439&lt;7500), "5000-7500",
  AND(V1439&gt;=7500, V1439&lt;9000), "7500-9000",
  AND(V1439&gt;=9000, V1439&lt;11000), "9000-11000",
  AND(V1439&gt;=11000, V1439&lt;15000), "11000-15000",
  AND(V1439&gt;=15000, V1439&lt;=20000), "15000-20000",
  TRUE, "Outside Range"
)</f>
        <v>15000-20000</v>
      </c>
      <c r="V1439">
        <v>19431</v>
      </c>
      <c r="W1439">
        <v>15302</v>
      </c>
      <c r="X1439">
        <v>2</v>
      </c>
      <c r="Y1439" t="s">
        <v>43</v>
      </c>
      <c r="Z1439">
        <v>13</v>
      </c>
      <c r="AA1439">
        <v>3</v>
      </c>
      <c r="AB1439" t="s">
        <v>73</v>
      </c>
      <c r="AC1439">
        <v>3</v>
      </c>
      <c r="AD1439">
        <v>0</v>
      </c>
      <c r="AE1439">
        <v>21</v>
      </c>
      <c r="AF1439">
        <v>3</v>
      </c>
      <c r="AG1439">
        <v>2</v>
      </c>
      <c r="AH1439">
        <v>6</v>
      </c>
      <c r="AI1439">
        <v>0</v>
      </c>
      <c r="AJ1439">
        <v>1</v>
      </c>
      <c r="AK1439">
        <v>3</v>
      </c>
      <c r="AL1439" t="s">
        <v>74</v>
      </c>
      <c r="AM1439" t="s">
        <v>75</v>
      </c>
      <c r="AN1439" t="s">
        <v>96</v>
      </c>
      <c r="AO1439" s="9" t="str">
        <f>IF(Table5[[#This Row],[Gender]]="male",$AQ$4,$AQ$3)</f>
        <v>🤴</v>
      </c>
    </row>
    <row r="1440" spans="2:41">
      <c r="B1440" t="s">
        <v>94</v>
      </c>
      <c r="C1440">
        <v>23</v>
      </c>
      <c r="D1440" t="s">
        <v>35</v>
      </c>
      <c r="E1440" t="s">
        <v>44</v>
      </c>
      <c r="F1440">
        <v>638</v>
      </c>
      <c r="G1440" t="s">
        <v>37</v>
      </c>
      <c r="H1440">
        <v>9</v>
      </c>
      <c r="I1440" t="s">
        <v>71</v>
      </c>
      <c r="J1440" t="s">
        <v>59</v>
      </c>
      <c r="K1440">
        <v>2023</v>
      </c>
      <c r="L1440">
        <v>4</v>
      </c>
      <c r="M1440" t="s">
        <v>46</v>
      </c>
      <c r="N1440">
        <v>33</v>
      </c>
      <c r="O1440">
        <v>3</v>
      </c>
      <c r="P1440">
        <v>1</v>
      </c>
      <c r="Q1440" t="s">
        <v>57</v>
      </c>
      <c r="R1440" t="s">
        <v>80</v>
      </c>
      <c r="S1440">
        <v>1</v>
      </c>
      <c r="T1440" t="s">
        <v>48</v>
      </c>
      <c r="U1440" t="str" cm="1">
        <f t="array" ref="U1440">_xlfn.IFS(
  AND(V1440&gt;=1000, V1440&lt;2000), "1000-2000",
  AND(V1440&gt;=2000, V1440&lt;3000), "2000-3000",
  AND(V1440&gt;=3000, V1440&lt;4000), "3000-4000",
  AND(V1440&gt;=4000, V1440&lt;5000), "4000-5000",
  AND(V1440&gt;=5000, V1440&lt;7500), "5000-7500",
  AND(V1440&gt;=7500, V1440&lt;9000), "7500-9000",
  AND(V1440&gt;=9000, V1440&lt;11000), "9000-11000",
  AND(V1440&gt;=11000, V1440&lt;15000), "11000-15000",
  AND(V1440&gt;=15000, V1440&lt;=20000), "15000-20000",
  TRUE, "Outside Range"
)</f>
        <v>1000-2000</v>
      </c>
      <c r="V1440">
        <v>1790</v>
      </c>
      <c r="W1440">
        <v>26956</v>
      </c>
      <c r="X1440">
        <v>1</v>
      </c>
      <c r="Y1440" t="s">
        <v>43</v>
      </c>
      <c r="Z1440">
        <v>19</v>
      </c>
      <c r="AA1440">
        <v>3</v>
      </c>
      <c r="AB1440" t="s">
        <v>73</v>
      </c>
      <c r="AC1440">
        <v>1</v>
      </c>
      <c r="AD1440">
        <v>1</v>
      </c>
      <c r="AE1440">
        <v>1</v>
      </c>
      <c r="AF1440">
        <v>3</v>
      </c>
      <c r="AG1440">
        <v>2</v>
      </c>
      <c r="AH1440">
        <v>1</v>
      </c>
      <c r="AI1440">
        <v>0</v>
      </c>
      <c r="AJ1440">
        <v>1</v>
      </c>
      <c r="AK1440">
        <v>0</v>
      </c>
      <c r="AL1440" t="s">
        <v>90</v>
      </c>
      <c r="AM1440" t="s">
        <v>75</v>
      </c>
      <c r="AN1440" t="s">
        <v>76</v>
      </c>
      <c r="AO1440" s="9" t="str">
        <f>IF(Table5[[#This Row],[Gender]]="male",$AQ$4,$AQ$3)</f>
        <v>🤴</v>
      </c>
    </row>
    <row r="1441" spans="2:41">
      <c r="B1441" t="s">
        <v>70</v>
      </c>
      <c r="C1441">
        <v>36</v>
      </c>
      <c r="D1441" t="s">
        <v>43</v>
      </c>
      <c r="E1441" t="s">
        <v>36</v>
      </c>
      <c r="F1441">
        <v>557</v>
      </c>
      <c r="G1441" t="s">
        <v>37</v>
      </c>
      <c r="H1441">
        <v>3</v>
      </c>
      <c r="I1441" t="s">
        <v>71</v>
      </c>
      <c r="J1441" t="s">
        <v>51</v>
      </c>
      <c r="K1441">
        <v>2024</v>
      </c>
      <c r="L1441">
        <v>1</v>
      </c>
      <c r="M1441" t="s">
        <v>39</v>
      </c>
      <c r="N1441">
        <v>94</v>
      </c>
      <c r="O1441">
        <v>2</v>
      </c>
      <c r="P1441">
        <v>3</v>
      </c>
      <c r="Q1441" t="s">
        <v>40</v>
      </c>
      <c r="R1441" t="s">
        <v>72</v>
      </c>
      <c r="S1441">
        <v>4</v>
      </c>
      <c r="T1441" t="s">
        <v>48</v>
      </c>
      <c r="U1441" t="str" cm="1">
        <f t="array" ref="U1441">_xlfn.IFS(
  AND(V1441&gt;=1000, V1441&lt;2000), "1000-2000",
  AND(V1441&gt;=2000, V1441&lt;3000), "2000-3000",
  AND(V1441&gt;=3000, V1441&lt;4000), "3000-4000",
  AND(V1441&gt;=4000, V1441&lt;5000), "4000-5000",
  AND(V1441&gt;=5000, V1441&lt;7500), "5000-7500",
  AND(V1441&gt;=7500, V1441&lt;9000), "7500-9000",
  AND(V1441&gt;=9000, V1441&lt;11000), "9000-11000",
  AND(V1441&gt;=11000, V1441&lt;15000), "11000-15000",
  AND(V1441&gt;=15000, V1441&lt;=20000), "15000-20000",
  TRUE, "Outside Range"
)</f>
        <v>7500-9000</v>
      </c>
      <c r="V1441">
        <v>7644</v>
      </c>
      <c r="W1441">
        <v>12695</v>
      </c>
      <c r="X1441">
        <v>0</v>
      </c>
      <c r="Y1441" t="s">
        <v>43</v>
      </c>
      <c r="Z1441">
        <v>19</v>
      </c>
      <c r="AA1441">
        <v>3</v>
      </c>
      <c r="AB1441" t="s">
        <v>73</v>
      </c>
      <c r="AC1441">
        <v>3</v>
      </c>
      <c r="AD1441">
        <v>2</v>
      </c>
      <c r="AE1441">
        <v>10</v>
      </c>
      <c r="AF1441">
        <v>2</v>
      </c>
      <c r="AG1441">
        <v>3</v>
      </c>
      <c r="AH1441">
        <v>9</v>
      </c>
      <c r="AI1441">
        <v>7</v>
      </c>
      <c r="AJ1441">
        <v>3</v>
      </c>
      <c r="AK1441">
        <v>4</v>
      </c>
      <c r="AL1441" t="s">
        <v>74</v>
      </c>
      <c r="AM1441" t="s">
        <v>75</v>
      </c>
      <c r="AN1441" t="s">
        <v>76</v>
      </c>
      <c r="AO1441" s="9" t="str">
        <f>IF(Table5[[#This Row],[Gender]]="male",$AQ$4,$AQ$3)</f>
        <v>👩</v>
      </c>
    </row>
    <row r="1442" spans="2:41">
      <c r="B1442" t="s">
        <v>70</v>
      </c>
      <c r="C1442">
        <v>36</v>
      </c>
      <c r="D1442" t="s">
        <v>43</v>
      </c>
      <c r="E1442" t="s">
        <v>36</v>
      </c>
      <c r="F1442">
        <v>688</v>
      </c>
      <c r="G1442" t="s">
        <v>45</v>
      </c>
      <c r="H1442">
        <v>4</v>
      </c>
      <c r="I1442" t="s">
        <v>89</v>
      </c>
      <c r="J1442" t="s">
        <v>38</v>
      </c>
      <c r="K1442">
        <v>2025</v>
      </c>
      <c r="L1442">
        <v>4</v>
      </c>
      <c r="M1442" t="s">
        <v>39</v>
      </c>
      <c r="N1442">
        <v>97</v>
      </c>
      <c r="O1442">
        <v>3</v>
      </c>
      <c r="P1442">
        <v>2</v>
      </c>
      <c r="Q1442" t="s">
        <v>53</v>
      </c>
      <c r="R1442" t="s">
        <v>79</v>
      </c>
      <c r="S1442">
        <v>2</v>
      </c>
      <c r="T1442" t="s">
        <v>52</v>
      </c>
      <c r="U1442" t="str" cm="1">
        <f t="array" ref="U1442">_xlfn.IFS(
  AND(V1442&gt;=1000, V1442&lt;2000), "1000-2000",
  AND(V1442&gt;=2000, V1442&lt;3000), "2000-3000",
  AND(V1442&gt;=3000, V1442&lt;4000), "3000-4000",
  AND(V1442&gt;=4000, V1442&lt;5000), "4000-5000",
  AND(V1442&gt;=5000, V1442&lt;7500), "5000-7500",
  AND(V1442&gt;=7500, V1442&lt;9000), "7500-9000",
  AND(V1442&gt;=9000, V1442&lt;11000), "9000-11000",
  AND(V1442&gt;=11000, V1442&lt;15000), "11000-15000",
  AND(V1442&gt;=15000, V1442&lt;=20000), "15000-20000",
  TRUE, "Outside Range"
)</f>
        <v>5000-7500</v>
      </c>
      <c r="V1442">
        <v>5131</v>
      </c>
      <c r="W1442">
        <v>9192</v>
      </c>
      <c r="X1442">
        <v>7</v>
      </c>
      <c r="Y1442" t="s">
        <v>43</v>
      </c>
      <c r="Z1442">
        <v>13</v>
      </c>
      <c r="AA1442">
        <v>3</v>
      </c>
      <c r="AB1442" t="s">
        <v>73</v>
      </c>
      <c r="AC1442">
        <v>2</v>
      </c>
      <c r="AD1442">
        <v>3</v>
      </c>
      <c r="AE1442">
        <v>18</v>
      </c>
      <c r="AF1442">
        <v>3</v>
      </c>
      <c r="AG1442">
        <v>3</v>
      </c>
      <c r="AH1442">
        <v>4</v>
      </c>
      <c r="AI1442">
        <v>2</v>
      </c>
      <c r="AJ1442">
        <v>0</v>
      </c>
      <c r="AK1442">
        <v>2</v>
      </c>
      <c r="AL1442" t="s">
        <v>81</v>
      </c>
      <c r="AM1442" t="s">
        <v>75</v>
      </c>
      <c r="AN1442" t="s">
        <v>91</v>
      </c>
      <c r="AO1442" s="9" t="str">
        <f>IF(Table5[[#This Row],[Gender]]="male",$AQ$4,$AQ$3)</f>
        <v>👩</v>
      </c>
    </row>
    <row r="1443" spans="2:41">
      <c r="B1443" t="s">
        <v>88</v>
      </c>
      <c r="C1443">
        <v>56</v>
      </c>
      <c r="D1443" t="s">
        <v>43</v>
      </c>
      <c r="E1443" t="s">
        <v>36</v>
      </c>
      <c r="F1443">
        <v>667</v>
      </c>
      <c r="G1443" t="s">
        <v>45</v>
      </c>
      <c r="H1443">
        <v>1</v>
      </c>
      <c r="I1443" t="s">
        <v>78</v>
      </c>
      <c r="J1443" t="s">
        <v>38</v>
      </c>
      <c r="K1443">
        <v>2026</v>
      </c>
      <c r="L1443">
        <v>3</v>
      </c>
      <c r="M1443" t="s">
        <v>46</v>
      </c>
      <c r="N1443">
        <v>57</v>
      </c>
      <c r="O1443">
        <v>3</v>
      </c>
      <c r="P1443">
        <v>2</v>
      </c>
      <c r="Q1443" t="s">
        <v>54</v>
      </c>
      <c r="R1443" t="s">
        <v>73</v>
      </c>
      <c r="S1443">
        <v>3</v>
      </c>
      <c r="T1443" t="s">
        <v>52</v>
      </c>
      <c r="U1443" t="str" cm="1">
        <f t="array" ref="U1443">_xlfn.IFS(
  AND(V1443&gt;=1000, V1443&lt;2000), "1000-2000",
  AND(V1443&gt;=2000, V1443&lt;3000), "2000-3000",
  AND(V1443&gt;=3000, V1443&lt;4000), "3000-4000",
  AND(V1443&gt;=4000, V1443&lt;5000), "4000-5000",
  AND(V1443&gt;=5000, V1443&lt;7500), "5000-7500",
  AND(V1443&gt;=7500, V1443&lt;9000), "7500-9000",
  AND(V1443&gt;=9000, V1443&lt;11000), "9000-11000",
  AND(V1443&gt;=11000, V1443&lt;15000), "11000-15000",
  AND(V1443&gt;=15000, V1443&lt;=20000), "15000-20000",
  TRUE, "Outside Range"
)</f>
        <v>5000-7500</v>
      </c>
      <c r="V1443">
        <v>6306</v>
      </c>
      <c r="W1443">
        <v>26236</v>
      </c>
      <c r="X1443">
        <v>1</v>
      </c>
      <c r="Y1443" t="s">
        <v>43</v>
      </c>
      <c r="Z1443">
        <v>21</v>
      </c>
      <c r="AA1443">
        <v>4</v>
      </c>
      <c r="AB1443" t="s">
        <v>80</v>
      </c>
      <c r="AC1443">
        <v>1</v>
      </c>
      <c r="AD1443">
        <v>1</v>
      </c>
      <c r="AE1443">
        <v>13</v>
      </c>
      <c r="AF1443">
        <v>2</v>
      </c>
      <c r="AG1443">
        <v>2</v>
      </c>
      <c r="AH1443">
        <v>13</v>
      </c>
      <c r="AI1443">
        <v>12</v>
      </c>
      <c r="AJ1443">
        <v>1</v>
      </c>
      <c r="AK1443">
        <v>9</v>
      </c>
      <c r="AL1443" t="s">
        <v>74</v>
      </c>
      <c r="AM1443" t="s">
        <v>75</v>
      </c>
      <c r="AN1443" t="s">
        <v>91</v>
      </c>
      <c r="AO1443" s="9" t="str">
        <f>IF(Table5[[#This Row],[Gender]]="male",$AQ$4,$AQ$3)</f>
        <v>🤴</v>
      </c>
    </row>
    <row r="1444" spans="2:41">
      <c r="B1444" t="s">
        <v>86</v>
      </c>
      <c r="C1444">
        <v>29</v>
      </c>
      <c r="D1444" t="s">
        <v>35</v>
      </c>
      <c r="E1444" t="s">
        <v>36</v>
      </c>
      <c r="F1444">
        <v>1092</v>
      </c>
      <c r="G1444" t="s">
        <v>45</v>
      </c>
      <c r="H1444">
        <v>1</v>
      </c>
      <c r="I1444" t="s">
        <v>71</v>
      </c>
      <c r="J1444" t="s">
        <v>51</v>
      </c>
      <c r="K1444">
        <v>2027</v>
      </c>
      <c r="L1444">
        <v>1</v>
      </c>
      <c r="M1444" t="s">
        <v>46</v>
      </c>
      <c r="N1444">
        <v>36</v>
      </c>
      <c r="O1444">
        <v>3</v>
      </c>
      <c r="P1444">
        <v>1</v>
      </c>
      <c r="Q1444" t="s">
        <v>47</v>
      </c>
      <c r="R1444" t="s">
        <v>72</v>
      </c>
      <c r="S1444">
        <v>4</v>
      </c>
      <c r="T1444" t="s">
        <v>48</v>
      </c>
      <c r="U1444" t="str" cm="1">
        <f t="array" ref="U1444">_xlfn.IFS(
  AND(V1444&gt;=1000, V1444&lt;2000), "1000-2000",
  AND(V1444&gt;=2000, V1444&lt;3000), "2000-3000",
  AND(V1444&gt;=3000, V1444&lt;4000), "3000-4000",
  AND(V1444&gt;=4000, V1444&lt;5000), "4000-5000",
  AND(V1444&gt;=5000, V1444&lt;7500), "5000-7500",
  AND(V1444&gt;=7500, V1444&lt;9000), "7500-9000",
  AND(V1444&gt;=9000, V1444&lt;11000), "9000-11000",
  AND(V1444&gt;=11000, V1444&lt;15000), "11000-15000",
  AND(V1444&gt;=15000, V1444&lt;=20000), "15000-20000",
  TRUE, "Outside Range"
)</f>
        <v>4000-5000</v>
      </c>
      <c r="V1444">
        <v>4787</v>
      </c>
      <c r="W1444">
        <v>26124</v>
      </c>
      <c r="X1444">
        <v>9</v>
      </c>
      <c r="Y1444" t="s">
        <v>35</v>
      </c>
      <c r="Z1444">
        <v>14</v>
      </c>
      <c r="AA1444">
        <v>3</v>
      </c>
      <c r="AB1444" t="s">
        <v>73</v>
      </c>
      <c r="AC1444">
        <v>2</v>
      </c>
      <c r="AD1444">
        <v>3</v>
      </c>
      <c r="AE1444">
        <v>4</v>
      </c>
      <c r="AF1444">
        <v>3</v>
      </c>
      <c r="AG1444">
        <v>4</v>
      </c>
      <c r="AH1444">
        <v>2</v>
      </c>
      <c r="AI1444">
        <v>2</v>
      </c>
      <c r="AJ1444">
        <v>2</v>
      </c>
      <c r="AK1444">
        <v>2</v>
      </c>
      <c r="AL1444" t="s">
        <v>74</v>
      </c>
      <c r="AM1444" t="s">
        <v>75</v>
      </c>
      <c r="AN1444" t="s">
        <v>76</v>
      </c>
      <c r="AO1444" s="9" t="str">
        <f>IF(Table5[[#This Row],[Gender]]="male",$AQ$4,$AQ$3)</f>
        <v>🤴</v>
      </c>
    </row>
    <row r="1445" spans="2:41">
      <c r="B1445" t="s">
        <v>70</v>
      </c>
      <c r="C1445">
        <v>42</v>
      </c>
      <c r="D1445" t="s">
        <v>43</v>
      </c>
      <c r="E1445" t="s">
        <v>44</v>
      </c>
      <c r="F1445">
        <v>300</v>
      </c>
      <c r="G1445" t="s">
        <v>45</v>
      </c>
      <c r="H1445">
        <v>2</v>
      </c>
      <c r="I1445" t="s">
        <v>71</v>
      </c>
      <c r="J1445" t="s">
        <v>38</v>
      </c>
      <c r="K1445">
        <v>2031</v>
      </c>
      <c r="L1445">
        <v>1</v>
      </c>
      <c r="M1445" t="s">
        <v>46</v>
      </c>
      <c r="N1445">
        <v>56</v>
      </c>
      <c r="O1445">
        <v>3</v>
      </c>
      <c r="P1445">
        <v>5</v>
      </c>
      <c r="Q1445" t="s">
        <v>56</v>
      </c>
      <c r="R1445" t="s">
        <v>73</v>
      </c>
      <c r="S1445">
        <v>3</v>
      </c>
      <c r="T1445" t="s">
        <v>48</v>
      </c>
      <c r="U1445" t="str" cm="1">
        <f t="array" ref="U1445">_xlfn.IFS(
  AND(V1445&gt;=1000, V1445&lt;2000), "1000-2000",
  AND(V1445&gt;=2000, V1445&lt;3000), "2000-3000",
  AND(V1445&gt;=3000, V1445&lt;4000), "3000-4000",
  AND(V1445&gt;=4000, V1445&lt;5000), "4000-5000",
  AND(V1445&gt;=5000, V1445&lt;7500), "5000-7500",
  AND(V1445&gt;=7500, V1445&lt;9000), "7500-9000",
  AND(V1445&gt;=9000, V1445&lt;11000), "9000-11000",
  AND(V1445&gt;=11000, V1445&lt;15000), "11000-15000",
  AND(V1445&gt;=15000, V1445&lt;=20000), "15000-20000",
  TRUE, "Outside Range"
)</f>
        <v>15000-20000</v>
      </c>
      <c r="V1445">
        <v>18880</v>
      </c>
      <c r="W1445">
        <v>17312</v>
      </c>
      <c r="X1445">
        <v>5</v>
      </c>
      <c r="Y1445" t="s">
        <v>43</v>
      </c>
      <c r="Z1445">
        <v>11</v>
      </c>
      <c r="AA1445">
        <v>3</v>
      </c>
      <c r="AB1445" t="s">
        <v>73</v>
      </c>
      <c r="AC1445">
        <v>1</v>
      </c>
      <c r="AD1445">
        <v>0</v>
      </c>
      <c r="AE1445">
        <v>24</v>
      </c>
      <c r="AF1445">
        <v>2</v>
      </c>
      <c r="AG1445">
        <v>2</v>
      </c>
      <c r="AH1445">
        <v>22</v>
      </c>
      <c r="AI1445">
        <v>6</v>
      </c>
      <c r="AJ1445">
        <v>4</v>
      </c>
      <c r="AK1445">
        <v>14</v>
      </c>
      <c r="AL1445" t="s">
        <v>74</v>
      </c>
      <c r="AM1445" t="s">
        <v>75</v>
      </c>
      <c r="AN1445" t="s">
        <v>96</v>
      </c>
      <c r="AO1445" s="9" t="str">
        <f>IF(Table5[[#This Row],[Gender]]="male",$AQ$4,$AQ$3)</f>
        <v>🤴</v>
      </c>
    </row>
    <row r="1446" spans="2:41">
      <c r="B1446" t="s">
        <v>88</v>
      </c>
      <c r="C1446">
        <v>56</v>
      </c>
      <c r="D1446" t="s">
        <v>35</v>
      </c>
      <c r="E1446" t="s">
        <v>44</v>
      </c>
      <c r="F1446">
        <v>310</v>
      </c>
      <c r="G1446" t="s">
        <v>45</v>
      </c>
      <c r="H1446">
        <v>7</v>
      </c>
      <c r="I1446" t="s">
        <v>89</v>
      </c>
      <c r="J1446" t="s">
        <v>60</v>
      </c>
      <c r="K1446">
        <v>2032</v>
      </c>
      <c r="L1446">
        <v>4</v>
      </c>
      <c r="M1446" t="s">
        <v>46</v>
      </c>
      <c r="N1446">
        <v>72</v>
      </c>
      <c r="O1446">
        <v>3</v>
      </c>
      <c r="P1446">
        <v>1</v>
      </c>
      <c r="Q1446" t="s">
        <v>50</v>
      </c>
      <c r="R1446" t="s">
        <v>73</v>
      </c>
      <c r="S1446">
        <v>3</v>
      </c>
      <c r="T1446" t="s">
        <v>48</v>
      </c>
      <c r="U1446" t="str" cm="1">
        <f t="array" ref="U1446">_xlfn.IFS(
  AND(V1446&gt;=1000, V1446&lt;2000), "1000-2000",
  AND(V1446&gt;=2000, V1446&lt;3000), "2000-3000",
  AND(V1446&gt;=3000, V1446&lt;4000), "3000-4000",
  AND(V1446&gt;=4000, V1446&lt;5000), "4000-5000",
  AND(V1446&gt;=5000, V1446&lt;7500), "5000-7500",
  AND(V1446&gt;=7500, V1446&lt;9000), "7500-9000",
  AND(V1446&gt;=9000, V1446&lt;11000), "9000-11000",
  AND(V1446&gt;=11000, V1446&lt;15000), "11000-15000",
  AND(V1446&gt;=15000, V1446&lt;=20000), "15000-20000",
  TRUE, "Outside Range"
)</f>
        <v>2000-3000</v>
      </c>
      <c r="V1446">
        <v>2339</v>
      </c>
      <c r="W1446">
        <v>3666</v>
      </c>
      <c r="X1446">
        <v>8</v>
      </c>
      <c r="Y1446" t="s">
        <v>43</v>
      </c>
      <c r="Z1446">
        <v>11</v>
      </c>
      <c r="AA1446">
        <v>3</v>
      </c>
      <c r="AB1446" t="s">
        <v>73</v>
      </c>
      <c r="AC1446">
        <v>4</v>
      </c>
      <c r="AD1446">
        <v>1</v>
      </c>
      <c r="AE1446">
        <v>14</v>
      </c>
      <c r="AF1446">
        <v>4</v>
      </c>
      <c r="AG1446">
        <v>1</v>
      </c>
      <c r="AH1446">
        <v>10</v>
      </c>
      <c r="AI1446">
        <v>9</v>
      </c>
      <c r="AJ1446">
        <v>9</v>
      </c>
      <c r="AK1446">
        <v>8</v>
      </c>
      <c r="AL1446" t="s">
        <v>74</v>
      </c>
      <c r="AM1446" t="s">
        <v>75</v>
      </c>
      <c r="AN1446" t="s">
        <v>91</v>
      </c>
      <c r="AO1446" s="9" t="str">
        <f>IF(Table5[[#This Row],[Gender]]="male",$AQ$4,$AQ$3)</f>
        <v>🤴</v>
      </c>
    </row>
    <row r="1447" spans="2:41">
      <c r="B1447" t="s">
        <v>70</v>
      </c>
      <c r="C1447">
        <v>41</v>
      </c>
      <c r="D1447" t="s">
        <v>43</v>
      </c>
      <c r="E1447" t="s">
        <v>44</v>
      </c>
      <c r="F1447">
        <v>582</v>
      </c>
      <c r="G1447" t="s">
        <v>45</v>
      </c>
      <c r="H1447">
        <v>28</v>
      </c>
      <c r="I1447" t="s">
        <v>89</v>
      </c>
      <c r="J1447" t="s">
        <v>38</v>
      </c>
      <c r="K1447">
        <v>2034</v>
      </c>
      <c r="L1447">
        <v>1</v>
      </c>
      <c r="M1447" t="s">
        <v>39</v>
      </c>
      <c r="N1447">
        <v>60</v>
      </c>
      <c r="O1447">
        <v>2</v>
      </c>
      <c r="P1447">
        <v>4</v>
      </c>
      <c r="Q1447" t="s">
        <v>53</v>
      </c>
      <c r="R1447" t="s">
        <v>79</v>
      </c>
      <c r="S1447">
        <v>2</v>
      </c>
      <c r="T1447" t="s">
        <v>48</v>
      </c>
      <c r="U1447" t="str" cm="1">
        <f t="array" ref="U1447">_xlfn.IFS(
  AND(V1447&gt;=1000, V1447&lt;2000), "1000-2000",
  AND(V1447&gt;=2000, V1447&lt;3000), "2000-3000",
  AND(V1447&gt;=3000, V1447&lt;4000), "3000-4000",
  AND(V1447&gt;=4000, V1447&lt;5000), "4000-5000",
  AND(V1447&gt;=5000, V1447&lt;7500), "5000-7500",
  AND(V1447&gt;=7500, V1447&lt;9000), "7500-9000",
  AND(V1447&gt;=9000, V1447&lt;11000), "9000-11000",
  AND(V1447&gt;=11000, V1447&lt;15000), "11000-15000",
  AND(V1447&gt;=15000, V1447&lt;=20000), "15000-20000",
  TRUE, "Outside Range"
)</f>
        <v>11000-15000</v>
      </c>
      <c r="V1447">
        <v>13570</v>
      </c>
      <c r="W1447">
        <v>5640</v>
      </c>
      <c r="X1447">
        <v>0</v>
      </c>
      <c r="Y1447" t="s">
        <v>43</v>
      </c>
      <c r="Z1447">
        <v>23</v>
      </c>
      <c r="AA1447">
        <v>4</v>
      </c>
      <c r="AB1447" t="s">
        <v>80</v>
      </c>
      <c r="AC1447">
        <v>3</v>
      </c>
      <c r="AD1447">
        <v>1</v>
      </c>
      <c r="AE1447">
        <v>21</v>
      </c>
      <c r="AF1447">
        <v>3</v>
      </c>
      <c r="AG1447">
        <v>3</v>
      </c>
      <c r="AH1447">
        <v>20</v>
      </c>
      <c r="AI1447">
        <v>7</v>
      </c>
      <c r="AJ1447">
        <v>0</v>
      </c>
      <c r="AK1447">
        <v>10</v>
      </c>
      <c r="AL1447" t="s">
        <v>81</v>
      </c>
      <c r="AM1447" t="s">
        <v>92</v>
      </c>
      <c r="AN1447" t="s">
        <v>96</v>
      </c>
      <c r="AO1447" s="9" t="str">
        <f>IF(Table5[[#This Row],[Gender]]="male",$AQ$4,$AQ$3)</f>
        <v>👩</v>
      </c>
    </row>
    <row r="1448" spans="2:41">
      <c r="B1448" t="s">
        <v>86</v>
      </c>
      <c r="C1448">
        <v>34</v>
      </c>
      <c r="D1448" t="s">
        <v>43</v>
      </c>
      <c r="E1448" t="s">
        <v>44</v>
      </c>
      <c r="F1448">
        <v>704</v>
      </c>
      <c r="G1448" t="s">
        <v>37</v>
      </c>
      <c r="H1448">
        <v>28</v>
      </c>
      <c r="I1448" t="s">
        <v>89</v>
      </c>
      <c r="J1448" t="s">
        <v>59</v>
      </c>
      <c r="K1448">
        <v>2035</v>
      </c>
      <c r="L1448">
        <v>4</v>
      </c>
      <c r="M1448" t="s">
        <v>39</v>
      </c>
      <c r="N1448">
        <v>95</v>
      </c>
      <c r="O1448">
        <v>2</v>
      </c>
      <c r="P1448">
        <v>2</v>
      </c>
      <c r="Q1448" t="s">
        <v>40</v>
      </c>
      <c r="R1448" t="s">
        <v>73</v>
      </c>
      <c r="S1448">
        <v>3</v>
      </c>
      <c r="T1448" t="s">
        <v>48</v>
      </c>
      <c r="U1448" t="str" cm="1">
        <f t="array" ref="U1448">_xlfn.IFS(
  AND(V1448&gt;=1000, V1448&lt;2000), "1000-2000",
  AND(V1448&gt;=2000, V1448&lt;3000), "2000-3000",
  AND(V1448&gt;=3000, V1448&lt;4000), "3000-4000",
  AND(V1448&gt;=4000, V1448&lt;5000), "4000-5000",
  AND(V1448&gt;=5000, V1448&lt;7500), "5000-7500",
  AND(V1448&gt;=7500, V1448&lt;9000), "7500-9000",
  AND(V1448&gt;=9000, V1448&lt;11000), "9000-11000",
  AND(V1448&gt;=11000, V1448&lt;15000), "11000-15000",
  AND(V1448&gt;=15000, V1448&lt;=20000), "15000-20000",
  TRUE, "Outside Range"
)</f>
        <v>5000-7500</v>
      </c>
      <c r="V1448">
        <v>6712</v>
      </c>
      <c r="W1448">
        <v>8978</v>
      </c>
      <c r="X1448">
        <v>1</v>
      </c>
      <c r="Y1448" t="s">
        <v>43</v>
      </c>
      <c r="Z1448">
        <v>21</v>
      </c>
      <c r="AA1448">
        <v>4</v>
      </c>
      <c r="AB1448" t="s">
        <v>80</v>
      </c>
      <c r="AC1448">
        <v>4</v>
      </c>
      <c r="AD1448">
        <v>2</v>
      </c>
      <c r="AE1448">
        <v>8</v>
      </c>
      <c r="AF1448">
        <v>2</v>
      </c>
      <c r="AG1448">
        <v>3</v>
      </c>
      <c r="AH1448">
        <v>8</v>
      </c>
      <c r="AI1448">
        <v>7</v>
      </c>
      <c r="AJ1448">
        <v>1</v>
      </c>
      <c r="AK1448">
        <v>7</v>
      </c>
      <c r="AL1448" t="s">
        <v>74</v>
      </c>
      <c r="AM1448" t="s">
        <v>92</v>
      </c>
      <c r="AN1448" t="s">
        <v>76</v>
      </c>
      <c r="AO1448" s="9" t="str">
        <f>IF(Table5[[#This Row],[Gender]]="male",$AQ$4,$AQ$3)</f>
        <v>👩</v>
      </c>
    </row>
    <row r="1449" spans="2:41">
      <c r="B1449" t="s">
        <v>70</v>
      </c>
      <c r="C1449">
        <v>36</v>
      </c>
      <c r="D1449" t="s">
        <v>43</v>
      </c>
      <c r="E1449" t="s">
        <v>44</v>
      </c>
      <c r="F1449">
        <v>301</v>
      </c>
      <c r="G1449" t="s">
        <v>37</v>
      </c>
      <c r="H1449">
        <v>15</v>
      </c>
      <c r="I1449" t="s">
        <v>87</v>
      </c>
      <c r="J1449" t="s">
        <v>59</v>
      </c>
      <c r="K1449">
        <v>2036</v>
      </c>
      <c r="L1449">
        <v>4</v>
      </c>
      <c r="M1449" t="s">
        <v>46</v>
      </c>
      <c r="N1449">
        <v>88</v>
      </c>
      <c r="O1449">
        <v>1</v>
      </c>
      <c r="P1449">
        <v>2</v>
      </c>
      <c r="Q1449" t="s">
        <v>40</v>
      </c>
      <c r="R1449" t="s">
        <v>72</v>
      </c>
      <c r="S1449">
        <v>4</v>
      </c>
      <c r="T1449" t="s">
        <v>52</v>
      </c>
      <c r="U1449" t="str" cm="1">
        <f t="array" ref="U1449">_xlfn.IFS(
  AND(V1449&gt;=1000, V1449&lt;2000), "1000-2000",
  AND(V1449&gt;=2000, V1449&lt;3000), "2000-3000",
  AND(V1449&gt;=3000, V1449&lt;4000), "3000-4000",
  AND(V1449&gt;=4000, V1449&lt;5000), "4000-5000",
  AND(V1449&gt;=5000, V1449&lt;7500), "5000-7500",
  AND(V1449&gt;=7500, V1449&lt;9000), "7500-9000",
  AND(V1449&gt;=9000, V1449&lt;11000), "9000-11000",
  AND(V1449&gt;=11000, V1449&lt;15000), "11000-15000",
  AND(V1449&gt;=15000, V1449&lt;=20000), "15000-20000",
  TRUE, "Outside Range"
)</f>
        <v>5000-7500</v>
      </c>
      <c r="V1449">
        <v>5406</v>
      </c>
      <c r="W1449">
        <v>10436</v>
      </c>
      <c r="X1449">
        <v>1</v>
      </c>
      <c r="Y1449" t="s">
        <v>43</v>
      </c>
      <c r="Z1449">
        <v>24</v>
      </c>
      <c r="AA1449">
        <v>4</v>
      </c>
      <c r="AB1449" t="s">
        <v>80</v>
      </c>
      <c r="AC1449">
        <v>1</v>
      </c>
      <c r="AD1449">
        <v>1</v>
      </c>
      <c r="AE1449">
        <v>15</v>
      </c>
      <c r="AF1449">
        <v>4</v>
      </c>
      <c r="AG1449">
        <v>2</v>
      </c>
      <c r="AH1449">
        <v>15</v>
      </c>
      <c r="AI1449">
        <v>12</v>
      </c>
      <c r="AJ1449">
        <v>11</v>
      </c>
      <c r="AK1449">
        <v>11</v>
      </c>
      <c r="AL1449" t="s">
        <v>74</v>
      </c>
      <c r="AM1449" t="s">
        <v>93</v>
      </c>
      <c r="AN1449" t="s">
        <v>91</v>
      </c>
      <c r="AO1449" s="9" t="str">
        <f>IF(Table5[[#This Row],[Gender]]="male",$AQ$4,$AQ$3)</f>
        <v>🤴</v>
      </c>
    </row>
    <row r="1450" spans="2:41">
      <c r="B1450" t="s">
        <v>70</v>
      </c>
      <c r="C1450">
        <v>41</v>
      </c>
      <c r="D1450" t="s">
        <v>43</v>
      </c>
      <c r="E1450" t="s">
        <v>36</v>
      </c>
      <c r="F1450">
        <v>930</v>
      </c>
      <c r="G1450" t="s">
        <v>37</v>
      </c>
      <c r="H1450">
        <v>3</v>
      </c>
      <c r="I1450" t="s">
        <v>89</v>
      </c>
      <c r="J1450" t="s">
        <v>38</v>
      </c>
      <c r="K1450">
        <v>2037</v>
      </c>
      <c r="L1450">
        <v>3</v>
      </c>
      <c r="M1450" t="s">
        <v>46</v>
      </c>
      <c r="N1450">
        <v>57</v>
      </c>
      <c r="O1450">
        <v>2</v>
      </c>
      <c r="P1450">
        <v>2</v>
      </c>
      <c r="Q1450" t="s">
        <v>40</v>
      </c>
      <c r="R1450" t="s">
        <v>79</v>
      </c>
      <c r="S1450">
        <v>2</v>
      </c>
      <c r="T1450" t="s">
        <v>52</v>
      </c>
      <c r="U1450" t="str" cm="1">
        <f t="array" ref="U1450">_xlfn.IFS(
  AND(V1450&gt;=1000, V1450&lt;2000), "1000-2000",
  AND(V1450&gt;=2000, V1450&lt;3000), "2000-3000",
  AND(V1450&gt;=3000, V1450&lt;4000), "3000-4000",
  AND(V1450&gt;=4000, V1450&lt;5000), "4000-5000",
  AND(V1450&gt;=5000, V1450&lt;7500), "5000-7500",
  AND(V1450&gt;=7500, V1450&lt;9000), "7500-9000",
  AND(V1450&gt;=9000, V1450&lt;11000), "9000-11000",
  AND(V1450&gt;=11000, V1450&lt;15000), "11000-15000",
  AND(V1450&gt;=15000, V1450&lt;=20000), "15000-20000",
  TRUE, "Outside Range"
)</f>
        <v>7500-9000</v>
      </c>
      <c r="V1450">
        <v>8938</v>
      </c>
      <c r="W1450">
        <v>12227</v>
      </c>
      <c r="X1450">
        <v>2</v>
      </c>
      <c r="Y1450" t="s">
        <v>43</v>
      </c>
      <c r="Z1450">
        <v>11</v>
      </c>
      <c r="AA1450">
        <v>3</v>
      </c>
      <c r="AB1450" t="s">
        <v>73</v>
      </c>
      <c r="AC1450">
        <v>3</v>
      </c>
      <c r="AD1450">
        <v>1</v>
      </c>
      <c r="AE1450">
        <v>14</v>
      </c>
      <c r="AF1450">
        <v>5</v>
      </c>
      <c r="AG1450">
        <v>3</v>
      </c>
      <c r="AH1450">
        <v>5</v>
      </c>
      <c r="AI1450">
        <v>4</v>
      </c>
      <c r="AJ1450">
        <v>0</v>
      </c>
      <c r="AK1450">
        <v>4</v>
      </c>
      <c r="AL1450" t="s">
        <v>81</v>
      </c>
      <c r="AM1450" t="s">
        <v>75</v>
      </c>
      <c r="AN1450" t="s">
        <v>91</v>
      </c>
      <c r="AO1450" s="9" t="str">
        <f>IF(Table5[[#This Row],[Gender]]="male",$AQ$4,$AQ$3)</f>
        <v>🤴</v>
      </c>
    </row>
    <row r="1451" spans="2:41">
      <c r="B1451" t="s">
        <v>86</v>
      </c>
      <c r="C1451">
        <v>32</v>
      </c>
      <c r="D1451" t="s">
        <v>43</v>
      </c>
      <c r="E1451" t="s">
        <v>36</v>
      </c>
      <c r="F1451">
        <v>529</v>
      </c>
      <c r="G1451" t="s">
        <v>45</v>
      </c>
      <c r="H1451">
        <v>2</v>
      </c>
      <c r="I1451" t="s">
        <v>87</v>
      </c>
      <c r="J1451" t="s">
        <v>60</v>
      </c>
      <c r="K1451">
        <v>2038</v>
      </c>
      <c r="L1451">
        <v>4</v>
      </c>
      <c r="M1451" t="s">
        <v>46</v>
      </c>
      <c r="N1451">
        <v>78</v>
      </c>
      <c r="O1451">
        <v>3</v>
      </c>
      <c r="P1451">
        <v>1</v>
      </c>
      <c r="Q1451" t="s">
        <v>47</v>
      </c>
      <c r="R1451" t="s">
        <v>80</v>
      </c>
      <c r="S1451">
        <v>1</v>
      </c>
      <c r="T1451" t="s">
        <v>41</v>
      </c>
      <c r="U1451" t="str" cm="1">
        <f t="array" ref="U1451">_xlfn.IFS(
  AND(V1451&gt;=1000, V1451&lt;2000), "1000-2000",
  AND(V1451&gt;=2000, V1451&lt;3000), "2000-3000",
  AND(V1451&gt;=3000, V1451&lt;4000), "3000-4000",
  AND(V1451&gt;=4000, V1451&lt;5000), "4000-5000",
  AND(V1451&gt;=5000, V1451&lt;7500), "5000-7500",
  AND(V1451&gt;=7500, V1451&lt;9000), "7500-9000",
  AND(V1451&gt;=9000, V1451&lt;11000), "9000-11000",
  AND(V1451&gt;=11000, V1451&lt;15000), "11000-15000",
  AND(V1451&gt;=15000, V1451&lt;=20000), "15000-20000",
  TRUE, "Outside Range"
)</f>
        <v>2000-3000</v>
      </c>
      <c r="V1451">
        <v>2439</v>
      </c>
      <c r="W1451">
        <v>11288</v>
      </c>
      <c r="X1451">
        <v>1</v>
      </c>
      <c r="Y1451" t="s">
        <v>43</v>
      </c>
      <c r="Z1451">
        <v>14</v>
      </c>
      <c r="AA1451">
        <v>3</v>
      </c>
      <c r="AB1451" t="s">
        <v>73</v>
      </c>
      <c r="AC1451">
        <v>4</v>
      </c>
      <c r="AD1451">
        <v>0</v>
      </c>
      <c r="AE1451">
        <v>4</v>
      </c>
      <c r="AF1451">
        <v>4</v>
      </c>
      <c r="AG1451">
        <v>3</v>
      </c>
      <c r="AH1451">
        <v>4</v>
      </c>
      <c r="AI1451">
        <v>2</v>
      </c>
      <c r="AJ1451">
        <v>1</v>
      </c>
      <c r="AK1451">
        <v>2</v>
      </c>
      <c r="AL1451" t="s">
        <v>90</v>
      </c>
      <c r="AM1451" t="s">
        <v>75</v>
      </c>
      <c r="AN1451" t="s">
        <v>76</v>
      </c>
      <c r="AO1451" s="9" t="str">
        <f>IF(Table5[[#This Row],[Gender]]="male",$AQ$4,$AQ$3)</f>
        <v>🤴</v>
      </c>
    </row>
    <row r="1452" spans="2:41">
      <c r="B1452" t="s">
        <v>86</v>
      </c>
      <c r="C1452">
        <v>35</v>
      </c>
      <c r="D1452" t="s">
        <v>43</v>
      </c>
      <c r="E1452" t="s">
        <v>36</v>
      </c>
      <c r="F1452">
        <v>1146</v>
      </c>
      <c r="G1452" t="s">
        <v>61</v>
      </c>
      <c r="H1452">
        <v>26</v>
      </c>
      <c r="I1452" t="s">
        <v>89</v>
      </c>
      <c r="J1452" t="s">
        <v>38</v>
      </c>
      <c r="K1452">
        <v>2040</v>
      </c>
      <c r="L1452">
        <v>3</v>
      </c>
      <c r="M1452" t="s">
        <v>39</v>
      </c>
      <c r="N1452">
        <v>31</v>
      </c>
      <c r="O1452">
        <v>3</v>
      </c>
      <c r="P1452">
        <v>3</v>
      </c>
      <c r="Q1452" t="s">
        <v>61</v>
      </c>
      <c r="R1452" t="s">
        <v>72</v>
      </c>
      <c r="S1452">
        <v>4</v>
      </c>
      <c r="T1452" t="s">
        <v>41</v>
      </c>
      <c r="U1452" t="str" cm="1">
        <f t="array" ref="U1452">_xlfn.IFS(
  AND(V1452&gt;=1000, V1452&lt;2000), "1000-2000",
  AND(V1452&gt;=2000, V1452&lt;3000), "2000-3000",
  AND(V1452&gt;=3000, V1452&lt;4000), "3000-4000",
  AND(V1452&gt;=4000, V1452&lt;5000), "4000-5000",
  AND(V1452&gt;=5000, V1452&lt;7500), "5000-7500",
  AND(V1452&gt;=7500, V1452&lt;9000), "7500-9000",
  AND(V1452&gt;=9000, V1452&lt;11000), "9000-11000",
  AND(V1452&gt;=11000, V1452&lt;15000), "11000-15000",
  AND(V1452&gt;=15000, V1452&lt;=20000), "15000-20000",
  TRUE, "Outside Range"
)</f>
        <v>7500-9000</v>
      </c>
      <c r="V1452">
        <v>8837</v>
      </c>
      <c r="W1452">
        <v>16642</v>
      </c>
      <c r="X1452">
        <v>1</v>
      </c>
      <c r="Y1452" t="s">
        <v>35</v>
      </c>
      <c r="Z1452">
        <v>16</v>
      </c>
      <c r="AA1452">
        <v>3</v>
      </c>
      <c r="AB1452" t="s">
        <v>73</v>
      </c>
      <c r="AC1452">
        <v>3</v>
      </c>
      <c r="AD1452">
        <v>0</v>
      </c>
      <c r="AE1452">
        <v>9</v>
      </c>
      <c r="AF1452">
        <v>2</v>
      </c>
      <c r="AG1452">
        <v>3</v>
      </c>
      <c r="AH1452">
        <v>9</v>
      </c>
      <c r="AI1452">
        <v>0</v>
      </c>
      <c r="AJ1452">
        <v>1</v>
      </c>
      <c r="AK1452">
        <v>7</v>
      </c>
      <c r="AL1452" t="s">
        <v>74</v>
      </c>
      <c r="AM1452" t="s">
        <v>92</v>
      </c>
      <c r="AN1452" t="s">
        <v>76</v>
      </c>
      <c r="AO1452" s="9" t="str">
        <f>IF(Table5[[#This Row],[Gender]]="male",$AQ$4,$AQ$3)</f>
        <v>👩</v>
      </c>
    </row>
    <row r="1453" spans="2:41">
      <c r="B1453" t="s">
        <v>70</v>
      </c>
      <c r="C1453">
        <v>38</v>
      </c>
      <c r="D1453" t="s">
        <v>43</v>
      </c>
      <c r="E1453" t="s">
        <v>36</v>
      </c>
      <c r="F1453">
        <v>345</v>
      </c>
      <c r="G1453" t="s">
        <v>37</v>
      </c>
      <c r="H1453">
        <v>10</v>
      </c>
      <c r="I1453" t="s">
        <v>89</v>
      </c>
      <c r="J1453" t="s">
        <v>38</v>
      </c>
      <c r="K1453">
        <v>2041</v>
      </c>
      <c r="L1453">
        <v>1</v>
      </c>
      <c r="M1453" t="s">
        <v>39</v>
      </c>
      <c r="N1453">
        <v>100</v>
      </c>
      <c r="O1453">
        <v>3</v>
      </c>
      <c r="P1453">
        <v>2</v>
      </c>
      <c r="Q1453" t="s">
        <v>40</v>
      </c>
      <c r="R1453" t="s">
        <v>72</v>
      </c>
      <c r="S1453">
        <v>4</v>
      </c>
      <c r="T1453" t="s">
        <v>48</v>
      </c>
      <c r="U1453" t="str" cm="1">
        <f t="array" ref="U1453">_xlfn.IFS(
  AND(V1453&gt;=1000, V1453&lt;2000), "1000-2000",
  AND(V1453&gt;=2000, V1453&lt;3000), "2000-3000",
  AND(V1453&gt;=3000, V1453&lt;4000), "3000-4000",
  AND(V1453&gt;=4000, V1453&lt;5000), "4000-5000",
  AND(V1453&gt;=5000, V1453&lt;7500), "5000-7500",
  AND(V1453&gt;=7500, V1453&lt;9000), "7500-9000",
  AND(V1453&gt;=9000, V1453&lt;11000), "9000-11000",
  AND(V1453&gt;=11000, V1453&lt;15000), "11000-15000",
  AND(V1453&gt;=15000, V1453&lt;=20000), "15000-20000",
  TRUE, "Outside Range"
)</f>
        <v>5000-7500</v>
      </c>
      <c r="V1453">
        <v>5343</v>
      </c>
      <c r="W1453">
        <v>5982</v>
      </c>
      <c r="X1453">
        <v>1</v>
      </c>
      <c r="Y1453" t="s">
        <v>43</v>
      </c>
      <c r="Z1453">
        <v>11</v>
      </c>
      <c r="AA1453">
        <v>3</v>
      </c>
      <c r="AB1453" t="s">
        <v>73</v>
      </c>
      <c r="AC1453">
        <v>3</v>
      </c>
      <c r="AD1453">
        <v>1</v>
      </c>
      <c r="AE1453">
        <v>10</v>
      </c>
      <c r="AF1453">
        <v>1</v>
      </c>
      <c r="AG1453">
        <v>3</v>
      </c>
      <c r="AH1453">
        <v>10</v>
      </c>
      <c r="AI1453">
        <v>7</v>
      </c>
      <c r="AJ1453">
        <v>1</v>
      </c>
      <c r="AK1453">
        <v>9</v>
      </c>
      <c r="AL1453" t="s">
        <v>74</v>
      </c>
      <c r="AM1453" t="s">
        <v>75</v>
      </c>
      <c r="AN1453" t="s">
        <v>76</v>
      </c>
      <c r="AO1453" s="9" t="str">
        <f>IF(Table5[[#This Row],[Gender]]="male",$AQ$4,$AQ$3)</f>
        <v>👩</v>
      </c>
    </row>
    <row r="1454" spans="2:41">
      <c r="B1454" t="s">
        <v>77</v>
      </c>
      <c r="C1454">
        <v>50</v>
      </c>
      <c r="D1454" t="s">
        <v>35</v>
      </c>
      <c r="E1454" t="s">
        <v>36</v>
      </c>
      <c r="F1454">
        <v>878</v>
      </c>
      <c r="G1454" t="s">
        <v>37</v>
      </c>
      <c r="H1454">
        <v>1</v>
      </c>
      <c r="I1454" t="s">
        <v>78</v>
      </c>
      <c r="J1454" t="s">
        <v>38</v>
      </c>
      <c r="K1454">
        <v>2044</v>
      </c>
      <c r="L1454">
        <v>2</v>
      </c>
      <c r="M1454" t="s">
        <v>46</v>
      </c>
      <c r="N1454">
        <v>94</v>
      </c>
      <c r="O1454">
        <v>3</v>
      </c>
      <c r="P1454">
        <v>2</v>
      </c>
      <c r="Q1454" t="s">
        <v>40</v>
      </c>
      <c r="R1454" t="s">
        <v>73</v>
      </c>
      <c r="S1454">
        <v>3</v>
      </c>
      <c r="T1454" t="s">
        <v>52</v>
      </c>
      <c r="U1454" t="str" cm="1">
        <f t="array" ref="U1454">_xlfn.IFS(
  AND(V1454&gt;=1000, V1454&lt;2000), "1000-2000",
  AND(V1454&gt;=2000, V1454&lt;3000), "2000-3000",
  AND(V1454&gt;=3000, V1454&lt;4000), "3000-4000",
  AND(V1454&gt;=4000, V1454&lt;5000), "4000-5000",
  AND(V1454&gt;=5000, V1454&lt;7500), "5000-7500",
  AND(V1454&gt;=7500, V1454&lt;9000), "7500-9000",
  AND(V1454&gt;=9000, V1454&lt;11000), "9000-11000",
  AND(V1454&gt;=11000, V1454&lt;15000), "11000-15000",
  AND(V1454&gt;=15000, V1454&lt;=20000), "15000-20000",
  TRUE, "Outside Range"
)</f>
        <v>5000-7500</v>
      </c>
      <c r="V1454">
        <v>6728</v>
      </c>
      <c r="W1454">
        <v>14255</v>
      </c>
      <c r="X1454">
        <v>7</v>
      </c>
      <c r="Y1454" t="s">
        <v>43</v>
      </c>
      <c r="Z1454">
        <v>12</v>
      </c>
      <c r="AA1454">
        <v>3</v>
      </c>
      <c r="AB1454" t="s">
        <v>73</v>
      </c>
      <c r="AC1454">
        <v>4</v>
      </c>
      <c r="AD1454">
        <v>2</v>
      </c>
      <c r="AE1454">
        <v>12</v>
      </c>
      <c r="AF1454">
        <v>3</v>
      </c>
      <c r="AG1454">
        <v>3</v>
      </c>
      <c r="AH1454">
        <v>6</v>
      </c>
      <c r="AI1454">
        <v>3</v>
      </c>
      <c r="AJ1454">
        <v>0</v>
      </c>
      <c r="AK1454">
        <v>1</v>
      </c>
      <c r="AL1454" t="s">
        <v>74</v>
      </c>
      <c r="AM1454" t="s">
        <v>75</v>
      </c>
      <c r="AN1454" t="s">
        <v>91</v>
      </c>
      <c r="AO1454" s="9" t="str">
        <f>IF(Table5[[#This Row],[Gender]]="male",$AQ$4,$AQ$3)</f>
        <v>🤴</v>
      </c>
    </row>
    <row r="1455" spans="2:41">
      <c r="B1455" t="s">
        <v>70</v>
      </c>
      <c r="C1455">
        <v>36</v>
      </c>
      <c r="D1455" t="s">
        <v>43</v>
      </c>
      <c r="E1455" t="s">
        <v>36</v>
      </c>
      <c r="F1455">
        <v>1120</v>
      </c>
      <c r="G1455" t="s">
        <v>37</v>
      </c>
      <c r="H1455">
        <v>11</v>
      </c>
      <c r="I1455" t="s">
        <v>89</v>
      </c>
      <c r="J1455" t="s">
        <v>59</v>
      </c>
      <c r="K1455">
        <v>2045</v>
      </c>
      <c r="L1455">
        <v>2</v>
      </c>
      <c r="M1455" t="s">
        <v>39</v>
      </c>
      <c r="N1455">
        <v>100</v>
      </c>
      <c r="O1455">
        <v>2</v>
      </c>
      <c r="P1455">
        <v>2</v>
      </c>
      <c r="Q1455" t="s">
        <v>40</v>
      </c>
      <c r="R1455" t="s">
        <v>72</v>
      </c>
      <c r="S1455">
        <v>4</v>
      </c>
      <c r="T1455" t="s">
        <v>48</v>
      </c>
      <c r="U1455" t="str" cm="1">
        <f t="array" ref="U1455">_xlfn.IFS(
  AND(V1455&gt;=1000, V1455&lt;2000), "1000-2000",
  AND(V1455&gt;=2000, V1455&lt;3000), "2000-3000",
  AND(V1455&gt;=3000, V1455&lt;4000), "3000-4000",
  AND(V1455&gt;=4000, V1455&lt;5000), "4000-5000",
  AND(V1455&gt;=5000, V1455&lt;7500), "5000-7500",
  AND(V1455&gt;=7500, V1455&lt;9000), "7500-9000",
  AND(V1455&gt;=9000, V1455&lt;11000), "9000-11000",
  AND(V1455&gt;=11000, V1455&lt;15000), "11000-15000",
  AND(V1455&gt;=15000, V1455&lt;=20000), "15000-20000",
  TRUE, "Outside Range"
)</f>
        <v>5000-7500</v>
      </c>
      <c r="V1455">
        <v>6652</v>
      </c>
      <c r="W1455">
        <v>14369</v>
      </c>
      <c r="X1455">
        <v>4</v>
      </c>
      <c r="Y1455" t="s">
        <v>43</v>
      </c>
      <c r="Z1455">
        <v>13</v>
      </c>
      <c r="AA1455">
        <v>3</v>
      </c>
      <c r="AB1455" t="s">
        <v>73</v>
      </c>
      <c r="AC1455">
        <v>1</v>
      </c>
      <c r="AD1455">
        <v>1</v>
      </c>
      <c r="AE1455">
        <v>8</v>
      </c>
      <c r="AF1455">
        <v>2</v>
      </c>
      <c r="AG1455">
        <v>2</v>
      </c>
      <c r="AH1455">
        <v>6</v>
      </c>
      <c r="AI1455">
        <v>3</v>
      </c>
      <c r="AJ1455">
        <v>0</v>
      </c>
      <c r="AK1455">
        <v>0</v>
      </c>
      <c r="AL1455" t="s">
        <v>74</v>
      </c>
      <c r="AM1455" t="s">
        <v>93</v>
      </c>
      <c r="AN1455" t="s">
        <v>76</v>
      </c>
      <c r="AO1455" s="9" t="str">
        <f>IF(Table5[[#This Row],[Gender]]="male",$AQ$4,$AQ$3)</f>
        <v>👩</v>
      </c>
    </row>
    <row r="1456" spans="2:41">
      <c r="B1456" t="s">
        <v>70</v>
      </c>
      <c r="C1456">
        <v>45</v>
      </c>
      <c r="D1456" t="s">
        <v>43</v>
      </c>
      <c r="E1456" t="s">
        <v>36</v>
      </c>
      <c r="F1456">
        <v>374</v>
      </c>
      <c r="G1456" t="s">
        <v>37</v>
      </c>
      <c r="H1456">
        <v>20</v>
      </c>
      <c r="I1456" t="s">
        <v>71</v>
      </c>
      <c r="J1456" t="s">
        <v>38</v>
      </c>
      <c r="K1456">
        <v>2046</v>
      </c>
      <c r="L1456">
        <v>4</v>
      </c>
      <c r="M1456" t="s">
        <v>39</v>
      </c>
      <c r="N1456">
        <v>50</v>
      </c>
      <c r="O1456">
        <v>3</v>
      </c>
      <c r="P1456">
        <v>2</v>
      </c>
      <c r="Q1456" t="s">
        <v>40</v>
      </c>
      <c r="R1456" t="s">
        <v>73</v>
      </c>
      <c r="S1456">
        <v>3</v>
      </c>
      <c r="T1456" t="s">
        <v>41</v>
      </c>
      <c r="U1456" t="str" cm="1">
        <f t="array" ref="U1456">_xlfn.IFS(
  AND(V1456&gt;=1000, V1456&lt;2000), "1000-2000",
  AND(V1456&gt;=2000, V1456&lt;3000), "2000-3000",
  AND(V1456&gt;=3000, V1456&lt;4000), "3000-4000",
  AND(V1456&gt;=4000, V1456&lt;5000), "4000-5000",
  AND(V1456&gt;=5000, V1456&lt;7500), "5000-7500",
  AND(V1456&gt;=7500, V1456&lt;9000), "7500-9000",
  AND(V1456&gt;=9000, V1456&lt;11000), "9000-11000",
  AND(V1456&gt;=11000, V1456&lt;15000), "11000-15000",
  AND(V1456&gt;=15000, V1456&lt;=20000), "15000-20000",
  TRUE, "Outside Range"
)</f>
        <v>4000-5000</v>
      </c>
      <c r="V1456">
        <v>4850</v>
      </c>
      <c r="W1456">
        <v>23333</v>
      </c>
      <c r="X1456">
        <v>8</v>
      </c>
      <c r="Y1456" t="s">
        <v>43</v>
      </c>
      <c r="Z1456">
        <v>15</v>
      </c>
      <c r="AA1456">
        <v>3</v>
      </c>
      <c r="AB1456" t="s">
        <v>73</v>
      </c>
      <c r="AC1456">
        <v>3</v>
      </c>
      <c r="AD1456">
        <v>0</v>
      </c>
      <c r="AE1456">
        <v>8</v>
      </c>
      <c r="AF1456">
        <v>3</v>
      </c>
      <c r="AG1456">
        <v>3</v>
      </c>
      <c r="AH1456">
        <v>5</v>
      </c>
      <c r="AI1456">
        <v>3</v>
      </c>
      <c r="AJ1456">
        <v>0</v>
      </c>
      <c r="AK1456">
        <v>1</v>
      </c>
      <c r="AL1456" t="s">
        <v>74</v>
      </c>
      <c r="AM1456" t="s">
        <v>93</v>
      </c>
      <c r="AN1456" t="s">
        <v>76</v>
      </c>
      <c r="AO1456" s="9" t="str">
        <f>IF(Table5[[#This Row],[Gender]]="male",$AQ$4,$AQ$3)</f>
        <v>👩</v>
      </c>
    </row>
    <row r="1457" spans="2:41">
      <c r="B1457" t="s">
        <v>70</v>
      </c>
      <c r="C1457">
        <v>40</v>
      </c>
      <c r="D1457" t="s">
        <v>43</v>
      </c>
      <c r="E1457" t="s">
        <v>36</v>
      </c>
      <c r="F1457">
        <v>1322</v>
      </c>
      <c r="G1457" t="s">
        <v>45</v>
      </c>
      <c r="H1457">
        <v>2</v>
      </c>
      <c r="I1457" t="s">
        <v>97</v>
      </c>
      <c r="J1457" t="s">
        <v>38</v>
      </c>
      <c r="K1457">
        <v>2048</v>
      </c>
      <c r="L1457">
        <v>3</v>
      </c>
      <c r="M1457" t="s">
        <v>46</v>
      </c>
      <c r="N1457">
        <v>52</v>
      </c>
      <c r="O1457">
        <v>2</v>
      </c>
      <c r="P1457">
        <v>1</v>
      </c>
      <c r="Q1457" t="s">
        <v>47</v>
      </c>
      <c r="R1457" t="s">
        <v>73</v>
      </c>
      <c r="S1457">
        <v>3</v>
      </c>
      <c r="T1457" t="s">
        <v>41</v>
      </c>
      <c r="U1457" t="str" cm="1">
        <f t="array" ref="U1457">_xlfn.IFS(
  AND(V1457&gt;=1000, V1457&lt;2000), "1000-2000",
  AND(V1457&gt;=2000, V1457&lt;3000), "2000-3000",
  AND(V1457&gt;=3000, V1457&lt;4000), "3000-4000",
  AND(V1457&gt;=4000, V1457&lt;5000), "4000-5000",
  AND(V1457&gt;=5000, V1457&lt;7500), "5000-7500",
  AND(V1457&gt;=7500, V1457&lt;9000), "7500-9000",
  AND(V1457&gt;=9000, V1457&lt;11000), "9000-11000",
  AND(V1457&gt;=11000, V1457&lt;15000), "11000-15000",
  AND(V1457&gt;=15000, V1457&lt;=20000), "15000-20000",
  TRUE, "Outside Range"
)</f>
        <v>2000-3000</v>
      </c>
      <c r="V1457">
        <v>2809</v>
      </c>
      <c r="W1457">
        <v>2725</v>
      </c>
      <c r="X1457">
        <v>2</v>
      </c>
      <c r="Y1457" t="s">
        <v>43</v>
      </c>
      <c r="Z1457">
        <v>14</v>
      </c>
      <c r="AA1457">
        <v>3</v>
      </c>
      <c r="AB1457" t="s">
        <v>73</v>
      </c>
      <c r="AC1457">
        <v>4</v>
      </c>
      <c r="AD1457">
        <v>0</v>
      </c>
      <c r="AE1457">
        <v>8</v>
      </c>
      <c r="AF1457">
        <v>2</v>
      </c>
      <c r="AG1457">
        <v>3</v>
      </c>
      <c r="AH1457">
        <v>2</v>
      </c>
      <c r="AI1457">
        <v>2</v>
      </c>
      <c r="AJ1457">
        <v>2</v>
      </c>
      <c r="AK1457">
        <v>2</v>
      </c>
      <c r="AL1457" t="s">
        <v>74</v>
      </c>
      <c r="AM1457" t="s">
        <v>75</v>
      </c>
      <c r="AN1457" t="s">
        <v>76</v>
      </c>
      <c r="AO1457" s="9" t="str">
        <f>IF(Table5[[#This Row],[Gender]]="male",$AQ$4,$AQ$3)</f>
        <v>🤴</v>
      </c>
    </row>
    <row r="1458" spans="2:41">
      <c r="B1458" t="s">
        <v>86</v>
      </c>
      <c r="C1458">
        <v>35</v>
      </c>
      <c r="D1458" t="s">
        <v>43</v>
      </c>
      <c r="E1458" t="s">
        <v>36</v>
      </c>
      <c r="F1458">
        <v>1199</v>
      </c>
      <c r="G1458" t="s">
        <v>45</v>
      </c>
      <c r="H1458">
        <v>18</v>
      </c>
      <c r="I1458" t="s">
        <v>87</v>
      </c>
      <c r="J1458" t="s">
        <v>38</v>
      </c>
      <c r="K1458">
        <v>2049</v>
      </c>
      <c r="L1458">
        <v>3</v>
      </c>
      <c r="M1458" t="s">
        <v>46</v>
      </c>
      <c r="N1458">
        <v>80</v>
      </c>
      <c r="O1458">
        <v>3</v>
      </c>
      <c r="P1458">
        <v>2</v>
      </c>
      <c r="Q1458" t="s">
        <v>54</v>
      </c>
      <c r="R1458" t="s">
        <v>73</v>
      </c>
      <c r="S1458">
        <v>3</v>
      </c>
      <c r="T1458" t="s">
        <v>48</v>
      </c>
      <c r="U1458" t="str" cm="1">
        <f t="array" ref="U1458">_xlfn.IFS(
  AND(V1458&gt;=1000, V1458&lt;2000), "1000-2000",
  AND(V1458&gt;=2000, V1458&lt;3000), "2000-3000",
  AND(V1458&gt;=3000, V1458&lt;4000), "3000-4000",
  AND(V1458&gt;=4000, V1458&lt;5000), "4000-5000",
  AND(V1458&gt;=5000, V1458&lt;7500), "5000-7500",
  AND(V1458&gt;=7500, V1458&lt;9000), "7500-9000",
  AND(V1458&gt;=9000, V1458&lt;11000), "9000-11000",
  AND(V1458&gt;=11000, V1458&lt;15000), "11000-15000",
  AND(V1458&gt;=15000, V1458&lt;=20000), "15000-20000",
  TRUE, "Outside Range"
)</f>
        <v>5000-7500</v>
      </c>
      <c r="V1458">
        <v>5689</v>
      </c>
      <c r="W1458">
        <v>24594</v>
      </c>
      <c r="X1458">
        <v>1</v>
      </c>
      <c r="Y1458" t="s">
        <v>35</v>
      </c>
      <c r="Z1458">
        <v>14</v>
      </c>
      <c r="AA1458">
        <v>3</v>
      </c>
      <c r="AB1458" t="s">
        <v>73</v>
      </c>
      <c r="AC1458">
        <v>4</v>
      </c>
      <c r="AD1458">
        <v>2</v>
      </c>
      <c r="AE1458">
        <v>10</v>
      </c>
      <c r="AF1458">
        <v>2</v>
      </c>
      <c r="AG1458">
        <v>4</v>
      </c>
      <c r="AH1458">
        <v>10</v>
      </c>
      <c r="AI1458">
        <v>2</v>
      </c>
      <c r="AJ1458">
        <v>0</v>
      </c>
      <c r="AK1458">
        <v>2</v>
      </c>
      <c r="AL1458" t="s">
        <v>74</v>
      </c>
      <c r="AM1458" t="s">
        <v>93</v>
      </c>
      <c r="AN1458" t="s">
        <v>76</v>
      </c>
      <c r="AO1458" s="9" t="str">
        <f>IF(Table5[[#This Row],[Gender]]="male",$AQ$4,$AQ$3)</f>
        <v>🤴</v>
      </c>
    </row>
    <row r="1459" spans="2:41">
      <c r="B1459" t="s">
        <v>70</v>
      </c>
      <c r="C1459">
        <v>40</v>
      </c>
      <c r="D1459" t="s">
        <v>43</v>
      </c>
      <c r="E1459" t="s">
        <v>36</v>
      </c>
      <c r="F1459">
        <v>1194</v>
      </c>
      <c r="G1459" t="s">
        <v>45</v>
      </c>
      <c r="H1459">
        <v>2</v>
      </c>
      <c r="I1459" t="s">
        <v>87</v>
      </c>
      <c r="J1459" t="s">
        <v>51</v>
      </c>
      <c r="K1459">
        <v>2051</v>
      </c>
      <c r="L1459">
        <v>3</v>
      </c>
      <c r="M1459" t="s">
        <v>39</v>
      </c>
      <c r="N1459">
        <v>98</v>
      </c>
      <c r="O1459">
        <v>3</v>
      </c>
      <c r="P1459">
        <v>1</v>
      </c>
      <c r="Q1459" t="s">
        <v>47</v>
      </c>
      <c r="R1459" t="s">
        <v>73</v>
      </c>
      <c r="S1459">
        <v>3</v>
      </c>
      <c r="T1459" t="s">
        <v>48</v>
      </c>
      <c r="U1459" t="str" cm="1">
        <f t="array" ref="U1459">_xlfn.IFS(
  AND(V1459&gt;=1000, V1459&lt;2000), "1000-2000",
  AND(V1459&gt;=2000, V1459&lt;3000), "2000-3000",
  AND(V1459&gt;=3000, V1459&lt;4000), "3000-4000",
  AND(V1459&gt;=4000, V1459&lt;5000), "4000-5000",
  AND(V1459&gt;=5000, V1459&lt;7500), "5000-7500",
  AND(V1459&gt;=7500, V1459&lt;9000), "7500-9000",
  AND(V1459&gt;=9000, V1459&lt;11000), "9000-11000",
  AND(V1459&gt;=11000, V1459&lt;15000), "11000-15000",
  AND(V1459&gt;=15000, V1459&lt;=20000), "15000-20000",
  TRUE, "Outside Range"
)</f>
        <v>2000-3000</v>
      </c>
      <c r="V1459">
        <v>2001</v>
      </c>
      <c r="W1459">
        <v>12549</v>
      </c>
      <c r="X1459">
        <v>2</v>
      </c>
      <c r="Y1459" t="s">
        <v>43</v>
      </c>
      <c r="Z1459">
        <v>14</v>
      </c>
      <c r="AA1459">
        <v>3</v>
      </c>
      <c r="AB1459" t="s">
        <v>73</v>
      </c>
      <c r="AC1459">
        <v>2</v>
      </c>
      <c r="AD1459">
        <v>3</v>
      </c>
      <c r="AE1459">
        <v>20</v>
      </c>
      <c r="AF1459">
        <v>2</v>
      </c>
      <c r="AG1459">
        <v>3</v>
      </c>
      <c r="AH1459">
        <v>5</v>
      </c>
      <c r="AI1459">
        <v>3</v>
      </c>
      <c r="AJ1459">
        <v>0</v>
      </c>
      <c r="AK1459">
        <v>2</v>
      </c>
      <c r="AL1459" t="s">
        <v>74</v>
      </c>
      <c r="AM1459" t="s">
        <v>75</v>
      </c>
      <c r="AN1459" t="s">
        <v>91</v>
      </c>
      <c r="AO1459" s="9" t="str">
        <f>IF(Table5[[#This Row],[Gender]]="male",$AQ$4,$AQ$3)</f>
        <v>👩</v>
      </c>
    </row>
    <row r="1460" spans="2:41">
      <c r="B1460" t="s">
        <v>86</v>
      </c>
      <c r="C1460">
        <v>35</v>
      </c>
      <c r="D1460" t="s">
        <v>43</v>
      </c>
      <c r="E1460" t="s">
        <v>36</v>
      </c>
      <c r="F1460">
        <v>287</v>
      </c>
      <c r="G1460" t="s">
        <v>45</v>
      </c>
      <c r="H1460">
        <v>1</v>
      </c>
      <c r="I1460" t="s">
        <v>89</v>
      </c>
      <c r="J1460" t="s">
        <v>38</v>
      </c>
      <c r="K1460">
        <v>2052</v>
      </c>
      <c r="L1460">
        <v>3</v>
      </c>
      <c r="M1460" t="s">
        <v>39</v>
      </c>
      <c r="N1460">
        <v>62</v>
      </c>
      <c r="O1460">
        <v>1</v>
      </c>
      <c r="P1460">
        <v>1</v>
      </c>
      <c r="Q1460" t="s">
        <v>47</v>
      </c>
      <c r="R1460" t="s">
        <v>72</v>
      </c>
      <c r="S1460">
        <v>4</v>
      </c>
      <c r="T1460" t="s">
        <v>48</v>
      </c>
      <c r="U1460" t="str" cm="1">
        <f t="array" ref="U1460">_xlfn.IFS(
  AND(V1460&gt;=1000, V1460&lt;2000), "1000-2000",
  AND(V1460&gt;=2000, V1460&lt;3000), "2000-3000",
  AND(V1460&gt;=3000, V1460&lt;4000), "3000-4000",
  AND(V1460&gt;=4000, V1460&lt;5000), "4000-5000",
  AND(V1460&gt;=5000, V1460&lt;7500), "5000-7500",
  AND(V1460&gt;=7500, V1460&lt;9000), "7500-9000",
  AND(V1460&gt;=9000, V1460&lt;11000), "9000-11000",
  AND(V1460&gt;=11000, V1460&lt;15000), "11000-15000",
  AND(V1460&gt;=15000, V1460&lt;=20000), "15000-20000",
  TRUE, "Outside Range"
)</f>
        <v>2000-3000</v>
      </c>
      <c r="V1460">
        <v>2977</v>
      </c>
      <c r="W1460">
        <v>8952</v>
      </c>
      <c r="X1460">
        <v>1</v>
      </c>
      <c r="Y1460" t="s">
        <v>43</v>
      </c>
      <c r="Z1460">
        <v>12</v>
      </c>
      <c r="AA1460">
        <v>3</v>
      </c>
      <c r="AB1460" t="s">
        <v>73</v>
      </c>
      <c r="AC1460">
        <v>4</v>
      </c>
      <c r="AD1460">
        <v>1</v>
      </c>
      <c r="AE1460">
        <v>4</v>
      </c>
      <c r="AF1460">
        <v>5</v>
      </c>
      <c r="AG1460">
        <v>3</v>
      </c>
      <c r="AH1460">
        <v>4</v>
      </c>
      <c r="AI1460">
        <v>3</v>
      </c>
      <c r="AJ1460">
        <v>1</v>
      </c>
      <c r="AK1460">
        <v>1</v>
      </c>
      <c r="AL1460" t="s">
        <v>74</v>
      </c>
      <c r="AM1460" t="s">
        <v>75</v>
      </c>
      <c r="AN1460" t="s">
        <v>76</v>
      </c>
      <c r="AO1460" s="9" t="str">
        <f>IF(Table5[[#This Row],[Gender]]="male",$AQ$4,$AQ$3)</f>
        <v>👩</v>
      </c>
    </row>
    <row r="1461" spans="2:41">
      <c r="B1461" t="s">
        <v>86</v>
      </c>
      <c r="C1461">
        <v>29</v>
      </c>
      <c r="D1461" t="s">
        <v>43</v>
      </c>
      <c r="E1461" t="s">
        <v>36</v>
      </c>
      <c r="F1461">
        <v>1378</v>
      </c>
      <c r="G1461" t="s">
        <v>45</v>
      </c>
      <c r="H1461">
        <v>13</v>
      </c>
      <c r="I1461" t="s">
        <v>71</v>
      </c>
      <c r="J1461" t="s">
        <v>49</v>
      </c>
      <c r="K1461">
        <v>2053</v>
      </c>
      <c r="L1461">
        <v>4</v>
      </c>
      <c r="M1461" t="s">
        <v>46</v>
      </c>
      <c r="N1461">
        <v>46</v>
      </c>
      <c r="O1461">
        <v>2</v>
      </c>
      <c r="P1461">
        <v>2</v>
      </c>
      <c r="Q1461" t="s">
        <v>50</v>
      </c>
      <c r="R1461" t="s">
        <v>79</v>
      </c>
      <c r="S1461">
        <v>2</v>
      </c>
      <c r="T1461" t="s">
        <v>48</v>
      </c>
      <c r="U1461" t="str" cm="1">
        <f t="array" ref="U1461">_xlfn.IFS(
  AND(V1461&gt;=1000, V1461&lt;2000), "1000-2000",
  AND(V1461&gt;=2000, V1461&lt;3000), "2000-3000",
  AND(V1461&gt;=3000, V1461&lt;4000), "3000-4000",
  AND(V1461&gt;=4000, V1461&lt;5000), "4000-5000",
  AND(V1461&gt;=5000, V1461&lt;7500), "5000-7500",
  AND(V1461&gt;=7500, V1461&lt;9000), "7500-9000",
  AND(V1461&gt;=9000, V1461&lt;11000), "9000-11000",
  AND(V1461&gt;=11000, V1461&lt;15000), "11000-15000",
  AND(V1461&gt;=15000, V1461&lt;=20000), "15000-20000",
  TRUE, "Outside Range"
)</f>
        <v>4000-5000</v>
      </c>
      <c r="V1461">
        <v>4025</v>
      </c>
      <c r="W1461">
        <v>23679</v>
      </c>
      <c r="X1461">
        <v>4</v>
      </c>
      <c r="Y1461" t="s">
        <v>35</v>
      </c>
      <c r="Z1461">
        <v>13</v>
      </c>
      <c r="AA1461">
        <v>3</v>
      </c>
      <c r="AB1461" t="s">
        <v>73</v>
      </c>
      <c r="AC1461">
        <v>1</v>
      </c>
      <c r="AD1461">
        <v>1</v>
      </c>
      <c r="AE1461">
        <v>10</v>
      </c>
      <c r="AF1461">
        <v>2</v>
      </c>
      <c r="AG1461">
        <v>3</v>
      </c>
      <c r="AH1461">
        <v>4</v>
      </c>
      <c r="AI1461">
        <v>3</v>
      </c>
      <c r="AJ1461">
        <v>0</v>
      </c>
      <c r="AK1461">
        <v>3</v>
      </c>
      <c r="AL1461" t="s">
        <v>81</v>
      </c>
      <c r="AM1461" t="s">
        <v>93</v>
      </c>
      <c r="AN1461" t="s">
        <v>76</v>
      </c>
      <c r="AO1461" s="9" t="str">
        <f>IF(Table5[[#This Row],[Gender]]="male",$AQ$4,$AQ$3)</f>
        <v>🤴</v>
      </c>
    </row>
    <row r="1462" spans="2:41">
      <c r="B1462" t="s">
        <v>86</v>
      </c>
      <c r="C1462">
        <v>29</v>
      </c>
      <c r="D1462" t="s">
        <v>43</v>
      </c>
      <c r="E1462" t="s">
        <v>36</v>
      </c>
      <c r="F1462">
        <v>468</v>
      </c>
      <c r="G1462" t="s">
        <v>45</v>
      </c>
      <c r="H1462">
        <v>28</v>
      </c>
      <c r="I1462" t="s">
        <v>89</v>
      </c>
      <c r="J1462" t="s">
        <v>51</v>
      </c>
      <c r="K1462">
        <v>2054</v>
      </c>
      <c r="L1462">
        <v>4</v>
      </c>
      <c r="M1462" t="s">
        <v>39</v>
      </c>
      <c r="N1462">
        <v>73</v>
      </c>
      <c r="O1462">
        <v>2</v>
      </c>
      <c r="P1462">
        <v>1</v>
      </c>
      <c r="Q1462" t="s">
        <v>47</v>
      </c>
      <c r="R1462" t="s">
        <v>80</v>
      </c>
      <c r="S1462">
        <v>1</v>
      </c>
      <c r="T1462" t="s">
        <v>41</v>
      </c>
      <c r="U1462" t="str" cm="1">
        <f t="array" ref="U1462">_xlfn.IFS(
  AND(V1462&gt;=1000, V1462&lt;2000), "1000-2000",
  AND(V1462&gt;=2000, V1462&lt;3000), "2000-3000",
  AND(V1462&gt;=3000, V1462&lt;4000), "3000-4000",
  AND(V1462&gt;=4000, V1462&lt;5000), "4000-5000",
  AND(V1462&gt;=5000, V1462&lt;7500), "5000-7500",
  AND(V1462&gt;=7500, V1462&lt;9000), "7500-9000",
  AND(V1462&gt;=9000, V1462&lt;11000), "9000-11000",
  AND(V1462&gt;=11000, V1462&lt;15000), "11000-15000",
  AND(V1462&gt;=15000, V1462&lt;=20000), "15000-20000",
  TRUE, "Outside Range"
)</f>
        <v>3000-4000</v>
      </c>
      <c r="V1462">
        <v>3785</v>
      </c>
      <c r="W1462">
        <v>8489</v>
      </c>
      <c r="X1462">
        <v>1</v>
      </c>
      <c r="Y1462" t="s">
        <v>43</v>
      </c>
      <c r="Z1462">
        <v>14</v>
      </c>
      <c r="AA1462">
        <v>3</v>
      </c>
      <c r="AB1462" t="s">
        <v>73</v>
      </c>
      <c r="AC1462">
        <v>2</v>
      </c>
      <c r="AD1462">
        <v>0</v>
      </c>
      <c r="AE1462">
        <v>5</v>
      </c>
      <c r="AF1462">
        <v>3</v>
      </c>
      <c r="AG1462">
        <v>1</v>
      </c>
      <c r="AH1462">
        <v>5</v>
      </c>
      <c r="AI1462">
        <v>4</v>
      </c>
      <c r="AJ1462">
        <v>0</v>
      </c>
      <c r="AK1462">
        <v>4</v>
      </c>
      <c r="AL1462" t="s">
        <v>90</v>
      </c>
      <c r="AM1462" t="s">
        <v>92</v>
      </c>
      <c r="AN1462" t="s">
        <v>76</v>
      </c>
      <c r="AO1462" s="9" t="str">
        <f>IF(Table5[[#This Row],[Gender]]="male",$AQ$4,$AQ$3)</f>
        <v>👩</v>
      </c>
    </row>
    <row r="1463" spans="2:41">
      <c r="B1463" t="s">
        <v>77</v>
      </c>
      <c r="C1463">
        <v>50</v>
      </c>
      <c r="D1463" t="s">
        <v>35</v>
      </c>
      <c r="E1463" t="s">
        <v>44</v>
      </c>
      <c r="F1463">
        <v>410</v>
      </c>
      <c r="G1463" t="s">
        <v>37</v>
      </c>
      <c r="H1463">
        <v>28</v>
      </c>
      <c r="I1463" t="s">
        <v>71</v>
      </c>
      <c r="J1463" t="s">
        <v>59</v>
      </c>
      <c r="K1463">
        <v>2055</v>
      </c>
      <c r="L1463">
        <v>4</v>
      </c>
      <c r="M1463" t="s">
        <v>46</v>
      </c>
      <c r="N1463">
        <v>39</v>
      </c>
      <c r="O1463">
        <v>2</v>
      </c>
      <c r="P1463">
        <v>3</v>
      </c>
      <c r="Q1463" t="s">
        <v>40</v>
      </c>
      <c r="R1463" t="s">
        <v>80</v>
      </c>
      <c r="S1463">
        <v>1</v>
      </c>
      <c r="T1463" t="s">
        <v>52</v>
      </c>
      <c r="U1463" t="str" cm="1">
        <f t="array" ref="U1463">_xlfn.IFS(
  AND(V1463&gt;=1000, V1463&lt;2000), "1000-2000",
  AND(V1463&gt;=2000, V1463&lt;3000), "2000-3000",
  AND(V1463&gt;=3000, V1463&lt;4000), "3000-4000",
  AND(V1463&gt;=4000, V1463&lt;5000), "4000-5000",
  AND(V1463&gt;=5000, V1463&lt;7500), "5000-7500",
  AND(V1463&gt;=7500, V1463&lt;9000), "7500-9000",
  AND(V1463&gt;=9000, V1463&lt;11000), "9000-11000",
  AND(V1463&gt;=11000, V1463&lt;15000), "11000-15000",
  AND(V1463&gt;=15000, V1463&lt;=20000), "15000-20000",
  TRUE, "Outside Range"
)</f>
        <v>9000-11000</v>
      </c>
      <c r="V1463">
        <v>10854</v>
      </c>
      <c r="W1463">
        <v>16586</v>
      </c>
      <c r="X1463">
        <v>4</v>
      </c>
      <c r="Y1463" t="s">
        <v>35</v>
      </c>
      <c r="Z1463">
        <v>13</v>
      </c>
      <c r="AA1463">
        <v>3</v>
      </c>
      <c r="AB1463" t="s">
        <v>73</v>
      </c>
      <c r="AC1463">
        <v>2</v>
      </c>
      <c r="AD1463">
        <v>1</v>
      </c>
      <c r="AE1463">
        <v>20</v>
      </c>
      <c r="AF1463">
        <v>3</v>
      </c>
      <c r="AG1463">
        <v>3</v>
      </c>
      <c r="AH1463">
        <v>3</v>
      </c>
      <c r="AI1463">
        <v>2</v>
      </c>
      <c r="AJ1463">
        <v>2</v>
      </c>
      <c r="AK1463">
        <v>0</v>
      </c>
      <c r="AL1463" t="s">
        <v>90</v>
      </c>
      <c r="AM1463" t="s">
        <v>92</v>
      </c>
      <c r="AN1463" t="s">
        <v>91</v>
      </c>
      <c r="AO1463" s="9" t="str">
        <f>IF(Table5[[#This Row],[Gender]]="male",$AQ$4,$AQ$3)</f>
        <v>🤴</v>
      </c>
    </row>
    <row r="1464" spans="2:41">
      <c r="B1464" t="s">
        <v>70</v>
      </c>
      <c r="C1464">
        <v>39</v>
      </c>
      <c r="D1464" t="s">
        <v>43</v>
      </c>
      <c r="E1464" t="s">
        <v>55</v>
      </c>
      <c r="F1464">
        <v>722</v>
      </c>
      <c r="G1464" t="s">
        <v>37</v>
      </c>
      <c r="H1464">
        <v>24</v>
      </c>
      <c r="I1464" t="s">
        <v>89</v>
      </c>
      <c r="J1464" t="s">
        <v>59</v>
      </c>
      <c r="K1464">
        <v>2056</v>
      </c>
      <c r="L1464">
        <v>2</v>
      </c>
      <c r="M1464" t="s">
        <v>39</v>
      </c>
      <c r="N1464">
        <v>60</v>
      </c>
      <c r="O1464">
        <v>2</v>
      </c>
      <c r="P1464">
        <v>4</v>
      </c>
      <c r="Q1464" t="s">
        <v>40</v>
      </c>
      <c r="R1464" t="s">
        <v>72</v>
      </c>
      <c r="S1464">
        <v>4</v>
      </c>
      <c r="T1464" t="s">
        <v>48</v>
      </c>
      <c r="U1464" t="str" cm="1">
        <f t="array" ref="U1464">_xlfn.IFS(
  AND(V1464&gt;=1000, V1464&lt;2000), "1000-2000",
  AND(V1464&gt;=2000, V1464&lt;3000), "2000-3000",
  AND(V1464&gt;=3000, V1464&lt;4000), "3000-4000",
  AND(V1464&gt;=4000, V1464&lt;5000), "4000-5000",
  AND(V1464&gt;=5000, V1464&lt;7500), "5000-7500",
  AND(V1464&gt;=7500, V1464&lt;9000), "7500-9000",
  AND(V1464&gt;=9000, V1464&lt;11000), "9000-11000",
  AND(V1464&gt;=11000, V1464&lt;15000), "11000-15000",
  AND(V1464&gt;=15000, V1464&lt;=20000), "15000-20000",
  TRUE, "Outside Range"
)</f>
        <v>11000-15000</v>
      </c>
      <c r="V1464">
        <v>12031</v>
      </c>
      <c r="W1464">
        <v>8828</v>
      </c>
      <c r="X1464">
        <v>0</v>
      </c>
      <c r="Y1464" t="s">
        <v>43</v>
      </c>
      <c r="Z1464">
        <v>11</v>
      </c>
      <c r="AA1464">
        <v>3</v>
      </c>
      <c r="AB1464" t="s">
        <v>73</v>
      </c>
      <c r="AC1464">
        <v>1</v>
      </c>
      <c r="AD1464">
        <v>1</v>
      </c>
      <c r="AE1464">
        <v>21</v>
      </c>
      <c r="AF1464">
        <v>2</v>
      </c>
      <c r="AG1464">
        <v>2</v>
      </c>
      <c r="AH1464">
        <v>20</v>
      </c>
      <c r="AI1464">
        <v>9</v>
      </c>
      <c r="AJ1464">
        <v>9</v>
      </c>
      <c r="AK1464">
        <v>6</v>
      </c>
      <c r="AL1464" t="s">
        <v>74</v>
      </c>
      <c r="AM1464" t="s">
        <v>92</v>
      </c>
      <c r="AN1464" t="s">
        <v>96</v>
      </c>
      <c r="AO1464" s="9" t="str">
        <f>IF(Table5[[#This Row],[Gender]]="male",$AQ$4,$AQ$3)</f>
        <v>👩</v>
      </c>
    </row>
    <row r="1465" spans="2:41">
      <c r="B1465" t="s">
        <v>86</v>
      </c>
      <c r="C1465">
        <v>31</v>
      </c>
      <c r="D1465" t="s">
        <v>43</v>
      </c>
      <c r="E1465" t="s">
        <v>36</v>
      </c>
      <c r="F1465">
        <v>325</v>
      </c>
      <c r="G1465" t="s">
        <v>45</v>
      </c>
      <c r="H1465">
        <v>5</v>
      </c>
      <c r="I1465" t="s">
        <v>87</v>
      </c>
      <c r="J1465" t="s">
        <v>51</v>
      </c>
      <c r="K1465">
        <v>2057</v>
      </c>
      <c r="L1465">
        <v>2</v>
      </c>
      <c r="M1465" t="s">
        <v>46</v>
      </c>
      <c r="N1465">
        <v>74</v>
      </c>
      <c r="O1465">
        <v>3</v>
      </c>
      <c r="P1465">
        <v>2</v>
      </c>
      <c r="Q1465" t="s">
        <v>53</v>
      </c>
      <c r="R1465" t="s">
        <v>80</v>
      </c>
      <c r="S1465">
        <v>1</v>
      </c>
      <c r="T1465" t="s">
        <v>41</v>
      </c>
      <c r="U1465" t="str" cm="1">
        <f t="array" ref="U1465">_xlfn.IFS(
  AND(V1465&gt;=1000, V1465&lt;2000), "1000-2000",
  AND(V1465&gt;=2000, V1465&lt;3000), "2000-3000",
  AND(V1465&gt;=3000, V1465&lt;4000), "3000-4000",
  AND(V1465&gt;=4000, V1465&lt;5000), "4000-5000",
  AND(V1465&gt;=5000, V1465&lt;7500), "5000-7500",
  AND(V1465&gt;=7500, V1465&lt;9000), "7500-9000",
  AND(V1465&gt;=9000, V1465&lt;11000), "9000-11000",
  AND(V1465&gt;=11000, V1465&lt;15000), "11000-15000",
  AND(V1465&gt;=15000, V1465&lt;=20000), "15000-20000",
  TRUE, "Outside Range"
)</f>
        <v>9000-11000</v>
      </c>
      <c r="V1465">
        <v>9936</v>
      </c>
      <c r="W1465">
        <v>3787</v>
      </c>
      <c r="X1465">
        <v>0</v>
      </c>
      <c r="Y1465" t="s">
        <v>43</v>
      </c>
      <c r="Z1465">
        <v>19</v>
      </c>
      <c r="AA1465">
        <v>3</v>
      </c>
      <c r="AB1465" t="s">
        <v>73</v>
      </c>
      <c r="AC1465">
        <v>2</v>
      </c>
      <c r="AD1465">
        <v>0</v>
      </c>
      <c r="AE1465">
        <v>10</v>
      </c>
      <c r="AF1465">
        <v>2</v>
      </c>
      <c r="AG1465">
        <v>3</v>
      </c>
      <c r="AH1465">
        <v>9</v>
      </c>
      <c r="AI1465">
        <v>4</v>
      </c>
      <c r="AJ1465">
        <v>1</v>
      </c>
      <c r="AK1465">
        <v>7</v>
      </c>
      <c r="AL1465" t="s">
        <v>90</v>
      </c>
      <c r="AM1465" t="s">
        <v>75</v>
      </c>
      <c r="AN1465" t="s">
        <v>76</v>
      </c>
      <c r="AO1465" s="9" t="str">
        <f>IF(Table5[[#This Row],[Gender]]="male",$AQ$4,$AQ$3)</f>
        <v>🤴</v>
      </c>
    </row>
    <row r="1466" spans="2:41">
      <c r="B1466" t="s">
        <v>86</v>
      </c>
      <c r="C1466">
        <v>26</v>
      </c>
      <c r="D1466" t="s">
        <v>43</v>
      </c>
      <c r="E1466" t="s">
        <v>36</v>
      </c>
      <c r="F1466">
        <v>1167</v>
      </c>
      <c r="G1466" t="s">
        <v>37</v>
      </c>
      <c r="H1466">
        <v>5</v>
      </c>
      <c r="I1466" t="s">
        <v>89</v>
      </c>
      <c r="J1466" t="s">
        <v>49</v>
      </c>
      <c r="K1466">
        <v>2060</v>
      </c>
      <c r="L1466">
        <v>4</v>
      </c>
      <c r="M1466" t="s">
        <v>39</v>
      </c>
      <c r="N1466">
        <v>30</v>
      </c>
      <c r="O1466">
        <v>2</v>
      </c>
      <c r="P1466">
        <v>1</v>
      </c>
      <c r="Q1466" t="s">
        <v>57</v>
      </c>
      <c r="R1466" t="s">
        <v>73</v>
      </c>
      <c r="S1466">
        <v>3</v>
      </c>
      <c r="T1466" t="s">
        <v>41</v>
      </c>
      <c r="U1466" t="str" cm="1">
        <f t="array" ref="U1466">_xlfn.IFS(
  AND(V1466&gt;=1000, V1466&lt;2000), "1000-2000",
  AND(V1466&gt;=2000, V1466&lt;3000), "2000-3000",
  AND(V1466&gt;=3000, V1466&lt;4000), "3000-4000",
  AND(V1466&gt;=4000, V1466&lt;5000), "4000-5000",
  AND(V1466&gt;=5000, V1466&lt;7500), "5000-7500",
  AND(V1466&gt;=7500, V1466&lt;9000), "7500-9000",
  AND(V1466&gt;=9000, V1466&lt;11000), "9000-11000",
  AND(V1466&gt;=11000, V1466&lt;15000), "11000-15000",
  AND(V1466&gt;=15000, V1466&lt;=20000), "15000-20000",
  TRUE, "Outside Range"
)</f>
        <v>2000-3000</v>
      </c>
      <c r="V1466">
        <v>2966</v>
      </c>
      <c r="W1466">
        <v>21378</v>
      </c>
      <c r="X1466">
        <v>0</v>
      </c>
      <c r="Y1466" t="s">
        <v>43</v>
      </c>
      <c r="Z1466">
        <v>18</v>
      </c>
      <c r="AA1466">
        <v>3</v>
      </c>
      <c r="AB1466" t="s">
        <v>73</v>
      </c>
      <c r="AC1466">
        <v>4</v>
      </c>
      <c r="AD1466">
        <v>0</v>
      </c>
      <c r="AE1466">
        <v>5</v>
      </c>
      <c r="AF1466">
        <v>2</v>
      </c>
      <c r="AG1466">
        <v>3</v>
      </c>
      <c r="AH1466">
        <v>4</v>
      </c>
      <c r="AI1466">
        <v>2</v>
      </c>
      <c r="AJ1466">
        <v>0</v>
      </c>
      <c r="AK1466">
        <v>0</v>
      </c>
      <c r="AL1466" t="s">
        <v>74</v>
      </c>
      <c r="AM1466" t="s">
        <v>75</v>
      </c>
      <c r="AN1466" t="s">
        <v>76</v>
      </c>
      <c r="AO1466" s="9" t="str">
        <f>IF(Table5[[#This Row],[Gender]]="male",$AQ$4,$AQ$3)</f>
        <v>👩</v>
      </c>
    </row>
    <row r="1467" spans="2:41">
      <c r="B1467" t="s">
        <v>70</v>
      </c>
      <c r="C1467">
        <v>36</v>
      </c>
      <c r="D1467" t="s">
        <v>43</v>
      </c>
      <c r="E1467" t="s">
        <v>55</v>
      </c>
      <c r="F1467">
        <v>884</v>
      </c>
      <c r="G1467" t="s">
        <v>45</v>
      </c>
      <c r="H1467">
        <v>23</v>
      </c>
      <c r="I1467" t="s">
        <v>87</v>
      </c>
      <c r="J1467" t="s">
        <v>51</v>
      </c>
      <c r="K1467">
        <v>2061</v>
      </c>
      <c r="L1467">
        <v>3</v>
      </c>
      <c r="M1467" t="s">
        <v>46</v>
      </c>
      <c r="N1467">
        <v>41</v>
      </c>
      <c r="O1467">
        <v>4</v>
      </c>
      <c r="P1467">
        <v>2</v>
      </c>
      <c r="Q1467" t="s">
        <v>50</v>
      </c>
      <c r="R1467" t="s">
        <v>72</v>
      </c>
      <c r="S1467">
        <v>4</v>
      </c>
      <c r="T1467" t="s">
        <v>48</v>
      </c>
      <c r="U1467" t="str" cm="1">
        <f t="array" ref="U1467">_xlfn.IFS(
  AND(V1467&gt;=1000, V1467&lt;2000), "1000-2000",
  AND(V1467&gt;=2000, V1467&lt;3000), "2000-3000",
  AND(V1467&gt;=3000, V1467&lt;4000), "3000-4000",
  AND(V1467&gt;=4000, V1467&lt;5000), "4000-5000",
  AND(V1467&gt;=5000, V1467&lt;7500), "5000-7500",
  AND(V1467&gt;=7500, V1467&lt;9000), "7500-9000",
  AND(V1467&gt;=9000, V1467&lt;11000), "9000-11000",
  AND(V1467&gt;=11000, V1467&lt;15000), "11000-15000",
  AND(V1467&gt;=15000, V1467&lt;=20000), "15000-20000",
  TRUE, "Outside Range"
)</f>
        <v>2000-3000</v>
      </c>
      <c r="V1467">
        <v>2571</v>
      </c>
      <c r="W1467">
        <v>12290</v>
      </c>
      <c r="X1467">
        <v>4</v>
      </c>
      <c r="Y1467" t="s">
        <v>43</v>
      </c>
      <c r="Z1467">
        <v>17</v>
      </c>
      <c r="AA1467">
        <v>3</v>
      </c>
      <c r="AB1467" t="s">
        <v>73</v>
      </c>
      <c r="AC1467">
        <v>3</v>
      </c>
      <c r="AD1467">
        <v>1</v>
      </c>
      <c r="AE1467">
        <v>17</v>
      </c>
      <c r="AF1467">
        <v>3</v>
      </c>
      <c r="AG1467">
        <v>3</v>
      </c>
      <c r="AH1467">
        <v>5</v>
      </c>
      <c r="AI1467">
        <v>2</v>
      </c>
      <c r="AJ1467">
        <v>0</v>
      </c>
      <c r="AK1467">
        <v>3</v>
      </c>
      <c r="AL1467" t="s">
        <v>74</v>
      </c>
      <c r="AM1467" t="s">
        <v>92</v>
      </c>
      <c r="AN1467" t="s">
        <v>91</v>
      </c>
      <c r="AO1467" s="9" t="str">
        <f>IF(Table5[[#This Row],[Gender]]="male",$AQ$4,$AQ$3)</f>
        <v>🤴</v>
      </c>
    </row>
    <row r="1468" spans="2:41">
      <c r="B1468" t="s">
        <v>70</v>
      </c>
      <c r="C1468">
        <v>39</v>
      </c>
      <c r="D1468" t="s">
        <v>43</v>
      </c>
      <c r="E1468" t="s">
        <v>44</v>
      </c>
      <c r="F1468">
        <v>613</v>
      </c>
      <c r="G1468" t="s">
        <v>45</v>
      </c>
      <c r="H1468">
        <v>6</v>
      </c>
      <c r="I1468" t="s">
        <v>71</v>
      </c>
      <c r="J1468" t="s">
        <v>51</v>
      </c>
      <c r="K1468">
        <v>2062</v>
      </c>
      <c r="L1468">
        <v>4</v>
      </c>
      <c r="M1468" t="s">
        <v>46</v>
      </c>
      <c r="N1468">
        <v>42</v>
      </c>
      <c r="O1468">
        <v>2</v>
      </c>
      <c r="P1468">
        <v>3</v>
      </c>
      <c r="Q1468" t="s">
        <v>54</v>
      </c>
      <c r="R1468" t="s">
        <v>80</v>
      </c>
      <c r="S1468">
        <v>1</v>
      </c>
      <c r="T1468" t="s">
        <v>48</v>
      </c>
      <c r="U1468" t="str" cm="1">
        <f t="array" ref="U1468">_xlfn.IFS(
  AND(V1468&gt;=1000, V1468&lt;2000), "1000-2000",
  AND(V1468&gt;=2000, V1468&lt;3000), "2000-3000",
  AND(V1468&gt;=3000, V1468&lt;4000), "3000-4000",
  AND(V1468&gt;=4000, V1468&lt;5000), "4000-5000",
  AND(V1468&gt;=5000, V1468&lt;7500), "5000-7500",
  AND(V1468&gt;=7500, V1468&lt;9000), "7500-9000",
  AND(V1468&gt;=9000, V1468&lt;11000), "9000-11000",
  AND(V1468&gt;=11000, V1468&lt;15000), "11000-15000",
  AND(V1468&gt;=15000, V1468&lt;=20000), "15000-20000",
  TRUE, "Outside Range"
)</f>
        <v>9000-11000</v>
      </c>
      <c r="V1468">
        <v>9991</v>
      </c>
      <c r="W1468">
        <v>21457</v>
      </c>
      <c r="X1468">
        <v>4</v>
      </c>
      <c r="Y1468" t="s">
        <v>43</v>
      </c>
      <c r="Z1468">
        <v>15</v>
      </c>
      <c r="AA1468">
        <v>3</v>
      </c>
      <c r="AB1468" t="s">
        <v>73</v>
      </c>
      <c r="AC1468">
        <v>1</v>
      </c>
      <c r="AD1468">
        <v>1</v>
      </c>
      <c r="AE1468">
        <v>9</v>
      </c>
      <c r="AF1468">
        <v>5</v>
      </c>
      <c r="AG1468">
        <v>3</v>
      </c>
      <c r="AH1468">
        <v>7</v>
      </c>
      <c r="AI1468">
        <v>7</v>
      </c>
      <c r="AJ1468">
        <v>1</v>
      </c>
      <c r="AK1468">
        <v>7</v>
      </c>
      <c r="AL1468" t="s">
        <v>90</v>
      </c>
      <c r="AM1468" t="s">
        <v>75</v>
      </c>
      <c r="AN1468" t="s">
        <v>76</v>
      </c>
      <c r="AO1468" s="9" t="str">
        <f>IF(Table5[[#This Row],[Gender]]="male",$AQ$4,$AQ$3)</f>
        <v>🤴</v>
      </c>
    </row>
    <row r="1469" spans="2:41">
      <c r="B1469" t="s">
        <v>86</v>
      </c>
      <c r="C1469">
        <v>27</v>
      </c>
      <c r="D1469" t="s">
        <v>43</v>
      </c>
      <c r="E1469" t="s">
        <v>44</v>
      </c>
      <c r="F1469">
        <v>155</v>
      </c>
      <c r="G1469" t="s">
        <v>45</v>
      </c>
      <c r="H1469">
        <v>4</v>
      </c>
      <c r="I1469" t="s">
        <v>87</v>
      </c>
      <c r="J1469" t="s">
        <v>38</v>
      </c>
      <c r="K1469">
        <v>2064</v>
      </c>
      <c r="L1469">
        <v>2</v>
      </c>
      <c r="M1469" t="s">
        <v>46</v>
      </c>
      <c r="N1469">
        <v>87</v>
      </c>
      <c r="O1469">
        <v>4</v>
      </c>
      <c r="P1469">
        <v>2</v>
      </c>
      <c r="Q1469" t="s">
        <v>53</v>
      </c>
      <c r="R1469" t="s">
        <v>79</v>
      </c>
      <c r="S1469">
        <v>2</v>
      </c>
      <c r="T1469" t="s">
        <v>48</v>
      </c>
      <c r="U1469" t="str" cm="1">
        <f t="array" ref="U1469">_xlfn.IFS(
  AND(V1469&gt;=1000, V1469&lt;2000), "1000-2000",
  AND(V1469&gt;=2000, V1469&lt;3000), "2000-3000",
  AND(V1469&gt;=3000, V1469&lt;4000), "3000-4000",
  AND(V1469&gt;=4000, V1469&lt;5000), "4000-5000",
  AND(V1469&gt;=5000, V1469&lt;7500), "5000-7500",
  AND(V1469&gt;=7500, V1469&lt;9000), "7500-9000",
  AND(V1469&gt;=9000, V1469&lt;11000), "9000-11000",
  AND(V1469&gt;=11000, V1469&lt;15000), "11000-15000",
  AND(V1469&gt;=15000, V1469&lt;=20000), "15000-20000",
  TRUE, "Outside Range"
)</f>
        <v>5000-7500</v>
      </c>
      <c r="V1469">
        <v>6142</v>
      </c>
      <c r="W1469">
        <v>5174</v>
      </c>
      <c r="X1469">
        <v>1</v>
      </c>
      <c r="Y1469" t="s">
        <v>35</v>
      </c>
      <c r="Z1469">
        <v>20</v>
      </c>
      <c r="AA1469">
        <v>4</v>
      </c>
      <c r="AB1469" t="s">
        <v>80</v>
      </c>
      <c r="AC1469">
        <v>2</v>
      </c>
      <c r="AD1469">
        <v>1</v>
      </c>
      <c r="AE1469">
        <v>6</v>
      </c>
      <c r="AF1469">
        <v>0</v>
      </c>
      <c r="AG1469">
        <v>3</v>
      </c>
      <c r="AH1469">
        <v>6</v>
      </c>
      <c r="AI1469">
        <v>2</v>
      </c>
      <c r="AJ1469">
        <v>0</v>
      </c>
      <c r="AK1469">
        <v>3</v>
      </c>
      <c r="AL1469" t="s">
        <v>81</v>
      </c>
      <c r="AM1469" t="s">
        <v>75</v>
      </c>
      <c r="AN1469" t="s">
        <v>76</v>
      </c>
      <c r="AO1469" s="9" t="str">
        <f>IF(Table5[[#This Row],[Gender]]="male",$AQ$4,$AQ$3)</f>
        <v>🤴</v>
      </c>
    </row>
    <row r="1470" spans="2:41">
      <c r="B1470" t="s">
        <v>77</v>
      </c>
      <c r="C1470">
        <v>49</v>
      </c>
      <c r="D1470" t="s">
        <v>43</v>
      </c>
      <c r="E1470" t="s">
        <v>36</v>
      </c>
      <c r="F1470">
        <v>1023</v>
      </c>
      <c r="G1470" t="s">
        <v>37</v>
      </c>
      <c r="H1470">
        <v>2</v>
      </c>
      <c r="I1470" t="s">
        <v>78</v>
      </c>
      <c r="J1470" t="s">
        <v>51</v>
      </c>
      <c r="K1470">
        <v>2065</v>
      </c>
      <c r="L1470">
        <v>4</v>
      </c>
      <c r="M1470" t="s">
        <v>46</v>
      </c>
      <c r="N1470">
        <v>63</v>
      </c>
      <c r="O1470">
        <v>2</v>
      </c>
      <c r="P1470">
        <v>2</v>
      </c>
      <c r="Q1470" t="s">
        <v>40</v>
      </c>
      <c r="R1470" t="s">
        <v>79</v>
      </c>
      <c r="S1470">
        <v>2</v>
      </c>
      <c r="T1470" t="s">
        <v>48</v>
      </c>
      <c r="U1470" t="str" cm="1">
        <f t="array" ref="U1470">_xlfn.IFS(
  AND(V1470&gt;=1000, V1470&lt;2000), "1000-2000",
  AND(V1470&gt;=2000, V1470&lt;3000), "2000-3000",
  AND(V1470&gt;=3000, V1470&lt;4000), "3000-4000",
  AND(V1470&gt;=4000, V1470&lt;5000), "4000-5000",
  AND(V1470&gt;=5000, V1470&lt;7500), "5000-7500",
  AND(V1470&gt;=7500, V1470&lt;9000), "7500-9000",
  AND(V1470&gt;=9000, V1470&lt;11000), "9000-11000",
  AND(V1470&gt;=11000, V1470&lt;15000), "11000-15000",
  AND(V1470&gt;=15000, V1470&lt;=20000), "15000-20000",
  TRUE, "Outside Range"
)</f>
        <v>5000-7500</v>
      </c>
      <c r="V1470">
        <v>5390</v>
      </c>
      <c r="W1470">
        <v>13243</v>
      </c>
      <c r="X1470">
        <v>2</v>
      </c>
      <c r="Y1470" t="s">
        <v>43</v>
      </c>
      <c r="Z1470">
        <v>14</v>
      </c>
      <c r="AA1470">
        <v>3</v>
      </c>
      <c r="AB1470" t="s">
        <v>73</v>
      </c>
      <c r="AC1470">
        <v>4</v>
      </c>
      <c r="AD1470">
        <v>0</v>
      </c>
      <c r="AE1470">
        <v>17</v>
      </c>
      <c r="AF1470">
        <v>3</v>
      </c>
      <c r="AG1470">
        <v>2</v>
      </c>
      <c r="AH1470">
        <v>9</v>
      </c>
      <c r="AI1470">
        <v>6</v>
      </c>
      <c r="AJ1470">
        <v>0</v>
      </c>
      <c r="AK1470">
        <v>8</v>
      </c>
      <c r="AL1470" t="s">
        <v>81</v>
      </c>
      <c r="AM1470" t="s">
        <v>75</v>
      </c>
      <c r="AN1470" t="s">
        <v>91</v>
      </c>
      <c r="AO1470" s="9" t="str">
        <f>IF(Table5[[#This Row],[Gender]]="male",$AQ$4,$AQ$3)</f>
        <v>🤴</v>
      </c>
    </row>
    <row r="1471" spans="2:41">
      <c r="B1471" t="s">
        <v>86</v>
      </c>
      <c r="C1471">
        <v>34</v>
      </c>
      <c r="D1471" t="s">
        <v>43</v>
      </c>
      <c r="E1471" t="s">
        <v>36</v>
      </c>
      <c r="F1471">
        <v>628</v>
      </c>
      <c r="G1471" t="s">
        <v>45</v>
      </c>
      <c r="H1471">
        <v>8</v>
      </c>
      <c r="I1471" t="s">
        <v>89</v>
      </c>
      <c r="J1471" t="s">
        <v>51</v>
      </c>
      <c r="K1471">
        <v>2068</v>
      </c>
      <c r="L1471">
        <v>2</v>
      </c>
      <c r="M1471" t="s">
        <v>46</v>
      </c>
      <c r="N1471">
        <v>82</v>
      </c>
      <c r="O1471">
        <v>4</v>
      </c>
      <c r="P1471">
        <v>2</v>
      </c>
      <c r="Q1471" t="s">
        <v>50</v>
      </c>
      <c r="R1471" t="s">
        <v>73</v>
      </c>
      <c r="S1471">
        <v>3</v>
      </c>
      <c r="T1471" t="s">
        <v>48</v>
      </c>
      <c r="U1471" t="str" cm="1">
        <f t="array" ref="U1471">_xlfn.IFS(
  AND(V1471&gt;=1000, V1471&lt;2000), "1000-2000",
  AND(V1471&gt;=2000, V1471&lt;3000), "2000-3000",
  AND(V1471&gt;=3000, V1471&lt;4000), "3000-4000",
  AND(V1471&gt;=4000, V1471&lt;5000), "4000-5000",
  AND(V1471&gt;=5000, V1471&lt;7500), "5000-7500",
  AND(V1471&gt;=7500, V1471&lt;9000), "7500-9000",
  AND(V1471&gt;=9000, V1471&lt;11000), "9000-11000",
  AND(V1471&gt;=11000, V1471&lt;15000), "11000-15000",
  AND(V1471&gt;=15000, V1471&lt;=20000), "15000-20000",
  TRUE, "Outside Range"
)</f>
        <v>4000-5000</v>
      </c>
      <c r="V1471">
        <v>4404</v>
      </c>
      <c r="W1471">
        <v>10228</v>
      </c>
      <c r="X1471">
        <v>2</v>
      </c>
      <c r="Y1471" t="s">
        <v>43</v>
      </c>
      <c r="Z1471">
        <v>12</v>
      </c>
      <c r="AA1471">
        <v>3</v>
      </c>
      <c r="AB1471" t="s">
        <v>73</v>
      </c>
      <c r="AC1471">
        <v>1</v>
      </c>
      <c r="AD1471">
        <v>0</v>
      </c>
      <c r="AE1471">
        <v>6</v>
      </c>
      <c r="AF1471">
        <v>3</v>
      </c>
      <c r="AG1471">
        <v>4</v>
      </c>
      <c r="AH1471">
        <v>4</v>
      </c>
      <c r="AI1471">
        <v>3</v>
      </c>
      <c r="AJ1471">
        <v>1</v>
      </c>
      <c r="AK1471">
        <v>2</v>
      </c>
      <c r="AL1471" t="s">
        <v>74</v>
      </c>
      <c r="AM1471" t="s">
        <v>75</v>
      </c>
      <c r="AN1471" t="s">
        <v>76</v>
      </c>
      <c r="AO1471" s="9" t="str">
        <f>IF(Table5[[#This Row],[Gender]]="male",$AQ$4,$AQ$3)</f>
        <v>🤴</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95815-7A98-4C9C-9221-4276DB634510}">
  <dimension ref="A1:BN33"/>
  <sheetViews>
    <sheetView topLeftCell="AX1" workbookViewId="0">
      <selection activeCell="BA7" sqref="BA7"/>
    </sheetView>
  </sheetViews>
  <sheetFormatPr defaultRowHeight="14.45"/>
  <cols>
    <col min="1" max="1" width="14.7109375" bestFit="1" customWidth="1"/>
    <col min="2" max="2" width="10.140625" bestFit="1" customWidth="1"/>
    <col min="3" max="3" width="4" bestFit="1" customWidth="1"/>
    <col min="4" max="4" width="10.5703125" bestFit="1" customWidth="1"/>
    <col min="5" max="5" width="13" customWidth="1"/>
    <col min="6" max="6" width="10.5703125" bestFit="1" customWidth="1"/>
    <col min="7" max="7" width="14.7109375" bestFit="1" customWidth="1"/>
    <col min="8" max="8" width="4" bestFit="1" customWidth="1"/>
    <col min="9" max="9" width="10.5703125" bestFit="1" customWidth="1"/>
    <col min="11" max="11" width="13.85546875" bestFit="1" customWidth="1"/>
    <col min="12" max="12" width="14.7109375" bestFit="1" customWidth="1"/>
    <col min="13" max="13" width="15.5703125" customWidth="1"/>
    <col min="16" max="16" width="22.7109375" bestFit="1" customWidth="1"/>
    <col min="17" max="17" width="14.7109375" bestFit="1" customWidth="1"/>
    <col min="18" max="18" width="17.28515625" bestFit="1" customWidth="1"/>
    <col min="19" max="19" width="20.42578125" bestFit="1" customWidth="1"/>
    <col min="20" max="20" width="26.140625" bestFit="1" customWidth="1"/>
    <col min="21" max="21" width="25.7109375" bestFit="1" customWidth="1"/>
    <col min="22" max="22" width="21.42578125" bestFit="1" customWidth="1"/>
    <col min="23" max="23" width="14.7109375" bestFit="1" customWidth="1"/>
    <col min="24" max="24" width="11.7109375" customWidth="1"/>
    <col min="25" max="25" width="13.28515625" customWidth="1"/>
    <col min="26" max="26" width="11" bestFit="1" customWidth="1"/>
    <col min="28" max="28" width="16" bestFit="1" customWidth="1"/>
    <col min="29" max="29" width="14.7109375" bestFit="1" customWidth="1"/>
    <col min="31" max="31" width="11.5703125" customWidth="1"/>
    <col min="34" max="34" width="15.5703125" bestFit="1" customWidth="1"/>
    <col min="35" max="35" width="16.28515625" bestFit="1" customWidth="1"/>
    <col min="36" max="36" width="5.140625" bestFit="1" customWidth="1"/>
    <col min="37" max="37" width="11" bestFit="1" customWidth="1"/>
    <col min="40" max="40" width="12.42578125" bestFit="1" customWidth="1"/>
    <col min="41" max="41" width="14.7109375" bestFit="1" customWidth="1"/>
    <col min="43" max="43" width="12.140625" customWidth="1"/>
    <col min="46" max="46" width="12.42578125" bestFit="1" customWidth="1"/>
    <col min="47" max="47" width="14.7109375" bestFit="1" customWidth="1"/>
    <col min="49" max="49" width="12.28515625" customWidth="1"/>
    <col min="52" max="52" width="12.42578125" bestFit="1" customWidth="1"/>
    <col min="53" max="53" width="14.7109375" bestFit="1" customWidth="1"/>
    <col min="54" max="54" width="5.140625" bestFit="1" customWidth="1"/>
    <col min="55" max="55" width="11" bestFit="1" customWidth="1"/>
    <col min="59" max="59" width="12.42578125" bestFit="1" customWidth="1"/>
    <col min="60" max="60" width="14.7109375" bestFit="1" customWidth="1"/>
    <col min="64" max="64" width="12.42578125" bestFit="1" customWidth="1"/>
    <col min="65" max="65" width="12" bestFit="1" customWidth="1"/>
    <col min="66" max="66" width="20.28515625" bestFit="1" customWidth="1"/>
    <col min="67" max="67" width="11" bestFit="1" customWidth="1"/>
  </cols>
  <sheetData>
    <row r="1" spans="2:66">
      <c r="K1" s="6" t="s">
        <v>1</v>
      </c>
      <c r="L1" t="s">
        <v>35</v>
      </c>
      <c r="P1" s="6" t="s">
        <v>1</v>
      </c>
      <c r="Q1" t="s">
        <v>35</v>
      </c>
      <c r="V1" s="6" t="s">
        <v>1</v>
      </c>
      <c r="W1" t="s">
        <v>35</v>
      </c>
      <c r="AB1" s="6" t="s">
        <v>1</v>
      </c>
      <c r="AC1" t="s">
        <v>35</v>
      </c>
      <c r="AH1" s="6" t="s">
        <v>1</v>
      </c>
      <c r="AI1" t="s">
        <v>35</v>
      </c>
      <c r="AN1" s="6" t="s">
        <v>1</v>
      </c>
      <c r="AO1" t="s">
        <v>35</v>
      </c>
      <c r="AT1" s="6" t="s">
        <v>1</v>
      </c>
      <c r="AU1" t="s">
        <v>35</v>
      </c>
      <c r="AZ1" s="6" t="s">
        <v>1</v>
      </c>
      <c r="BA1" t="s">
        <v>35</v>
      </c>
      <c r="BG1" s="6" t="s">
        <v>1</v>
      </c>
      <c r="BH1" t="s">
        <v>35</v>
      </c>
      <c r="BL1" s="6" t="s">
        <v>1</v>
      </c>
      <c r="BM1" t="s">
        <v>35</v>
      </c>
    </row>
    <row r="2" spans="2:66">
      <c r="B2" t="s">
        <v>98</v>
      </c>
      <c r="F2" s="6" t="s">
        <v>1</v>
      </c>
      <c r="G2" t="s">
        <v>98</v>
      </c>
      <c r="H2" t="s">
        <v>99</v>
      </c>
      <c r="T2" t="s">
        <v>100</v>
      </c>
    </row>
    <row r="3" spans="2:66">
      <c r="B3">
        <v>1470</v>
      </c>
      <c r="F3" s="7" t="s">
        <v>43</v>
      </c>
      <c r="G3">
        <v>1233</v>
      </c>
      <c r="H3" s="8">
        <f>G3/G5</f>
        <v>0.83877551020408159</v>
      </c>
      <c r="K3" s="6" t="s">
        <v>101</v>
      </c>
      <c r="L3" t="s">
        <v>98</v>
      </c>
      <c r="P3" s="6" t="s">
        <v>102</v>
      </c>
      <c r="Q3" t="s">
        <v>98</v>
      </c>
      <c r="T3" s="12">
        <v>2.7612244897959184</v>
      </c>
      <c r="V3" s="6" t="s">
        <v>102</v>
      </c>
      <c r="W3" t="s">
        <v>98</v>
      </c>
      <c r="AB3" s="6" t="s">
        <v>102</v>
      </c>
      <c r="AC3" t="s">
        <v>98</v>
      </c>
      <c r="AH3" s="6" t="s">
        <v>98</v>
      </c>
      <c r="AI3" s="6" t="s">
        <v>103</v>
      </c>
      <c r="AN3" s="6" t="s">
        <v>102</v>
      </c>
      <c r="AO3" t="s">
        <v>98</v>
      </c>
      <c r="AT3" s="6" t="s">
        <v>102</v>
      </c>
      <c r="AU3" t="s">
        <v>98</v>
      </c>
      <c r="AZ3" s="6" t="s">
        <v>102</v>
      </c>
      <c r="BA3" t="s">
        <v>98</v>
      </c>
      <c r="BG3" s="6" t="s">
        <v>102</v>
      </c>
      <c r="BH3" t="s">
        <v>98</v>
      </c>
      <c r="BL3" s="6" t="s">
        <v>102</v>
      </c>
      <c r="BM3" t="s">
        <v>104</v>
      </c>
      <c r="BN3" t="s">
        <v>105</v>
      </c>
    </row>
    <row r="4" spans="2:66">
      <c r="F4" s="7" t="s">
        <v>35</v>
      </c>
      <c r="G4">
        <v>237</v>
      </c>
      <c r="H4" s="8">
        <f>1-H3</f>
        <v>0.16122448979591841</v>
      </c>
      <c r="K4" s="7" t="s">
        <v>73</v>
      </c>
      <c r="L4">
        <v>200</v>
      </c>
      <c r="P4" s="7" t="s">
        <v>58</v>
      </c>
      <c r="Q4">
        <v>2</v>
      </c>
      <c r="R4" s="10">
        <f>Q4/$W$7</f>
        <v>8.4388185654008432E-3</v>
      </c>
      <c r="S4" t="str">
        <f>_xlfn.TEXTJOIN(" ", TRUE, TEXT(R4, "0.00%"), "(" &amp; Q4 &amp; ")")</f>
        <v>0.84% (2)</v>
      </c>
      <c r="V4" s="7" t="s">
        <v>61</v>
      </c>
      <c r="W4">
        <v>12</v>
      </c>
      <c r="X4" s="10">
        <f>W4/$W$7</f>
        <v>5.0632911392405063E-2</v>
      </c>
      <c r="Y4" t="str">
        <f>_xlfn.TEXTJOIN(" ", TRUE, TEXT(X4, "0.00%"), "(" &amp; W4 &amp; ")")</f>
        <v>5.06% (12)</v>
      </c>
      <c r="AB4" s="7" t="s">
        <v>97</v>
      </c>
      <c r="AC4">
        <v>3</v>
      </c>
      <c r="AD4" s="10">
        <f>AC4/$AC$9</f>
        <v>1.2658227848101266E-2</v>
      </c>
      <c r="AE4" t="str">
        <f>_xlfn.TEXTJOIN(" ", TRUE, TEXT(AD4, "0.00%"), "(" &amp; AC4 &amp; ")")</f>
        <v>1.27% (3)</v>
      </c>
      <c r="AH4" s="6" t="s">
        <v>102</v>
      </c>
      <c r="AI4" t="s">
        <v>39</v>
      </c>
      <c r="AJ4" t="s">
        <v>46</v>
      </c>
      <c r="AK4" t="s">
        <v>106</v>
      </c>
      <c r="AN4" s="7" t="s">
        <v>52</v>
      </c>
      <c r="AO4">
        <v>33</v>
      </c>
      <c r="AP4" s="10">
        <f>AO4/$AC$9</f>
        <v>0.13924050632911392</v>
      </c>
      <c r="AQ4" t="str">
        <f>_xlfn.TEXTJOIN(" ", TRUE, TEXT(AP4, "0.00%"), "(" &amp; AO4 &amp; ")")</f>
        <v>13.92% (33)</v>
      </c>
      <c r="AT4" s="7" t="s">
        <v>95</v>
      </c>
      <c r="AU4">
        <v>5</v>
      </c>
      <c r="AV4" s="10">
        <f>AU4/$AC$9</f>
        <v>2.1097046413502109E-2</v>
      </c>
      <c r="AW4" t="str">
        <f>_xlfn.TEXTJOIN(" ", TRUE, TEXT(AV4, "0.00%"), "(" &amp; AU4 &amp; ")")</f>
        <v>2.11% (5)</v>
      </c>
      <c r="AZ4" s="7">
        <v>0</v>
      </c>
      <c r="BA4">
        <v>15</v>
      </c>
      <c r="BG4" s="7" t="s">
        <v>80</v>
      </c>
      <c r="BH4">
        <v>66</v>
      </c>
      <c r="BL4" s="7" t="s">
        <v>107</v>
      </c>
      <c r="BM4" s="10">
        <v>7.5949367088607597E-2</v>
      </c>
      <c r="BN4">
        <v>18</v>
      </c>
    </row>
    <row r="5" spans="2:66">
      <c r="F5" s="7" t="s">
        <v>106</v>
      </c>
      <c r="G5">
        <v>1470</v>
      </c>
      <c r="K5" s="7" t="s">
        <v>80</v>
      </c>
      <c r="L5">
        <v>37</v>
      </c>
      <c r="P5" s="7" t="s">
        <v>56</v>
      </c>
      <c r="Q5">
        <v>5</v>
      </c>
      <c r="R5" s="10">
        <f t="shared" ref="R5:R6" si="0">Q5/$W$7</f>
        <v>2.1097046413502109E-2</v>
      </c>
      <c r="S5" t="str">
        <f t="shared" ref="S5:S6" si="1">_xlfn.TEXTJOIN(" ", TRUE, TEXT(R5, "0.00%"), "(" &amp; Q5 &amp; ")")</f>
        <v>2.11% (5)</v>
      </c>
      <c r="T5" t="s">
        <v>108</v>
      </c>
      <c r="V5" s="7" t="s">
        <v>45</v>
      </c>
      <c r="W5">
        <v>133</v>
      </c>
      <c r="X5" s="10">
        <f t="shared" ref="X5:X6" si="2">W5/$W$7</f>
        <v>0.56118143459915615</v>
      </c>
      <c r="Y5" t="str">
        <f t="shared" ref="Y5:Y6" si="3">_xlfn.TEXTJOIN(" ", TRUE, TEXT(X5, "0.00%"), "(" &amp; W5 &amp; ")")</f>
        <v>56.12% (133)</v>
      </c>
      <c r="AB5" s="7" t="s">
        <v>78</v>
      </c>
      <c r="AC5">
        <v>29</v>
      </c>
      <c r="AD5" s="10">
        <f t="shared" ref="AD5:AD8" si="4">AC5/$AC$9</f>
        <v>0.12236286919831224</v>
      </c>
      <c r="AE5" t="str">
        <f t="shared" ref="AE5:AE8" si="5">_xlfn.TEXTJOIN(" ", TRUE, TEXT(AD5, "0.00%"), "(" &amp; AC5 &amp; ")")</f>
        <v>12.24% (29)</v>
      </c>
      <c r="AH5" s="7" t="s">
        <v>94</v>
      </c>
      <c r="AI5">
        <v>18</v>
      </c>
      <c r="AJ5">
        <v>26</v>
      </c>
      <c r="AK5">
        <v>44</v>
      </c>
      <c r="AN5" s="7" t="s">
        <v>48</v>
      </c>
      <c r="AO5">
        <v>84</v>
      </c>
      <c r="AP5" s="10">
        <f t="shared" ref="AP5:AP6" si="6">AO5/$AC$9</f>
        <v>0.35443037974683544</v>
      </c>
      <c r="AQ5" t="str">
        <f t="shared" ref="AQ5:AQ6" si="7">_xlfn.TEXTJOIN(" ", TRUE, TEXT(AP5, "0.00%"), "(" &amp; AO5 &amp; ")")</f>
        <v>35.44% (84)</v>
      </c>
      <c r="AT5" s="7" t="s">
        <v>76</v>
      </c>
      <c r="AU5">
        <v>182</v>
      </c>
      <c r="AV5" s="10">
        <f t="shared" ref="AV5:AV7" si="8">AU5/$AC$9</f>
        <v>0.76793248945147674</v>
      </c>
      <c r="AW5" t="str">
        <f t="shared" ref="AW5:AW7" si="9">_xlfn.TEXTJOIN(" ", TRUE, TEXT(AV5, "0.00%"), "(" &amp; AU5 &amp; ")")</f>
        <v>76.79% (182)</v>
      </c>
      <c r="AZ5" s="7">
        <v>1</v>
      </c>
      <c r="BA5">
        <v>9</v>
      </c>
      <c r="BG5" s="7" t="s">
        <v>79</v>
      </c>
      <c r="BH5">
        <v>46</v>
      </c>
      <c r="BL5" s="7" t="s">
        <v>109</v>
      </c>
      <c r="BM5" s="10">
        <v>0.40084388185654007</v>
      </c>
      <c r="BN5">
        <v>95</v>
      </c>
    </row>
    <row r="6" spans="2:66">
      <c r="K6" s="7" t="s">
        <v>106</v>
      </c>
      <c r="L6">
        <v>237</v>
      </c>
      <c r="P6" s="7" t="s">
        <v>54</v>
      </c>
      <c r="Q6">
        <v>9</v>
      </c>
      <c r="R6" s="10">
        <f t="shared" si="0"/>
        <v>3.7974683544303799E-2</v>
      </c>
      <c r="S6" t="str">
        <f t="shared" si="1"/>
        <v>3.80% (9)</v>
      </c>
      <c r="T6" s="12">
        <v>2.7285714285714286</v>
      </c>
      <c r="V6" s="7" t="s">
        <v>37</v>
      </c>
      <c r="W6">
        <v>92</v>
      </c>
      <c r="X6" s="10">
        <f t="shared" si="2"/>
        <v>0.3881856540084388</v>
      </c>
      <c r="Y6" t="str">
        <f t="shared" si="3"/>
        <v>38.82% (92)</v>
      </c>
      <c r="AB6" s="7" t="s">
        <v>71</v>
      </c>
      <c r="AC6">
        <v>48</v>
      </c>
      <c r="AD6" s="10">
        <f t="shared" si="4"/>
        <v>0.20253164556962025</v>
      </c>
      <c r="AE6" t="str">
        <f t="shared" si="5"/>
        <v>20.25% (48)</v>
      </c>
      <c r="AH6" s="7" t="s">
        <v>86</v>
      </c>
      <c r="AI6">
        <v>46</v>
      </c>
      <c r="AJ6">
        <v>70</v>
      </c>
      <c r="AK6">
        <v>116</v>
      </c>
      <c r="AN6" s="7" t="s">
        <v>41</v>
      </c>
      <c r="AO6">
        <v>120</v>
      </c>
      <c r="AP6" s="10">
        <f t="shared" si="6"/>
        <v>0.50632911392405067</v>
      </c>
      <c r="AQ6" t="str">
        <f t="shared" si="7"/>
        <v>50.63% (120)</v>
      </c>
      <c r="AT6" s="7" t="s">
        <v>91</v>
      </c>
      <c r="AU6">
        <v>39</v>
      </c>
      <c r="AV6" s="10">
        <f t="shared" si="8"/>
        <v>0.16455696202531644</v>
      </c>
      <c r="AW6" t="str">
        <f t="shared" si="9"/>
        <v>16.46% (39)</v>
      </c>
      <c r="AZ6" s="7">
        <v>2</v>
      </c>
      <c r="BA6">
        <v>98</v>
      </c>
      <c r="BG6" s="7" t="s">
        <v>73</v>
      </c>
      <c r="BH6">
        <v>73</v>
      </c>
      <c r="BL6" s="7" t="s">
        <v>110</v>
      </c>
      <c r="BM6" s="10">
        <v>0.10126582278481013</v>
      </c>
      <c r="BN6">
        <v>24</v>
      </c>
    </row>
    <row r="7" spans="2:66">
      <c r="P7" s="7" t="s">
        <v>53</v>
      </c>
      <c r="Q7">
        <v>10</v>
      </c>
      <c r="R7" s="10">
        <f t="shared" ref="R7:R12" si="10">Q7/$W$7</f>
        <v>4.2194092827004218E-2</v>
      </c>
      <c r="S7" t="str">
        <f t="shared" ref="S7:S12" si="11">_xlfn.TEXTJOIN(" ", TRUE, TEXT(R7, "0.00%"), "(" &amp; Q7 &amp; ")")</f>
        <v>4.22% (10)</v>
      </c>
      <c r="V7" s="7" t="s">
        <v>106</v>
      </c>
      <c r="W7">
        <v>237</v>
      </c>
      <c r="AB7" s="7" t="s">
        <v>87</v>
      </c>
      <c r="AC7">
        <v>55</v>
      </c>
      <c r="AD7" s="10">
        <f t="shared" si="4"/>
        <v>0.2320675105485232</v>
      </c>
      <c r="AE7" t="str">
        <f t="shared" si="5"/>
        <v>23.21% (55)</v>
      </c>
      <c r="AH7" s="7" t="s">
        <v>70</v>
      </c>
      <c r="AI7">
        <v>13</v>
      </c>
      <c r="AJ7">
        <v>30</v>
      </c>
      <c r="AK7">
        <v>43</v>
      </c>
      <c r="AN7" s="7" t="s">
        <v>106</v>
      </c>
      <c r="AO7">
        <v>237</v>
      </c>
      <c r="AT7" s="7" t="s">
        <v>96</v>
      </c>
      <c r="AU7">
        <v>11</v>
      </c>
      <c r="AV7" s="10">
        <f t="shared" si="8"/>
        <v>4.6413502109704644E-2</v>
      </c>
      <c r="AW7" t="str">
        <f t="shared" si="9"/>
        <v>4.64% (11)</v>
      </c>
      <c r="AZ7" s="7">
        <v>3</v>
      </c>
      <c r="BA7">
        <v>69</v>
      </c>
      <c r="BG7" s="7" t="s">
        <v>72</v>
      </c>
      <c r="BH7">
        <v>52</v>
      </c>
      <c r="BL7" s="7" t="s">
        <v>111</v>
      </c>
      <c r="BM7" s="10">
        <v>0.10970464135021098</v>
      </c>
      <c r="BN7">
        <v>26</v>
      </c>
    </row>
    <row r="8" spans="2:66">
      <c r="P8" s="7" t="s">
        <v>61</v>
      </c>
      <c r="Q8">
        <v>12</v>
      </c>
      <c r="R8" s="10">
        <f t="shared" si="10"/>
        <v>5.0632911392405063E-2</v>
      </c>
      <c r="S8" t="str">
        <f t="shared" si="11"/>
        <v>5.06% (12)</v>
      </c>
      <c r="T8" t="s">
        <v>112</v>
      </c>
      <c r="AB8" s="7" t="s">
        <v>89</v>
      </c>
      <c r="AC8">
        <v>102</v>
      </c>
      <c r="AD8" s="10">
        <f t="shared" si="4"/>
        <v>0.43037974683544306</v>
      </c>
      <c r="AE8" t="str">
        <f t="shared" si="5"/>
        <v>43.04% (102)</v>
      </c>
      <c r="AH8" s="7" t="s">
        <v>77</v>
      </c>
      <c r="AI8">
        <v>7</v>
      </c>
      <c r="AJ8">
        <v>19</v>
      </c>
      <c r="AK8">
        <v>26</v>
      </c>
      <c r="AT8" s="7" t="s">
        <v>106</v>
      </c>
      <c r="AU8">
        <v>237</v>
      </c>
      <c r="AZ8" s="7">
        <v>4</v>
      </c>
      <c r="BA8">
        <v>26</v>
      </c>
      <c r="BG8" s="7" t="s">
        <v>106</v>
      </c>
      <c r="BH8">
        <v>237</v>
      </c>
      <c r="BL8" s="7" t="s">
        <v>113</v>
      </c>
      <c r="BM8" s="10">
        <v>0.12658227848101267</v>
      </c>
      <c r="BN8">
        <v>30</v>
      </c>
    </row>
    <row r="9" spans="2:66">
      <c r="P9" s="7" t="s">
        <v>57</v>
      </c>
      <c r="Q9">
        <v>33</v>
      </c>
      <c r="R9" s="10">
        <f t="shared" si="10"/>
        <v>0.13924050632911392</v>
      </c>
      <c r="S9" t="str">
        <f t="shared" si="11"/>
        <v>13.92% (33)</v>
      </c>
      <c r="T9" s="11">
        <v>7.0081632653061225</v>
      </c>
      <c r="AB9" s="7" t="s">
        <v>106</v>
      </c>
      <c r="AC9">
        <v>237</v>
      </c>
      <c r="AH9" s="7" t="s">
        <v>88</v>
      </c>
      <c r="AI9">
        <v>3</v>
      </c>
      <c r="AJ9">
        <v>5</v>
      </c>
      <c r="AK9">
        <v>8</v>
      </c>
      <c r="AZ9" s="7">
        <v>5</v>
      </c>
      <c r="BA9">
        <v>14</v>
      </c>
      <c r="BL9" s="7" t="s">
        <v>114</v>
      </c>
      <c r="BM9" s="10">
        <v>4.2194092827004218E-2</v>
      </c>
      <c r="BN9">
        <v>10</v>
      </c>
    </row>
    <row r="10" spans="2:66">
      <c r="P10" s="7" t="s">
        <v>47</v>
      </c>
      <c r="Q10">
        <v>47</v>
      </c>
      <c r="R10" s="10">
        <f t="shared" si="10"/>
        <v>0.19831223628691982</v>
      </c>
      <c r="S10" t="str">
        <f t="shared" si="11"/>
        <v>19.83% (47)</v>
      </c>
      <c r="AH10" s="7" t="s">
        <v>106</v>
      </c>
      <c r="AI10">
        <v>87</v>
      </c>
      <c r="AJ10">
        <v>150</v>
      </c>
      <c r="AK10">
        <v>237</v>
      </c>
      <c r="AZ10" s="7">
        <v>6</v>
      </c>
      <c r="BA10">
        <v>6</v>
      </c>
      <c r="BL10" s="7" t="s">
        <v>115</v>
      </c>
      <c r="BM10" s="10">
        <v>9.2827004219409287E-2</v>
      </c>
      <c r="BN10">
        <v>22</v>
      </c>
    </row>
    <row r="11" spans="2:66">
      <c r="P11" s="7" t="s">
        <v>40</v>
      </c>
      <c r="Q11">
        <v>57</v>
      </c>
      <c r="R11" s="10">
        <f t="shared" si="10"/>
        <v>0.24050632911392406</v>
      </c>
      <c r="S11" t="str">
        <f t="shared" si="11"/>
        <v>24.05% (57)</v>
      </c>
      <c r="AZ11" s="7" t="s">
        <v>106</v>
      </c>
      <c r="BA11">
        <v>237</v>
      </c>
      <c r="BL11" s="7" t="s">
        <v>116</v>
      </c>
      <c r="BM11" s="10">
        <v>2.9535864978902954E-2</v>
      </c>
      <c r="BN11">
        <v>7</v>
      </c>
    </row>
    <row r="12" spans="2:66">
      <c r="P12" s="7" t="s">
        <v>50</v>
      </c>
      <c r="Q12">
        <v>62</v>
      </c>
      <c r="R12" s="10">
        <f t="shared" si="10"/>
        <v>0.26160337552742619</v>
      </c>
      <c r="S12" t="str">
        <f t="shared" si="11"/>
        <v>26.16% (62)</v>
      </c>
      <c r="T12" t="s">
        <v>117</v>
      </c>
      <c r="BL12" s="7" t="s">
        <v>118</v>
      </c>
      <c r="BM12" s="10">
        <v>2.1097046413502109E-2</v>
      </c>
      <c r="BN12">
        <v>5</v>
      </c>
    </row>
    <row r="13" spans="2:66">
      <c r="P13" s="7" t="s">
        <v>106</v>
      </c>
      <c r="Q13">
        <v>237</v>
      </c>
      <c r="T13" s="13">
        <v>6502.931292517007</v>
      </c>
      <c r="BL13" s="7" t="s">
        <v>106</v>
      </c>
      <c r="BM13" s="10">
        <v>1</v>
      </c>
      <c r="BN13">
        <v>237</v>
      </c>
    </row>
    <row r="21" spans="1:9">
      <c r="A21" s="6" t="s">
        <v>98</v>
      </c>
      <c r="B21" s="6" t="s">
        <v>1</v>
      </c>
    </row>
    <row r="22" spans="1:9">
      <c r="A22" s="6" t="s">
        <v>22</v>
      </c>
      <c r="B22" t="s">
        <v>43</v>
      </c>
      <c r="C22" t="s">
        <v>35</v>
      </c>
      <c r="D22" t="s">
        <v>106</v>
      </c>
    </row>
    <row r="23" spans="1:9">
      <c r="A23" s="7" t="s">
        <v>39</v>
      </c>
      <c r="B23">
        <v>501</v>
      </c>
      <c r="C23">
        <v>87</v>
      </c>
      <c r="D23">
        <v>588</v>
      </c>
    </row>
    <row r="24" spans="1:9">
      <c r="A24" s="7" t="s">
        <v>46</v>
      </c>
      <c r="B24">
        <v>732</v>
      </c>
      <c r="C24">
        <v>150</v>
      </c>
      <c r="D24">
        <v>882</v>
      </c>
    </row>
    <row r="25" spans="1:9">
      <c r="A25" s="7" t="s">
        <v>106</v>
      </c>
      <c r="B25">
        <v>1233</v>
      </c>
      <c r="C25">
        <v>237</v>
      </c>
      <c r="D25">
        <v>1470</v>
      </c>
    </row>
    <row r="27" spans="1:9">
      <c r="F27" s="6" t="s">
        <v>98</v>
      </c>
      <c r="G27" s="6" t="s">
        <v>1</v>
      </c>
    </row>
    <row r="28" spans="1:9">
      <c r="F28" s="6" t="s">
        <v>22</v>
      </c>
      <c r="G28" t="s">
        <v>43</v>
      </c>
      <c r="H28" t="s">
        <v>35</v>
      </c>
      <c r="I28" t="s">
        <v>106</v>
      </c>
    </row>
    <row r="29" spans="1:9">
      <c r="F29" s="7" t="s">
        <v>43</v>
      </c>
      <c r="G29">
        <v>944</v>
      </c>
      <c r="H29">
        <v>110</v>
      </c>
      <c r="I29">
        <v>1054</v>
      </c>
    </row>
    <row r="30" spans="1:9">
      <c r="F30" s="7" t="s">
        <v>35</v>
      </c>
      <c r="G30">
        <v>289</v>
      </c>
      <c r="H30">
        <v>127</v>
      </c>
      <c r="I30">
        <v>416</v>
      </c>
    </row>
    <row r="31" spans="1:9">
      <c r="F31" s="7" t="s">
        <v>106</v>
      </c>
      <c r="G31">
        <v>1233</v>
      </c>
      <c r="H31">
        <v>237</v>
      </c>
      <c r="I31">
        <v>1470</v>
      </c>
    </row>
    <row r="33" spans="16:16">
      <c r="P33" s="10"/>
    </row>
  </sheetData>
  <sortState xmlns:xlrd2="http://schemas.microsoft.com/office/spreadsheetml/2017/richdata2" ref="BL3:BN13">
    <sortCondition ref="BL4" customList="January,February,March,April,May,June,July,August,September,October,November,December"/>
  </sortState>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94EA3-1672-4F41-8E08-16DB924F7870}">
  <dimension ref="A1:AE1269"/>
  <sheetViews>
    <sheetView showGridLines="0" showRowColHeaders="0" tabSelected="1" zoomScale="64" zoomScaleNormal="64" workbookViewId="0">
      <selection activeCell="AH1" sqref="A1:AH64"/>
    </sheetView>
  </sheetViews>
  <sheetFormatPr defaultRowHeight="14.45"/>
  <sheetData>
    <row r="1" spans="1:3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row>
    <row r="2" spans="1:31">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row>
    <row r="3" spans="1:31">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row>
    <row r="4" spans="1:31">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1">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row>
    <row r="6" spans="1:31">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row>
    <row r="7" spans="1:31">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row>
    <row r="8" spans="1:31">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row>
    <row r="9" spans="1:31">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row>
    <row r="10" spans="1:31">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row>
    <row r="11" spans="1:31">
      <c r="A11" s="5"/>
      <c r="B11" s="5"/>
      <c r="C11" s="5"/>
      <c r="D11" s="5"/>
      <c r="E11" s="5"/>
      <c r="F11" s="5"/>
      <c r="G11" s="5"/>
      <c r="H11" s="5"/>
      <c r="J11" s="5"/>
      <c r="K11" s="5"/>
      <c r="L11" s="5"/>
      <c r="M11" s="5"/>
      <c r="N11" s="5"/>
      <c r="O11" s="5"/>
      <c r="P11" s="5"/>
      <c r="Q11" s="5"/>
      <c r="R11" s="5"/>
      <c r="S11" s="5"/>
      <c r="T11" s="5"/>
      <c r="U11" s="5"/>
      <c r="V11" s="5"/>
      <c r="W11" s="5"/>
      <c r="X11" s="5"/>
      <c r="Y11" s="5"/>
      <c r="Z11" s="5"/>
      <c r="AA11" s="5"/>
      <c r="AB11" s="5"/>
      <c r="AC11" s="5"/>
      <c r="AD11" s="5"/>
      <c r="AE11" s="5"/>
    </row>
    <row r="12" spans="1:31">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row>
    <row r="13" spans="1:31">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row>
    <row r="14" spans="1:31">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row>
    <row r="15" spans="1:31">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row>
    <row r="16" spans="1:31">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row>
    <row r="17" spans="1:31">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row>
    <row r="18" spans="1:31">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row>
    <row r="19" spans="1:31">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row>
    <row r="20" spans="1:31">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row>
    <row r="21" spans="1:3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row>
    <row r="22" spans="1:31">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row>
    <row r="23" spans="1:31">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row>
    <row r="24" spans="1:31">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row>
    <row r="25" spans="1:31">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row>
    <row r="26" spans="1:3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row>
    <row r="27" spans="1:3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row>
    <row r="28" spans="1:3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row>
    <row r="29" spans="1:3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row>
    <row r="30" spans="1:3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row>
    <row r="31" spans="1: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row>
    <row r="32" spans="1:3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row>
    <row r="33" spans="1:3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row>
    <row r="34" spans="1:3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row>
    <row r="35" spans="1:3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row>
    <row r="36" spans="1:3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row>
    <row r="37" spans="1:3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row>
    <row r="38" spans="1:3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row>
    <row r="39" spans="1:3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row>
    <row r="40" spans="1:3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row>
    <row r="41" spans="1:3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row>
    <row r="42" spans="1:3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row>
    <row r="43" spans="1:3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row>
    <row r="44" spans="1:3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row>
    <row r="45" spans="1:3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row>
    <row r="46" spans="1:3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row>
    <row r="47" spans="1:3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row>
    <row r="48" spans="1:3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row>
    <row r="49" spans="1:3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row>
    <row r="50" spans="1:3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row>
    <row r="51" spans="1:3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row>
    <row r="52" spans="1:3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row>
    <row r="53" spans="1:3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row>
    <row r="54" spans="1:3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row>
    <row r="55" spans="1:3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row>
    <row r="56" spans="1:3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row>
    <row r="57" spans="1:3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row>
    <row r="58" spans="1:3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row>
    <row r="59" spans="1:3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row>
    <row r="60" spans="1:3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row>
    <row r="61" spans="1:3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row>
    <row r="62" spans="1:3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row>
    <row r="63" spans="1:3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row>
    <row r="64" spans="1:3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row>
    <row r="65" spans="1:3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row>
    <row r="66" spans="1:3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row>
    <row r="67" spans="1:3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row>
    <row r="68" spans="1:3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row>
    <row r="69" spans="1:3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row>
    <row r="70" spans="1:3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row>
    <row r="71" spans="1:3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row>
    <row r="72" spans="1:3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row>
    <row r="73" spans="1:3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row>
    <row r="74" spans="1:3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row>
    <row r="75" spans="1:3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row>
    <row r="76" spans="1:3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row>
    <row r="77" spans="1:3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row>
    <row r="78" spans="1:3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row>
    <row r="79" spans="1:3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row>
    <row r="80" spans="1:3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row>
    <row r="81" spans="1:3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row>
    <row r="82" spans="1:3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row>
    <row r="83" spans="1:3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84" spans="1:3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row>
    <row r="85" spans="1:3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row>
    <row r="86" spans="1:3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row>
    <row r="87" spans="1:3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row>
    <row r="88" spans="1:3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row>
    <row r="89" spans="1:3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row>
    <row r="90" spans="1:3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row>
    <row r="91" spans="1:3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row>
    <row r="92" spans="1:3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row>
    <row r="93" spans="1:3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row>
    <row r="94" spans="1:3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row>
    <row r="95" spans="1:3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row>
    <row r="96" spans="1:3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row>
    <row r="97" spans="1:3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row>
    <row r="98" spans="1:3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row>
    <row r="99" spans="1:3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row>
    <row r="100" spans="1:3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row>
    <row r="101" spans="1:3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row>
    <row r="102" spans="1:3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row>
    <row r="103" spans="1:3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row>
    <row r="104" spans="1:3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row>
    <row r="105" spans="1:3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row>
    <row r="106" spans="1:3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row>
    <row r="107" spans="1:3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row>
    <row r="108" spans="1:3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row>
    <row r="109" spans="1:3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row>
    <row r="110" spans="1:3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row>
    <row r="111" spans="1:3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row>
    <row r="112" spans="1:3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row>
    <row r="113" spans="1:3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row>
    <row r="114" spans="1:3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row>
    <row r="115" spans="1:3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row>
    <row r="116" spans="1:3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row>
    <row r="117" spans="1:3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row>
    <row r="118" spans="1:3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row>
    <row r="119" spans="1:3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row>
    <row r="120" spans="1:3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row>
    <row r="121" spans="1:3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row>
    <row r="122" spans="1:3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row>
    <row r="123" spans="1:3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row>
    <row r="124" spans="1:3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row>
    <row r="125" spans="1:3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row>
    <row r="126" spans="1:3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row>
    <row r="127" spans="1:3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row>
    <row r="128" spans="1:3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row>
    <row r="129" spans="1:3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row>
    <row r="130" spans="1:3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row>
    <row r="131" spans="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row>
    <row r="132" spans="1:3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row>
    <row r="133" spans="1:3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row>
    <row r="134" spans="1:3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row>
    <row r="135" spans="1:3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row>
    <row r="136" spans="1:3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row>
    <row r="137" spans="1:3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row>
    <row r="138" spans="1:3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row>
    <row r="139" spans="1:3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row>
    <row r="140" spans="1:3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row>
    <row r="141" spans="1:3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row>
    <row r="142" spans="1:3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row>
    <row r="143" spans="1:3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row>
    <row r="144" spans="1:3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row>
    <row r="145" spans="1:3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row>
    <row r="146" spans="1:3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row>
    <row r="147" spans="1:3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row>
    <row r="148" spans="1:3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row>
    <row r="149" spans="1:3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row>
    <row r="150" spans="1:3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row>
    <row r="151" spans="1:3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row>
    <row r="152" spans="1:3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row>
    <row r="153" spans="1:3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row>
    <row r="154" spans="1:3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row>
    <row r="155" spans="1:3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row>
    <row r="156" spans="1:3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row>
    <row r="157" spans="1:3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row>
    <row r="158" spans="1:3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row>
    <row r="159" spans="1:3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row>
    <row r="160" spans="1:3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row>
    <row r="161" spans="1:3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row>
    <row r="162" spans="1:3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row>
    <row r="163" spans="1:3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row>
    <row r="164" spans="1:3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row>
    <row r="165" spans="1:3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row>
    <row r="166" spans="1:3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row>
    <row r="167" spans="1:3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row>
    <row r="168" spans="1:3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row>
    <row r="169" spans="1:3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row>
    <row r="170" spans="1:3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row>
    <row r="171" spans="1:3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row>
    <row r="172" spans="1:3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row>
    <row r="173" spans="1:3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row>
    <row r="174" spans="1:3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row>
    <row r="175" spans="1:3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row>
    <row r="176" spans="1:3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row>
    <row r="177" spans="1:3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row>
    <row r="178" spans="1:3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row>
    <row r="179" spans="1:3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row>
    <row r="180" spans="1:3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row>
    <row r="181" spans="1:3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row>
    <row r="182" spans="1:3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row>
    <row r="183" spans="1:3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row>
    <row r="184" spans="1:3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row>
    <row r="185" spans="1:3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row>
    <row r="186" spans="1:3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row>
    <row r="187" spans="1:3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row>
    <row r="188" spans="1:3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row>
    <row r="189" spans="1:3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row>
    <row r="190" spans="1:3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row>
    <row r="191" spans="1:3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row>
    <row r="192" spans="1:3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row>
    <row r="193" spans="1:3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row>
    <row r="194" spans="1:3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row>
    <row r="195" spans="1:3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row>
    <row r="196" spans="1:3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row>
    <row r="197" spans="1:3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row>
    <row r="198" spans="1:3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row>
    <row r="199" spans="1:3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row>
    <row r="200" spans="1:3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row>
    <row r="201" spans="1:3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row>
    <row r="202" spans="1:3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row>
    <row r="203" spans="1:3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row>
    <row r="204" spans="1:3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row>
    <row r="205" spans="1:3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row>
    <row r="206" spans="1:3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row>
    <row r="207" spans="1:3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row>
    <row r="208" spans="1:3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row>
    <row r="209" spans="1:3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row>
    <row r="210" spans="1:3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row>
    <row r="211" spans="1:3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row>
    <row r="212" spans="1:3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row>
    <row r="213" spans="1:3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row>
    <row r="214" spans="1:3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row>
    <row r="215" spans="1:3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row>
    <row r="216" spans="1:3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row>
    <row r="217" spans="1:3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row>
    <row r="218" spans="1:3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row>
    <row r="219" spans="1:3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row>
    <row r="220" spans="1:3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row>
    <row r="221" spans="1:3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row>
    <row r="222" spans="1:3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row>
    <row r="223" spans="1:3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row>
    <row r="224" spans="1:3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row>
    <row r="225" spans="1:3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row>
    <row r="226" spans="1:3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row>
    <row r="227" spans="1:3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row>
    <row r="228" spans="1:3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row>
    <row r="229" spans="1:3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row>
    <row r="230" spans="1:3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row>
    <row r="231" spans="1: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row>
    <row r="232" spans="1:3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row>
    <row r="233" spans="1:3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row>
    <row r="234" spans="1:3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row>
    <row r="235" spans="1:3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row>
    <row r="236" spans="1:3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row>
    <row r="237" spans="1:3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row>
    <row r="238" spans="1:3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row>
    <row r="239" spans="1:3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row>
    <row r="240" spans="1:3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row>
    <row r="241" spans="1:3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row>
    <row r="242" spans="1:3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row>
    <row r="243" spans="1:3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row>
    <row r="244" spans="1:3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row>
    <row r="245" spans="1:3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row>
    <row r="246" spans="1:3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row>
    <row r="247" spans="1:3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row>
    <row r="248" spans="1:3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row>
    <row r="249" spans="1:3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row>
    <row r="250" spans="1:3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row>
    <row r="251" spans="1:3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row>
    <row r="252" spans="1:3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row>
    <row r="253" spans="1:3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row>
    <row r="254" spans="1:3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row>
    <row r="255" spans="1:3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row>
    <row r="256" spans="1:3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row>
    <row r="257" spans="1:3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row>
    <row r="258" spans="1:3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row>
    <row r="259" spans="1:3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row>
    <row r="260" spans="1:3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row>
    <row r="261" spans="1:3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row>
    <row r="262" spans="1:3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row>
    <row r="263" spans="1:3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row>
    <row r="264" spans="1:3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row>
    <row r="265" spans="1:3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row>
    <row r="266" spans="1:3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row>
    <row r="267" spans="1:3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row>
    <row r="268" spans="1:3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row>
    <row r="269" spans="1:3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row>
    <row r="270" spans="1:3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row>
    <row r="271" spans="1:3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row>
    <row r="272" spans="1:3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row>
    <row r="273" spans="1:3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row>
    <row r="274" spans="1:3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row>
    <row r="275" spans="1:3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row>
    <row r="276" spans="1:3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row>
    <row r="277" spans="1:3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row>
    <row r="278" spans="1:3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row>
    <row r="279" spans="1:3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row>
    <row r="280" spans="1:3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row>
    <row r="281" spans="1:3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row>
    <row r="282" spans="1:3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row>
    <row r="283" spans="1:3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row>
    <row r="284" spans="1:3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row>
    <row r="285" spans="1:3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row>
    <row r="286" spans="1:3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row>
    <row r="287" spans="1:3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row>
    <row r="288" spans="1:3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row>
    <row r="289" spans="1:3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row>
    <row r="290" spans="1:3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row>
    <row r="291" spans="1:3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row>
    <row r="292" spans="1:3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row>
    <row r="293" spans="1:3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row>
    <row r="294" spans="1:3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row>
    <row r="295" spans="1:3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row>
    <row r="296" spans="1:3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row>
    <row r="297" spans="1:3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row>
    <row r="298" spans="1:3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row>
    <row r="299" spans="1:3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row>
    <row r="300" spans="1:3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row>
    <row r="301" spans="1:3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row>
    <row r="302" spans="1:3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row>
    <row r="303" spans="1:3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row>
    <row r="304" spans="1:3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row>
    <row r="305" spans="1:3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row>
    <row r="306" spans="1:3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row>
    <row r="307" spans="1:3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row>
    <row r="308" spans="1:3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row>
    <row r="309" spans="1:3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row>
    <row r="310" spans="1:3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row>
    <row r="311" spans="1:3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row>
    <row r="312" spans="1:3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row>
    <row r="313" spans="1:3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row>
    <row r="314" spans="1:3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row>
    <row r="315" spans="1:3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row>
    <row r="316" spans="1:3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row>
    <row r="317" spans="1:3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row>
    <row r="318" spans="1:3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row>
    <row r="319" spans="1:3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row>
    <row r="320" spans="1:3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row>
    <row r="321" spans="1:3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row>
    <row r="322" spans="1:3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row>
    <row r="323" spans="1:3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row>
    <row r="324" spans="1:3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row>
    <row r="325" spans="1:3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row>
    <row r="326" spans="1:3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row>
    <row r="327" spans="1:3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row>
    <row r="328" spans="1:3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row>
    <row r="329" spans="1:3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row>
    <row r="330" spans="1:3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row>
    <row r="331" spans="1: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row>
    <row r="332" spans="1:3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row>
    <row r="333" spans="1:3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row>
    <row r="334" spans="1:3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row>
    <row r="335" spans="1:3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row>
    <row r="336" spans="1:3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row>
    <row r="337" spans="1:3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row>
    <row r="338" spans="1:3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row>
    <row r="339" spans="1:3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row>
    <row r="340" spans="1:3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row>
    <row r="341" spans="1:3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row>
    <row r="342" spans="1:3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row>
    <row r="343" spans="1:3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row>
    <row r="344" spans="1:3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row>
    <row r="345" spans="1:3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row>
    <row r="346" spans="1:3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row>
    <row r="347" spans="1:3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row>
    <row r="348" spans="1:3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row>
    <row r="349" spans="1:3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row>
    <row r="350" spans="1:3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row>
    <row r="351" spans="1:3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row>
    <row r="352" spans="1:3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row>
    <row r="353" spans="1:3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row>
    <row r="354" spans="1:3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row>
    <row r="355" spans="1:3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row>
    <row r="356" spans="1:3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row>
    <row r="357" spans="1:3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row>
    <row r="358" spans="1:3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row>
    <row r="359" spans="1:3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row>
    <row r="360" spans="1:3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row>
    <row r="361" spans="1:3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row>
    <row r="362" spans="1:3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row>
    <row r="363" spans="1:3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row>
    <row r="364" spans="1:3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row>
    <row r="365" spans="1:3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row>
    <row r="366" spans="1:3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row>
    <row r="367" spans="1:3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row>
    <row r="368" spans="1:3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row>
    <row r="369" spans="1:3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row>
    <row r="370" spans="1:3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row>
    <row r="371" spans="1:3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row>
    <row r="372" spans="1:3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row>
    <row r="373" spans="1:3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row>
    <row r="374" spans="1:3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row>
    <row r="375" spans="1:3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row>
    <row r="376" spans="1:3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row>
    <row r="377" spans="1:3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row>
    <row r="378" spans="1:3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row>
    <row r="379" spans="1:3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row>
    <row r="380" spans="1:3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row>
    <row r="381" spans="1:3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row>
    <row r="382" spans="1:3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row>
    <row r="383" spans="1:3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row>
    <row r="384" spans="1:3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row>
    <row r="385" spans="1:3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row>
    <row r="386" spans="1:3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row>
    <row r="387" spans="1:3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row>
    <row r="388" spans="1:3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row>
    <row r="389" spans="1:3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row>
    <row r="390" spans="1:3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row>
    <row r="391" spans="1:3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row>
    <row r="392" spans="1:3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row>
    <row r="393" spans="1:3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row>
    <row r="394" spans="1:3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row>
    <row r="395" spans="1:3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row>
    <row r="396" spans="1:3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row>
    <row r="397" spans="1:3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row>
    <row r="398" spans="1:3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row>
    <row r="399" spans="1:3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row>
    <row r="400" spans="1:3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row>
    <row r="401" spans="1:3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row>
    <row r="402" spans="1:3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row>
    <row r="403" spans="1:3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row>
    <row r="404" spans="1:3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row>
    <row r="405" spans="1:3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row>
    <row r="406" spans="1:3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row>
    <row r="407" spans="1:3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row>
    <row r="408" spans="1:3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row>
    <row r="409" spans="1:3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row>
    <row r="410" spans="1:3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row>
    <row r="411" spans="1:3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row>
    <row r="412" spans="1:3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row>
    <row r="413" spans="1:3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row>
    <row r="414" spans="1:3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row>
    <row r="415" spans="1:3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row>
    <row r="416" spans="1:3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row>
    <row r="417" spans="1:3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row>
    <row r="418" spans="1:3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row>
    <row r="419" spans="1:3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row>
    <row r="420" spans="1:3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row>
    <row r="421" spans="1:3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row>
    <row r="422" spans="1:3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row>
    <row r="423" spans="1:3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row>
    <row r="424" spans="1:3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row>
    <row r="425" spans="1:3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row>
    <row r="426" spans="1:3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row>
    <row r="427" spans="1:3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row>
    <row r="428" spans="1:3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row>
    <row r="429" spans="1:3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row>
    <row r="430" spans="1:3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row>
    <row r="431" spans="1: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row>
    <row r="432" spans="1:3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row>
    <row r="433" spans="1:3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row>
    <row r="434" spans="1:3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row>
    <row r="435" spans="1:3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row>
    <row r="436" spans="1:3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row>
    <row r="437" spans="1:3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row>
    <row r="438" spans="1:3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row>
    <row r="439" spans="1:3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row>
    <row r="440" spans="1:3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row>
    <row r="441" spans="1:3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row>
    <row r="442" spans="1:3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row>
    <row r="443" spans="1:3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row>
    <row r="444" spans="1:3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row>
    <row r="445" spans="1:3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row>
    <row r="446" spans="1:3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row>
    <row r="447" spans="1:3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row>
    <row r="448" spans="1:3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row>
    <row r="449" spans="1:3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row>
    <row r="450" spans="1:3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row>
    <row r="451" spans="1:3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row>
    <row r="452" spans="1:3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row>
    <row r="453" spans="1:3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row>
    <row r="454" spans="1:3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row>
    <row r="455" spans="1:3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row>
    <row r="456" spans="1:3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row>
    <row r="457" spans="1:3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row>
    <row r="458" spans="1:3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row>
    <row r="459" spans="1:3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row>
    <row r="460" spans="1:3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row>
    <row r="461" spans="1:3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row>
    <row r="462" spans="1:3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row>
    <row r="463" spans="1:3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row>
    <row r="464" spans="1:3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row>
    <row r="465" spans="1:3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row>
    <row r="466" spans="1:3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row>
    <row r="467" spans="1:3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row>
    <row r="468" spans="1:3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row>
    <row r="469" spans="1:3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row>
    <row r="470" spans="1:3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row>
    <row r="471" spans="1:3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row>
    <row r="472" spans="1:3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row>
    <row r="473" spans="1:3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row>
    <row r="474" spans="1:3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row>
    <row r="475" spans="1:3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row>
    <row r="476" spans="1:3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row>
    <row r="477" spans="1:3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row>
    <row r="478" spans="1:3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row>
    <row r="479" spans="1:3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row>
    <row r="480" spans="1:3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row>
    <row r="481" spans="1:3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row>
    <row r="482" spans="1:3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row>
    <row r="483" spans="1:3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row>
    <row r="484" spans="1:3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row>
    <row r="485" spans="1:3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row>
    <row r="486" spans="1:3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row>
    <row r="487" spans="1:3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row>
    <row r="488" spans="1:3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row>
    <row r="489" spans="1:3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row>
    <row r="490" spans="1:3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row>
    <row r="491" spans="1:3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row>
    <row r="492" spans="1:3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row>
    <row r="493" spans="1:3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row>
    <row r="494" spans="1:3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row>
    <row r="495" spans="1:3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row>
    <row r="496" spans="1:3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row>
    <row r="497" spans="1:3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row>
    <row r="498" spans="1:3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row>
    <row r="499" spans="1:3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row>
    <row r="500" spans="1:3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row>
    <row r="501" spans="1:3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row>
    <row r="502" spans="1:3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row>
    <row r="503" spans="1:3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row>
    <row r="504" spans="1:3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row>
    <row r="505" spans="1:3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row>
    <row r="506" spans="1:3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row>
    <row r="507" spans="1:3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row>
    <row r="508" spans="1:3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row>
    <row r="509" spans="1:3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row>
    <row r="510" spans="1:3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row>
    <row r="511" spans="1:3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row>
    <row r="512" spans="1:3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row>
    <row r="513" spans="1:3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row>
    <row r="514" spans="1:3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row>
    <row r="515" spans="1:3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row>
    <row r="516" spans="1:3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row>
    <row r="517" spans="1:3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row>
    <row r="518" spans="1:3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row>
    <row r="519" spans="1:3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row>
    <row r="520" spans="1:3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row>
    <row r="521" spans="1:3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row>
    <row r="522" spans="1:3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row>
    <row r="523" spans="1:3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row>
    <row r="524" spans="1:3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row>
    <row r="525" spans="1:3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row>
    <row r="526" spans="1:3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row>
    <row r="527" spans="1:3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row>
    <row r="528" spans="1:3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row>
    <row r="529" spans="1:3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row>
    <row r="530" spans="1:3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row>
    <row r="531" spans="1: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row>
    <row r="532" spans="1:3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row>
    <row r="533" spans="1:3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row>
    <row r="534" spans="1:3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row>
    <row r="535" spans="1:3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row>
    <row r="536" spans="1:3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row>
    <row r="537" spans="1:3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row>
    <row r="538" spans="1:3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row>
    <row r="539" spans="1:3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row>
    <row r="540" spans="1:3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row>
    <row r="541" spans="1:3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row>
    <row r="542" spans="1:3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row>
    <row r="543" spans="1:3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row>
    <row r="544" spans="1:3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row>
    <row r="545" spans="1:3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row>
    <row r="546" spans="1:3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row>
    <row r="547" spans="1:3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row>
    <row r="548" spans="1:3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row>
    <row r="549" spans="1:3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row>
    <row r="550" spans="1:3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row>
    <row r="551" spans="1:3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row>
    <row r="552" spans="1:3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row>
    <row r="553" spans="1:3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row>
    <row r="554" spans="1:3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row>
    <row r="555" spans="1:3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row>
    <row r="556" spans="1:3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row>
    <row r="557" spans="1:3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row>
    <row r="558" spans="1:3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row>
    <row r="559" spans="1:3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row>
    <row r="560" spans="1:3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row>
    <row r="561" spans="1:3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row>
    <row r="562" spans="1:3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row>
    <row r="563" spans="1:3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row>
    <row r="564" spans="1:3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row>
    <row r="565" spans="1:3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row>
    <row r="566" spans="1:3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row>
    <row r="567" spans="1:3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row>
    <row r="568" spans="1:3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row>
    <row r="569" spans="1:3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row>
    <row r="570" spans="1:3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row>
    <row r="571" spans="1:3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row>
    <row r="572" spans="1:3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row>
    <row r="573" spans="1:3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row>
    <row r="574" spans="1:3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row>
    <row r="575" spans="1:3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row>
    <row r="576" spans="1:3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row>
    <row r="577" spans="1:3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row>
    <row r="578" spans="1:3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row>
    <row r="579" spans="1:3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row>
    <row r="580" spans="1:3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row>
    <row r="581" spans="1:3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row>
    <row r="582" spans="1:3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row>
    <row r="583" spans="1:3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row>
    <row r="584" spans="1:3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row>
    <row r="585" spans="1:3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row>
    <row r="586" spans="1:3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row>
    <row r="587" spans="1:3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row>
    <row r="588" spans="1:3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row>
    <row r="589" spans="1:3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row>
    <row r="590" spans="1:3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row>
    <row r="591" spans="1:3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row>
    <row r="592" spans="1:3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row>
    <row r="593" spans="1:3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row>
    <row r="594" spans="1:3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row>
    <row r="595" spans="1:3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row>
    <row r="596" spans="1:3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row>
    <row r="597" spans="1:3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row>
    <row r="598" spans="1:3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row>
    <row r="599" spans="1:3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row>
    <row r="600" spans="1:3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row>
    <row r="601" spans="1:3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row>
    <row r="602" spans="1:3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row>
    <row r="603" spans="1:3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row>
    <row r="604" spans="1:3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row>
    <row r="605" spans="1:3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row>
    <row r="606" spans="1:3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row>
    <row r="607" spans="1:3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row>
    <row r="608" spans="1:3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row>
    <row r="609" spans="1:3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row>
    <row r="610" spans="1:3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row>
    <row r="611" spans="1:3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row>
    <row r="612" spans="1:3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row>
    <row r="613" spans="1:3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row>
    <row r="614" spans="1:3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row>
    <row r="615" spans="1:3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row>
    <row r="616" spans="1:3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row>
    <row r="617" spans="1:3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row>
    <row r="618" spans="1:3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row>
    <row r="619" spans="1:3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row>
    <row r="620" spans="1:3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row>
    <row r="621" spans="1:3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row>
    <row r="622" spans="1:3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row>
    <row r="623" spans="1:3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row>
    <row r="624" spans="1:3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row>
    <row r="625" spans="1:3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row>
    <row r="626" spans="1:3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row>
    <row r="627" spans="1:3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row>
    <row r="628" spans="1:3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row>
    <row r="629" spans="1:3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row>
    <row r="630" spans="1:3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row>
    <row r="631" spans="1: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row>
    <row r="632" spans="1:3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row>
    <row r="633" spans="1:3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row>
    <row r="634" spans="1:3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row>
    <row r="635" spans="1:3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row>
    <row r="636" spans="1:3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row>
    <row r="637" spans="1:3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row>
    <row r="638" spans="1:3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row>
    <row r="639" spans="1:3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row>
    <row r="640" spans="1:3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row>
    <row r="641" spans="1:3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row>
    <row r="642" spans="1:3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row>
    <row r="643" spans="1:3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row>
    <row r="644" spans="1:3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row>
    <row r="645" spans="1:3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row>
    <row r="646" spans="1:3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row>
    <row r="647" spans="1:3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row>
    <row r="648" spans="1:3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row>
    <row r="649" spans="1:3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row>
    <row r="650" spans="1:3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row>
    <row r="651" spans="1:3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row>
    <row r="652" spans="1:3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row>
    <row r="653" spans="1:3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row>
    <row r="654" spans="1:3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row>
    <row r="655" spans="1:3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row>
    <row r="656" spans="1:3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row>
    <row r="657" spans="1:3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row>
    <row r="658" spans="1:3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row>
    <row r="659" spans="1:3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row>
    <row r="660" spans="1:3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row>
    <row r="661" spans="1:3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row>
    <row r="662" spans="1:3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row>
    <row r="663" spans="1:3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row>
    <row r="664" spans="1:3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row>
    <row r="665" spans="1:3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row>
    <row r="666" spans="1:3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row>
    <row r="667" spans="1:3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row>
    <row r="668" spans="1:3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row>
    <row r="669" spans="1:3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row>
    <row r="670" spans="1:3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row>
    <row r="671" spans="1:3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row>
    <row r="672" spans="1:3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row>
    <row r="673" spans="1:3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row>
    <row r="674" spans="1:3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row>
    <row r="675" spans="1:3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row>
    <row r="676" spans="1:3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row>
    <row r="677" spans="1:3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row>
    <row r="678" spans="1:3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row>
    <row r="679" spans="1:3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row>
    <row r="680" spans="1:3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row>
    <row r="681" spans="1:3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row>
    <row r="682" spans="1:3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row>
    <row r="683" spans="1:3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row>
    <row r="684" spans="1:3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row>
    <row r="685" spans="1:3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row>
    <row r="686" spans="1:3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row>
    <row r="687" spans="1:3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row>
    <row r="688" spans="1:3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row>
    <row r="689" spans="1:3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row>
    <row r="690" spans="1:3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row>
    <row r="691" spans="1:3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row>
    <row r="692" spans="1:3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row>
    <row r="693" spans="1:3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row>
    <row r="694" spans="1:3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row>
    <row r="695" spans="1:3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row>
    <row r="696" spans="1:3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row>
    <row r="697" spans="1:3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row>
    <row r="698" spans="1:3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row>
    <row r="699" spans="1:3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row>
    <row r="700" spans="1:3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row>
    <row r="701" spans="1:3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row>
    <row r="702" spans="1:3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row>
    <row r="703" spans="1:3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row>
    <row r="704" spans="1:3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row>
    <row r="705" spans="1:3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row>
    <row r="706" spans="1:3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row>
    <row r="707" spans="1:3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row>
    <row r="708" spans="1:3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row>
    <row r="709" spans="1:3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row>
    <row r="710" spans="1:3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row>
    <row r="711" spans="1:3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row>
    <row r="712" spans="1:3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row>
    <row r="713" spans="1:3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row>
    <row r="714" spans="1:3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row>
    <row r="715" spans="1:3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row>
    <row r="716" spans="1:3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row>
    <row r="717" spans="1:3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row>
    <row r="718" spans="1:3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row>
    <row r="719" spans="1:3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row>
    <row r="720" spans="1:3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row>
    <row r="721" spans="1:3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row>
    <row r="722" spans="1:3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row>
    <row r="723" spans="1:3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row>
    <row r="724" spans="1:3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row>
    <row r="725" spans="1:3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row>
    <row r="726" spans="1:3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row>
    <row r="727" spans="1:3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row>
    <row r="728" spans="1:3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row>
    <row r="729" spans="1:3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row>
    <row r="730" spans="1:3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row>
    <row r="731" spans="1: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row>
    <row r="732" spans="1:3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row>
    <row r="733" spans="1:3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row>
    <row r="734" spans="1:3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row>
    <row r="735" spans="1:3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row>
    <row r="736" spans="1:3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row>
    <row r="737" spans="1:3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row>
    <row r="738" spans="1:3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row>
    <row r="739" spans="1:3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row>
    <row r="740" spans="1:3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row>
    <row r="741" spans="1:3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row>
    <row r="742" spans="1:3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row>
    <row r="743" spans="1:3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row>
    <row r="744" spans="1:3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row>
    <row r="745" spans="1:3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row>
    <row r="746" spans="1:3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row>
    <row r="747" spans="1:3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row>
    <row r="748" spans="1:3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row>
    <row r="749" spans="1:3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row>
    <row r="750" spans="1:3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row>
    <row r="751" spans="1:3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row>
    <row r="752" spans="1:3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row>
    <row r="753" spans="1:3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row>
    <row r="754" spans="1:3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row>
    <row r="755" spans="1:3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row>
    <row r="756" spans="1:3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row>
    <row r="757" spans="1:3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row>
    <row r="758" spans="1:3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row>
    <row r="759" spans="1:3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row>
    <row r="760" spans="1:3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row>
    <row r="761" spans="1:3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row>
    <row r="762" spans="1:3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row>
    <row r="763" spans="1:3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row>
    <row r="764" spans="1:3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row>
    <row r="765" spans="1:3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row>
    <row r="766" spans="1:3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row>
    <row r="767" spans="1:3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row>
    <row r="768" spans="1:3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row>
    <row r="769" spans="1:3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row>
    <row r="770" spans="1:3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row>
    <row r="771" spans="1:3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row>
    <row r="772" spans="1:3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row>
    <row r="773" spans="1:3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row>
    <row r="774" spans="1:3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row>
    <row r="775" spans="1:3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row>
    <row r="776" spans="1:3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row>
    <row r="777" spans="1:3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row>
    <row r="778" spans="1:3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row>
    <row r="779" spans="1:3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row>
    <row r="780" spans="1:3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row>
    <row r="781" spans="1:3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row>
    <row r="782" spans="1:3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row>
    <row r="783" spans="1:3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row>
    <row r="784" spans="1:3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row>
    <row r="785" spans="1:3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row>
    <row r="786" spans="1:3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row>
    <row r="787" spans="1:3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row>
    <row r="788" spans="1:3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row>
    <row r="789" spans="1:3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row>
    <row r="790" spans="1:3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row>
    <row r="791" spans="1:3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row>
    <row r="792" spans="1:3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row>
    <row r="793" spans="1:3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row>
    <row r="794" spans="1:3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row>
    <row r="795" spans="1:3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row>
    <row r="796" spans="1:3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row>
    <row r="797" spans="1:3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row>
    <row r="798" spans="1:3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row>
    <row r="799" spans="1:3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row>
    <row r="800" spans="1:3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row>
    <row r="801" spans="1:3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row>
    <row r="802" spans="1:3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row>
    <row r="803" spans="1:3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row>
    <row r="804" spans="1:3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row>
    <row r="805" spans="1:3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row>
    <row r="806" spans="1:3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row>
    <row r="807" spans="1:3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row>
    <row r="808" spans="1:3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row>
    <row r="809" spans="1:3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row>
    <row r="810" spans="1:3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row>
    <row r="811" spans="1:3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row>
    <row r="812" spans="1:3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row>
    <row r="813" spans="1:3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row>
    <row r="814" spans="1:3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row>
    <row r="815" spans="1:3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row>
    <row r="816" spans="1:3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row>
    <row r="817" spans="1:3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row>
    <row r="818" spans="1:3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row>
    <row r="819" spans="1:3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row>
    <row r="820" spans="1:3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row>
    <row r="821" spans="1:3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row>
    <row r="822" spans="1:3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row>
    <row r="823" spans="1:3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row>
    <row r="824" spans="1:3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row>
    <row r="825" spans="1:3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row>
    <row r="826" spans="1:3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row>
    <row r="827" spans="1:3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row>
    <row r="828" spans="1:3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row>
    <row r="829" spans="1:3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row>
    <row r="830" spans="1:3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row>
    <row r="831" spans="1: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row>
    <row r="832" spans="1:3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row>
    <row r="833" spans="1:3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row>
    <row r="834" spans="1:3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row>
    <row r="835" spans="1:3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row>
    <row r="836" spans="1:3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row>
    <row r="837" spans="1:3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row>
    <row r="838" spans="1:3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row>
    <row r="839" spans="1:3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row>
    <row r="840" spans="1:3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row>
    <row r="841" spans="1:3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row>
    <row r="842" spans="1:3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row>
    <row r="843" spans="1:3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row>
    <row r="844" spans="1:3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row>
    <row r="845" spans="1:3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row>
    <row r="846" spans="1:3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row>
    <row r="847" spans="1:3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row>
    <row r="848" spans="1:3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row>
    <row r="849" spans="1:3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row>
    <row r="850" spans="1:3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row>
    <row r="851" spans="1:3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row>
    <row r="852" spans="1:3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row>
    <row r="853" spans="1:3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row>
    <row r="854" spans="1:3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row>
    <row r="855" spans="1:3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row>
    <row r="856" spans="1:3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row>
    <row r="857" spans="1:3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row>
    <row r="858" spans="1:3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row>
    <row r="859" spans="1:3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row>
    <row r="860" spans="1:3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row>
    <row r="861" spans="1:3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row>
    <row r="862" spans="1:3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row>
    <row r="863" spans="1:3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row>
    <row r="864" spans="1:3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row>
    <row r="865" spans="1:3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row>
    <row r="866" spans="1:3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row>
    <row r="867" spans="1:3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row>
    <row r="868" spans="1:3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row>
    <row r="869" spans="1:3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row>
    <row r="870" spans="1:3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row>
    <row r="871" spans="1:3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row>
    <row r="872" spans="1:3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row>
    <row r="873" spans="1:3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row>
    <row r="874" spans="1:3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row>
    <row r="875" spans="1:3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row>
    <row r="876" spans="1:3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row>
    <row r="877" spans="1:3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row>
    <row r="878" spans="1:3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row>
    <row r="879" spans="1:3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row>
    <row r="880" spans="1:3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row>
    <row r="881" spans="1:3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row>
    <row r="882" spans="1:3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row>
    <row r="883" spans="1:3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row>
    <row r="884" spans="1:3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row>
    <row r="885" spans="1:3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row>
    <row r="886" spans="1:3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row>
    <row r="887" spans="1:3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row>
    <row r="888" spans="1:3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row>
    <row r="889" spans="1:3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row>
    <row r="890" spans="1:3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row>
    <row r="891" spans="1:3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row>
    <row r="892" spans="1:3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row>
    <row r="893" spans="1:3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row>
    <row r="894" spans="1:3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row>
    <row r="895" spans="1:3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row>
    <row r="896" spans="1:3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row>
    <row r="897" spans="1:3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row>
    <row r="898" spans="1:3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row>
    <row r="899" spans="1:3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row>
    <row r="900" spans="1:3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row>
    <row r="901" spans="1:3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row>
    <row r="902" spans="1:3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row>
    <row r="903" spans="1:3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row>
    <row r="904" spans="1:3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row>
    <row r="905" spans="1:3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row>
    <row r="906" spans="1:3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row>
    <row r="907" spans="1:3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row>
    <row r="908" spans="1:3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row>
    <row r="909" spans="1:3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row>
    <row r="910" spans="1:3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row>
    <row r="911" spans="1:3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row>
    <row r="912" spans="1:3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row>
    <row r="913" spans="1:3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row>
    <row r="914" spans="1:3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row>
    <row r="915" spans="1:3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row>
    <row r="916" spans="1:3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row>
    <row r="917" spans="1:3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row>
    <row r="918" spans="1:3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row>
    <row r="919" spans="1:3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row>
    <row r="920" spans="1:3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row>
    <row r="921" spans="1:3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row>
    <row r="922" spans="1:3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row>
    <row r="923" spans="1:3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row>
    <row r="924" spans="1:3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row>
    <row r="925" spans="1:3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row>
    <row r="926" spans="1:3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row>
    <row r="927" spans="1:3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row>
    <row r="928" spans="1:3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row>
    <row r="929" spans="1:3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row>
    <row r="930" spans="1:3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row>
    <row r="931" spans="1: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row>
    <row r="932" spans="1:3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row>
    <row r="933" spans="1:3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row>
    <row r="934" spans="1:3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row>
    <row r="935" spans="1:3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row>
    <row r="936" spans="1:3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row>
    <row r="937" spans="1:3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row>
    <row r="938" spans="1:3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row>
    <row r="939" spans="1:3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row>
    <row r="940" spans="1:3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row>
    <row r="941" spans="1:3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row>
    <row r="942" spans="1:3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row>
    <row r="943" spans="1:3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row>
    <row r="944" spans="1:3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row>
    <row r="945" spans="1:3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row>
    <row r="946" spans="1:3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row>
    <row r="947" spans="1:3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row>
    <row r="948" spans="1:3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row>
    <row r="949" spans="1:3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row>
    <row r="950" spans="1:3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row>
    <row r="951" spans="1:3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row>
    <row r="952" spans="1:3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row>
    <row r="953" spans="1:3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row>
    <row r="954" spans="1:3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row>
    <row r="955" spans="1:3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row>
    <row r="956" spans="1:3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row>
    <row r="957" spans="1:3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row>
    <row r="958" spans="1:3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row>
    <row r="959" spans="1:3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row>
    <row r="960" spans="1:3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row>
    <row r="961" spans="1:3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row>
    <row r="962" spans="1:3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row>
    <row r="963" spans="1:3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row>
    <row r="964" spans="1:3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row>
    <row r="965" spans="1:3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row>
    <row r="966" spans="1:3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row>
    <row r="967" spans="1:3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row>
    <row r="968" spans="1:3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row>
    <row r="969" spans="1:3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row>
    <row r="970" spans="1:3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row>
    <row r="971" spans="1:3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row>
    <row r="972" spans="1:3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row>
    <row r="973" spans="1:3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row>
    <row r="974" spans="1:3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row>
    <row r="975" spans="1:3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row>
    <row r="976" spans="1:3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row>
    <row r="977" spans="1:3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row>
    <row r="978" spans="1:3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row>
    <row r="979" spans="1:3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row>
    <row r="980" spans="1:3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row>
    <row r="981" spans="1:3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row>
    <row r="982" spans="1:3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row>
    <row r="983" spans="1:3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row>
    <row r="984" spans="1:3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row>
    <row r="985" spans="1:3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row>
    <row r="986" spans="1:3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row>
    <row r="987" spans="1:3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row>
    <row r="988" spans="1:3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row>
    <row r="989" spans="1:3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row>
    <row r="990" spans="1:3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row>
    <row r="991" spans="1:3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row>
    <row r="992" spans="1:3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row>
    <row r="993" spans="1:3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row>
    <row r="994" spans="1:3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row>
    <row r="995" spans="1:3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row>
    <row r="996" spans="1:3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row>
    <row r="997" spans="1:3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row>
    <row r="998" spans="1:3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row>
    <row r="999" spans="1:3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row>
    <row r="1000" spans="1:3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row>
    <row r="1001" spans="1:3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row>
    <row r="1002" spans="1:3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row>
    <row r="1003" spans="1:3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row>
    <row r="1004" spans="1:3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row>
    <row r="1005" spans="1:3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row>
    <row r="1006" spans="1:3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row>
    <row r="1007" spans="1:3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row>
    <row r="1008" spans="1:3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row>
    <row r="1009" spans="1:3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row>
    <row r="1010" spans="1:3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row>
    <row r="1011" spans="1:3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row>
    <row r="1012" spans="1:3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row>
    <row r="1013" spans="1:3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row>
    <row r="1014" spans="1:3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row>
    <row r="1015" spans="1:3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row>
    <row r="1016" spans="1:3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row>
    <row r="1017" spans="1:3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row>
    <row r="1018" spans="1:3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row>
    <row r="1019" spans="1:3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row>
    <row r="1020" spans="1:3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row>
    <row r="1021" spans="1:3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row>
    <row r="1022" spans="1:3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row>
    <row r="1023" spans="1:3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row>
    <row r="1024" spans="1:3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row>
    <row r="1025" spans="1:3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row>
    <row r="1026" spans="1:3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row>
    <row r="1027" spans="1:3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row>
    <row r="1028" spans="1:3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row>
    <row r="1029" spans="1:3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row>
    <row r="1030" spans="1:3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row>
    <row r="1031" spans="1: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row>
    <row r="1032" spans="1:3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row>
    <row r="1033" spans="1:3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row>
    <row r="1034" spans="1:3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row>
    <row r="1035" spans="1:3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row>
    <row r="1036" spans="1:3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row>
    <row r="1037" spans="1:3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row>
    <row r="1038" spans="1:3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row>
    <row r="1039" spans="1:3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row>
    <row r="1040" spans="1:3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row>
    <row r="1041" spans="1:3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row>
    <row r="1042" spans="1:3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row>
    <row r="1043" spans="1:3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row>
    <row r="1044" spans="1:3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row>
    <row r="1045" spans="1:3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row>
    <row r="1046" spans="1:3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row>
    <row r="1047" spans="1:3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row>
    <row r="1048" spans="1:3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row>
    <row r="1049" spans="1:3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row>
    <row r="1050" spans="1:3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row>
    <row r="1051" spans="1:3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row>
    <row r="1052" spans="1:3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row>
    <row r="1053" spans="1:3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row>
    <row r="1054" spans="1:3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row>
    <row r="1055" spans="1:3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row>
    <row r="1056" spans="1:3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row>
    <row r="1057" spans="1:3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row>
    <row r="1058" spans="1:3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row>
    <row r="1059" spans="1:3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row>
    <row r="1060" spans="1:3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row>
    <row r="1061" spans="1:3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row>
    <row r="1062" spans="1:3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row>
    <row r="1063" spans="1:3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row>
    <row r="1064" spans="1:3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row>
    <row r="1065" spans="1:3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row>
    <row r="1066" spans="1:3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row>
    <row r="1067" spans="1:3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row>
    <row r="1068" spans="1:3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row>
    <row r="1069" spans="1:3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row>
    <row r="1070" spans="1:3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row>
    <row r="1071" spans="1:3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row>
    <row r="1072" spans="1:3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row>
    <row r="1073" spans="1:3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row>
    <row r="1074" spans="1:3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row>
    <row r="1075" spans="1:3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row>
    <row r="1076" spans="1:3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row>
    <row r="1077" spans="1:3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row>
    <row r="1078" spans="1:3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row>
    <row r="1079" spans="1:3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row>
    <row r="1080" spans="1:3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row>
    <row r="1081" spans="1:3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row>
    <row r="1082" spans="1:3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row>
    <row r="1083" spans="1:3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row>
    <row r="1084" spans="1:3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row>
    <row r="1085" spans="1:3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row>
    <row r="1086" spans="1:3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row>
    <row r="1087" spans="1:3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row>
    <row r="1088" spans="1:3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row>
    <row r="1089" spans="1:3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row>
    <row r="1090" spans="1:3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row>
    <row r="1091" spans="1:3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row>
    <row r="1092" spans="1:3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row>
    <row r="1093" spans="1:3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row>
    <row r="1094" spans="1:3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row>
    <row r="1095" spans="1:3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row>
    <row r="1096" spans="1:3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row>
    <row r="1097" spans="1:3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row>
    <row r="1098" spans="1:3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row>
    <row r="1099" spans="1:3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row>
    <row r="1100" spans="1:3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row>
    <row r="1101" spans="1:3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row>
    <row r="1102" spans="1:3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row>
    <row r="1103" spans="1:3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row>
    <row r="1104" spans="1:3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row>
    <row r="1105" spans="1:3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row>
    <row r="1106" spans="1:3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row>
    <row r="1107" spans="1:3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row>
    <row r="1108" spans="1:3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row>
    <row r="1109" spans="1:3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row>
    <row r="1110" spans="1:3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row>
    <row r="1111" spans="1:3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row>
    <row r="1112" spans="1:3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row>
    <row r="1113" spans="1:3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row>
    <row r="1114" spans="1:3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row>
    <row r="1115" spans="1:3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row>
    <row r="1116" spans="1:3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row>
    <row r="1117" spans="1:3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row>
    <row r="1118" spans="1:3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row>
    <row r="1119" spans="1:3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row>
    <row r="1120" spans="1:3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row>
    <row r="1121" spans="1:3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row>
    <row r="1122" spans="1:31">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row>
    <row r="1123" spans="1:31">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row>
    <row r="1124" spans="1:31">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row>
    <row r="1125" spans="1:31">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row>
    <row r="1126" spans="1:3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row>
    <row r="1127" spans="1:31">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row>
    <row r="1128" spans="1:31">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row>
    <row r="1129" spans="1:31">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row>
    <row r="1130" spans="1:31">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row>
    <row r="1131" spans="1:3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row>
    <row r="1132" spans="1:31">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row>
    <row r="1133" spans="1:31">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row>
    <row r="1134" spans="1:31">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row>
    <row r="1135" spans="1:31">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row>
    <row r="1136" spans="1:31">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row>
    <row r="1137" spans="1:3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row>
    <row r="1138" spans="1:3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row>
    <row r="1139" spans="1:31">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row>
    <row r="1140" spans="1:31">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row>
    <row r="1141" spans="1:3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row>
    <row r="1142" spans="1:31">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row>
    <row r="1143" spans="1:31">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row>
    <row r="1144" spans="1:31">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row>
    <row r="1145" spans="1:31">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row>
    <row r="1146" spans="1:31">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row>
    <row r="1147" spans="1:31">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row>
    <row r="1148" spans="1:31">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row>
    <row r="1149" spans="1:31">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row>
    <row r="1150" spans="1:3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row>
    <row r="1151" spans="1:3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row>
    <row r="1152" spans="1:3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row>
    <row r="1153" spans="1:31">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row>
    <row r="1154" spans="1:31">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row>
    <row r="1155" spans="1:31">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row>
    <row r="1156" spans="1:31">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row>
    <row r="1157" spans="1:3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row>
    <row r="1158" spans="1:3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row>
    <row r="1159" spans="1:3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row>
    <row r="1160" spans="1:3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row>
    <row r="1161" spans="1:3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row>
    <row r="1162" spans="1:3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row>
    <row r="1163" spans="1:3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row>
    <row r="1164" spans="1:3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row>
    <row r="1165" spans="1:3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row>
    <row r="1166" spans="1:3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row>
    <row r="1167" spans="1:3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row>
    <row r="1168" spans="1:3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row>
    <row r="1169" spans="1:3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row>
    <row r="1170" spans="1:3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row>
    <row r="1171" spans="1:3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row>
    <row r="1172" spans="1:31">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row>
    <row r="1173" spans="1:31">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row>
    <row r="1174" spans="1:31">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row>
    <row r="1175" spans="1:31">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row>
    <row r="1176" spans="1:31">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row>
    <row r="1177" spans="1:31">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row>
    <row r="1178" spans="1:31">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row>
    <row r="1179" spans="1:31">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row>
    <row r="1180" spans="1:3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row>
    <row r="1181" spans="1:3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row>
    <row r="1182" spans="1:3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row>
    <row r="1183" spans="1:3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row>
    <row r="1184" spans="1:3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row>
    <row r="1185" spans="1:3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row>
    <row r="1186" spans="1:3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row>
    <row r="1187" spans="1:3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row>
    <row r="1188" spans="1:3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row>
    <row r="1189" spans="1:3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row>
    <row r="1190" spans="1:3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row>
    <row r="1191" spans="1:3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row>
    <row r="1192" spans="1:3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row>
    <row r="1193" spans="1:3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row>
    <row r="1194" spans="1:3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row>
    <row r="1195" spans="1:3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row>
    <row r="1196" spans="1:3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row>
    <row r="1197" spans="1:3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row>
    <row r="1198" spans="1:3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row>
    <row r="1199" spans="1:3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row>
    <row r="1200" spans="1:3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row>
    <row r="1201" spans="1:3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row>
    <row r="1202" spans="1:3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row>
    <row r="1203" spans="1:3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row>
    <row r="1204" spans="1:3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row>
    <row r="1205" spans="1:3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row>
    <row r="1206" spans="1:3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row>
    <row r="1207" spans="1:3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row>
    <row r="1208" spans="1:3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row>
    <row r="1209" spans="1:3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row>
    <row r="1210" spans="1:3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row>
    <row r="1211" spans="1:3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row>
    <row r="1212" spans="1:3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row>
    <row r="1213" spans="1:3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row>
    <row r="1214" spans="1:3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row>
    <row r="1215" spans="1:3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row>
    <row r="1216" spans="1:3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row>
    <row r="1217" spans="1:3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row>
    <row r="1218" spans="1:3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row>
    <row r="1219" spans="1:3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row>
    <row r="1220" spans="1:3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row>
    <row r="1221" spans="1:3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row>
    <row r="1222" spans="1:3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row>
    <row r="1223" spans="1:3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row>
    <row r="1224" spans="1:3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row>
    <row r="1225" spans="1:3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row>
    <row r="1226" spans="1:3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row>
    <row r="1227" spans="1:3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row>
    <row r="1228" spans="1:3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row>
    <row r="1229" spans="1:3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row>
    <row r="1230" spans="1:3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row>
    <row r="1231" spans="1:3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row>
    <row r="1232" spans="1:3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row>
    <row r="1233" spans="1:3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row>
    <row r="1234" spans="1:3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row>
    <row r="1235" spans="1:3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row>
    <row r="1236" spans="1:3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row>
    <row r="1237" spans="1:3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row>
    <row r="1238" spans="1:3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row>
    <row r="1239" spans="1:3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row>
    <row r="1240" spans="1:3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row>
    <row r="1241" spans="1:3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row>
    <row r="1242" spans="1:3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row>
    <row r="1243" spans="1:3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row>
    <row r="1244" spans="1:3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row>
    <row r="1245" spans="1:3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row>
    <row r="1246" spans="1:3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row>
    <row r="1247" spans="1:3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row>
    <row r="1248" spans="1:3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row>
    <row r="1249" spans="1:3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row>
    <row r="1250" spans="1:3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row>
    <row r="1251" spans="1:3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row>
    <row r="1252" spans="1:3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row>
    <row r="1253" spans="1:3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row>
    <row r="1254" spans="1:3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row>
    <row r="1255" spans="1:3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row>
    <row r="1256" spans="1:3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row>
    <row r="1257" spans="1:3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row>
    <row r="1258" spans="1:3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row>
    <row r="1259" spans="1:3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row>
    <row r="1260" spans="1:3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row>
    <row r="1261" spans="1:3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row>
    <row r="1262" spans="1:3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row>
    <row r="1263" spans="1:3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row>
    <row r="1264" spans="1:3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row>
    <row r="1265" spans="1:3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row>
    <row r="1266" spans="1:3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row>
    <row r="1267" spans="1:3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row>
    <row r="1268" spans="1:3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row>
    <row r="1269" spans="1:3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row>
  </sheetData>
  <pageMargins left="0.7" right="0.7" top="0.75" bottom="0.75" header="0.3" footer="0.3"/>
  <pageSetup orientation="portrait" r:id="rId1"/>
  <drawing r:id="rId2"/>
  <webPublishItems count="1">
    <webPublishItem id="6862" divId="WA_Fn-UseC_-HR-Employee-Attrition 1_6862" sourceType="sheet" destinationFile="C:\Users\hoang\Downloads\WA_Fn-UseC_-HR-Employee-Attrition 1.htm"/>
  </webPublishItems>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0E01B-9E1B-4039-BE65-039B505D8D8F}">
  <dimension ref="B2:K36"/>
  <sheetViews>
    <sheetView workbookViewId="0">
      <selection activeCell="K27" sqref="K27"/>
    </sheetView>
  </sheetViews>
  <sheetFormatPr defaultRowHeight="14.45"/>
  <cols>
    <col min="3" max="3" width="25.7109375" customWidth="1"/>
  </cols>
  <sheetData>
    <row r="2" spans="2:11">
      <c r="B2">
        <v>1</v>
      </c>
      <c r="C2" s="1" t="s">
        <v>0</v>
      </c>
      <c r="D2" t="s">
        <v>119</v>
      </c>
    </row>
    <row r="3" spans="2:11">
      <c r="B3">
        <v>2</v>
      </c>
      <c r="C3" s="1" t="s">
        <v>1</v>
      </c>
      <c r="D3" t="s">
        <v>120</v>
      </c>
    </row>
    <row r="4" spans="2:11">
      <c r="B4">
        <v>3</v>
      </c>
      <c r="C4" s="1" t="s">
        <v>2</v>
      </c>
      <c r="D4" t="s">
        <v>121</v>
      </c>
    </row>
    <row r="5" spans="2:11">
      <c r="B5">
        <v>4</v>
      </c>
      <c r="C5" t="s">
        <v>3</v>
      </c>
      <c r="D5" t="s">
        <v>122</v>
      </c>
      <c r="K5">
        <v>1</v>
      </c>
    </row>
    <row r="6" spans="2:11">
      <c r="B6">
        <v>5</v>
      </c>
      <c r="C6" s="1" t="s">
        <v>4</v>
      </c>
      <c r="D6" t="s">
        <v>123</v>
      </c>
    </row>
    <row r="7" spans="2:11">
      <c r="B7">
        <v>6</v>
      </c>
      <c r="C7" t="s">
        <v>5</v>
      </c>
      <c r="D7" t="s">
        <v>124</v>
      </c>
      <c r="K7">
        <v>5</v>
      </c>
    </row>
    <row r="8" spans="2:11">
      <c r="B8">
        <v>7</v>
      </c>
      <c r="C8" t="s">
        <v>6</v>
      </c>
      <c r="D8" t="s">
        <v>125</v>
      </c>
    </row>
    <row r="9" spans="2:11">
      <c r="B9">
        <v>8</v>
      </c>
      <c r="C9" t="s">
        <v>7</v>
      </c>
      <c r="D9" t="s">
        <v>126</v>
      </c>
    </row>
    <row r="10" spans="2:11">
      <c r="B10">
        <v>9</v>
      </c>
      <c r="C10" t="s">
        <v>8</v>
      </c>
      <c r="K10">
        <v>2</v>
      </c>
    </row>
    <row r="11" spans="2:11">
      <c r="B11">
        <v>10</v>
      </c>
      <c r="C11" t="s">
        <v>9</v>
      </c>
      <c r="D11" t="s">
        <v>127</v>
      </c>
      <c r="K11">
        <v>3</v>
      </c>
    </row>
    <row r="12" spans="2:11">
      <c r="B12">
        <v>11</v>
      </c>
      <c r="C12" t="s">
        <v>10</v>
      </c>
      <c r="D12" t="s">
        <v>128</v>
      </c>
    </row>
    <row r="13" spans="2:11">
      <c r="B13">
        <v>12</v>
      </c>
      <c r="C13" s="1" t="s">
        <v>11</v>
      </c>
      <c r="D13" t="s">
        <v>129</v>
      </c>
    </row>
    <row r="14" spans="2:11">
      <c r="B14">
        <v>13</v>
      </c>
      <c r="C14" t="s">
        <v>12</v>
      </c>
      <c r="D14" t="s">
        <v>130</v>
      </c>
      <c r="K14">
        <v>4</v>
      </c>
    </row>
    <row r="15" spans="2:11">
      <c r="B15">
        <v>14</v>
      </c>
      <c r="C15" t="s">
        <v>13</v>
      </c>
      <c r="D15" t="s">
        <v>131</v>
      </c>
    </row>
    <row r="16" spans="2:11">
      <c r="B16">
        <v>15</v>
      </c>
      <c r="C16" t="s">
        <v>14</v>
      </c>
      <c r="D16" t="s">
        <v>132</v>
      </c>
    </row>
    <row r="17" spans="2:11">
      <c r="B17">
        <v>16</v>
      </c>
      <c r="C17" s="1" t="s">
        <v>15</v>
      </c>
      <c r="D17" t="s">
        <v>133</v>
      </c>
    </row>
    <row r="18" spans="2:11">
      <c r="B18">
        <v>17</v>
      </c>
      <c r="C18" s="1" t="s">
        <v>16</v>
      </c>
      <c r="D18" t="s">
        <v>134</v>
      </c>
    </row>
    <row r="19" spans="2:11">
      <c r="B19">
        <v>18</v>
      </c>
      <c r="C19" t="s">
        <v>17</v>
      </c>
      <c r="D19" t="s">
        <v>135</v>
      </c>
    </row>
    <row r="20" spans="2:11">
      <c r="B20">
        <v>19</v>
      </c>
      <c r="C20" s="1" t="s">
        <v>18</v>
      </c>
      <c r="D20" t="s">
        <v>136</v>
      </c>
      <c r="K20">
        <v>6</v>
      </c>
    </row>
    <row r="21" spans="2:11">
      <c r="B21">
        <v>20</v>
      </c>
      <c r="C21" t="s">
        <v>19</v>
      </c>
      <c r="D21" t="s">
        <v>137</v>
      </c>
      <c r="K21">
        <v>7</v>
      </c>
    </row>
    <row r="22" spans="2:11">
      <c r="B22">
        <v>21</v>
      </c>
      <c r="C22" t="s">
        <v>20</v>
      </c>
      <c r="D22" t="s">
        <v>138</v>
      </c>
      <c r="K22">
        <v>8</v>
      </c>
    </row>
    <row r="23" spans="2:11">
      <c r="B23">
        <v>22</v>
      </c>
      <c r="C23" t="s">
        <v>21</v>
      </c>
    </row>
    <row r="24" spans="2:11">
      <c r="B24">
        <v>23</v>
      </c>
      <c r="C24" s="1" t="s">
        <v>22</v>
      </c>
      <c r="D24" t="s">
        <v>139</v>
      </c>
    </row>
    <row r="25" spans="2:11">
      <c r="B25">
        <v>24</v>
      </c>
      <c r="C25" s="1" t="s">
        <v>23</v>
      </c>
      <c r="D25" t="s">
        <v>140</v>
      </c>
      <c r="K25">
        <v>9</v>
      </c>
    </row>
    <row r="26" spans="2:11">
      <c r="B26">
        <v>25</v>
      </c>
      <c r="C26" s="2" t="s">
        <v>24</v>
      </c>
      <c r="D26" t="s">
        <v>141</v>
      </c>
    </row>
    <row r="27" spans="2:11">
      <c r="B27">
        <v>26</v>
      </c>
      <c r="C27" t="s">
        <v>25</v>
      </c>
      <c r="D27" t="s">
        <v>142</v>
      </c>
    </row>
    <row r="28" spans="2:11">
      <c r="B28">
        <v>27</v>
      </c>
      <c r="C28" t="s">
        <v>26</v>
      </c>
      <c r="K28">
        <v>10</v>
      </c>
    </row>
    <row r="29" spans="2:11">
      <c r="B29">
        <v>28</v>
      </c>
      <c r="C29" t="s">
        <v>27</v>
      </c>
      <c r="D29" t="s">
        <v>143</v>
      </c>
    </row>
    <row r="30" spans="2:11">
      <c r="B30">
        <v>29</v>
      </c>
      <c r="C30" s="1" t="s">
        <v>28</v>
      </c>
      <c r="D30" t="s">
        <v>144</v>
      </c>
      <c r="K30">
        <v>11</v>
      </c>
    </row>
    <row r="31" spans="2:11">
      <c r="B31">
        <v>30</v>
      </c>
      <c r="C31" t="s">
        <v>29</v>
      </c>
      <c r="D31" t="s">
        <v>145</v>
      </c>
      <c r="K31">
        <v>12</v>
      </c>
    </row>
    <row r="32" spans="2:11">
      <c r="B32">
        <v>31</v>
      </c>
      <c r="C32" s="1" t="s">
        <v>30</v>
      </c>
      <c r="D32" t="s">
        <v>146</v>
      </c>
      <c r="K32">
        <v>13</v>
      </c>
    </row>
    <row r="33" spans="2:11">
      <c r="B33">
        <v>32</v>
      </c>
      <c r="C33" t="s">
        <v>31</v>
      </c>
      <c r="D33" t="s">
        <v>147</v>
      </c>
      <c r="K33">
        <v>14</v>
      </c>
    </row>
    <row r="34" spans="2:11">
      <c r="B34">
        <v>33</v>
      </c>
      <c r="C34" s="1" t="s">
        <v>32</v>
      </c>
      <c r="D34" t="s">
        <v>148</v>
      </c>
      <c r="K34">
        <v>15</v>
      </c>
    </row>
    <row r="35" spans="2:11">
      <c r="B35">
        <v>34</v>
      </c>
      <c r="C35" s="1" t="s">
        <v>33</v>
      </c>
      <c r="D35" t="s">
        <v>149</v>
      </c>
      <c r="K35">
        <v>16</v>
      </c>
    </row>
    <row r="36" spans="2:11">
      <c r="B36">
        <v>35</v>
      </c>
      <c r="C36" t="s">
        <v>34</v>
      </c>
      <c r="D36" t="s">
        <v>150</v>
      </c>
      <c r="K36">
        <v>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9E3E0-6024-4659-A9BF-0E971C73765D}">
  <dimension ref="C2:K8"/>
  <sheetViews>
    <sheetView topLeftCell="B1" workbookViewId="0">
      <selection activeCell="E29" sqref="E29"/>
    </sheetView>
  </sheetViews>
  <sheetFormatPr defaultRowHeight="14.45"/>
  <cols>
    <col min="3" max="3" width="19.7109375" customWidth="1"/>
    <col min="4" max="4" width="32" customWidth="1"/>
    <col min="5" max="5" width="49" customWidth="1"/>
    <col min="6" max="6" width="13.7109375" customWidth="1"/>
    <col min="7" max="7" width="18.140625" customWidth="1"/>
    <col min="8" max="8" width="12.85546875" customWidth="1"/>
    <col min="9" max="9" width="17.7109375" customWidth="1"/>
    <col min="10" max="10" width="16.42578125" customWidth="1"/>
    <col min="11" max="11" width="17.28515625" customWidth="1"/>
  </cols>
  <sheetData>
    <row r="2" spans="3:11" ht="19.899999999999999">
      <c r="C2" s="3" t="s">
        <v>151</v>
      </c>
      <c r="D2" s="3" t="s">
        <v>152</v>
      </c>
      <c r="E2" s="3" t="s">
        <v>153</v>
      </c>
      <c r="F2" s="3" t="s">
        <v>154</v>
      </c>
      <c r="G2" s="3" t="s">
        <v>155</v>
      </c>
      <c r="H2" s="3" t="s">
        <v>156</v>
      </c>
      <c r="I2" s="3" t="s">
        <v>157</v>
      </c>
      <c r="J2" s="3" t="s">
        <v>158</v>
      </c>
      <c r="K2" s="3" t="s">
        <v>159</v>
      </c>
    </row>
    <row r="3" spans="3:11" ht="19.899999999999999">
      <c r="C3" s="3" t="s">
        <v>1</v>
      </c>
      <c r="D3" s="3" t="s">
        <v>160</v>
      </c>
      <c r="E3" s="3" t="s">
        <v>161</v>
      </c>
      <c r="F3" s="3" t="s">
        <v>162</v>
      </c>
      <c r="G3" s="3" t="s">
        <v>163</v>
      </c>
      <c r="H3" s="4">
        <v>1470</v>
      </c>
      <c r="I3" s="3" t="s">
        <v>164</v>
      </c>
      <c r="J3" s="3" t="s">
        <v>165</v>
      </c>
      <c r="K3" s="3" t="s">
        <v>43</v>
      </c>
    </row>
    <row r="4" spans="3:11" ht="19.899999999999999">
      <c r="C4" s="3" t="s">
        <v>166</v>
      </c>
      <c r="D4" s="3" t="s">
        <v>167</v>
      </c>
      <c r="E4" s="3" t="s">
        <v>168</v>
      </c>
      <c r="F4" s="3" t="s">
        <v>162</v>
      </c>
      <c r="G4" s="3" t="s">
        <v>163</v>
      </c>
      <c r="H4" s="4">
        <v>1470</v>
      </c>
      <c r="I4" s="3" t="s">
        <v>164</v>
      </c>
      <c r="J4" s="3" t="s">
        <v>165</v>
      </c>
      <c r="K4" s="3" t="s">
        <v>43</v>
      </c>
    </row>
    <row r="5" spans="3:11" ht="19.899999999999999">
      <c r="C5" s="3" t="s">
        <v>169</v>
      </c>
      <c r="D5" s="3" t="s">
        <v>170</v>
      </c>
      <c r="E5" s="3" t="s">
        <v>171</v>
      </c>
      <c r="F5" s="3" t="s">
        <v>162</v>
      </c>
      <c r="G5" s="3" t="s">
        <v>163</v>
      </c>
      <c r="H5" s="4">
        <v>1470</v>
      </c>
      <c r="I5" s="3" t="s">
        <v>164</v>
      </c>
      <c r="J5" s="3" t="s">
        <v>165</v>
      </c>
      <c r="K5" s="3" t="s">
        <v>43</v>
      </c>
    </row>
    <row r="6" spans="3:11" ht="19.899999999999999">
      <c r="C6" s="3" t="s">
        <v>11</v>
      </c>
      <c r="D6" s="3" t="s">
        <v>172</v>
      </c>
      <c r="E6" s="3" t="s">
        <v>173</v>
      </c>
      <c r="F6" s="3" t="s">
        <v>162</v>
      </c>
      <c r="G6" s="3" t="s">
        <v>163</v>
      </c>
      <c r="H6" s="4">
        <v>1470</v>
      </c>
      <c r="I6" s="3" t="s">
        <v>164</v>
      </c>
      <c r="J6" s="3" t="s">
        <v>165</v>
      </c>
      <c r="K6" s="3" t="s">
        <v>43</v>
      </c>
    </row>
    <row r="7" spans="3:11" ht="19.899999999999999">
      <c r="C7" s="3" t="s">
        <v>174</v>
      </c>
      <c r="D7" s="3" t="s">
        <v>175</v>
      </c>
      <c r="E7" s="3" t="s">
        <v>176</v>
      </c>
      <c r="F7" s="3" t="s">
        <v>162</v>
      </c>
      <c r="G7" s="3" t="s">
        <v>163</v>
      </c>
      <c r="H7" s="4">
        <v>1470</v>
      </c>
      <c r="I7" s="3" t="s">
        <v>164</v>
      </c>
      <c r="J7" s="3" t="s">
        <v>165</v>
      </c>
      <c r="K7" s="3" t="s">
        <v>43</v>
      </c>
    </row>
    <row r="8" spans="3:11" ht="19.899999999999999">
      <c r="C8" s="3" t="s">
        <v>4</v>
      </c>
      <c r="D8" s="3" t="s">
        <v>177</v>
      </c>
      <c r="E8" s="3" t="s">
        <v>178</v>
      </c>
      <c r="F8" s="3" t="s">
        <v>162</v>
      </c>
      <c r="G8" s="3" t="s">
        <v>163</v>
      </c>
      <c r="H8" s="4">
        <v>1470</v>
      </c>
      <c r="I8" s="3" t="s">
        <v>164</v>
      </c>
      <c r="J8" s="3" t="s">
        <v>165</v>
      </c>
      <c r="K8" s="3" t="s">
        <v>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C490C6-F6FD-46AA-96C0-9D1C8AC7F7C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Thi Hoang</dc:creator>
  <cp:keywords/>
  <dc:description/>
  <cp:lastModifiedBy>Thi Hoang</cp:lastModifiedBy>
  <cp:revision/>
  <dcterms:created xsi:type="dcterms:W3CDTF">2024-02-08T19:19:23Z</dcterms:created>
  <dcterms:modified xsi:type="dcterms:W3CDTF">2024-08-27T05:08:36Z</dcterms:modified>
  <cp:category/>
  <cp:contentStatus/>
</cp:coreProperties>
</file>