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8_{3F88E5B0-163B-419C-B834-D416E4CC0F66}" xr6:coauthVersionLast="47" xr6:coauthVersionMax="47" xr10:uidLastSave="{00000000-0000-0000-0000-000000000000}"/>
  <bookViews>
    <workbookView xWindow="-120" yWindow="-120" windowWidth="24240" windowHeight="13140" xr2:uid="{69FCA6B6-97E2-459F-A1DB-7A176E95A2B0}"/>
  </bookViews>
  <sheets>
    <sheet name="Blad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 l="1"/>
  <c r="F102" i="1"/>
  <c r="G102" i="1" s="1"/>
  <c r="F103" i="1"/>
  <c r="G103" i="1" s="1"/>
  <c r="F105" i="1"/>
  <c r="G105" i="1" s="1"/>
  <c r="F106" i="1"/>
  <c r="G106" i="1" s="1"/>
  <c r="F107" i="1"/>
  <c r="M107" i="1" s="1"/>
  <c r="F108" i="1"/>
  <c r="G108" i="1" s="1"/>
  <c r="F109" i="1"/>
  <c r="G109" i="1" s="1"/>
  <c r="F110" i="1"/>
  <c r="G110" i="1" s="1"/>
  <c r="F97" i="1"/>
  <c r="G97" i="1" s="1"/>
  <c r="F99" i="1"/>
  <c r="M99" i="1" s="1"/>
  <c r="F101" i="1"/>
  <c r="G101" i="1" s="1"/>
  <c r="F3" i="1"/>
  <c r="F35" i="1"/>
  <c r="G35" i="1" s="1"/>
  <c r="F83" i="1"/>
  <c r="G83" i="1" s="1"/>
  <c r="F84" i="1"/>
  <c r="G84" i="1" s="1"/>
  <c r="F88" i="1"/>
  <c r="M88" i="1" s="1"/>
  <c r="F89" i="1"/>
  <c r="G89" i="1" s="1"/>
  <c r="F90" i="1"/>
  <c r="G90" i="1" s="1"/>
  <c r="F91" i="1"/>
  <c r="G91" i="1" s="1"/>
  <c r="F92" i="1"/>
  <c r="M92" i="1" s="1"/>
  <c r="F93" i="1"/>
  <c r="G93" i="1" s="1"/>
  <c r="F94" i="1"/>
  <c r="G94" i="1" s="1"/>
  <c r="F65" i="1"/>
  <c r="G65" i="1" s="1"/>
  <c r="F69" i="1"/>
  <c r="G69" i="1" s="1"/>
  <c r="F70" i="1"/>
  <c r="M70" i="1" s="1"/>
  <c r="F71" i="1"/>
  <c r="G71" i="1" s="1"/>
  <c r="F75" i="1"/>
  <c r="G75" i="1" s="1"/>
  <c r="F76" i="1"/>
  <c r="G76" i="1" s="1"/>
  <c r="F79" i="1"/>
  <c r="M79" i="1" s="1"/>
  <c r="F80" i="1"/>
  <c r="G80" i="1" s="1"/>
  <c r="F81" i="1"/>
  <c r="G81" i="1" s="1"/>
  <c r="F82" i="1"/>
  <c r="G82" i="1" s="1"/>
  <c r="F74" i="1"/>
  <c r="G74" i="1" s="1"/>
  <c r="F104" i="1"/>
  <c r="G104" i="1" s="1"/>
  <c r="F96" i="1"/>
  <c r="M96" i="1" s="1"/>
  <c r="F78" i="1"/>
  <c r="G78" i="1" s="1"/>
  <c r="F87" i="1"/>
  <c r="G87" i="1" s="1"/>
  <c r="F98" i="1"/>
  <c r="G98" i="1" s="1"/>
  <c r="F85" i="1"/>
  <c r="M85" i="1" s="1"/>
  <c r="F86" i="1"/>
  <c r="G86" i="1" s="1"/>
  <c r="F100" i="1"/>
  <c r="G100" i="1" s="1"/>
  <c r="F64" i="1"/>
  <c r="G64" i="1" s="1"/>
  <c r="F58" i="1"/>
  <c r="M58" i="1" s="1"/>
  <c r="F60" i="1"/>
  <c r="G60" i="1" s="1"/>
  <c r="M66" i="1"/>
  <c r="M67" i="1"/>
  <c r="F72" i="1"/>
  <c r="G72" i="1" s="1"/>
  <c r="F63" i="1"/>
  <c r="G63" i="1" s="1"/>
  <c r="F95" i="1"/>
  <c r="G95" i="1" s="1"/>
  <c r="F68" i="1"/>
  <c r="M68" i="1" s="1"/>
  <c r="F73" i="1"/>
  <c r="G73" i="1" s="1"/>
  <c r="F56" i="1"/>
  <c r="G56" i="1" s="1"/>
  <c r="F77" i="1"/>
  <c r="G77" i="1" s="1"/>
  <c r="F41" i="1"/>
  <c r="G41" i="1" s="1"/>
  <c r="F42" i="1"/>
  <c r="M42" i="1" s="1"/>
  <c r="F43" i="1"/>
  <c r="G43" i="1" s="1"/>
  <c r="F48" i="1"/>
  <c r="G48" i="1" s="1"/>
  <c r="F51" i="1"/>
  <c r="G51" i="1" s="1"/>
  <c r="F46" i="1"/>
  <c r="M46" i="1" s="1"/>
  <c r="F47" i="1"/>
  <c r="M47" i="1" s="1"/>
  <c r="F49" i="1"/>
  <c r="G49" i="1" s="1"/>
  <c r="F57" i="1"/>
  <c r="G57" i="1" s="1"/>
  <c r="M52" i="1"/>
  <c r="M61" i="1"/>
  <c r="F55" i="1"/>
  <c r="M55" i="1" s="1"/>
  <c r="F44" i="1"/>
  <c r="M44" i="1" s="1"/>
  <c r="F45" i="1"/>
  <c r="M45" i="1" s="1"/>
  <c r="F38" i="1"/>
  <c r="G38" i="1" s="1"/>
  <c r="F31" i="1"/>
  <c r="G31" i="1" s="1"/>
  <c r="F37" i="1"/>
  <c r="M37" i="1" s="1"/>
  <c r="F36" i="1"/>
  <c r="M36" i="1" s="1"/>
  <c r="F40" i="1"/>
  <c r="M40" i="1" s="1"/>
  <c r="F53" i="1"/>
  <c r="G53" i="1" s="1"/>
  <c r="F39" i="1"/>
  <c r="G39" i="1" s="1"/>
  <c r="F15" i="1"/>
  <c r="M15" i="1" s="1"/>
  <c r="F4" i="1"/>
  <c r="M4" i="1" s="1"/>
  <c r="F5" i="1"/>
  <c r="M5" i="1" s="1"/>
  <c r="F6" i="1"/>
  <c r="M6" i="1" s="1"/>
  <c r="F7" i="1"/>
  <c r="M7" i="1" s="1"/>
  <c r="F8" i="1"/>
  <c r="G8" i="1" s="1"/>
  <c r="F9" i="1"/>
  <c r="G9" i="1" s="1"/>
  <c r="F10" i="1"/>
  <c r="G10" i="1" s="1"/>
  <c r="F11" i="1"/>
  <c r="G11" i="1" s="1"/>
  <c r="F12" i="1"/>
  <c r="M12" i="1" s="1"/>
  <c r="F13" i="1"/>
  <c r="M13" i="1" s="1"/>
  <c r="F14" i="1"/>
  <c r="M14" i="1" s="1"/>
  <c r="F16" i="1"/>
  <c r="G16" i="1" s="1"/>
  <c r="F17" i="1"/>
  <c r="G17" i="1" s="1"/>
  <c r="F18" i="1"/>
  <c r="G18" i="1" s="1"/>
  <c r="F19" i="1"/>
  <c r="F54" i="1"/>
  <c r="M54" i="1" s="1"/>
  <c r="F20" i="1"/>
  <c r="M20" i="1" s="1"/>
  <c r="F21" i="1"/>
  <c r="M21" i="1" s="1"/>
  <c r="M22" i="1"/>
  <c r="F50" i="1"/>
  <c r="G50" i="1" s="1"/>
  <c r="F23" i="1"/>
  <c r="G23" i="1" s="1"/>
  <c r="F2" i="1"/>
  <c r="G2" i="1" s="1"/>
  <c r="F32" i="1"/>
  <c r="M32" i="1" s="1"/>
  <c r="F25" i="1"/>
  <c r="M25" i="1" s="1"/>
  <c r="F26" i="1"/>
  <c r="M26" i="1" s="1"/>
  <c r="F27" i="1"/>
  <c r="M27" i="1" s="1"/>
  <c r="F28" i="1"/>
  <c r="G28" i="1" s="1"/>
  <c r="F29" i="1"/>
  <c r="G29" i="1" s="1"/>
  <c r="F114" i="1"/>
  <c r="G114" i="1" s="1"/>
  <c r="F30" i="1"/>
  <c r="M30" i="1" s="1"/>
  <c r="F33" i="1"/>
  <c r="M33" i="1" s="1"/>
  <c r="M3" i="1"/>
  <c r="M105" i="1" l="1"/>
  <c r="G107" i="1"/>
  <c r="M109" i="1"/>
  <c r="M110" i="1"/>
  <c r="M106" i="1"/>
  <c r="M102" i="1"/>
  <c r="M103" i="1"/>
  <c r="M108" i="1"/>
  <c r="M97" i="1"/>
  <c r="M101" i="1"/>
  <c r="G99" i="1"/>
  <c r="G55" i="1"/>
  <c r="M93" i="1"/>
  <c r="G92" i="1"/>
  <c r="M89" i="1"/>
  <c r="G88" i="1"/>
  <c r="M94" i="1"/>
  <c r="M90" i="1"/>
  <c r="M83" i="1"/>
  <c r="M91" i="1"/>
  <c r="M84" i="1"/>
  <c r="M81" i="1"/>
  <c r="M80" i="1"/>
  <c r="G79" i="1"/>
  <c r="M75" i="1"/>
  <c r="M71" i="1"/>
  <c r="G70" i="1"/>
  <c r="M65" i="1"/>
  <c r="M82" i="1"/>
  <c r="M76" i="1"/>
  <c r="M69" i="1"/>
  <c r="M86" i="1"/>
  <c r="G85" i="1"/>
  <c r="M78" i="1"/>
  <c r="G96" i="1"/>
  <c r="M73" i="1"/>
  <c r="M87" i="1"/>
  <c r="M74" i="1"/>
  <c r="M100" i="1"/>
  <c r="M64" i="1"/>
  <c r="M98" i="1"/>
  <c r="M104" i="1"/>
  <c r="G68" i="1"/>
  <c r="M63" i="1"/>
  <c r="M72" i="1"/>
  <c r="M60" i="1"/>
  <c r="G58" i="1"/>
  <c r="M62" i="1"/>
  <c r="M49" i="1"/>
  <c r="G47" i="1"/>
  <c r="G46" i="1"/>
  <c r="M56" i="1"/>
  <c r="M48" i="1"/>
  <c r="M43" i="1"/>
  <c r="G42" i="1"/>
  <c r="M77" i="1"/>
  <c r="M57" i="1"/>
  <c r="M51" i="1"/>
  <c r="M41" i="1"/>
  <c r="M59" i="1"/>
  <c r="M38" i="1"/>
  <c r="G40" i="1"/>
  <c r="G37" i="1"/>
  <c r="M35" i="1"/>
  <c r="G45" i="1"/>
  <c r="M39" i="1"/>
  <c r="G44" i="1"/>
  <c r="M53" i="1"/>
  <c r="G36" i="1"/>
  <c r="M31" i="1"/>
  <c r="G33" i="1"/>
  <c r="G30" i="1"/>
  <c r="G27" i="1"/>
  <c r="G22" i="1"/>
  <c r="G15" i="1"/>
  <c r="G7" i="1"/>
  <c r="M2" i="1"/>
  <c r="M19" i="1"/>
  <c r="M11" i="1"/>
  <c r="G26" i="1"/>
  <c r="G21" i="1"/>
  <c r="G14" i="1"/>
  <c r="G6" i="1"/>
  <c r="M34" i="1"/>
  <c r="M24" i="1"/>
  <c r="M18" i="1"/>
  <c r="M10" i="1"/>
  <c r="G25" i="1"/>
  <c r="G20" i="1"/>
  <c r="G13" i="1"/>
  <c r="G5" i="1"/>
  <c r="M29" i="1"/>
  <c r="M23" i="1"/>
  <c r="M17" i="1"/>
  <c r="M9" i="1"/>
  <c r="G3" i="1"/>
  <c r="G32" i="1"/>
  <c r="G54" i="1"/>
  <c r="G12" i="1"/>
  <c r="G4" i="1"/>
  <c r="M28" i="1"/>
  <c r="M50" i="1"/>
  <c r="M16" i="1"/>
  <c r="M8" i="1"/>
</calcChain>
</file>

<file path=xl/sharedStrings.xml><?xml version="1.0" encoding="utf-8"?>
<sst xmlns="http://schemas.openxmlformats.org/spreadsheetml/2006/main" count="925" uniqueCount="633">
  <si>
    <t>WOB Verzoek</t>
  </si>
  <si>
    <t>Onderwerp</t>
  </si>
  <si>
    <t>Betreffend
ministerie</t>
  </si>
  <si>
    <t>Datum van binnenkomst</t>
  </si>
  <si>
    <t>Datum van antwoord</t>
  </si>
  <si>
    <t>Aantal dagen 
in behandeling</t>
  </si>
  <si>
    <t>Binnen de 
termijn afgehandeld</t>
  </si>
  <si>
    <t xml:space="preserve">Omvang document (aantal pagina's)
</t>
  </si>
  <si>
    <t>Volledig verstrekte documenten</t>
  </si>
  <si>
    <t>Deels verstrekte documenten</t>
  </si>
  <si>
    <t>Niet verstrekte documenten</t>
  </si>
  <si>
    <t>Aantal overwogen 
documenten</t>
  </si>
  <si>
    <t>Aantal dagen nodig 
gehad per document</t>
  </si>
  <si>
    <t>Soort aanvraag</t>
  </si>
  <si>
    <t>Bijzonderheden</t>
  </si>
  <si>
    <t>URL</t>
  </si>
  <si>
    <t>Documenten in relatie tot persconferenties over het Coronavirus</t>
  </si>
  <si>
    <t>J en V</t>
  </si>
  <si>
    <t xml:space="preserve"> 3 september 2021</t>
  </si>
  <si>
    <t>geen</t>
  </si>
  <si>
    <t>1 Whatapchat sessie
1 Document</t>
  </si>
  <si>
    <t>1 Notitie</t>
  </si>
  <si>
    <t>Verzoek om informatie aangaande de persconferenties over het coronavirus</t>
  </si>
  <si>
    <t>Het betreft hier een besluit, n.a.v. een ingediend bezwaarschrift, 
wat de termijn van behandeling van het oorspronkeljke verzoek zeer vertraagd heeft. Het verzoek om informatie is in eerste instantie doorgestuurd naar het ministerie van VWS, maar het minsterie van J &amp; V heeft alsnog zelf stukken moeten overleggen.</t>
  </si>
  <si>
    <t>https://wobcovid19.rijksoverheid.nl/publicaties/ac1b0066de078a580f45adf952e7765d/</t>
  </si>
  <si>
    <t>Corona op scholen</t>
  </si>
  <si>
    <t>OCW</t>
  </si>
  <si>
    <t>Niet verstrekt want reeds openbaar:
6 adviezen
6 rapporten
2 nota's
3 situatiebeelden
1 Kamerbrief
1 nieuwsbericht
3 maatregelen
1 beschrijving
2 routekaarten
1 brief
1 reactie
Niet verstrekt op grond van WOB:
1 conceptbrief
1 conceptbesluit
4 brieven
1 nota
1 stand van zaken
1 monitoring</t>
  </si>
  <si>
    <t>Verzoek om informatie over Corona (maatregelen) in het basis- en voortgezet onderwijs</t>
  </si>
  <si>
    <t>Betreft een eerste deelbesluit</t>
  </si>
  <si>
    <t>https://wobcovid19.rijksoverheid.nl/publicaties/5d03dc8b8621ea5e53ad6fe7b44c8533/</t>
  </si>
  <si>
    <t>Europees Herstelfonds</t>
  </si>
  <si>
    <t>BuZa</t>
  </si>
  <si>
    <t>4 factsheets
6 notities
1 oplegger
1 toelichting</t>
  </si>
  <si>
    <t>1 factsheet 
2 overeenkomsten
1 scenario's
7 notities
12 mail(wisselingen)
8 memo's
3 instructies
9 agenda's
28 verslagen
1 advies</t>
  </si>
  <si>
    <t>Verzoek om documenten over het Europees Herstelfonds</t>
  </si>
  <si>
    <t>Betreft een eerste deelbesluit, het verzoek om het openbaar maken van  de gevraagde documenten is ook gericht aan de departementen van EZK en Fin.</t>
  </si>
  <si>
    <t>https://wobcovid19.rijksoverheid.nl/publicaties/7632148924fdc61f4d23c0bc96a61706/</t>
  </si>
  <si>
    <t>FIN</t>
  </si>
  <si>
    <t>3 factsheets
3 voorbereidingen
1 schema
1 Q&amp;A
1 notitie</t>
  </si>
  <si>
    <t>2 voorbereidingen
22 notities
7 mail(wisselingen)
1 factsheet
1 stand van zaken
4 adviezen
2 overleggen
1 verslag
1 toelichting</t>
  </si>
  <si>
    <t>Niet verstrekt want reeds openbaar:
1 oplegger
2 Kamerstukken</t>
  </si>
  <si>
    <t>Betreft een eerste deelbesluit, het verzoek om het openbaar maken van  de gevraagde documenten is ook gericht aan de departementen van EZK en Buza.</t>
  </si>
  <si>
    <t>https://wobcovid19.rijksoverheid.nl/publicaties/dc034afbaede3d587451c7062fd857e7/</t>
  </si>
  <si>
    <t>EZK</t>
  </si>
  <si>
    <t>16 bijlagen
2 bijlagen bij bijlagen</t>
  </si>
  <si>
    <t>38 nota's
1 agenda
19 bijlagen
17 email wisselingen
2 memo's
1 overzicht</t>
  </si>
  <si>
    <t xml:space="preserve">Betreft een eerste deelbesluit, het verzoek om het openbaar maken van  de gevraagde documenten is ook gericht aan de departementen van Buza en Fin. </t>
  </si>
  <si>
    <t>https://wobcovid19.rijksoverheid.nl/publicaties/0335b3f498dbbd7c537ad23abe8c08dc/</t>
  </si>
  <si>
    <t>Domeinnaam coronacheck</t>
  </si>
  <si>
    <t>AZ</t>
  </si>
  <si>
    <t>16 mail(wisselingen)</t>
  </si>
  <si>
    <t>Verzoek om informatie over de registratie van de domeinnaam coronacheck.nl</t>
  </si>
  <si>
    <t>https://wobcovid19.rijksoverheid.nl/publicaties/6873804cd27a4c08c9e1c257c0a251f5/</t>
  </si>
  <si>
    <t>Scenario’s en maatregelen in de periode van maart 2020</t>
  </si>
  <si>
    <t>VWS</t>
  </si>
  <si>
    <t xml:space="preserve">Te veel documenten om na te gaan en individueel te benoemen </t>
  </si>
  <si>
    <t>Te veel documenten om na te gaan en individueel te benoemen</t>
  </si>
  <si>
    <t>Verzoeken om openbaarmaking van documenten over scenario’s en maatregelen in de periode van maart 2020</t>
  </si>
  <si>
    <t>Datum van ontvangst niet gespecificeerd.Betreft een eerste deelbesluit
Aantal overwogen documenten niet weergegeven
Een aantal verzoeken over de maand maart (dag niet gespecificeerd) zijn samengevoegd in dit besluit</t>
  </si>
  <si>
    <t>https://wobcovid19.rijksoverheid.nl/publicaties/47e9f21007af9e0da0634f801cdd8667/</t>
  </si>
  <si>
    <t>Overleggen VWS in de periode van maart 2020</t>
  </si>
  <si>
    <t>Verzoeken om openbaarmaking van documenten over 'overleggen VWS" in de periode van maart 2020</t>
  </si>
  <si>
    <t>Datum van ontvangst niet gespecificeerd.Betreft een eerste deelbesluit. 
Aantal overwogen documenten niet weergegeven.
Een aantal verzoeken over de maand maart (dag niet gespecificeerd) zijn samengevoegd in dit besluit</t>
  </si>
  <si>
    <t>https://wobcovid19.rijksoverheid.nl/publicaties/c4b89b0939b38dd79efd496ba963dfc4/</t>
  </si>
  <si>
    <t>RIVM in de periode van maart 2020</t>
  </si>
  <si>
    <t>Verzoeken om openbaarmaking van documenten over het RIVM in de periode van maart 2020</t>
  </si>
  <si>
    <t>https://wobcovid19.rijksoverheid.nl/publicaties/306d4b337a5d407eb00c8845884c82fd/</t>
  </si>
  <si>
    <t>Besmettelijkheid kinderen in de periode van maart 2020</t>
  </si>
  <si>
    <t>1 flyer
1 nieuwsbericht</t>
  </si>
  <si>
    <t>23 mail(wisselingen)
1 overleg
1 verzoek</t>
  </si>
  <si>
    <t>Niet verstrekt want reeds openbaar:
1 folder (brochure)
Niet verstrekt op grond van WOB:
3 flyers
1 mail(wisseling)
3 vragenlijsten</t>
  </si>
  <si>
    <t>Verzoeken om openbaarmaking van documenten over de besmettelijkheid van kinderen in de periode van maart 2020</t>
  </si>
  <si>
    <t>Datum van ontvangst niet gespecificeerd
Betreft een eerste deelbesluit
Nummering inventarislijst komt niet overeen met bijlage</t>
  </si>
  <si>
    <t>https://wobcovid19.rijksoverheid.nl/publicaties/54deb5f3a8f0c98e065e8939304d1a78/</t>
  </si>
  <si>
    <t>Noodzakelijkheidsverklaring</t>
  </si>
  <si>
    <t>I&amp;W</t>
  </si>
  <si>
    <t>4 Q&amp;A's
2 analyses
2 berichtgevingen
1 overzicht</t>
  </si>
  <si>
    <t>80 mail(wisselingen)
1 verslag
1 Kamerbrief
2 nota's
1 verklaring
3 opmerkingen (inbreng)</t>
  </si>
  <si>
    <t>Niet verstrekt want reeds openbaar:
5 moties
1 wijziging regeling
2 verklaringen
1 Kamerbrief
Niet verstrekt op grond van WOB:
2 verslagen
17 concept Kamerbrieven
1 mail(wisseling)
9 nota's
1 verklaring
1 inleiding
3 analyses
2 opmerkingen (inbreng)</t>
  </si>
  <si>
    <t>Verzoek om documenten waarin de (on)wenselijkheid van de noodzakelijkheidsverklaring wordt behandeld</t>
  </si>
  <si>
    <t>https://wobcovid19.rijksoverheid.nl/publicaties/439285231fa523a74c430da4a2704fab/</t>
  </si>
  <si>
    <t>Informatie over de door Nederland gevoerde covid-19 aanpak</t>
  </si>
  <si>
    <t>1 concept brief
2 presentaties
1 nota
3 overzichten
2 factsheets
1 inbreng</t>
  </si>
  <si>
    <t>43 agenda's
13 voorbereidingen
8 overleggen Ministeriele Commissie
3 adviezen
5 notities
1 stand van zaken
1 memo
1 opdracht
4 mail(wisselingen)
2 annotaties
1 presentatie</t>
  </si>
  <si>
    <t>Verzoek om informatie over de door Nederland gevoerde covid-19 aanpak</t>
  </si>
  <si>
    <t>https://wobcovid19.rijksoverheid.nl/publicaties/3fa52482438ed25b69b0be300baaf3c0/</t>
  </si>
  <si>
    <t>Digitale middelen in de periode maart 2020</t>
  </si>
  <si>
    <t>1 spreeklijn
2 factsheets</t>
  </si>
  <si>
    <t>35 mail(wisselingen)
2 verslagen
1 presentatie</t>
  </si>
  <si>
    <t>Niet verstrekt op grond van WOB:
2 reacties
2 verslagen</t>
  </si>
  <si>
    <t>Verzoek om openbaarmaking van documenten over digitale middelen in de periode maart 2020</t>
  </si>
  <si>
    <t>Datum van ontvangst niet gespecificeerd</t>
  </si>
  <si>
    <t>https://wobcovid19.rijksoverheid.nl/publicaties/70efcade2f4827654ed8e7908deb4f3c/</t>
  </si>
  <si>
    <t>Nederlandse bijdrage aan bestrijding COVID pandemie Suriname</t>
  </si>
  <si>
    <t>1 factsheet</t>
  </si>
  <si>
    <t>1 sms-berichten
100 mail(wisselingen)
3 brieven
5 whatsappchats
1 overeenkomst
1 lijst
1 programma
1 opdrachtbevestiging
1 verslag
1 kostenraming</t>
  </si>
  <si>
    <t>Niet verstrekt want reeds openbaar:
1 krantenartikel
1 persbericht
Niet verstrekt op grond van WOB:
9 nota's
11 mail(wisselingen)
3 verklaringen</t>
  </si>
  <si>
    <t>Verzoek om informatie over de Nederlandse bijdrage aan de bestrijding van de COVID-19 pandemie in Suriname</t>
  </si>
  <si>
    <t>https://wobcovid19.rijksoverheid.nl/publicaties/8a676a3415d986008b02572cb9310894/</t>
  </si>
  <si>
    <t>Televisietoespraak van 16 maart 2020</t>
  </si>
  <si>
    <t>1 mail(wisseling)
1 sms-bericht</t>
  </si>
  <si>
    <t>Verzoek om informatie over de televisietoespraak die de minister-president op 16 maart 2020 gaf</t>
  </si>
  <si>
    <t>Inventarislijst ontbreekt
Zijn slechts een beperkt aantal documenten bijgevoegd</t>
  </si>
  <si>
    <t>https://wobcovid19.rijksoverheid.nl/publicaties/f302ea548db6360a784e8a5e365efe3e/</t>
  </si>
  <si>
    <t>Tijdelijke wet maatregelen covid-19</t>
  </si>
  <si>
    <t>Verzoek om informatie over de Tijdelijke wet maatregelen covid-19</t>
  </si>
  <si>
    <t>Geen relevante documenten bij het ministerie aangetroffen</t>
  </si>
  <si>
    <t>https://wobcovid19.rijksoverheid.nl/publicaties/f34f76aa8f6f74f87417751b46110a76/</t>
  </si>
  <si>
    <t>VION-groep</t>
  </si>
  <si>
    <t>LNV</t>
  </si>
  <si>
    <t>1 kaart
1 persbericht
1 omschrijving</t>
  </si>
  <si>
    <t>2 brieven
45 mail(wisselingen)
2 agenda's
6 nota's
1 presentatie
2 notulen
2 factsheets
1 whatsapp chat
2 verslagen
1 memo
1 rapport</t>
  </si>
  <si>
    <t>Niet verstrekt want reeds openbaar:
2 persberichten
1 besluit
2 nieuwsbericht
4 brieven
2 onderzoeken
1 lijst
1 Kamerstuk
1 rapport</t>
  </si>
  <si>
    <t>Verzoek om informatie inzake de VION-groep</t>
  </si>
  <si>
    <t>Betreft een tweede deelbesluit</t>
  </si>
  <si>
    <t>https://wobcovid19.rijksoverheid.nl/publicaties/af354e4966a914add60d84129ac68740/</t>
  </si>
  <si>
    <t>Halix, mondkapjes en hulptroepen.nu</t>
  </si>
  <si>
    <t>Nee</t>
  </si>
  <si>
    <t>1 brief aanvullende zienswijze
18 Whatsapp chats
15 mailwisselingen</t>
  </si>
  <si>
    <t>Verzoek om informatie over de productie van vaccins tegen Covid-19 bij HalixB.V</t>
  </si>
  <si>
    <t>In het besluit van 29 september 2021 wordt een tweede verzoek om informatie genoemd, gedateerd 31 mei 2021. Dit lijkt een administratieve fout te zijn, vandaar dat bij de berekening van het aantal dagen dat met de behandeling van het verzoek gepaard gegaan is, de datum van 31 maart 2021, als datum van binnenkomst van het verzoek aangehouden is.</t>
  </si>
  <si>
    <t>https://wobcovid19.rijksoverheid.nl/publicaties/cc88761bb30f2a23117493a36a71dbac/</t>
  </si>
  <si>
    <t>Communicatiebeleid Covid-19</t>
  </si>
  <si>
    <t xml:space="preserve">14 documenten
 13 verslagen VoRa
1 presentatie Nationaal Coördinator Terrorismebestrijding en Veiligheid
</t>
  </si>
  <si>
    <t>Verzoek om informatie over communicatiebeleid te aanzie van Covid-19 en Corona in de periode januari 2020 tot 10 maart 2021</t>
  </si>
  <si>
    <t>https://wobcovid19.rijksoverheid.nl/publicaties/aeeca81933bd364431043daf14635f3a/</t>
  </si>
  <si>
    <t>Financiële Staatssteun KLM</t>
  </si>
  <si>
    <t>Fin</t>
  </si>
  <si>
    <t xml:space="preserve"> 2 juli 2020</t>
  </si>
  <si>
    <t>Verzoek om informatie over staatssteun aan KLM in het 
kader van de coronacrisis</t>
  </si>
  <si>
    <t>Op moment dat besluit door I &amp; W genomen werd, 
was de gevraagde informatie al openbaar gemaakt door Fin.Het verzoek om informatie is gericht aan de Departementen van Fin en I &amp; W.</t>
  </si>
  <si>
    <t>https://wobcovid19.rijksoverheid.nl/publicaties/eb49db950c55a1adcdbd5cc7f6b2a6de/</t>
  </si>
  <si>
    <t>Uitgezonderde detailhandel lockdown</t>
  </si>
  <si>
    <t xml:space="preserve">EZK </t>
  </si>
  <si>
    <t>1 brief uitstel beantwoording kamervragen
1 nieuwsbericht NOS
1 modelbesluit Wob
11 standaard en voorbeeld overwegingen</t>
  </si>
  <si>
    <t>6 nota's
1 notitie
19 bijlagen
1 notitie</t>
  </si>
  <si>
    <t>29 bijlagen
1 brief
1 document; concept reactie EZK</t>
  </si>
  <si>
    <t>Verzoek om informatie inzake uitgezonderde detailhandel 
tijdens de lockdown.</t>
  </si>
  <si>
    <t>https://wobcovid19.rijksoverheid.nl/publicaties/d3581109c8c5876da8795f87eb424634/</t>
  </si>
  <si>
    <t>kosten- en baten analyse van hypothetische situatie
 van ongecontroleerde corona pandemie</t>
  </si>
  <si>
    <t>geen, toelichting; het gevraagde stuk bestaat niet</t>
  </si>
  <si>
    <t xml:space="preserve">Verzoek om informatie inzake kosten- en 
batenanalyse tabel in de hypothetische situatie waarbij deze 
coronapandemie ongecontroleerd door het land zou razen, n.a.v. 
documentaire over het verloren aantal kwalitatieve levensjaren 
(zogenoemde Qaly’s). </t>
  </si>
  <si>
    <t>https://wobcovid19.rijksoverheid.nl/publicaties/b94e37a9ec63bab6641ff1f07e69d4ea/</t>
  </si>
  <si>
    <t>Covid-19 IAO Stukken ( jan.2020 tot en met juni 2020)</t>
  </si>
  <si>
    <t>onbekend</t>
  </si>
  <si>
    <t>Onbekend</t>
  </si>
  <si>
    <t>Te veel om individueel op te sommen en individueel te benoemen</t>
  </si>
  <si>
    <t>Te veel om individueel op te sommen en
individueel te benoemen</t>
  </si>
  <si>
    <t>Verzoek om informatie aangaande het interdepartementale afstemmingsoverleg</t>
  </si>
  <si>
    <t>Er zijn bij het minisyterie van J &amp; V meerdere verzoeken om informatie binnengekomen, die betrekking hadden op hetzelfde onderwerp en met dit besluit lijken meerdere verzoeken behandeld te zijn. Er is darom geen exacte datum van binnenkomst van het verzoek gegeven.</t>
  </si>
  <si>
    <t>https://wobcovid19.rijksoverheid.nl/publicaties/b752f2f8f1fc2db6fe146785b4b521a3/</t>
  </si>
  <si>
    <t>Staatssteun aan de KLM in het kader van de Coronacrisis</t>
  </si>
  <si>
    <t>verzoek om informatie  inzake staatssteun aan KLM in het kader van de coronacrisis</t>
  </si>
  <si>
    <t>Op moment dat besluit door Fin genomen werd, 
was de gevraagde informatie al openbaar gemaakt door I &amp; W.</t>
  </si>
  <si>
    <t>Mondkapjes Sywert van Lienden</t>
  </si>
  <si>
    <t>Verzoek  om informatie inzake de Mondkapjes deal met Sywert van Lienden</t>
  </si>
  <si>
    <t>Degevraagde informatie was niet aanwezig op het ministerie</t>
  </si>
  <si>
    <t>https://wobcovid19.rijksoverheid.nl/publicaties/17967f10340f6de2a79ba984209b4a2c/</t>
  </si>
  <si>
    <t>Contact met het bedrijfsleven over de Corona-crisis</t>
  </si>
  <si>
    <t>32 bijlagen
3 Whatsapchatsessies</t>
  </si>
  <si>
    <t>235 mailwisselingen
74 bijlagen
3 nota's
12 brieven
1 verslag
1 Whatsapchatsessie</t>
  </si>
  <si>
    <t>Verzoek om informatie inzake contacten met het bedrijfsleven over de corona-crisis</t>
  </si>
  <si>
    <t>https://wobcovid19.rijksoverheid.nl/publicaties/4991dc6aed6e1369f58e6bc1996d5e2d/</t>
  </si>
  <si>
    <t>notities besluitvorming corona crisis</t>
  </si>
  <si>
    <t>7 bijlagen</t>
  </si>
  <si>
    <t>1 nota
24 bijlagen</t>
  </si>
  <si>
    <t>Verzoek om informatie inzake notities betreffende de besluitvorming over de coronacrisis</t>
  </si>
  <si>
    <t>https://wobcovid19.rijksoverheid.nl/publicaties/f38ebe070e06430b0c2793fd3fe8801b/</t>
  </si>
  <si>
    <t>Medicijnenfabriek Apotex</t>
  </si>
  <si>
    <t>147 emailwisselingen
5 brieven
11 bijlagen
2 memo's
12 nota's</t>
  </si>
  <si>
    <t>44 bijlagen
 2 Excel bestanden
1 powerpoint presentatie
2 nota's
12 email wisselingen
1 Whatsapp chatsessie</t>
  </si>
  <si>
    <t xml:space="preserve">Verzoek om informatie aangaande het onderzoek naar de wijze waarop beleidsmakers en belanghebbenden zich hebben ingespannen om de toekomst van de Leidse medicijnenfabriek Apotex veilig te stellen </t>
  </si>
  <si>
    <t>https://wobcovid19.rijksoverheid.nl/publicaties/d0a3da65f9764d0d423718e662182c11/</t>
  </si>
  <si>
    <t>Baangerelateerde Investeringskorting ( BIK)</t>
  </si>
  <si>
    <t>2 overzichten
1 grafiek
document met uitleg
1 notitie RVO
1 MEMO
1 uitvoeringsdocument</t>
  </si>
  <si>
    <t>1 brief
25 email wisselingen
14 memo's
1 grafiek
1 factsheet
1 analyse</t>
  </si>
  <si>
    <t>verzoek om informatie over de Baangerelateerde Investeringskorting (BIK)</t>
  </si>
  <si>
    <t>https://wobcovid19.rijksoverheid.nl/publicaties/3ee644b02189ec45794dd998ac5da5b5/</t>
  </si>
  <si>
    <t>correspondentie omtrent de Juridische
 procedure aangaande de Avondklok</t>
  </si>
  <si>
    <t>J &amp; V</t>
  </si>
  <si>
    <t>23 emailwisselingen
2 Whatsapchat sessies</t>
  </si>
  <si>
    <t xml:space="preserve">Verzoek om informatie betreffende  correspondentie omtrent de juridische procedure van de avondklok </t>
  </si>
  <si>
    <t>https://wobcovid19.rijksoverheid.nl/publicaties/c56dc5bb26e8d3b0380ea41d4f6c8748/</t>
  </si>
  <si>
    <t>Productie van vaccins tegen Covid-19 bij Halix B.V. in Leiden</t>
  </si>
  <si>
    <t>1 Email correspondentie
1 nota
1 fiche</t>
  </si>
  <si>
    <t>Soortgelijke verzoeken om informatie zijn gericht aan de ministeries van AZ en VWS. VWS heeft vervolgens een besluit genomen over een gedeelte van de gevraagde informatie.</t>
  </si>
  <si>
    <t>https://wobcovid19.rijksoverheid.nl/publicaties/d0fab54975f9caaec53a4c6e3ad57648/</t>
  </si>
  <si>
    <t>Bezwaar Wob verzoek vliegvouchers</t>
  </si>
  <si>
    <t>I @ W</t>
  </si>
  <si>
    <t>7 bijlagen
1 nota</t>
  </si>
  <si>
    <t>22 Whatsapchatsessies
249 email wisselingen
32 bijlagen
1 Q&amp; A document
1 brief
2 verslagen
11 nota's</t>
  </si>
  <si>
    <t>74 mailwisselingen
5 Q &amp; A
61 BIJLAGEN
1 brief
1 statement
2 fiches
1 terugkoppeling videoconferentie</t>
  </si>
  <si>
    <t xml:space="preserve">Verzoek om informatie  inzake vliegvouchers
</t>
  </si>
  <si>
    <t>Het betreft hier een besluit op een ingediend bezwaarschrift naar aanleiding van een eeder ingediend verzoek om informatie, waarbij het bezwaar gedeeltelijk gegrond is verklaard en een gewijzigde inventarislijst ter beschikking gesteld is ( en aaanvullend 1 document alsnog openbaar gemaakt is)</t>
  </si>
  <si>
    <t>https://wobcovid19.rijksoverheid.nl/publicaties/8e1ada20ffbd0997b2fe44747fc49f19/</t>
  </si>
  <si>
    <t>Inclusieve Vaccin Alliantie, deelonderwerp vaccinaties en medicijnen ( over de periode maart- augustus 2020)</t>
  </si>
  <si>
    <t>meerdere Wob verzoeken bij WVS binnengekomen, 
besluit over een gedeelte daarvan</t>
  </si>
  <si>
    <t>1 rapport
1 notitie
1 overzicht
1 presentatie</t>
  </si>
  <si>
    <t xml:space="preserve">Te veel documenten en onvoldoende duidelijk identificeerbaar, om individueel op te sommen en te categoriseren, meeste gevraagde informatie niet openbaar gemaakt </t>
  </si>
  <si>
    <t xml:space="preserve">Te veel documenten en onvoldoende duidelijk identificeerbaar, om individueel op te sommen en te categoriseren, meeste gevraagde informatie niet openbaar gemaakt  </t>
  </si>
  <si>
    <t>Verzoek om informatie inzake de Inclusieve Vaccin Alliantie, deelonderwerp vaccinaties en medicijnen, over de periode maart-augustus 2020</t>
  </si>
  <si>
    <t xml:space="preserve">Vanwege de grote hoeveelheid Corona gerelateerde informatie op het ministerie van WVS, wordt bij een aantal Wob verzoeken een afwijkend proces gehanteerd, zo ook in dit geval. Er worden geen Wob verzoeken apart behandeld, maar de informatie over de verschillende in de ob verzoeken genoemde4 onderwerpen, wordt afzonderlijk en gefaseerd openbaar gemaakt. Dit betekent dat de exacte behandelduur van een verzoek in dergeljke gevallen niet te berekenen is. </t>
  </si>
  <si>
    <t>https://wobcovid19.rijksoverheid.nl/publicaties/c8ac2523e330bab1b6b562f8713764b3/</t>
  </si>
  <si>
    <t>Covid beleid binnen DJI</t>
  </si>
  <si>
    <t>J&amp; V</t>
  </si>
  <si>
    <t>Verzoek om informatie met betrekking tot het coronabeleid binnen DJI</t>
  </si>
  <si>
    <t>De gevraagde documenten waren ten tijde
 van het genomen besluit reeds openbaar</t>
  </si>
  <si>
    <t>https://wobcovid19.rijksoverheid.nl/publicaties/3eb1739eb67fd9a571289bbebf16c4b9/</t>
  </si>
  <si>
    <t>demonstratie en verstoringen 
openbare orde Eindhoven 24 januari 2021</t>
  </si>
  <si>
    <t>1 notitie
2 Whatsap chatsessies
1 verslag</t>
  </si>
  <si>
    <t>1 rapport intel politie</t>
  </si>
  <si>
    <t xml:space="preserve">Verzoek om informatie met betrekking tot de demonstratie en verstoringen van de openbare orde in Eindhoven op 24 januari 2021 </t>
  </si>
  <si>
    <t>https://wobcovid19.rijksoverheid.nl/publicaties/438722eb04bf74450d7efc32afa0d0b9/</t>
  </si>
  <si>
    <t>amv's in 
Griekenland en hun huisvesting</t>
  </si>
  <si>
    <t>J &amp;V</t>
  </si>
  <si>
    <t>3 brieven
3 factsheets
1 nota
1 verslag
1 overzicht
1 vragen Groene Amsterdammer</t>
  </si>
  <si>
    <t>46 email wisselingen
3 nota's
2 brieven
1 overzicht
1 verslag
1 voorstel
1 notitie</t>
  </si>
  <si>
    <t>Verzoek om informatie met betrekking tot in Griekenland verblijvende alleenstaande minderjarige vreemdelingen en hun huisvesting</t>
  </si>
  <si>
    <t>Het betreft hier een besluit naar aanleiding van een ingediend bezwaarschrift tegen een eerder besluit op een verzoek om openbaarmaking documenten</t>
  </si>
  <si>
    <t>https://wobcovid19.rijksoverheid.nl/publicaties/ec59d18227ae89899be3f69f57879a60/</t>
  </si>
  <si>
    <t>bezwaar n.a.v. Wob-besluit Corona maatregelen</t>
  </si>
  <si>
    <t>26 annotaties
23 e-mail wisselingen
136 sms chatsessies</t>
  </si>
  <si>
    <t>-</t>
  </si>
  <si>
    <t xml:space="preserve">Verzoek om informatie aangaande de maatregelen om de verspreiding van het Covid-19 virus te voorkomen. </t>
  </si>
  <si>
    <t>Bij dit besluit is slechts een zeer beperkte inventarislijst van openbaar te maken documenten verstrekt, waarin slechts e-mails worden omschreven, terwijl het overgrote deel van de openbaar gemaakte documenten bestaat uit afgedrukte sms chatsessies</t>
  </si>
  <si>
    <t>https://wobcovid19.rijksoverheid.nl/publicaties/cd7dd85ac9d4ba448977e064b28d5fcc/</t>
  </si>
  <si>
    <t>juridische grondslag avondklok i.v.m. Covid-19</t>
  </si>
  <si>
    <t xml:space="preserve">1 sheets
1 verslag
1 concept notitie
1 notitie
1 Whatsapp chatsessie
</t>
  </si>
  <si>
    <t>1 notitie
1 nota
1 verslag
1 Q&amp; A
1 mailwisseling</t>
  </si>
  <si>
    <t>1 concept notitie</t>
  </si>
  <si>
    <t xml:space="preserve">Verzoek om informatie met betrekking tot de juridische grondslag van het instellen van de avondklok in verband met Covid-19  </t>
  </si>
  <si>
    <t>https://wobcovid19.rijksoverheid.nl/publicaties/1f95307518dbf35411b62adbfce7ed15/</t>
  </si>
  <si>
    <t>steunmaatregelen KLM</t>
  </si>
  <si>
    <t>61 email wisselingen
2 overzichten
1 verslag
2 samenvattingen
4 notities</t>
  </si>
  <si>
    <t>43 email wisselingen
7 samenvattingen
1 notitie</t>
  </si>
  <si>
    <t>Verzoek om informatie  inzake de behandeling van het Wob-verzoek die op 16 juli 2020 is ingediend (besluit Wob-verzoek steunmaatregelen KLM 2). Het verzoek is gedaan op basis van de Wet openbaarheid van bestuur (Wob).</t>
  </si>
  <si>
    <t>Het betreft hier een Wob verzoek naar
 de afhandeling van een eerder Wob verzoek</t>
  </si>
  <si>
    <t>https://wobcovid19.rijksoverheid.nl/publicaties/54b73641825a229e04e5da3cbf89c3e0/</t>
  </si>
  <si>
    <t>BIK en VPB2</t>
  </si>
  <si>
    <t>EZK, Fin</t>
  </si>
  <si>
    <t>4 nota's
2 notities</t>
  </si>
  <si>
    <t xml:space="preserve">verzoek d.d. 18 september 2020 inzake BIK en VPB2 </t>
  </si>
  <si>
    <t xml:space="preserve">Het Wob verzoek heeft betrekking
 op zowel het ministerie van EZK, 
als het ministerie van Fin. 
Beide ministeries nemen het verzoek separaat in behandeling. </t>
  </si>
  <si>
    <t>https://wobcovid19.rijksoverheid.nl/publicaties/9904debed27dad3b6d502cc34e7f6e33/</t>
  </si>
  <si>
    <t>BIK 18 september2018-18 september 2020</t>
  </si>
  <si>
    <t>2 notities
1 presentatie
1 memo
1 bijlage</t>
  </si>
  <si>
    <t xml:space="preserve">4 nota's
2 notities
10 email wisselingen
</t>
  </si>
  <si>
    <t>inzake Baangerelateerde Investeringskorting (BIK)</t>
  </si>
  <si>
    <t>Het Wob verzoek heeft betrekking
 op zowel het ministerie van EZK, 
als het ministerie van Fin. 
Beide ministeries nemen het verzoek separaat in behandeling.</t>
  </si>
  <si>
    <t>https://wobcovid19.rijksoverheid.nl/publicaties/3441cf60e6981c7a2d61298d4253d1ad/</t>
  </si>
  <si>
    <t>Informatie over BIK en wijziging VPB</t>
  </si>
  <si>
    <t>1 bijlagen
2 factsheets</t>
  </si>
  <si>
    <t>6 notities
1 bijlage
2 agenda's
2 factsheets</t>
  </si>
  <si>
    <t>verzoek inzake informatie over de Baangerelateerde Investeringskorting (BIK) en wijziging van de Vennootschapsbelasting (VPB)</t>
  </si>
  <si>
    <t>https://wobcovid19.rijksoverheid.nl/publicaties/8b8890d6058f24465456cc410f4262ae/</t>
  </si>
  <si>
    <t>Staatssteun KLM</t>
  </si>
  <si>
    <t>2 actielijsten
7 notities
1 bijlage
2 agenda's</t>
  </si>
  <si>
    <t>Verzoek om informatie  aangaande staatssteun KLM</t>
  </si>
  <si>
    <t>https://wobcovid19.rijksoverheid.nl/publicaties/e9433af4886d592d60e44362ef90a7cf/</t>
  </si>
  <si>
    <t>MKBA'S voor Coronabeleid</t>
  </si>
  <si>
    <t>2 nota's</t>
  </si>
  <si>
    <t>6 emailwisselingen
1 brief</t>
  </si>
  <si>
    <t>8 bijlagen
3 emailwisselingen</t>
  </si>
  <si>
    <t xml:space="preserve">Verzoek om informatie met betrekking tot MKBA'S voor Coronabeleid </t>
  </si>
  <si>
    <t>Het verzoek om informatie is tegelijkertijd gericht aan de ministeries van VWS, AZ, Fin., EZ, SZ en het RIVM. Het betreft hier het besluit dat genomen is door EZK voor wat betreft de informatie die onder dit departement valt, binnen de reikwijdte van het verzoek</t>
  </si>
  <si>
    <t>https://wobcovid19.rijksoverheid.nl/publicaties/99b444f2eab0dcc4abdb103e31e3908b/</t>
  </si>
  <si>
    <t>Uitgezonderde detailhandel tijdens lockdown</t>
  </si>
  <si>
    <t>6 bijlagen</t>
  </si>
  <si>
    <t>20 emailwisselingen
5 bijlagen
Whatsapp chatsessie</t>
  </si>
  <si>
    <t>9 bijlagen</t>
  </si>
  <si>
    <t>Verzoek om informatie  inzake uitgezonderde detailhandel tijdens lockdown</t>
  </si>
  <si>
    <t>https://wobcovid19.rijksoverheid.nl/publicaties/d6b6d7c3080a7e30e39e8be2451f35d8/</t>
  </si>
  <si>
    <t>Aan minister Koolmees aangeboden notities
 ter voorbereiding op Catshuis bijeenkomsten</t>
  </si>
  <si>
    <t>SZW</t>
  </si>
  <si>
    <t>8 annotaties
3 email wisselingen
1 nota
1 bijlage
1 factsheet</t>
  </si>
  <si>
    <t>12 annotaties
9 emailwisselingen</t>
  </si>
  <si>
    <t>Verzoek om informatie  over de aan minister Koolmees aangeboden notities ter voorbereiding op bijeenkomsten in het Catshuis en bijeenkomsten van de ministeriële crisiscommissie (mcc)</t>
  </si>
  <si>
    <t>https://wobcovid19.rijksoverheid.nl/publicaties/07e2b274045cb5b4f54371a3c905cae9/</t>
  </si>
  <si>
    <t>Tweede deelbesluit communicatie over Europese steun vanwege Corona</t>
  </si>
  <si>
    <t>1 factsheet
3 overzicht
 1 agenda Eurogroep</t>
  </si>
  <si>
    <t>21 notitie's
12 nota's
1 agenda
1 verslag
1 communicatie plan
1 overzicht</t>
  </si>
  <si>
    <t>2 bijlagen
2 agenda's</t>
  </si>
  <si>
    <t>Verzoek om informatie  inzake communicatie over Europese steun vanwege corona</t>
  </si>
  <si>
    <t>Het betreft hier  een tweede deelbesluit.</t>
  </si>
  <si>
    <t>https://wobcovid19.rijksoverheid.nl/publicaties/82493e06e956a0262e67e32167c32ff4/</t>
  </si>
  <si>
    <t>Nationaal Programma Onderwijs</t>
  </si>
  <si>
    <t>28 bijlagen</t>
  </si>
  <si>
    <t>194 email wisselingen
3 nota's
25 bijlagen
1 verslag
1 brief
2 Whatsapp chatsessies</t>
  </si>
  <si>
    <t>78 bijlagen
1 Excel bestand</t>
  </si>
  <si>
    <t>Verzoek om informatie inzake het Nationaal Programma Onderwijs</t>
  </si>
  <si>
    <t>https://wobcovid19.rijksoverheid.nl/publicaties/da92c3ee15c6bd19686696fe88c6906f/</t>
  </si>
  <si>
    <t>Communicatiebeleid Covid-19 ( jan. 2020-10 maart 2021)</t>
  </si>
  <si>
    <t>48 documenten, 40 verslagemn VoRa
8 documenten</t>
  </si>
  <si>
    <t>Door het ministerie van AZ is een besluit genomen over een gedeelte vanb de gevraagde informatie, het ministerie van J &amp; V heeft een besluit genomen over een ander gedeelte van de gevraagde informatie.</t>
  </si>
  <si>
    <t>Coronamaatregelen DJI</t>
  </si>
  <si>
    <t>126 email wisselingen
46 verslagen
99 bijlagen
2 brieven
20 actielijsten
16 besluitenlijsten</t>
  </si>
  <si>
    <t>Verzoek om informatie met  betrekking tot het beleid ten aanzien van coronabeleid in de penitentiaire inrichtingen en TBS-instellingen</t>
  </si>
  <si>
    <t>https://wobcovid19.rijksoverheid.nl/publicaties/d8d9c5015c9ceb952052f29e1a27ed1f/</t>
  </si>
  <si>
    <t>Overleggen VWS in de periode februari 2020</t>
  </si>
  <si>
    <t xml:space="preserve">Onbekend </t>
  </si>
  <si>
    <t xml:space="preserve">Te veel documenten en onvoldoende 
duidelijk identificeerbaar, om individueel 
op te sommen en te categoriseren, 
meeste gevraagde informatie reeds openbaar of ( gedeeltelijk) openbaar gemaakt </t>
  </si>
  <si>
    <t>Te veel documenten en onvoldoende duidelijk identificeerbaar, om individueel op te sommen en te categoriseren, meeste gevraagde informatie reeds openbaar of ( gedeeltelijk) openbaar gemaakt</t>
  </si>
  <si>
    <t>Verzoek om informatie  aangaande Overleggen van  VWS in de periode februari 2020</t>
  </si>
  <si>
    <t xml:space="preserve">Vanwege de grote hoeveelheid Corona gerelateerde informatie op het ministerie van WVS, wordt bij een aantal Wob verzoeken een afwijkend proces gehanteerd, zo ook in dit geval. Et worden gee Wob verzoeken apart behandeld, maar de informatie over de verschillende in de ob verzoeken genoemde4 onderwerpen, wordt afzonderlijk en gefaseerd openbaar gemaakt. Dit betekent dat de exacte behandelduur van een verzoek in dergeljke gevallen niet te berekenen is. </t>
  </si>
  <si>
    <t>https://wobcovid19.rijksoverheid.nl/publicaties/f0a3fd8ea08f26d26fd059b0bf988127/</t>
  </si>
  <si>
    <t>Wob verzoeken vliegvouchers</t>
  </si>
  <si>
    <t>25 mail wisselingen
2 brieven
1 pdf bestand</t>
  </si>
  <si>
    <t>verzoek om informatie met betrekking tot twee eerdere Wob-verzoeken omtrent vliegvouchers. Het verzoek is gedaan op basis van de Wet openbaarheid van bestuur (Wob)</t>
  </si>
  <si>
    <t>Het betreft hier een Wob verzoek over wob verzoeken vliegvouchers</t>
  </si>
  <si>
    <t>https://wobcovid19.rijksoverheid.nl/publicaties/8fa815c695a9811628e76705e839dcbc/</t>
  </si>
  <si>
    <t>Notities LNV ter voorbereiding voor COVID-19 bijeenkomsten Catshuis en Miniseriële crisis commissies</t>
  </si>
  <si>
    <t xml:space="preserve">2 emails
2 nota's
1 agenda
</t>
  </si>
  <si>
    <t>1 memo
2 factsheets
2 emails
14 nota's
1 agenda</t>
  </si>
  <si>
    <t>verzoek om informatie met betrekking tot alle aan minister Schouten aangeboden notities ter voorbereiding op bijeenkomsten in het Catshuis en bijeenkomsten van de ministeriële crisiscommissie</t>
  </si>
  <si>
    <t>https://wobcovid19.rijksoverheid.nl/publicaties/2c4079ccaad78e8d2cb494681ae79928/</t>
  </si>
  <si>
    <t>Aantal aanwezigen in Kerken</t>
  </si>
  <si>
    <t>1 WhatsApp gesprek</t>
  </si>
  <si>
    <t>124 emailwisselingen
2 nota's
1 Kamerbrief
4 WhatsApp gesprekken
1 tabel</t>
  </si>
  <si>
    <t xml:space="preserve">6 nota's
3 verslagen
7 factsheets
2 concept kamerbrieven
3 communiqué's
3 concept spreeklijnen
1 dossier debat
4 concept antwoorden kamervragen
1 voorstel
</t>
  </si>
  <si>
    <t>Verzoek om informatie met betrekking tot  besluiten en uitlatingen van het kabinet en ministers inzake het aantal aanwezigen in kerkelijke gebouwen in de periode 1 januari - 14 april 2020</t>
  </si>
  <si>
    <t>Het betreft hier een eerste deelbesluit</t>
  </si>
  <si>
    <t>https://wobcovid19.rijksoverheid.nl/publicaties/fa1882d312db1389abfca529f31c3408/</t>
  </si>
  <si>
    <t>aantal aanwezigen in kerken in de periode 14 april-26 oktober 2020</t>
  </si>
  <si>
    <t xml:space="preserve">-2WhatsApp gesprekken
-2 bijlagen
-1 set beantwoording kamervragen
-1 verslag
</t>
  </si>
  <si>
    <t>27 mailwisselingen
1 schets
1 set antwoorden kamervragen
1 bijlage
1 bijdrage
1 nota
1 set kamervragen
1 notitie
1 WhatsApp gesprek</t>
  </si>
  <si>
    <t>18 bijlagen
4 mail wisselingen</t>
  </si>
  <si>
    <t>Verzoek om informatie over besluiten en uitlatingen van het kabinet en ministers inzake het aantal aanwezigen in kerkelijke gebouwen in de periode 14 april - 26 oktober 2020. Dit eerste deelbesluit heeft betrekking op informatie over uitlatingen van het kabinet en ministers over het aantal aanwezigen in kerkelijke gebouwen</t>
  </si>
  <si>
    <t xml:space="preserve">Betreft een eerste deelbesluit. </t>
  </si>
  <si>
    <t>https://wobcovid19.rijksoverheid.nl/publicaties/40f5564f839324b9af20c295dd261007/</t>
  </si>
  <si>
    <t>Subsidieverstrekking Goodbye 2020</t>
  </si>
  <si>
    <t>13 email wisselingen</t>
  </si>
  <si>
    <t xml:space="preserve">10 email wisselingen
3 presentaties
2 overzichten
2 offertes
1 nota
</t>
  </si>
  <si>
    <t>1 offerte</t>
  </si>
  <si>
    <t xml:space="preserve">Verzoek om informatie met  betrekking tot de subsidieverstrekking aan het eindejaarsfestival GOODBYE 2020. </t>
  </si>
  <si>
    <t>https://wobcovid19.rijksoverheid.nl/publicaties/0427668d693a03d94e02b67ac2c58106/</t>
  </si>
  <si>
    <t>informatie m.b.t. sanering nertshouderijen, 
specifiek m.b.t. de compensatiemaatregelen ( Staatssteun) 
in de periode 11 maart 2020 tot en met 23 november 2020</t>
  </si>
  <si>
    <t>2 bijlagen</t>
  </si>
  <si>
    <t>7 email wisselingen
1 notitie
1 bijlage</t>
  </si>
  <si>
    <t xml:space="preserve">Verzoek om informatie met betrekking tot Covid-19 en nertsen </t>
  </si>
  <si>
    <t>https://wobcovid19.rijksoverheid.nl/publicaties/698e15f74560d6d2e8168198fb6fbe44/</t>
  </si>
  <si>
    <t>Testen in de periode februari 2020</t>
  </si>
  <si>
    <t>Te veel documenten en onvoldoende duidelijk identificeerbaar
, om individueel op te sommen en te categoriseren, 
meeste gevraagde informatie reeds openbaar of ( gedeeltelijk) openbaar gemaakt</t>
  </si>
  <si>
    <t>Verzoek om  openbaarmaking van documenten over testen in de periode februari 2020.</t>
  </si>
  <si>
    <t>https://wobcovid19.rijksoverheid.nl/publicaties/a64b5c35d53d2e33ad29c4c61018a7ea/</t>
  </si>
  <si>
    <t>Covid-19 en nertsen</t>
  </si>
  <si>
    <t>1 WhatsApp gesprek
1 emailwisseling
1 bijlage</t>
  </si>
  <si>
    <t>Betrokkenheid van het minsterie van EZK bij het 
bieden van financiële oplossingen voor winkelketen Hema</t>
  </si>
  <si>
    <t>ONBEKEND</t>
  </si>
  <si>
    <t>5 bijlagen
1 mailwisseling</t>
  </si>
  <si>
    <t>12 email wisselingen
13 bijlagen
3 presentaties
4 memo's
1 uitgangspunten voor onderhandelingen
1 overeenkomst
1 factsheet
1 brief</t>
  </si>
  <si>
    <t xml:space="preserve">29 rapporten
13 overeenkomsten
1 brief
3 spreeadsheets
12 presentaties
89 bijlagen
1 Q&amp; A
98 email wisselingen
4 factsheets
1 memo
1 notitie
</t>
  </si>
  <si>
    <t>Verzoek om informatie  inzake de betrokkenheid van het ministerie van Economische Zaken en Klimaat bij het bieden van financiële oplossingen voor winkelketen HEMA</t>
  </si>
  <si>
    <t>Drie partijen hebben bij separate berichten met een beroep op de Wet 
openbaarheid van bestuur (hierna: Wob) verzocht om informatie over de 
betrokkenheid van het ministerie van Economische Zaken en Klimaat bij het 
bieden van financiële oplossingen voor winkelketen HEMA. Deze verzoeken vallen 
onder de reikwijdte van de Wob. Met dit besluit is op alle drie de verzoeken beslist, omdie reden is er geen datum van binnenkomst van het verzoek gegeven.</t>
  </si>
  <si>
    <t>https://wobcovid19.rijksoverheid.nl/publicaties/eb375aba46cb1fb46f895c04c1744906/</t>
  </si>
  <si>
    <t>Capaciteit in de ziekenhuizen in de periode februari 2020</t>
  </si>
  <si>
    <t>6 email wisselingen
1 memo</t>
  </si>
  <si>
    <t xml:space="preserve">Verzoek om informatie  aangaande capaciteit van de ziekenhuizen in de periode februari 2020 </t>
  </si>
  <si>
    <t>Vanwege de grote hoeveelheid Corona gerelateerde informatie op het ministerie van WVS, wordt bij een aantal Wob verzoeken een afwijkend proces gehanteerd, zo ook in dit geval. Et worden gee Wob verzoeken apart behandeld, maar de informatie over de verschillende in de ob verzoeken genoemde onderwerpen, wordt afzonderlijk en gefaseerd openbaar gemaakt. Dit betekent dat de exacte behandelduur van een verzoek in dergelijke gevallen niet te berekenen is.</t>
  </si>
  <si>
    <t>https://wobcovid19.rijksoverheid.nl/publicaties/73551ea514bcecbd2330ec6102c6f776/</t>
  </si>
  <si>
    <t>Huwelijk van de minister van Justitie en Veiligheid</t>
  </si>
  <si>
    <t>1 gespreksnotitie
1 set Q &amp; A</t>
  </si>
  <si>
    <t>3 WhatsApp chatsessies
16 email wisselingen
3 verslagen
1 oplegger vragen</t>
  </si>
  <si>
    <t>1 email wisseling
1 concept spreektekst
1 concept e mail</t>
  </si>
  <si>
    <t>Verzoeken om informatie  over het  huwelijk van de minister van Justitie en Veiligheid</t>
  </si>
  <si>
    <t>Het gaat hier om in totaal vijf verzoeken oim informatie, die in de periode van 12 september 2020 tot 1 april 2021 gedaan zijn en die bij vijf besluiten op 1 april 2021 zijn afgewikkeld</t>
  </si>
  <si>
    <t>https://wobcovid19.rijksoverheid.nl/publicaties/34828b70c527f7eaa9f00a6f0b580bd7/</t>
  </si>
  <si>
    <t>Vliegvouchers</t>
  </si>
  <si>
    <t>6 email wisselingen</t>
  </si>
  <si>
    <t>164 email wisselingen</t>
  </si>
  <si>
    <t>411 email wisselingen</t>
  </si>
  <si>
    <t>Verzoeken om informatie met betrekking op vliegvouchers</t>
  </si>
  <si>
    <t>Over hetzelfe onderwerp zijn twee Wob verzoeken ingediend. Het ruimste verzoek is in behandeling genomen en afgedaan en als uitgangspunt genomen bij de behandeling van het minder ruime verzoek.</t>
  </si>
  <si>
    <t>https://wobcovid19.rijksoverheid.nl/publicaties/78780746b972ec32aa354b00dff31209/</t>
  </si>
  <si>
    <t>Agenda-afspraken</t>
  </si>
  <si>
    <t>1 overzicht agenda</t>
  </si>
  <si>
    <t>Verzoek inzake agenda-afspraken</t>
  </si>
  <si>
    <t>Een soortgeljk verzoek om informatie in ingediend bij de ministeries van SZW, VWS, Fin. en EZK. Agenda's samengevoegd in 1 overzicht</t>
  </si>
  <si>
    <t>https://wobcovid19.rijksoverheid.nl/publicaties/dda7f3e92c70dca1fa3ea7065b260be5/</t>
  </si>
  <si>
    <t>Vaccinaties in de periode februari 2020</t>
  </si>
  <si>
    <t xml:space="preserve">onbekend </t>
  </si>
  <si>
    <t>1 email wisseling</t>
  </si>
  <si>
    <t xml:space="preserve">Verzoek om informatie  aangaande vaccinaties in de periode februari 2020 </t>
  </si>
  <si>
    <t>Vanwege de grote hoeveelheid Corona gerelateerde informatie op het ministerie van WVS, wordt bij een aantal Wob verzoeken een afwijkend proces gehanteerd, zo ook in dit geval. Et worden gee Wob verzoeken apart behandeld, maar de informatie over de verschillende in de ob verzoeken genoemde4 onderwerpen, wordt afzonderlijk en gefaseerd openbaar gemaakt. Dit betekent dat de exacte behandelduur van een verzoek in dergeljke gevallen niet te berekenen is.</t>
  </si>
  <si>
    <t>https://wobcovid19.rijksoverheid.nl/publicaties/2fdbfdcfe2c1a823c5063b7d4892f81b/</t>
  </si>
  <si>
    <t>Overleggen overig in de periode februari 2020</t>
  </si>
  <si>
    <t>niet te gaan, want hoeveelheid documenten is te groot en nummering klopt niet, ten opzichte van inventarisatielijst</t>
  </si>
  <si>
    <t>niet te gaan, want hoeveelheid documenten is te groot
 en nummering klopt niet, ten opzichte van inventarisatielijst</t>
  </si>
  <si>
    <t>Verzoek om informatie  aangaande overleggen overig in de periode februari 2020</t>
  </si>
  <si>
    <t>https://wobcovid19.rijksoverheid.nl/publicaties/cda765b733568e3fab452ef4fa8a63ad/</t>
  </si>
  <si>
    <t>agenda afspraken over de periode 1 januari 2020 tot 1 juni 2020</t>
  </si>
  <si>
    <t>I&amp; W</t>
  </si>
  <si>
    <t>59 agenda afspraken</t>
  </si>
  <si>
    <t>Verzoek om openbaarmaking van agendaafspraken</t>
  </si>
  <si>
    <t>Een soortgelijk Wob-verzoek is gedaan bij de ministeries van SZW, VWS, Fin. en EZK.</t>
  </si>
  <si>
    <t>Overheidssteun aan de KLM</t>
  </si>
  <si>
    <t>Verzoek om informatie met betrekking tot de staatssteun aan KLM</t>
  </si>
  <si>
    <t>https://wobcovid19.rijksoverheid.nl/publicaties/fb2e15a16a314e4867257382da24896b/</t>
  </si>
  <si>
    <t>Staatssteun aan de KLM en garantstelling van de overheid</t>
  </si>
  <si>
    <t>Niet verstrekt want reeds openbaar:
1 besluit</t>
  </si>
  <si>
    <t>Verzoek om informatie betrekking hebbende op de precieze voorwaarden op het gebied van publieke belangen, netwerkkwaliteit, leefbaarheid en duurzaamheid</t>
  </si>
  <si>
    <t>Verzoek om informatie is ingediend bij het ministerie van Fin. Dit ministerie heeft het verzoek doorgestuurd naar het ministerie van I &amp; W.Relevante documenten reeds openbaar gemaakt in eerder besluit.</t>
  </si>
  <si>
    <t>https://wobcovid19.rijksoverheid.nl/publicaties/a3ff649ea59908478cde58fa21760c0b/</t>
  </si>
  <si>
    <t>Covid-19 gerelateerde onderwerpen</t>
  </si>
  <si>
    <t>J&amp;V</t>
  </si>
  <si>
    <t xml:space="preserve">   </t>
  </si>
  <si>
    <t>Niet verstrekt want reeds openbaar:
1 memorie van toelichting
1 regeling
1 tijdelijk besluit</t>
  </si>
  <si>
    <t>Verzoek om openbaarmaking van informatie over 1,5m afstand, het dragen van een mondkapje in het openbaar vervoer en vaccineren</t>
  </si>
  <si>
    <t>Een soortgelijk verzoek is ingediend bij het ministerie van VWS. Deze zal nog een separaat besluit nemen.Relevante documenten op het ministerie van J &amp; V zijn reeds openbaar.</t>
  </si>
  <si>
    <t>https://wobcovid19.rijksoverheid.nl/publicaties/d7daa61a74b066a989f10f68261cfe94/</t>
  </si>
  <si>
    <t>agenda afspraken</t>
  </si>
  <si>
    <t>24 agenda afspraken</t>
  </si>
  <si>
    <t xml:space="preserve">Verzoek om informatie over agenda-afspraken waarin gewaarschuwd is voor Corona voordat er sprake was van maatregelen, waarbij gesproken is over de financiële impact van de Corona-aanpak en waarbij gesproken is over financiële steunmaatregelen </t>
  </si>
  <si>
    <t>Het desbetreffende verzoek om informatie is ook ingediend bij de ministeris van SZW, VWS, I&amp; W en EZK.Het besluit is genomen door Fin.</t>
  </si>
  <si>
    <t>https://wobcovid19.rijksoverheid.nl/publicaties/0068ed0b40cca6270f857d2614cc63c0/</t>
  </si>
  <si>
    <t>overheidssteun aan de KLM</t>
  </si>
  <si>
    <t>nvt</t>
  </si>
  <si>
    <t>Verzoek om informatie aangaande de overheidssteun aan de KLM</t>
  </si>
  <si>
    <t>Er zijn met betrekking tot het verzoek geen documente op het ministerie aangetroffen</t>
  </si>
  <si>
    <t>staatssteun aan de KLM en garantstelling van de overheid</t>
  </si>
  <si>
    <t>1 termsheet</t>
  </si>
  <si>
    <t>Verzoek om informatie met betrekking tot de staatssteun aan de KLM en garantstelling van de overheid</t>
  </si>
  <si>
    <t>Het betreft hier een verzoek dat gericht werd aan het ministerie van Fin. en door dit ministerie is doorgestuurd naar het ministerie van I &amp; W. Het verzoek is daar afgewezen op grond van de uitsluitingsgrond van financiële en economische belangen van de Staat of andere publiekrechtelijke lichamen, artiKel 10, lid 2, onder b Wob.</t>
  </si>
  <si>
    <t>Contacten met het bedrijfsleven over de coronacrisis</t>
  </si>
  <si>
    <t>21 bijlagen</t>
  </si>
  <si>
    <t>197 email wisselingen
105 bijlagen
8 WhatsApp gesprekken
2 actie- en besluitenlijst
1 concept onderbouwing</t>
  </si>
  <si>
    <t>Verzoek om kopie van alle documenten inzake ondersteuningsmaatregelen (waaronder: economisch en financieel) en economisch beleid gericht op de coronacrisis en het verlichten van de huidige en toekomstige nadelige effecten, gericht of afkomstig van vertegenwoordigers (waaronder belangenverenigingen en werkgeverorganisaties) en medewerkers van bedrijven in de sierteeltsector</t>
  </si>
  <si>
    <t>https://wobcovid19.rijksoverheid.nl/publicaties/51a2c7e46846e5d0f5b66f11f627cea9/</t>
  </si>
  <si>
    <t>Contact met het bedrijfsleven over de corona crisis</t>
  </si>
  <si>
    <t>1 informatiedocument (noodpakket)</t>
  </si>
  <si>
    <t>5 mail(wisselingen)
1 verzoek
2 memo's
6 brieven</t>
  </si>
  <si>
    <t>Niet verstrekt want reeds openbaar:
7 website berichten
1 brief</t>
  </si>
  <si>
    <t>Verzoek om informatie inzake contact van de minister van Financiën met het bedrijfsleven over de corona-crisis</t>
  </si>
  <si>
    <t>https://wobcovid19.rijksoverheid.nl/publicaties/86f33b5884e2922c05105a825dd1965a/</t>
  </si>
  <si>
    <t>51 agenda afspraken minsterie SZW</t>
  </si>
  <si>
    <t xml:space="preserve">Verzoek om openbaarmaking van  alle agenda-afspraken in de periode 1 januari tot 1 juni 2020 van de minister, de staatssecretaris, de secretaris-generaal, de plv. secretaris-generaal, de directeur-generaal sociale zekerheid en integratie, de directeur-generaal werk en de inspecteur-generaal </t>
  </si>
  <si>
    <t>Naar aanleiding van het verzoek om informatie is overleg gevoerd met de ministeries van VWS en Fin., mede namens de miniseries van EZK, I &amp; W en SZW. Het uiteindeljke besluit is echter genomen door SZW/</t>
  </si>
  <si>
    <t>https://wobcovid19.rijksoverheid.nl/publicaties/223faebe294474832f037356bf17b5bc/</t>
  </si>
  <si>
    <t>contacten met het bedrijfsleven over de coronacrisis</t>
  </si>
  <si>
    <t>1 scenario</t>
  </si>
  <si>
    <t>5 brieven
6 email wisselingen
2 memo's</t>
  </si>
  <si>
    <t>Verzoek om informatie inzake contact met het bedrijfsleven over de corona-crisis.</t>
  </si>
  <si>
    <t>Het betreft hier een tweede deelbesluit</t>
  </si>
  <si>
    <t>Informatie met betrekking tot het beleid t.a.v. het coronavirus en de 
nertsensector</t>
  </si>
  <si>
    <t>1 rapport</t>
  </si>
  <si>
    <t>17 verslagen
15 nota's
5 notities
1 mail(wisseling)</t>
  </si>
  <si>
    <t>Niet verstrekt want reeds openbaar:
1 advies
2 Kamerbrieven
1 waardetabel
Niet verstrekt op grond van WOB:
1 notitie</t>
  </si>
  <si>
    <t>Verzoek om toezending van informatie met betrekking tot het beleid t.a.v. het coronavirus en de nertsensector</t>
  </si>
  <si>
    <t>https://wobcovid19.rijksoverheid.nl/publicaties/f791d70b38aa94e7b61666ec2b27a4d8/</t>
  </si>
  <si>
    <t>Agenda afspraken Minister, Staatsscretaris en leden Bestuursraad</t>
  </si>
  <si>
    <t>93 agenda afspraken</t>
  </si>
  <si>
    <t>1 overzicht</t>
  </si>
  <si>
    <t>Verzoek om openbaarmaking van een overzicht van alle agenda-afspraken van de minister, de staatssecretaris en alle leden van de bestuursraad van het ministerie, waaronder de secretaris-generaal, plv. secretaris-generaal,  dg bedrijfsleven en innovatie, dg klimaat en energie en chief economist</t>
  </si>
  <si>
    <t>Naar aanleiding van dit verzoek om informatie heeft overleg plaatsgevonde met de ministeries van VWS, en Fin., mede names de minsteries van EZK, I &amp; W en SZW, ter afbakening van het verzoek. Door EZK is uiteindelijk het besluit genomen. 89 aangetroffen agenda's zijn samengevoegd in 1 overzicht.</t>
  </si>
  <si>
    <t>https://wobcovid19.rijksoverheid.nl/publicaties/ae8422be4243a2de5a18cf773bbc050c/</t>
  </si>
  <si>
    <t>TV-uitzending EenVandaag en overleggen COVID-19</t>
  </si>
  <si>
    <t>Verzoek om informatie over een tv-uitzending van EenVandaag en overleggen over COVID-19</t>
  </si>
  <si>
    <t>https://wobcovid19.rijksoverheid.nl/publicaties/eaccfb88026cd4b72dabbac10364b9e4/</t>
  </si>
  <si>
    <t>Contact met VAN Kansspelen en het coronabeleid</t>
  </si>
  <si>
    <t>Niet verstrekt want reeds openbaar:
1 brief</t>
  </si>
  <si>
    <t>Verzoek om informatie inzake contact van de minister van Algemene Zaken met VAN Kansspelen en het coronabeleid</t>
  </si>
  <si>
    <t>Relevante documenten reeds openbaar</t>
  </si>
  <si>
    <t>https://wobcovid19.rijksoverheid.nl/publicaties/14dc13e440430e32eb3d731b963c0e57/</t>
  </si>
  <si>
    <t xml:space="preserve">  </t>
  </si>
  <si>
    <t>Scenario’s en maatregelen in de periode februari 2020</t>
  </si>
  <si>
    <t>1 scenario
1 overzicht
1 notitie</t>
  </si>
  <si>
    <t>61 email wisselingen
1 notitie
2 adviezen
1 annotatie
1 agenda
2 verslagen
6 oplegnota's
1 set kamervragen</t>
  </si>
  <si>
    <t xml:space="preserve"> </t>
  </si>
  <si>
    <t>Verzoek om openbaarmaking van documenten over scenario’s en maatregelen in de periode februari 2020</t>
  </si>
  <si>
    <t>Datum van ontvangst niet gespecificeerd
Een aantal verzoeken zijn samengevoegd in dit besluit</t>
  </si>
  <si>
    <t>https://wobcovid19.rijksoverheid.nl/publicaties/a89de70f832112daf6b6cad242f215ff/</t>
  </si>
  <si>
    <t>Covid-19 MCCb stukken</t>
  </si>
  <si>
    <t>12 agenda's
1 verslag
2 notitie
1 voorstel
1 afsprakenlijst
3 factsheets
3 presentaties
5 adviezen
1 bijlage
2 besluiten
1 Q&amp; A
1 nota
1 actie en afsprakenlijst
1 besluitenlijst
1 sheet</t>
  </si>
  <si>
    <t>2 presentaties
4 factsheets
1 situatiebeeld
2 dashboard aanpak
3 dashboards</t>
  </si>
  <si>
    <t>15 verslagen
1 factsheet</t>
  </si>
  <si>
    <t>Verzoek om openbaarmaking van documenten van de vergaderingen van de Ministeriële Commissie Crisisbeheersing (hierna MCCb) in de maanden maart tot en met juni van 2020</t>
  </si>
  <si>
    <t>Datum van ontvangst niet gespecificeerd
Aantal overwogen documenten niet weergegeven
Een aantal verzoeken zijn samengevoegd in dit besluit</t>
  </si>
  <si>
    <t>https://wobcovid19.rijksoverheid.nl/publicaties/de8e1dfc72dd024906006e90e69efe5a/</t>
  </si>
  <si>
    <t>tv uitzending EenVandaag en overleggen Covid-19</t>
  </si>
  <si>
    <t>Verzoek om informatie inzake TV-uitzending EenVandaag en overleggen COVID-19</t>
  </si>
  <si>
    <t>De documenten waarom verzocht is, zijn niet aangetroffen</t>
  </si>
  <si>
    <t>contact met VAN Kansspelen en het Coronabeleid</t>
  </si>
  <si>
    <t>Verzoek om informatie inzake contact met VAN Kansspelen en het coronabeleid</t>
  </si>
  <si>
    <t xml:space="preserve">Een soortgelijk verzoek is ingediend bij het ministerie van J&amp; V.De documenten waarom verzocht is, 
zijn niet aangetroffen op het ministerie. </t>
  </si>
  <si>
    <t>informatie met betrekking tot beleid en communicatie t.a.v.
het coronavirus in de nertsensector in de periode 20 april 2020 tot en met 27 augustus 2020</t>
  </si>
  <si>
    <t>1 Rapport</t>
  </si>
  <si>
    <t>17 verslagen
15 nota's
5 notities
1 email</t>
  </si>
  <si>
    <t>1 notitie</t>
  </si>
  <si>
    <t>Verzoek om informatie met betrekking tot het beleid t.a.v. het coronavirus en de nertsensector</t>
  </si>
  <si>
    <t>8 bijlagen
1 factsheet
1 beslisnota</t>
  </si>
  <si>
    <t>141 email wisselingen
23 whatsapp gesprekken
21bijlagen
10 beslisnota's
1 brief
2 verslagen
- spreekpunten</t>
  </si>
  <si>
    <t>72 email wisselingen
64 bijlagen
1 beantwoording kamervragen
1 statement
4 sets Q&amp; A
1 kamerbrief
1 verslag
3 spreekpunten</t>
  </si>
  <si>
    <t>Verzoeken om informatie met betrekking  tot het aanbieden, gedogen en legaliseren van vouchers door luchtvaartmaatschappijen</t>
  </si>
  <si>
    <t>Betreft besluit op twee verzoeken</t>
  </si>
  <si>
    <t>https://wobcovid19.rijksoverheid.nl/publicaties/fc406f9a1e19428a996ca187ab93b4a2/</t>
  </si>
  <si>
    <t>Contracten die de overheid heeft afgesloten met de COVID-19 vaccin fabrikanten</t>
  </si>
  <si>
    <t>Verzoek om informatie over contracten die de overheid heeft afgesloten met de COVID-19 vaccin-fabrikanten, specifiek de contracten waarin de overheid de aansprakelijkheid voor schadeclaims van deze fabrikanten overneemt</t>
  </si>
  <si>
    <t>Een gelijkluidend verzoek om informatie is ingediend bij het ministerie van VWS. Het ministerie van EZK heeft het verzoek darom niet doorgestuurd. Op het ministerie van EZK zijn geen relevante documenten aangetroffen.</t>
  </si>
  <si>
    <t>https://wobcovid19.rijksoverheid.nl/publicaties/6840882ced849377be1bf609f3a54002/</t>
  </si>
  <si>
    <t>Covid-19</t>
  </si>
  <si>
    <t>Te veel documenten om na te gaan 
en individueel te benoemen</t>
  </si>
  <si>
    <t>Verzoek om openbaarmaking van documenten inzake medische hulpmiddelen in het kader van de bestrijding van Covid-19 door het ministerie van Volksgezondheid, Welzijn en Sport, in de maand februari 2020</t>
  </si>
  <si>
    <t>Vanwege de grote hoeveelheid Corona
 gerelateerde informatie op het ministerie van WVS, 
wordt bij een aantal Wob verzoeken een afwijkend proces gehanteerd,
 zo ook in dit geval. ER worden geen Wob verzoeken
 apart behandeld, maar de informatie over de verschillende
 in de Wob verzoeken genoemde onderwerpen, 
wordt afzonderlijk en gefaseerd openbaar gemaakt. 
Dit betekent dat de exacte behandelduur
van een verzoek in dergeljke gevallen niet te berekenen is.Datum van ontvangst niet gespecificeerd
Aantal overwogen documenten niet weergegeven.</t>
  </si>
  <si>
    <t>https://wobcovid19.rijksoverheid.nl/publicaties/80f41fe6be9b167bce0cd9cc87073ac0/</t>
  </si>
  <si>
    <t>Communicatie over Europese steun corona</t>
  </si>
  <si>
    <t>1 inhoudsopgave</t>
  </si>
  <si>
    <t>5 notities
2 overzichten</t>
  </si>
  <si>
    <t>Niet verstrekt want reeds openbaar:
4 Kamerbrieven
1 verslag
1 uitnodiging (convocatie)
5 agenda
2 persberichten
1 brief
1 rapport
1 krantenartikel
Niet verstrekt op grond van WOB:
2 rapporten
1 Q&amp;A</t>
  </si>
  <si>
    <t xml:space="preserve"> Verzoek om informatie over de communicatie over Europese steun vanwege corona</t>
  </si>
  <si>
    <t>https://wobcovid19.rijksoverheid.nl/publicaties/f7d2c584e02753d4c615d8a3aad375d7/</t>
  </si>
  <si>
    <t>Contact met het bedrijfsleven over de corona-crisis</t>
  </si>
  <si>
    <t>Verzoek om informatie over contact minister van Financiën met het bedrijfsleven over de corona-crisis</t>
  </si>
  <si>
    <t>Niet alle documenten in de inventarislijst zijn genummerd</t>
  </si>
  <si>
    <t>https://wobcovid19.rijksoverheid.nl/publicaties/c5744f2f99e5382c8d2e02ace719cade/</t>
  </si>
  <si>
    <t>Steunmaatregelen KLM</t>
  </si>
  <si>
    <t>30 mail(wisselingen)
1 notitie</t>
  </si>
  <si>
    <t>Niet verstrekt op grond van WOB:
4 mail(wisselingen)
5 presentaties
1 brief
18 concept term sheets
1 voorwaarden
2 Kamerbrieven
4 voorstellen
3 memo's
2 overzichten
1 voorbereiding</t>
  </si>
  <si>
    <t>Verzoek om openbaarmaking van documenten aangaande de steunmaatregelen en overheidsvoorwaarden inzake het steunpakket aan KLM</t>
  </si>
  <si>
    <t>https://wobcovid19.rijksoverheid.nl/publicaties/df75b6c01539a9a9670e85d6e4527dde/</t>
  </si>
  <si>
    <t>COVID beleid P.I. Zwolle</t>
  </si>
  <si>
    <t>19 informatiebladen
5 memo's (brieven)</t>
  </si>
  <si>
    <t>Verzoek om informatie inzake het COVID beleid van de Penitentiaire Inrichting Zwolle</t>
  </si>
  <si>
    <t>https://wobcovid19.rijksoverheid.nl/publicaties/41fedde7ea03bdd9ac5cd92c7f7cfd43/</t>
  </si>
  <si>
    <t>recht op terugbetaling bij een geannuleerde vlucht
, met als alternatief een voucher</t>
  </si>
  <si>
    <t>3 email wisselingen
1 bijlagen</t>
  </si>
  <si>
    <t>134 email wisselingen</t>
  </si>
  <si>
    <t>413 email wisselingen
16 bijlagen</t>
  </si>
  <si>
    <t>Verzoeken om informatie met betrekking tot vliegvouchers</t>
  </si>
  <si>
    <t>Het betreft hier twee besluiten, op twee verzoeken om informatie met betrekking tot hetzelfde onderwerp, gedaan in de periode 3 mei 2020- 17 februari 2021.</t>
  </si>
  <si>
    <t>contacten met de sierteeltsector van het 
bedrijfsleven over de coronacrisis</t>
  </si>
  <si>
    <t>38 bijlagen
2 WhatsApp gesprekken</t>
  </si>
  <si>
    <t>6 WhatsApp gesprekken
179 email wisselingen
100 bijlagen
2 actie- en besluitlijsten
1 concept onderbouwing
1 voorstel tekst</t>
  </si>
  <si>
    <t>1 bijlage</t>
  </si>
  <si>
    <t>Gespreksverslagen bijeenkomsten MBVOM</t>
  </si>
  <si>
    <t>Verzoek om informatie inzake verslagen van bijeenkomsten van minister Arie Slob, o.a. ten aanzien van ventilatie op scholen</t>
  </si>
  <si>
    <t>https://wobcovid19.rijksoverheid.nl/publicaties/8c1da855d257e259b6bdee0c68f9c4f6/</t>
  </si>
  <si>
    <t>agenda afspraken van bewindspersonen en leden van de bestuursraad
van het ministerie van EZK over de periode 1 januari 2020 tot 1 oktober 2020</t>
  </si>
  <si>
    <t>89 agenda afspraken</t>
  </si>
  <si>
    <t>Verzoek om toezending van een overzicht van alle agenda-afspraken van de minister, de staatssecretaris en alle leden van de bestuursraad van het ministerie, waaronder de secretaris-generaal, plv. secretaris-generaal,  dg bedrijfsleven en innovatie, dg klimaat en energie en chief economis</t>
  </si>
  <si>
    <t>Naar aanleiding van dit verzoek om informatie heeft overleg plaatsgevonde met de ministeries van VWS, en Fin., mede names de minsteries van EZK, I &amp; W en SZW, ter afbakening van het verzoek. Door EZK is uiteindelijk het besluit genomen.</t>
  </si>
  <si>
    <t>Onderhandelingen KLM-steunmaatregelen</t>
  </si>
  <si>
    <t>7 mail(wisselingen)
1 brief
1 scan</t>
  </si>
  <si>
    <t>Niet verstrekt op grond van WOB:
4 reactie brieven</t>
  </si>
  <si>
    <t>Verzoek om informatie inzake de onderhandelingen KLM-steunmaatregelen met betrekking tot de arbeidsvoorwaarden</t>
  </si>
  <si>
    <t>Eenzelfde verzoek om informatie is gedaan aan de ministeris van Fin., AZ en SZW. Deze ministeries nemen separaat een besluit.</t>
  </si>
  <si>
    <t>https://wobcovid19.rijksoverheid.nl/publicaties/f6a6f1e9d73ed2d0e66d22f1312a7641/</t>
  </si>
  <si>
    <t>scenario's en maatregelen in de periode februari 2020</t>
  </si>
  <si>
    <t>1 scenario
1 factsheet
1 notitie
1 vragenlijst</t>
  </si>
  <si>
    <t>111 email wisselingen
2 notities
2 adviezen
1 annotatie
1 agenda
2 verslagen
1 nota
7 oplegnota's</t>
  </si>
  <si>
    <t>12 email wisselingen
6 sets Q &amp; A's
1 kamervraag
4 nota's
1 factsheet</t>
  </si>
  <si>
    <t>Verzoek om informatie aangaande scenario’s en maatregelen in de periode februari 2020</t>
  </si>
  <si>
    <t>Vanwege de grote hoeveelheid Corona
 gerelateerde informatie op het ministerie van WVS, 
wordt bij een aantal Wob verzoeken een afwijkend proces gehanteerd,
 zo ook in dit geval. ER worden geen Wob verzoeken
 apart behandeld, maar de informatie over de verschillende
 in de Wob verzoeken genoemde onderwerpen, 
wordt afzonderlijk en gefaseerd openbaar gemaakt. 
Dit betekent dat de exacte behandelduur
van een verzoek in dergeljke gevallen niet te berekenen is.</t>
  </si>
  <si>
    <t>Tegemoetkoming Ondernemers Getroffen Sectoren Covid-19 (TOGS)</t>
  </si>
  <si>
    <t>geen aparte stukken verstrekt, 
maar met besluit zelf uitgelegd</t>
  </si>
  <si>
    <t>11 dossiers bedrijven die bezwaar maakten beleidsregel TOGS</t>
  </si>
  <si>
    <t>Verzoek om informatie over de uitvoering van de beleidsregel Tegemoetkoming Ondernemers Getroffen Sectoren Covid-19 (TOGS)</t>
  </si>
  <si>
    <t>Het verzoek is in het besluit beantwoord aan de hand van voorbeelden, er zijn geen documenten openbaar gemaakt</t>
  </si>
  <si>
    <t>https://wobcovid19.rijksoverheid.nl/publicaties/c818a40c1231648be4cfe5ce52aa3544/</t>
  </si>
  <si>
    <t>Contacten bedrijfsleven coronasteunmaatregelen</t>
  </si>
  <si>
    <t>1 concept Kamerbrief
2 notities
4 overzichten
2 plannen
1 rapport
2 teksten Noodfonds
1 verkenning
3 inventarisaties
1 methodiek
2 toelichtingen
1 Taskforce opzet
1 redenering
1 Excelsheet
1 afbeelding
1 berekening</t>
  </si>
  <si>
    <t>37 mail(wisselingen)
2 overzichten
4 brieven
1 voorstel
1 inventarisatie
7 whatsapp chats</t>
  </si>
  <si>
    <t>Niet verstrekt want reeds openbaar:
10 brieven
2 factsheets
3 overzichten
1 besluit
1 notitie
1 reactie</t>
  </si>
  <si>
    <t>Verzoek om informatie over contacten met het bedrijfsleven over financiële steunmaatregelen in de corona-crisis en het verlichten van huidige en toekomstige nadelige effecten</t>
  </si>
  <si>
    <t>Het verzoek om informatie is ingediend bij het ministerie van EZK. Dit ministerie heeft het verzoek in behandeling genomen en doorgestuurd naar het miniserie van OCW. Het minisdterie van EZK zal ok zelfstandig nog een besluit nemen op het verzoek om informatie.</t>
  </si>
  <si>
    <t>https://wobcovid19.rijksoverheid.nl/publicaties/e894904cd8de2892fa1143092d638832/</t>
  </si>
  <si>
    <t>Reisadvies voor China door COVID-19</t>
  </si>
  <si>
    <t>3 email wisselingen</t>
  </si>
  <si>
    <t xml:space="preserve">
58 mail(wisselingen)
1 kaart
2 overzichten
4 verslagen</t>
  </si>
  <si>
    <t>Niet verstrekt op grond van WOB:
9 mail(wisselingen)</t>
  </si>
  <si>
    <t>Verzoek om informatie over de totstandkoming van het reisadvies voor China door het coronavirus</t>
  </si>
  <si>
    <t>https://wobcovid19.rijksoverheid.nl/publicaties/855c22f53e49d18948f4620d8eb7fba7/</t>
  </si>
  <si>
    <t>Het verzoek betreft de openbaarmaking van informatie over 1,5m afstand, het dragen van een mondkapje in het openbaar vervoer en vaccineren</t>
  </si>
  <si>
    <t>Het verzoek om informatie is tegelijkertijd gedaan aan het ministerie van J&amp; V en het ministerie van VWS. Het verzoek is afgewezen op J &amp; V, omdat er op het minsterie van J&amp; V geen documenten zijn gevonden, 
die onder de reikwijdte van het verzoek vielen. Door het ministerie van VWS zal een seperaat besluit genomen worden.</t>
  </si>
  <si>
    <t>Covid-19 ICCb stukken</t>
  </si>
  <si>
    <t>Verzoek om openbaarmaking van documenten van de vergaderingen van de Interdepartementale Commissie Crisisbeheersing (hierna ICCb) in de maanden april tot en met juni van 2020</t>
  </si>
  <si>
    <t>Datum van ontvangst niet gespecificeerd
Een aantal verzoeken zijn samengevoegd in dit besluit
Betreft een tweede deelbesluit</t>
  </si>
  <si>
    <t>https://wobcovid19.rijksoverheid.nl/publicaties/30474038b01b8076945bc8efa171d6b0/</t>
  </si>
  <si>
    <t>Repatriëring Nederlanders uit Marokko</t>
  </si>
  <si>
    <t>45 mail(wisselingen)</t>
  </si>
  <si>
    <t>Niet verstrekt op grond van WOB:
73 mail(wisselingen)
12 nota's</t>
  </si>
  <si>
    <t>Verzoek om informatie over repatriëring van Nederlanders uit Marokko in verband met de coronapandemie</t>
  </si>
  <si>
    <t>Het betreftf hier ee besluit, nadat op het oorspronkelijke verzoek niet tijdig gereagerd werd en naar aanleiding darvan een procedure gevoerd is en verzoeker in het gelijk gesteld is.</t>
  </si>
  <si>
    <t>https://wobcovid19.rijksoverheid.nl/publicaties/7aca2bc4396adb45f54702dc007c93ab/</t>
  </si>
  <si>
    <t>Coronamaatregelen</t>
  </si>
  <si>
    <t>Niet verstrekt op grond van WOB:
1 annotatie
1 mail(wisseling)
1 sms-berichten</t>
  </si>
  <si>
    <t>Verzoek om informatie over weken in aanloop naar de coronamaatregelen van 24 maart</t>
  </si>
  <si>
    <t>Het gaat hier om twee verzoeken om informatie, waarbij door AZ één besluit genomen is, dat op beide verzoeken betrekking heeft.Geen van de overwogen documenten is openbaar gemaakt. Bij de ministeries van VWS en J&amp;V zijn soortgelijke verzoeken ingediend en er  wordt daarom verwezen naar besluiten van VWS en J&amp;V voor documenten die onder die ministeries vallen en de daarover te nemen besluiten.</t>
  </si>
  <si>
    <t>https://wobcovid19.rijksoverheid.nl/publicaties/e8b9dd0d181f00c4b76cec0746ce3bfc/</t>
  </si>
  <si>
    <t>Covid-19 december 2019 tot en met januari 2020</t>
  </si>
  <si>
    <t>Verzoek om openbaarmaking van documenten over de beginfase in de bestrijding van COVID-19 door het ministerie van Volksgezondheid, Welzijn en Sport, over de periode december 2019 tot en met januari 2020</t>
  </si>
  <si>
    <t>Vanwege de grote hoeveelheid Corona
 gerelateerde informatie op het ministerie van WVS, 
wordt bij een aantal Wob verzoeken een afwijkend proces gehanteerd,
 zo ook in dit geval. ER worden geen Wob verzoeken
 apart behandeld, maar de informatie over de verschillende
 in de Wob verzoeken genoemde onderwerpen, 
wordt afzonderlijk en gefaseerd openbaar gemaakt. 
Dit betekent dat de exacte behandelduur
van een verzoek in dergelijke gevallen niet te berekenen is.</t>
  </si>
  <si>
    <t>https://wobcovid19.rijksoverheid.nl/publicaties/6762214604a58986abf9cc852b4202e9/</t>
  </si>
  <si>
    <t>Aanspreken huisarts en apotheker op de toepassing van experimentele behandeling tegen het coronavirus</t>
  </si>
  <si>
    <t>4 brieven
30 mail(wisselingen)
16 contactformulieren klacht</t>
  </si>
  <si>
    <t>Niet verstrekt op grond van WOB:
3 telefoonnotities
3 mail(wisselingen)
2 Q&amp;A's
2 concept beantwoordingen Kamervragen</t>
  </si>
  <si>
    <t>Verzoek om informatie over openbaarmaking van documenten over het aanspreken van een huisarts en een apotheker door de Inspectie Gezondheidszorg en Jeugd over een experimentele behandeling tegen het coronavirus</t>
  </si>
  <si>
    <t>https://wobcovid19.rijksoverheid.nl/publicaties/a59aad003a50079a561f92ba38b27746/</t>
  </si>
  <si>
    <t>Aankoop medische middelen COVID-19</t>
  </si>
  <si>
    <t>123 mail(wisselingen)</t>
  </si>
  <si>
    <t>Niet verstrekt op grond van WOB:
33 mail(wisselingen)</t>
  </si>
  <si>
    <t>Verzoek om informatie over de rol van het ministerie van Buitenlandse Zaken bij de aankoop van medische middelen in het buitenland in de periode tot en met 11 juni 2020</t>
  </si>
  <si>
    <t>Het betreftf hier een eerste deelbesluit.Alle overwogen documenten zijn mail(wisselingen).</t>
  </si>
  <si>
    <t>https://wobcovid19.rijksoverheid.nl/publicaties/846c20c088c6491e5a2b6f12da114a40/</t>
  </si>
  <si>
    <t>berekening inzake 1,5 miljard steun voor OV-bedrijven</t>
  </si>
  <si>
    <t>Verzoek om informatie aangaande de berekening van 1,5 miljarrd steun aan OV-bedrijven</t>
  </si>
  <si>
    <t>De gevraagde informatie is geweigerd met een beroep op artikel 10, lid 2 onder g van de Wob en het feit dat openbaarmaking van die gegevens zou leiden tot een onmevenredig nadeel voor de Staat</t>
  </si>
  <si>
    <t>https://wobcovid19.rijksoverheid.nl/publicaties/8b6ca5a7af8fe3b8c06c98be3aa4f771/</t>
  </si>
  <si>
    <t>optreden minister van Rechtsbescherming
 in uitzending OP1 van 18 mei 2020</t>
  </si>
  <si>
    <t>2 notities</t>
  </si>
  <si>
    <t>15 email wisselingen
1 bijlage
1 overzicht</t>
  </si>
  <si>
    <t>Verzoek om informatie betreffende de uitzending van OP1 van 18 mei 2020 met betrekking tot onrust in de gevangenissen</t>
  </si>
  <si>
    <t>https://wobcovid19.rijksoverheid.nl/publicaties/e184824227ff92c0ba8d838ea497a5b6/</t>
  </si>
  <si>
    <t>inzet van influencers voor de campagne # alleen samen</t>
  </si>
  <si>
    <t>1 presentatie</t>
  </si>
  <si>
    <t>2 brieven
2 overeenkomsten
2 mailwisselingen
2 presentaties</t>
  </si>
  <si>
    <t>Verzoek om informatie aangaande de inzet van influencers voor de campagene # alleen samen</t>
  </si>
  <si>
    <t>https://wobcovid19.rijksoverheid.nl/publicaties/39ca64546eafb7d418eff2c463222b63/</t>
  </si>
  <si>
    <t>nota's en memo's over het coronavirus over de periode 20 december 2019 tot en met 12 maart 2020</t>
  </si>
  <si>
    <t>13 nota's
1 factsheet</t>
  </si>
  <si>
    <t>2 AO documenten</t>
  </si>
  <si>
    <t xml:space="preserve">verzoek om informatie betreffende de nota’s en memo’s gericht aan de minister voor Medische Zorg en Sport over het coronavirus, in de periode 20 december 2019 tot en met 12 maart 2020 </t>
  </si>
  <si>
    <t>https://wobcovid19.rijksoverheid.nl/publicaties/f5c3fd7acf596f8df50bcda7303a0b70/</t>
  </si>
  <si>
    <t>Tozo beschikkingen</t>
  </si>
  <si>
    <t>Ja</t>
  </si>
  <si>
    <t>40 brieven</t>
  </si>
  <si>
    <t>Verzoek om informatie 
aangaande Tozo beschikkingen</t>
  </si>
  <si>
    <t>https://wobcovid19.rijksoverheid.nl/publicaties/5d450bf985589e1cbc6f16aa43d9fe29/</t>
  </si>
  <si>
    <t>Logboeken coronacrisis minister president</t>
  </si>
  <si>
    <t>Verzoek om informatie aangaande logboeken coronacrisis van de minister-president</t>
  </si>
  <si>
    <t>De gevraagde documenten zijn niet op het ministerie aangetroffen.</t>
  </si>
  <si>
    <t>https://wobcovid19.rijksoverheid.nl/publicaties/b5ca6a88b275fda712ca471bb77fec92/</t>
  </si>
  <si>
    <t>Besluit Wob-verzoek logboeken ambtenaren coronacrisis</t>
  </si>
  <si>
    <t>https://wobcovid19.rijksoverheid.nl/publicaties/5e745681a2659dadb7ac782f4e012350/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</si>
</sst>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9" x14ac:knownFonts="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8"/>
      <name val="Calibri"/>
      <family val="2"/>
      <scheme val="minor"/>
    </font>
    <font>
      <u/>
      <sz val="11"/>
      <color theme="10"/>
      <name val="Calibri"/>
      <family val="2"/>
      <scheme val="minor"/>
    </font>
    <font>
      <sz val="11"/>
      <color rgb="FF000000"/>
      <name val="Calibri"/>
      <charset val="1"/>
    </font>
    <font>
      <u/>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xf numFmtId="0" fontId="1" fillId="2" borderId="1" xfId="0" applyFont="1" applyFill="1" applyBorder="1"/>
    <xf numFmtId="0" fontId="2" fillId="0" borderId="0" xfId="0" applyFont="1"/>
    <xf numFmtId="164" fontId="0" fillId="0" borderId="0" xfId="0" applyNumberFormat="1"/>
    <xf numFmtId="0" fontId="1" fillId="2" borderId="2" xfId="0" applyFont="1" applyFill="1" applyBorder="1"/>
    <xf numFmtId="0" fontId="1" fillId="2" borderId="2" xfId="0" applyFont="1" applyFill="1" applyBorder="1" applyAlignment="1">
      <alignment wrapText="1"/>
    </xf>
    <xf numFmtId="0" fontId="3" fillId="0" borderId="0" xfId="0" applyFont="1"/>
    <xf numFmtId="164" fontId="4" fillId="3" borderId="0" xfId="0" applyNumberFormat="1" applyFont="1" applyFill="1"/>
    <xf numFmtId="0" fontId="4" fillId="3" borderId="0" xfId="0" applyFont="1" applyFill="1"/>
    <xf numFmtId="0" fontId="1" fillId="2" borderId="1" xfId="0" applyFont="1" applyFill="1" applyBorder="1" applyAlignment="1">
      <alignment wrapText="1"/>
    </xf>
    <xf numFmtId="0" fontId="4" fillId="3" borderId="0" xfId="0" applyFont="1" applyFill="1" applyAlignment="1">
      <alignment wrapText="1"/>
    </xf>
    <xf numFmtId="0" fontId="4" fillId="0" borderId="0" xfId="0" applyFont="1"/>
    <xf numFmtId="0" fontId="7" fillId="0" borderId="0" xfId="0" applyFont="1"/>
    <xf numFmtId="14" fontId="7" fillId="0" borderId="0" xfId="0" applyNumberFormat="1" applyFont="1"/>
    <xf numFmtId="0" fontId="4" fillId="0" borderId="0" xfId="0" applyFont="1" applyAlignment="1">
      <alignment wrapText="1"/>
    </xf>
    <xf numFmtId="0" fontId="7" fillId="0" borderId="0" xfId="0" applyFont="1" applyAlignment="1">
      <alignment wrapText="1"/>
    </xf>
    <xf numFmtId="2" fontId="4" fillId="3" borderId="0" xfId="0" applyNumberFormat="1" applyFont="1" applyFill="1"/>
    <xf numFmtId="0" fontId="8" fillId="0" borderId="0" xfId="1" applyFont="1" applyFill="1"/>
    <xf numFmtId="164" fontId="4" fillId="0" borderId="0" xfId="0" applyNumberFormat="1" applyFont="1"/>
    <xf numFmtId="0" fontId="4" fillId="0" borderId="0" xfId="0" applyFont="1" applyAlignment="1">
      <alignment vertical="top" wrapText="1"/>
    </xf>
    <xf numFmtId="164" fontId="4" fillId="3" borderId="0" xfId="0" applyNumberFormat="1" applyFont="1" applyFill="1" applyAlignment="1">
      <alignment wrapText="1"/>
    </xf>
    <xf numFmtId="0" fontId="6" fillId="0" borderId="0" xfId="1"/>
    <xf numFmtId="0" fontId="6" fillId="3" borderId="0" xfId="1" applyFill="1"/>
  </cellXfs>
  <cellStyles count="2">
    <cellStyle name="Hyperlink" xfId="1" builtinId="8"/>
    <cellStyle name="Standaard" xfId="0" builtinId="0"/>
  </cellStyles>
  <dxfs count="22">
    <dxf>
      <font>
        <b val="0"/>
        <i val="0"/>
        <strike val="0"/>
        <condense val="0"/>
        <extend val="0"/>
        <outline val="0"/>
        <shadow val="0"/>
        <u val="none"/>
        <vertAlign val="baseline"/>
        <sz val="11"/>
        <color rgb="FF000000"/>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rgb="FF000000"/>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rgb="FF000000"/>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color rgb="FF000000"/>
      </font>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rgb="FF000000"/>
        <name val="Calibri"/>
        <family val="2"/>
        <scheme val="minor"/>
      </font>
      <fill>
        <patternFill patternType="solid">
          <fgColor theme="0" tint="-0.14999847407452621"/>
          <bgColor theme="0" tint="-0.14999847407452621"/>
        </patternFill>
      </fill>
    </dxf>
    <dxf>
      <font>
        <color rgb="FF000000"/>
      </font>
    </dxf>
    <dxf>
      <font>
        <color rgb="FF000000"/>
      </font>
    </dxf>
    <dxf>
      <font>
        <b val="0"/>
        <i val="0"/>
        <strike val="0"/>
        <condense val="0"/>
        <extend val="0"/>
        <outline val="0"/>
        <shadow val="0"/>
        <u val="none"/>
        <vertAlign val="baseline"/>
        <sz val="11"/>
        <color rgb="FF000000"/>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rgb="FF000000"/>
        <name val="Calibri"/>
        <family val="2"/>
        <scheme val="minor"/>
      </font>
      <fill>
        <patternFill patternType="solid">
          <fgColor theme="0" tint="-0.14999847407452621"/>
          <bgColor theme="0" tint="-0.14999847407452621"/>
        </patternFill>
      </fill>
    </dxf>
    <dxf>
      <font>
        <color rgb="FF000000"/>
      </font>
      <fill>
        <patternFill patternType="solid">
          <fgColor theme="0" tint="-0.14999847407452621"/>
          <bgColor theme="0" tint="-0.14999847407452621"/>
        </patternFill>
      </fill>
    </dxf>
    <dxf>
      <font>
        <b val="0"/>
        <i val="0"/>
        <strike val="0"/>
        <condense val="0"/>
        <extend val="0"/>
        <outline val="0"/>
        <shadow val="0"/>
        <u val="none"/>
        <vertAlign val="baseline"/>
        <sz val="11"/>
        <color rgb="FF000000"/>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rgb="FF000000"/>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rgb="FF000000"/>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rgb="FF000000"/>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rgb="FF000000"/>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rgb="FF000000"/>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rgb="FF000000"/>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P117" totalsRowShown="0" headerRowDxfId="19" dataDxfId="17" headerRowBorderDxfId="18" tableBorderDxfId="16">
  <autoFilter ref="A1:P117" xr:uid="{DC9CEF82-F135-4ADE-96DD-4E023509A3C9}"/>
  <sortState xmlns:xlrd2="http://schemas.microsoft.com/office/spreadsheetml/2017/richdata2" ref="A2:P117">
    <sortCondition descending="1" ref="E1:E117"/>
  </sortState>
  <tableColumns count="16">
    <tableColumn id="13" xr3:uid="{C2869452-5628-4176-937D-41300C02407F}" name="WOB Verzoek" dataDxfId="15"/>
    <tableColumn id="14" xr3:uid="{C055B02F-C678-4C33-8433-EF704F3B747A}" name="Onderwerp" dataDxfId="14"/>
    <tableColumn id="16" xr3:uid="{12AC9ADE-2057-431F-8BD9-3F36F8E30486}" name="Betreffend_x000a_ministerie" dataDxfId="13"/>
    <tableColumn id="15" xr3:uid="{DCB6BC96-5E37-443B-99CF-1BE974CA2853}" name="Datum van binnenkomst" dataDxfId="12"/>
    <tableColumn id="1" xr3:uid="{F0A1BF95-4C83-4CC6-98EB-2F398D0A33AA}" name="Datum van antwoord" dataDxfId="11"/>
    <tableColumn id="2" xr3:uid="{F2057FBE-243F-407B-81C7-A46EB3496DE2}" name="Aantal dagen _x000a_in behandeling" dataDxfId="10"/>
    <tableColumn id="3" xr3:uid="{6CB55B51-97BB-4607-920B-333F7A228856}" name="Binnen de _x000a_termijn afgehandeld" dataDxfId="9"/>
    <tableColumn id="4" xr3:uid="{1B92997F-3AE7-4018-819F-FE309FD134F1}" name="Omvang document (aantal pagina's)_x000a_" dataDxfId="8"/>
    <tableColumn id="5" xr3:uid="{2250B636-B38F-4679-8CE5-0089FC568896}" name="Volledig verstrekte documenten" dataDxfId="7"/>
    <tableColumn id="6" xr3:uid="{47CA8DC9-C424-4A51-9DBF-CD7AD8C1A7CD}" name="Deels verstrekte documenten" dataDxfId="6"/>
    <tableColumn id="7" xr3:uid="{C65431E3-F8A8-4BCF-9293-AA074A8CDB0A}" name="Niet verstrekte documenten" dataDxfId="5"/>
    <tableColumn id="8" xr3:uid="{1C1F5C41-2444-4838-9CC9-761705CA4E19}" name="Aantal overwogen _x000a_documenten" dataDxfId="4"/>
    <tableColumn id="9" xr3:uid="{A623B4BF-62BE-4AB5-8B5C-BA7DA633FEC2}" name="Aantal dagen nodig _x000a_gehad per document" dataDxfId="3"/>
    <tableColumn id="10" xr3:uid="{3DFEFE4B-28DC-4C6D-B2EE-671594410025}" name="Soort aanvraag"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obcovid19.rijksoverheid.nl/publicaties/e9433af4886d592d60e44362ef90a7cf/" TargetMode="External"/><Relationship Id="rId21" Type="http://schemas.openxmlformats.org/officeDocument/2006/relationships/hyperlink" Target="https://wobcovid19.rijksoverheid.nl/publicaties/c56dc5bb26e8d3b0380ea41d4f6c8748/" TargetMode="External"/><Relationship Id="rId42" Type="http://schemas.openxmlformats.org/officeDocument/2006/relationships/hyperlink" Target="https://wobcovid19.rijksoverheid.nl/publicaties/eb375aba46cb1fb46f895c04c1744906/" TargetMode="External"/><Relationship Id="rId47" Type="http://schemas.openxmlformats.org/officeDocument/2006/relationships/hyperlink" Target="https://wobcovid19.rijksoverheid.nl/publicaties/698e15f74560d6d2e8168198fb6fbe44/" TargetMode="External"/><Relationship Id="rId63" Type="http://schemas.openxmlformats.org/officeDocument/2006/relationships/hyperlink" Target="https://wobcovid19.rijksoverheid.nl/publicaties/a89de70f832112daf6b6cad242f215ff/" TargetMode="External"/><Relationship Id="rId68" Type="http://schemas.openxmlformats.org/officeDocument/2006/relationships/hyperlink" Target="https://wobcovid19.rijksoverheid.nl/publicaties/6873804cd27a4c08c9e1c257c0a251f5/" TargetMode="External"/><Relationship Id="rId84" Type="http://schemas.openxmlformats.org/officeDocument/2006/relationships/hyperlink" Target="https://wobcovid19.rijksoverheid.nl/publicaties/86f33b5884e2922c05105a825dd1965a/" TargetMode="External"/><Relationship Id="rId89" Type="http://schemas.openxmlformats.org/officeDocument/2006/relationships/hyperlink" Target="https://wobcovid19.rijksoverheid.nl/publicaties/a89de70f832112daf6b6cad242f215ff/" TargetMode="External"/><Relationship Id="rId112" Type="http://schemas.openxmlformats.org/officeDocument/2006/relationships/hyperlink" Target="https://wobcovid19.rijksoverheid.nl/publicaties/39ca64546eafb7d418eff2c463222b63/" TargetMode="External"/><Relationship Id="rId16" Type="http://schemas.openxmlformats.org/officeDocument/2006/relationships/hyperlink" Target="https://wobcovid19.rijksoverheid.nl/publicaties/d0a3da65f9764d0d423718e662182c11/" TargetMode="External"/><Relationship Id="rId107" Type="http://schemas.openxmlformats.org/officeDocument/2006/relationships/hyperlink" Target="https://wobcovid19.rijksoverheid.nl/publicaties/a59aad003a50079a561f92ba38b27746/" TargetMode="External"/><Relationship Id="rId11" Type="http://schemas.openxmlformats.org/officeDocument/2006/relationships/hyperlink" Target="https://wobcovid19.rijksoverheid.nl/publicaties/d0fab54975f9caaec53a4c6e3ad57648/" TargetMode="External"/><Relationship Id="rId24" Type="http://schemas.openxmlformats.org/officeDocument/2006/relationships/hyperlink" Target="https://wobcovid19.rijksoverheid.nl/publicaties/438722eb04bf74450d7efc32afa0d0b9/" TargetMode="External"/><Relationship Id="rId32" Type="http://schemas.openxmlformats.org/officeDocument/2006/relationships/hyperlink" Target="https://wobcovid19.rijksoverheid.nl/publicaties/9904debed27dad3b6d502cc34e7f6e33/" TargetMode="External"/><Relationship Id="rId37" Type="http://schemas.openxmlformats.org/officeDocument/2006/relationships/hyperlink" Target="https://wobcovid19.rijksoverheid.nl/publicaties/d6b6d7c3080a7e30e39e8be2451f35d8/" TargetMode="External"/><Relationship Id="rId40" Type="http://schemas.openxmlformats.org/officeDocument/2006/relationships/hyperlink" Target="https://wobcovid19.rijksoverheid.nl/publicaties/0427668d693a03d94e02b67ac2c58106/" TargetMode="External"/><Relationship Id="rId45" Type="http://schemas.openxmlformats.org/officeDocument/2006/relationships/hyperlink" Target="https://wobcovid19.rijksoverheid.nl/publicaties/40f5564f839324b9af20c295dd261007/" TargetMode="External"/><Relationship Id="rId53" Type="http://schemas.openxmlformats.org/officeDocument/2006/relationships/hyperlink" Target="https://wobcovid19.rijksoverheid.nl/publicaties/78780746b972ec32aa354b00dff31209/" TargetMode="External"/><Relationship Id="rId58" Type="http://schemas.openxmlformats.org/officeDocument/2006/relationships/hyperlink" Target="https://wobcovid19.rijksoverheid.nl/publicaties/86f33b5884e2922c05105a825dd1965a/" TargetMode="External"/><Relationship Id="rId66" Type="http://schemas.openxmlformats.org/officeDocument/2006/relationships/hyperlink" Target="https://wobcovid19.rijksoverheid.nl/publicaties/7632148924fdc61f4d23c0bc96a61706/" TargetMode="External"/><Relationship Id="rId74" Type="http://schemas.openxmlformats.org/officeDocument/2006/relationships/hyperlink" Target="https://wobcovid19.rijksoverheid.nl/publicaties/3fa52482438ed25b69b0be300baaf3c0/" TargetMode="External"/><Relationship Id="rId79" Type="http://schemas.openxmlformats.org/officeDocument/2006/relationships/hyperlink" Target="https://wobcovid19.rijksoverheid.nl/publicaties/dda7f3e92c70dca1fa3ea7065b260be5/" TargetMode="External"/><Relationship Id="rId87" Type="http://schemas.openxmlformats.org/officeDocument/2006/relationships/hyperlink" Target="https://wobcovid19.rijksoverheid.nl/publicaties/eaccfb88026cd4b72dabbac10364b9e4/" TargetMode="External"/><Relationship Id="rId102" Type="http://schemas.openxmlformats.org/officeDocument/2006/relationships/hyperlink" Target="https://wobcovid19.rijksoverheid.nl/publicaties/855c22f53e49d18948f4620d8eb7fba7/" TargetMode="External"/><Relationship Id="rId110" Type="http://schemas.openxmlformats.org/officeDocument/2006/relationships/hyperlink" Target="https://wobcovid19.rijksoverheid.nl/publicaties/b5ca6a88b275fda712ca471bb77fec92/" TargetMode="External"/><Relationship Id="rId115" Type="http://schemas.openxmlformats.org/officeDocument/2006/relationships/printerSettings" Target="../printerSettings/printerSettings1.bin"/><Relationship Id="rId5" Type="http://schemas.openxmlformats.org/officeDocument/2006/relationships/hyperlink" Target="https://wobcovid19.rijksoverheid.nl/publicaties/eb49db950c55a1adcdbd5cc7f6b2a6de/" TargetMode="External"/><Relationship Id="rId61" Type="http://schemas.openxmlformats.org/officeDocument/2006/relationships/hyperlink" Target="https://wobcovid19.rijksoverheid.nl/publicaties/eaccfb88026cd4b72dabbac10364b9e4/" TargetMode="External"/><Relationship Id="rId82" Type="http://schemas.openxmlformats.org/officeDocument/2006/relationships/hyperlink" Target="https://wobcovid19.rijksoverheid.nl/publicaties/d7daa61a74b066a989f10f68261cfe94/" TargetMode="External"/><Relationship Id="rId90" Type="http://schemas.openxmlformats.org/officeDocument/2006/relationships/hyperlink" Target="https://wobcovid19.rijksoverheid.nl/publicaties/de8e1dfc72dd024906006e90e69efe5a/" TargetMode="External"/><Relationship Id="rId95" Type="http://schemas.openxmlformats.org/officeDocument/2006/relationships/hyperlink" Target="https://wobcovid19.rijksoverheid.nl/publicaties/c5744f2f99e5382c8d2e02ace719cade/" TargetMode="External"/><Relationship Id="rId19" Type="http://schemas.openxmlformats.org/officeDocument/2006/relationships/hyperlink" Target="https://wobcovid19.rijksoverheid.nl/publicaties/3ee644b02189ec45794dd998ac5da5b5/" TargetMode="External"/><Relationship Id="rId14" Type="http://schemas.openxmlformats.org/officeDocument/2006/relationships/hyperlink" Target="https://wobcovid19.rijksoverheid.nl/publicaties/4991dc6aed6e1369f58e6bc1996d5e2d/" TargetMode="External"/><Relationship Id="rId22" Type="http://schemas.openxmlformats.org/officeDocument/2006/relationships/hyperlink" Target="https://wobcovid19.rijksoverheid.nl/publicaties/3eb1739eb67fd9a571289bbebf16c4b9/" TargetMode="External"/><Relationship Id="rId27" Type="http://schemas.openxmlformats.org/officeDocument/2006/relationships/hyperlink" Target="https://wobcovid19.rijksoverheid.nl/publicaties/54b73641825a229e04e5da3cbf89c3e0/" TargetMode="External"/><Relationship Id="rId30" Type="http://schemas.openxmlformats.org/officeDocument/2006/relationships/hyperlink" Target="https://wobcovid19.rijksoverheid.nl/publicaties/cd7dd85ac9d4ba448977e064b28d5fcc/" TargetMode="External"/><Relationship Id="rId35" Type="http://schemas.openxmlformats.org/officeDocument/2006/relationships/hyperlink" Target="https://wobcovid19.rijksoverheid.nl/publicaties/82493e06e956a0262e67e32167c32ff4/" TargetMode="External"/><Relationship Id="rId43" Type="http://schemas.openxmlformats.org/officeDocument/2006/relationships/hyperlink" Target="https://wobcovid19.rijksoverheid.nl/publicaties/fa1882d312db1389abfca529f31c3408/" TargetMode="External"/><Relationship Id="rId48" Type="http://schemas.openxmlformats.org/officeDocument/2006/relationships/hyperlink" Target="https://wobcovid19.rijksoverheid.nl/publicaties/2fdbfdcfe2c1a823c5063b7d4892f81b/" TargetMode="External"/><Relationship Id="rId56" Type="http://schemas.openxmlformats.org/officeDocument/2006/relationships/hyperlink" Target="https://wobcovid19.rijksoverheid.nl/publicaties/d7daa61a74b066a989f10f68261cfe94/" TargetMode="External"/><Relationship Id="rId64" Type="http://schemas.openxmlformats.org/officeDocument/2006/relationships/hyperlink" Target="https://wobcovid19.rijksoverheid.nl/publicaties/f34f76aa8f6f74f87417751b46110a76/" TargetMode="External"/><Relationship Id="rId69" Type="http://schemas.openxmlformats.org/officeDocument/2006/relationships/hyperlink" Target="https://wobcovid19.rijksoverheid.nl/publicaties/47e9f21007af9e0da0634f801cdd8667/" TargetMode="External"/><Relationship Id="rId77" Type="http://schemas.openxmlformats.org/officeDocument/2006/relationships/hyperlink" Target="https://wobcovid19.rijksoverheid.nl/publicaties/f302ea548db6360a784e8a5e365efe3e/" TargetMode="External"/><Relationship Id="rId100" Type="http://schemas.openxmlformats.org/officeDocument/2006/relationships/hyperlink" Target="https://wobcovid19.rijksoverheid.nl/publicaties/c818a40c1231648be4cfe5ce52aa3544/" TargetMode="External"/><Relationship Id="rId105" Type="http://schemas.openxmlformats.org/officeDocument/2006/relationships/hyperlink" Target="https://wobcovid19.rijksoverheid.nl/publicaties/e8b9dd0d181f00c4b76cec0746ce3bfc/" TargetMode="External"/><Relationship Id="rId113" Type="http://schemas.openxmlformats.org/officeDocument/2006/relationships/hyperlink" Target="https://wobcovid19.rijksoverheid.nl/publicaties/e184824227ff92c0ba8d838ea497a5b6/" TargetMode="External"/><Relationship Id="rId8" Type="http://schemas.openxmlformats.org/officeDocument/2006/relationships/hyperlink" Target="https://wobcovid19.rijksoverheid.nl/publicaties/b752f2f8f1fc2db6fe146785b4b521a3/" TargetMode="External"/><Relationship Id="rId51" Type="http://schemas.openxmlformats.org/officeDocument/2006/relationships/hyperlink" Target="https://wobcovid19.rijksoverheid.nl/publicaties/0068ed0b40cca6270f857d2614cc63c0/" TargetMode="External"/><Relationship Id="rId72" Type="http://schemas.openxmlformats.org/officeDocument/2006/relationships/hyperlink" Target="https://wobcovid19.rijksoverheid.nl/publicaties/54deb5f3a8f0c98e065e8939304d1a78/" TargetMode="External"/><Relationship Id="rId80" Type="http://schemas.openxmlformats.org/officeDocument/2006/relationships/hyperlink" Target="https://wobcovid19.rijksoverheid.nl/publicaties/fb2e15a16a314e4867257382da24896b/" TargetMode="External"/><Relationship Id="rId85" Type="http://schemas.openxmlformats.org/officeDocument/2006/relationships/hyperlink" Target="https://wobcovid19.rijksoverheid.nl/publicaties/f791d70b38aa94e7b61666ec2b27a4d8/" TargetMode="External"/><Relationship Id="rId93" Type="http://schemas.openxmlformats.org/officeDocument/2006/relationships/hyperlink" Target="https://wobcovid19.rijksoverheid.nl/publicaties/80f41fe6be9b167bce0cd9cc87073ac0/" TargetMode="External"/><Relationship Id="rId98" Type="http://schemas.openxmlformats.org/officeDocument/2006/relationships/hyperlink" Target="https://wobcovid19.rijksoverheid.nl/publicaties/8c1da855d257e259b6bdee0c68f9c4f6/" TargetMode="External"/><Relationship Id="rId3" Type="http://schemas.openxmlformats.org/officeDocument/2006/relationships/hyperlink" Target="https://wobcovid19.rijksoverheid.nl/publicaties/2c4079ccaad78e8d2cb494681ae79928/" TargetMode="External"/><Relationship Id="rId12" Type="http://schemas.openxmlformats.org/officeDocument/2006/relationships/hyperlink" Target="https://wobcovid19.rijksoverheid.nl/publicaties/eb49db950c55a1adcdbd5cc7f6b2a6de/" TargetMode="External"/><Relationship Id="rId17" Type="http://schemas.openxmlformats.org/officeDocument/2006/relationships/hyperlink" Target="https://wobcovid19.rijksoverheid.nl/publicaties/c8ac2523e330bab1b6b562f8713764b3/" TargetMode="External"/><Relationship Id="rId25" Type="http://schemas.openxmlformats.org/officeDocument/2006/relationships/hyperlink" Target="https://wobcovid19.rijksoverheid.nl/publicaties/99b444f2eab0dcc4abdb103e31e3908b/" TargetMode="External"/><Relationship Id="rId33" Type="http://schemas.openxmlformats.org/officeDocument/2006/relationships/hyperlink" Target="https://wobcovid19.rijksoverheid.nl/publicaties/3441cf60e6981c7a2d61298d4253d1ad/" TargetMode="External"/><Relationship Id="rId38" Type="http://schemas.openxmlformats.org/officeDocument/2006/relationships/hyperlink" Target="https://wobcovid19.rijksoverheid.nl/publicaties/07e2b274045cb5b4f54371a3c905cae9/" TargetMode="External"/><Relationship Id="rId46" Type="http://schemas.openxmlformats.org/officeDocument/2006/relationships/hyperlink" Target="https://wobcovid19.rijksoverheid.nl/publicaties/698e15f74560d6d2e8168198fb6fbe44/" TargetMode="External"/><Relationship Id="rId59" Type="http://schemas.openxmlformats.org/officeDocument/2006/relationships/hyperlink" Target="https://wobcovid19.rijksoverheid.nl/publicaties/f791d70b38aa94e7b61666ec2b27a4d8/" TargetMode="External"/><Relationship Id="rId67" Type="http://schemas.openxmlformats.org/officeDocument/2006/relationships/hyperlink" Target="https://wobcovid19.rijksoverheid.nl/publicaties/dc034afbaede3d587451c7062fd857e7/" TargetMode="External"/><Relationship Id="rId103" Type="http://schemas.openxmlformats.org/officeDocument/2006/relationships/hyperlink" Target="https://wobcovid19.rijksoverheid.nl/publicaties/30474038b01b8076945bc8efa171d6b0/" TargetMode="External"/><Relationship Id="rId108" Type="http://schemas.openxmlformats.org/officeDocument/2006/relationships/hyperlink" Target="https://wobcovid19.rijksoverheid.nl/publicaties/8b6ca5a7af8fe3b8c06c98be3aa4f771/" TargetMode="External"/><Relationship Id="rId116" Type="http://schemas.openxmlformats.org/officeDocument/2006/relationships/table" Target="../tables/table1.xml"/><Relationship Id="rId20" Type="http://schemas.openxmlformats.org/officeDocument/2006/relationships/hyperlink" Target="https://wobcovid19.rijksoverheid.nl/publicaties/8e1ada20ffbd0997b2fe44747fc49f19/" TargetMode="External"/><Relationship Id="rId41" Type="http://schemas.openxmlformats.org/officeDocument/2006/relationships/hyperlink" Target="https://wobcovid19.rijksoverheid.nl/publicaties/f0a3fd8ea08f26d26fd059b0bf988127/" TargetMode="External"/><Relationship Id="rId54" Type="http://schemas.openxmlformats.org/officeDocument/2006/relationships/hyperlink" Target="https://wobcovid19.rijksoverheid.nl/publicaties/dda7f3e92c70dca1fa3ea7065b260be5/" TargetMode="External"/><Relationship Id="rId62" Type="http://schemas.openxmlformats.org/officeDocument/2006/relationships/hyperlink" Target="https://wobcovid19.rijksoverheid.nl/publicaties/14dc13e440430e32eb3d731b963c0e57/" TargetMode="External"/><Relationship Id="rId70" Type="http://schemas.openxmlformats.org/officeDocument/2006/relationships/hyperlink" Target="https://wobcovid19.rijksoverheid.nl/publicaties/c4b89b0939b38dd79efd496ba963dfc4/" TargetMode="External"/><Relationship Id="rId75" Type="http://schemas.openxmlformats.org/officeDocument/2006/relationships/hyperlink" Target="https://wobcovid19.rijksoverheid.nl/publicaties/70efcade2f4827654ed8e7908deb4f3c/" TargetMode="External"/><Relationship Id="rId83" Type="http://schemas.openxmlformats.org/officeDocument/2006/relationships/hyperlink" Target="https://wobcovid19.rijksoverheid.nl/publicaties/51a2c7e46846e5d0f5b66f11f627cea9/" TargetMode="External"/><Relationship Id="rId88" Type="http://schemas.openxmlformats.org/officeDocument/2006/relationships/hyperlink" Target="https://wobcovid19.rijksoverheid.nl/publicaties/14dc13e440430e32eb3d731b963c0e57/" TargetMode="External"/><Relationship Id="rId91" Type="http://schemas.openxmlformats.org/officeDocument/2006/relationships/hyperlink" Target="https://wobcovid19.rijksoverheid.nl/publicaties/fc406f9a1e19428a996ca187ab93b4a2/" TargetMode="External"/><Relationship Id="rId96" Type="http://schemas.openxmlformats.org/officeDocument/2006/relationships/hyperlink" Target="https://wobcovid19.rijksoverheid.nl/publicaties/df75b6c01539a9a9670e85d6e4527dde/" TargetMode="External"/><Relationship Id="rId111" Type="http://schemas.openxmlformats.org/officeDocument/2006/relationships/hyperlink" Target="https://wobcovid19.rijksoverheid.nl/publicaties/5d450bf985589e1cbc6f16aa43d9fe29/" TargetMode="External"/><Relationship Id="rId1" Type="http://schemas.openxmlformats.org/officeDocument/2006/relationships/hyperlink" Target="https://wobcovid19.rijksoverheid.nl/publicaties/5d03dc8b8621ea5e53ad6fe7b44c8533/" TargetMode="External"/><Relationship Id="rId6" Type="http://schemas.openxmlformats.org/officeDocument/2006/relationships/hyperlink" Target="https://wobcovid19.rijksoverheid.nl/publicaties/d3581109c8c5876da8795f87eb424634/" TargetMode="External"/><Relationship Id="rId15" Type="http://schemas.openxmlformats.org/officeDocument/2006/relationships/hyperlink" Target="https://wobcovid19.rijksoverheid.nl/publicaties/f38ebe070e06430b0c2793fd3fe8801b/" TargetMode="External"/><Relationship Id="rId23" Type="http://schemas.openxmlformats.org/officeDocument/2006/relationships/hyperlink" Target="https://wobcovid19.rijksoverheid.nl/publicaties/ec59d18227ae89899be3f69f57879a60/" TargetMode="External"/><Relationship Id="rId28" Type="http://schemas.openxmlformats.org/officeDocument/2006/relationships/hyperlink" Target="https://wobcovid19.rijksoverheid.nl/publicaties/8fa815c695a9811628e76705e839dcbc/" TargetMode="External"/><Relationship Id="rId36" Type="http://schemas.openxmlformats.org/officeDocument/2006/relationships/hyperlink" Target="https://wobcovid19.rijksoverheid.nl/publicaties/d8d9c5015c9ceb952052f29e1a27ed1f/" TargetMode="External"/><Relationship Id="rId49" Type="http://schemas.openxmlformats.org/officeDocument/2006/relationships/hyperlink" Target="https://wobcovid19.rijksoverheid.nl/publicaties/73551ea514bcecbd2330ec6102c6f776/" TargetMode="External"/><Relationship Id="rId57" Type="http://schemas.openxmlformats.org/officeDocument/2006/relationships/hyperlink" Target="https://wobcovid19.rijksoverheid.nl/publicaties/51a2c7e46846e5d0f5b66f11f627cea9/" TargetMode="External"/><Relationship Id="rId106" Type="http://schemas.openxmlformats.org/officeDocument/2006/relationships/hyperlink" Target="https://wobcovid19.rijksoverheid.nl/publicaties/6762214604a58986abf9cc852b4202e9/" TargetMode="External"/><Relationship Id="rId114" Type="http://schemas.openxmlformats.org/officeDocument/2006/relationships/hyperlink" Target="https://wobcovid19.rijksoverheid.nl/publicaties/fb2e15a16a314e4867257382da24896b/" TargetMode="External"/><Relationship Id="rId10" Type="http://schemas.openxmlformats.org/officeDocument/2006/relationships/hyperlink" Target="https://wobcovid19.rijksoverheid.nl/publicaties/ac1b0066de078a580f45adf952e7765d/" TargetMode="External"/><Relationship Id="rId31" Type="http://schemas.openxmlformats.org/officeDocument/2006/relationships/hyperlink" Target="https://wobcovid19.rijksoverheid.nl/publicaties/223faebe294474832f037356bf17b5bc/" TargetMode="External"/><Relationship Id="rId44" Type="http://schemas.openxmlformats.org/officeDocument/2006/relationships/hyperlink" Target="https://wobcovid19.rijksoverheid.nl/publicaties/a64b5c35d53d2e33ad29c4c61018a7ea/" TargetMode="External"/><Relationship Id="rId52" Type="http://schemas.openxmlformats.org/officeDocument/2006/relationships/hyperlink" Target="https://wobcovid19.rijksoverheid.nl/publicaties/34828b70c527f7eaa9f00a6f0b580bd7/" TargetMode="External"/><Relationship Id="rId60" Type="http://schemas.openxmlformats.org/officeDocument/2006/relationships/hyperlink" Target="https://wobcovid19.rijksoverheid.nl/publicaties/ae8422be4243a2de5a18cf773bbc050c/" TargetMode="External"/><Relationship Id="rId65" Type="http://schemas.openxmlformats.org/officeDocument/2006/relationships/hyperlink" Target="https://wobcovid19.rijksoverheid.nl/publicaties/78780746b972ec32aa354b00dff31209/" TargetMode="External"/><Relationship Id="rId73" Type="http://schemas.openxmlformats.org/officeDocument/2006/relationships/hyperlink" Target="https://wobcovid19.rijksoverheid.nl/publicaties/439285231fa523a74c430da4a2704fab/" TargetMode="External"/><Relationship Id="rId78" Type="http://schemas.openxmlformats.org/officeDocument/2006/relationships/hyperlink" Target="https://wobcovid19.rijksoverheid.nl/publicaties/af354e4966a914add60d84129ac68740/" TargetMode="External"/><Relationship Id="rId81" Type="http://schemas.openxmlformats.org/officeDocument/2006/relationships/hyperlink" Target="https://wobcovid19.rijksoverheid.nl/publicaties/a3ff649ea59908478cde58fa21760c0b/" TargetMode="External"/><Relationship Id="rId86" Type="http://schemas.openxmlformats.org/officeDocument/2006/relationships/hyperlink" Target="https://wobcovid19.rijksoverheid.nl/publicaties/ae8422be4243a2de5a18cf773bbc050c/" TargetMode="External"/><Relationship Id="rId94" Type="http://schemas.openxmlformats.org/officeDocument/2006/relationships/hyperlink" Target="https://wobcovid19.rijksoverheid.nl/publicaties/f7d2c584e02753d4c615d8a3aad375d7/" TargetMode="External"/><Relationship Id="rId99" Type="http://schemas.openxmlformats.org/officeDocument/2006/relationships/hyperlink" Target="https://wobcovid19.rijksoverheid.nl/publicaties/f6a6f1e9d73ed2d0e66d22f1312a7641/" TargetMode="External"/><Relationship Id="rId101" Type="http://schemas.openxmlformats.org/officeDocument/2006/relationships/hyperlink" Target="https://wobcovid19.rijksoverheid.nl/publicaties/e894904cd8de2892fa1143092d638832/" TargetMode="External"/><Relationship Id="rId4" Type="http://schemas.openxmlformats.org/officeDocument/2006/relationships/hyperlink" Target="https://wobcovid19.rijksoverheid.nl/publicaties/aeeca81933bd364431043daf14635f3a/" TargetMode="External"/><Relationship Id="rId9" Type="http://schemas.openxmlformats.org/officeDocument/2006/relationships/hyperlink" Target="https://wobcovid19.rijksoverheid.nl/publicaties/b94e37a9ec63bab6641ff1f07e69d4ea/" TargetMode="External"/><Relationship Id="rId13" Type="http://schemas.openxmlformats.org/officeDocument/2006/relationships/hyperlink" Target="https://wobcovid19.rijksoverheid.nl/publicaties/17967f10340f6de2a79ba984209b4a2c/" TargetMode="External"/><Relationship Id="rId18" Type="http://schemas.openxmlformats.org/officeDocument/2006/relationships/hyperlink" Target="https://wobcovid19.rijksoverheid.nl/publicaties/f5c3fd7acf596f8df50bcda7303a0b70/" TargetMode="External"/><Relationship Id="rId39" Type="http://schemas.openxmlformats.org/officeDocument/2006/relationships/hyperlink" Target="https://wobcovid19.rijksoverheid.nl/publicaties/da92c3ee15c6bd19686696fe88c6906f/" TargetMode="External"/><Relationship Id="rId109" Type="http://schemas.openxmlformats.org/officeDocument/2006/relationships/hyperlink" Target="https://wobcovid19.rijksoverheid.nl/publicaties/5e745681a2659dadb7ac782f4e012350/" TargetMode="External"/><Relationship Id="rId34" Type="http://schemas.openxmlformats.org/officeDocument/2006/relationships/hyperlink" Target="https://wobcovid19.rijksoverheid.nl/publicaties/8b8890d6058f24465456cc410f4262ae/" TargetMode="External"/><Relationship Id="rId50" Type="http://schemas.openxmlformats.org/officeDocument/2006/relationships/hyperlink" Target="https://wobcovid19.rijksoverheid.nl/publicaties/cda765b733568e3fab452ef4fa8a63ad/" TargetMode="External"/><Relationship Id="rId55" Type="http://schemas.openxmlformats.org/officeDocument/2006/relationships/hyperlink" Target="https://wobcovid19.rijksoverheid.nl/publicaties/a3ff649ea59908478cde58fa21760c0b/" TargetMode="External"/><Relationship Id="rId76" Type="http://schemas.openxmlformats.org/officeDocument/2006/relationships/hyperlink" Target="https://wobcovid19.rijksoverheid.nl/publicaties/8a676a3415d986008b02572cb9310894/" TargetMode="External"/><Relationship Id="rId97" Type="http://schemas.openxmlformats.org/officeDocument/2006/relationships/hyperlink" Target="https://wobcovid19.rijksoverheid.nl/publicaties/41fedde7ea03bdd9ac5cd92c7f7cfd43/" TargetMode="External"/><Relationship Id="rId104" Type="http://schemas.openxmlformats.org/officeDocument/2006/relationships/hyperlink" Target="https://wobcovid19.rijksoverheid.nl/publicaties/7aca2bc4396adb45f54702dc007c93ab/" TargetMode="External"/><Relationship Id="rId7" Type="http://schemas.openxmlformats.org/officeDocument/2006/relationships/hyperlink" Target="https://wobcovid19.rijksoverheid.nl/publicaties/aeeca81933bd364431043daf14635f3a/" TargetMode="External"/><Relationship Id="rId71" Type="http://schemas.openxmlformats.org/officeDocument/2006/relationships/hyperlink" Target="https://wobcovid19.rijksoverheid.nl/publicaties/306d4b337a5d407eb00c8845884c82fd/" TargetMode="External"/><Relationship Id="rId92" Type="http://schemas.openxmlformats.org/officeDocument/2006/relationships/hyperlink" Target="https://wobcovid19.rijksoverheid.nl/publicaties/6840882ced849377be1bf609f3a54002/" TargetMode="External"/><Relationship Id="rId2" Type="http://schemas.openxmlformats.org/officeDocument/2006/relationships/hyperlink" Target="https://wobcovid19.rijksoverheid.nl/publicaties/cc88761bb30f2a23117493a36a71dbac/" TargetMode="External"/><Relationship Id="rId29" Type="http://schemas.openxmlformats.org/officeDocument/2006/relationships/hyperlink" Target="https://wobcovid19.rijksoverheid.nl/publicaties/1f95307518dbf35411b62adbfce7ed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P117"/>
  <sheetViews>
    <sheetView tabSelected="1" topLeftCell="L1" zoomScaleNormal="100" workbookViewId="0">
      <selection activeCell="O74" sqref="O74"/>
    </sheetView>
  </sheetViews>
  <sheetFormatPr defaultRowHeight="15" x14ac:dyDescent="0.25"/>
  <cols>
    <col min="1" max="1" width="14.85546875" customWidth="1"/>
    <col min="2" max="2" width="57.5703125" customWidth="1"/>
    <col min="3" max="3" width="9.85546875" customWidth="1"/>
    <col min="4" max="4" width="22.28515625" style="3" customWidth="1"/>
    <col min="5" max="5" width="20.85546875" customWidth="1"/>
    <col min="7" max="7" width="13.7109375" customWidth="1"/>
    <col min="8" max="8" width="23.28515625" customWidth="1"/>
    <col min="9" max="9" width="37.85546875" bestFit="1" customWidth="1"/>
    <col min="10" max="10" width="30.7109375" customWidth="1"/>
    <col min="11" max="11" width="38.7109375" customWidth="1"/>
    <col min="12" max="12" width="12.42578125" customWidth="1"/>
    <col min="13" max="13" width="22.85546875" customWidth="1"/>
    <col min="14" max="14" width="38.7109375" style="2" customWidth="1"/>
    <col min="15" max="15" width="47.5703125" style="6" customWidth="1"/>
    <col min="16" max="16" width="190.7109375" bestFit="1" customWidth="1"/>
  </cols>
  <sheetData>
    <row r="1" spans="1:16" ht="75" x14ac:dyDescent="0.25">
      <c r="A1" s="1" t="s">
        <v>0</v>
      </c>
      <c r="B1" s="1" t="s">
        <v>1</v>
      </c>
      <c r="C1" s="9" t="s">
        <v>2</v>
      </c>
      <c r="D1" s="1" t="s">
        <v>3</v>
      </c>
      <c r="E1" s="4" t="s">
        <v>4</v>
      </c>
      <c r="F1" s="5" t="s">
        <v>5</v>
      </c>
      <c r="G1" s="5" t="s">
        <v>6</v>
      </c>
      <c r="H1" s="5" t="s">
        <v>7</v>
      </c>
      <c r="I1" s="4" t="s">
        <v>8</v>
      </c>
      <c r="J1" s="4" t="s">
        <v>9</v>
      </c>
      <c r="K1" s="4" t="s">
        <v>10</v>
      </c>
      <c r="L1" s="5" t="s">
        <v>11</v>
      </c>
      <c r="M1" s="5" t="s">
        <v>12</v>
      </c>
      <c r="N1" s="4" t="s">
        <v>13</v>
      </c>
      <c r="O1" s="4" t="s">
        <v>14</v>
      </c>
      <c r="P1" s="4" t="s">
        <v>15</v>
      </c>
    </row>
    <row r="2" spans="1:16" ht="120" x14ac:dyDescent="0.25">
      <c r="A2" s="8">
        <v>25</v>
      </c>
      <c r="B2" s="10" t="s">
        <v>16</v>
      </c>
      <c r="C2" s="10" t="s">
        <v>17</v>
      </c>
      <c r="D2" s="7">
        <v>44064</v>
      </c>
      <c r="E2" s="7" t="s">
        <v>18</v>
      </c>
      <c r="F2" s="8">
        <f t="shared" ref="F2:F23" si="0">_xlfn.DAYS(E2,D2)</f>
        <v>378</v>
      </c>
      <c r="G2" s="8" t="str">
        <f t="shared" ref="G2:G18" si="1">IF(F2&lt;=56,"Ja","Nee")</f>
        <v>Nee</v>
      </c>
      <c r="H2" s="8">
        <v>25</v>
      </c>
      <c r="I2" s="10" t="s">
        <v>19</v>
      </c>
      <c r="J2" s="10" t="s">
        <v>20</v>
      </c>
      <c r="K2" s="14" t="s">
        <v>21</v>
      </c>
      <c r="L2" s="8"/>
      <c r="M2" s="16" t="e">
        <f t="shared" ref="M2:M33" si="2">F2/L2</f>
        <v>#DIV/0!</v>
      </c>
      <c r="N2" s="10" t="s">
        <v>22</v>
      </c>
      <c r="O2" s="10" t="s">
        <v>23</v>
      </c>
      <c r="P2" s="21" t="s">
        <v>24</v>
      </c>
    </row>
    <row r="3" spans="1:16" ht="300" x14ac:dyDescent="0.25">
      <c r="A3" s="8">
        <v>1</v>
      </c>
      <c r="B3" s="10" t="s">
        <v>25</v>
      </c>
      <c r="C3" s="10" t="s">
        <v>26</v>
      </c>
      <c r="D3" s="7">
        <v>44365</v>
      </c>
      <c r="E3" s="7">
        <v>44522</v>
      </c>
      <c r="F3" s="8">
        <f t="shared" si="0"/>
        <v>157</v>
      </c>
      <c r="G3" s="8" t="str">
        <f t="shared" si="1"/>
        <v>Nee</v>
      </c>
      <c r="H3" s="8">
        <v>852</v>
      </c>
      <c r="I3" s="10" t="s">
        <v>19</v>
      </c>
      <c r="J3" s="10" t="s">
        <v>19</v>
      </c>
      <c r="K3" s="10" t="s">
        <v>27</v>
      </c>
      <c r="L3" s="8">
        <v>54</v>
      </c>
      <c r="M3" s="16">
        <f t="shared" si="2"/>
        <v>2.9074074074074074</v>
      </c>
      <c r="N3" s="10" t="s">
        <v>28</v>
      </c>
      <c r="O3" s="10" t="s">
        <v>29</v>
      </c>
      <c r="P3" s="17" t="s">
        <v>30</v>
      </c>
    </row>
    <row r="4" spans="1:16" ht="150" x14ac:dyDescent="0.25">
      <c r="A4" s="8">
        <v>2</v>
      </c>
      <c r="B4" s="10" t="s">
        <v>31</v>
      </c>
      <c r="C4" s="10" t="s">
        <v>32</v>
      </c>
      <c r="D4" s="7">
        <v>44419</v>
      </c>
      <c r="E4" s="18">
        <v>44516</v>
      </c>
      <c r="F4" s="8">
        <f t="shared" si="0"/>
        <v>97</v>
      </c>
      <c r="G4" s="8" t="str">
        <f t="shared" si="1"/>
        <v>Nee</v>
      </c>
      <c r="H4" s="11">
        <v>349</v>
      </c>
      <c r="I4" s="14" t="s">
        <v>33</v>
      </c>
      <c r="J4" s="19" t="s">
        <v>34</v>
      </c>
      <c r="K4" s="14" t="s">
        <v>19</v>
      </c>
      <c r="L4" s="11">
        <v>87</v>
      </c>
      <c r="M4" s="16">
        <f t="shared" si="2"/>
        <v>1.1149425287356323</v>
      </c>
      <c r="N4" s="14" t="s">
        <v>35</v>
      </c>
      <c r="O4" s="14" t="s">
        <v>36</v>
      </c>
      <c r="P4" s="21" t="s">
        <v>37</v>
      </c>
    </row>
    <row r="5" spans="1:16" ht="135" x14ac:dyDescent="0.25">
      <c r="A5" s="8">
        <v>3</v>
      </c>
      <c r="B5" s="10" t="s">
        <v>31</v>
      </c>
      <c r="C5" s="10" t="s">
        <v>38</v>
      </c>
      <c r="D5" s="7">
        <v>44419</v>
      </c>
      <c r="E5" s="7">
        <v>44516</v>
      </c>
      <c r="F5" s="8">
        <f t="shared" si="0"/>
        <v>97</v>
      </c>
      <c r="G5" s="8" t="str">
        <f t="shared" si="1"/>
        <v>Nee</v>
      </c>
      <c r="H5" s="8">
        <v>152</v>
      </c>
      <c r="I5" s="10" t="s">
        <v>39</v>
      </c>
      <c r="J5" s="10" t="s">
        <v>40</v>
      </c>
      <c r="K5" s="10" t="s">
        <v>41</v>
      </c>
      <c r="L5" s="8">
        <v>52</v>
      </c>
      <c r="M5" s="16">
        <f t="shared" si="2"/>
        <v>1.8653846153846154</v>
      </c>
      <c r="N5" s="14" t="s">
        <v>35</v>
      </c>
      <c r="O5" s="14" t="s">
        <v>42</v>
      </c>
      <c r="P5" s="21" t="s">
        <v>43</v>
      </c>
    </row>
    <row r="6" spans="1:16" ht="90" x14ac:dyDescent="0.25">
      <c r="A6" s="8">
        <v>4</v>
      </c>
      <c r="B6" s="10" t="s">
        <v>31</v>
      </c>
      <c r="C6" s="10" t="s">
        <v>44</v>
      </c>
      <c r="D6" s="7">
        <v>44419</v>
      </c>
      <c r="E6" s="18">
        <v>44516</v>
      </c>
      <c r="F6" s="8">
        <f t="shared" si="0"/>
        <v>97</v>
      </c>
      <c r="G6" s="8" t="str">
        <f t="shared" si="1"/>
        <v>Nee</v>
      </c>
      <c r="H6" s="11">
        <v>452</v>
      </c>
      <c r="I6" s="14" t="s">
        <v>45</v>
      </c>
      <c r="J6" s="14" t="s">
        <v>46</v>
      </c>
      <c r="K6" s="14"/>
      <c r="L6" s="11">
        <v>171</v>
      </c>
      <c r="M6" s="16">
        <f t="shared" si="2"/>
        <v>0.56725146198830412</v>
      </c>
      <c r="N6" s="14" t="s">
        <v>35</v>
      </c>
      <c r="O6" s="14" t="s">
        <v>47</v>
      </c>
      <c r="P6" s="11" t="s">
        <v>48</v>
      </c>
    </row>
    <row r="7" spans="1:16" ht="45" x14ac:dyDescent="0.25">
      <c r="A7" s="8">
        <v>5</v>
      </c>
      <c r="B7" s="10" t="s">
        <v>49</v>
      </c>
      <c r="C7" s="10" t="s">
        <v>50</v>
      </c>
      <c r="D7" s="7">
        <v>44462</v>
      </c>
      <c r="E7" s="7">
        <v>44510</v>
      </c>
      <c r="F7" s="8">
        <f t="shared" si="0"/>
        <v>48</v>
      </c>
      <c r="G7" s="8" t="str">
        <f t="shared" si="1"/>
        <v>Ja</v>
      </c>
      <c r="H7" s="8">
        <v>40</v>
      </c>
      <c r="I7" s="10"/>
      <c r="J7" s="10" t="s">
        <v>51</v>
      </c>
      <c r="K7" s="10"/>
      <c r="L7" s="8">
        <v>16</v>
      </c>
      <c r="M7" s="16">
        <f t="shared" si="2"/>
        <v>3</v>
      </c>
      <c r="N7" s="10" t="s">
        <v>52</v>
      </c>
      <c r="O7" s="10"/>
      <c r="P7" s="21" t="s">
        <v>53</v>
      </c>
    </row>
    <row r="8" spans="1:16" ht="120" x14ac:dyDescent="0.25">
      <c r="A8" s="8">
        <v>6</v>
      </c>
      <c r="B8" s="10" t="s">
        <v>54</v>
      </c>
      <c r="C8" s="10" t="s">
        <v>55</v>
      </c>
      <c r="D8" s="7">
        <v>43891</v>
      </c>
      <c r="E8" s="18">
        <v>44509</v>
      </c>
      <c r="F8" s="8">
        <f t="shared" si="0"/>
        <v>618</v>
      </c>
      <c r="G8" s="8" t="str">
        <f t="shared" si="1"/>
        <v>Nee</v>
      </c>
      <c r="H8" s="11">
        <v>2298</v>
      </c>
      <c r="I8" s="11" t="s">
        <v>56</v>
      </c>
      <c r="J8" s="14" t="s">
        <v>57</v>
      </c>
      <c r="K8" s="14" t="s">
        <v>57</v>
      </c>
      <c r="L8" s="11">
        <v>1237</v>
      </c>
      <c r="M8" s="16">
        <f t="shared" si="2"/>
        <v>0.49959579628132578</v>
      </c>
      <c r="N8" s="14" t="s">
        <v>58</v>
      </c>
      <c r="O8" s="14" t="s">
        <v>59</v>
      </c>
      <c r="P8" s="21" t="s">
        <v>60</v>
      </c>
    </row>
    <row r="9" spans="1:16" ht="120" x14ac:dyDescent="0.25">
      <c r="A9" s="8">
        <v>7</v>
      </c>
      <c r="B9" s="10" t="s">
        <v>61</v>
      </c>
      <c r="C9" s="10" t="s">
        <v>55</v>
      </c>
      <c r="D9" s="7">
        <v>43891</v>
      </c>
      <c r="E9" s="7">
        <v>44508</v>
      </c>
      <c r="F9" s="8">
        <f t="shared" si="0"/>
        <v>617</v>
      </c>
      <c r="G9" s="8" t="str">
        <f t="shared" si="1"/>
        <v>Nee</v>
      </c>
      <c r="H9" s="8">
        <v>383</v>
      </c>
      <c r="I9" s="10" t="s">
        <v>57</v>
      </c>
      <c r="J9" s="10" t="s">
        <v>57</v>
      </c>
      <c r="K9" s="10" t="s">
        <v>57</v>
      </c>
      <c r="L9" s="8">
        <v>300</v>
      </c>
      <c r="M9" s="16">
        <f t="shared" si="2"/>
        <v>2.0566666666666666</v>
      </c>
      <c r="N9" s="10" t="s">
        <v>62</v>
      </c>
      <c r="O9" s="14" t="s">
        <v>63</v>
      </c>
      <c r="P9" s="21" t="s">
        <v>64</v>
      </c>
    </row>
    <row r="10" spans="1:16" ht="120" x14ac:dyDescent="0.25">
      <c r="A10" s="8">
        <v>8</v>
      </c>
      <c r="B10" s="8" t="s">
        <v>65</v>
      </c>
      <c r="C10" s="8" t="s">
        <v>55</v>
      </c>
      <c r="D10" s="7">
        <v>43891</v>
      </c>
      <c r="E10" s="18">
        <v>44508</v>
      </c>
      <c r="F10" s="8">
        <f t="shared" si="0"/>
        <v>617</v>
      </c>
      <c r="G10" s="8" t="str">
        <f t="shared" si="1"/>
        <v>Nee</v>
      </c>
      <c r="H10" s="11">
        <v>4999</v>
      </c>
      <c r="I10" s="14" t="s">
        <v>57</v>
      </c>
      <c r="J10" s="14" t="s">
        <v>57</v>
      </c>
      <c r="K10" s="14" t="s">
        <v>57</v>
      </c>
      <c r="L10" s="11">
        <v>2856</v>
      </c>
      <c r="M10" s="16">
        <f t="shared" si="2"/>
        <v>0.21603641456582634</v>
      </c>
      <c r="N10" s="14" t="s">
        <v>66</v>
      </c>
      <c r="O10" s="14" t="s">
        <v>63</v>
      </c>
      <c r="P10" s="21" t="s">
        <v>67</v>
      </c>
    </row>
    <row r="11" spans="1:16" ht="105" x14ac:dyDescent="0.25">
      <c r="A11" s="8">
        <v>9</v>
      </c>
      <c r="B11" s="8" t="s">
        <v>68</v>
      </c>
      <c r="C11" s="8" t="s">
        <v>55</v>
      </c>
      <c r="D11" s="7">
        <v>43891</v>
      </c>
      <c r="E11" s="7">
        <v>44503</v>
      </c>
      <c r="F11" s="8">
        <f t="shared" si="0"/>
        <v>612</v>
      </c>
      <c r="G11" s="8" t="str">
        <f t="shared" si="1"/>
        <v>Nee</v>
      </c>
      <c r="H11" s="8">
        <v>104</v>
      </c>
      <c r="I11" s="10" t="s">
        <v>69</v>
      </c>
      <c r="J11" s="10" t="s">
        <v>70</v>
      </c>
      <c r="K11" s="10" t="s">
        <v>71</v>
      </c>
      <c r="L11" s="8">
        <v>36</v>
      </c>
      <c r="M11" s="16">
        <f t="shared" si="2"/>
        <v>17</v>
      </c>
      <c r="N11" s="10" t="s">
        <v>72</v>
      </c>
      <c r="O11" s="10" t="s">
        <v>73</v>
      </c>
      <c r="P11" s="21" t="s">
        <v>74</v>
      </c>
    </row>
    <row r="12" spans="1:16" ht="225" x14ac:dyDescent="0.25">
      <c r="A12" s="8">
        <v>10</v>
      </c>
      <c r="B12" s="10" t="s">
        <v>75</v>
      </c>
      <c r="C12" s="10" t="s">
        <v>76</v>
      </c>
      <c r="D12" s="7">
        <v>44212</v>
      </c>
      <c r="E12" s="18">
        <v>44490</v>
      </c>
      <c r="F12" s="8">
        <f t="shared" si="0"/>
        <v>278</v>
      </c>
      <c r="G12" s="8" t="str">
        <f t="shared" si="1"/>
        <v>Nee</v>
      </c>
      <c r="H12" s="11">
        <v>284</v>
      </c>
      <c r="I12" s="14" t="s">
        <v>77</v>
      </c>
      <c r="J12" s="14" t="s">
        <v>78</v>
      </c>
      <c r="K12" s="14" t="s">
        <v>79</v>
      </c>
      <c r="L12" s="11">
        <v>145</v>
      </c>
      <c r="M12" s="16">
        <f t="shared" si="2"/>
        <v>1.9172413793103449</v>
      </c>
      <c r="N12" s="19" t="s">
        <v>80</v>
      </c>
      <c r="O12" s="11"/>
      <c r="P12" s="21" t="s">
        <v>81</v>
      </c>
    </row>
    <row r="13" spans="1:16" ht="180" x14ac:dyDescent="0.25">
      <c r="A13" s="8">
        <v>11</v>
      </c>
      <c r="B13" s="10" t="s">
        <v>82</v>
      </c>
      <c r="C13" s="10" t="s">
        <v>38</v>
      </c>
      <c r="D13" s="7">
        <v>44364</v>
      </c>
      <c r="E13" s="7">
        <v>44489</v>
      </c>
      <c r="F13" s="8">
        <f t="shared" si="0"/>
        <v>125</v>
      </c>
      <c r="G13" s="8" t="str">
        <f t="shared" si="1"/>
        <v>Nee</v>
      </c>
      <c r="H13" s="8">
        <v>403</v>
      </c>
      <c r="I13" s="10" t="s">
        <v>83</v>
      </c>
      <c r="J13" s="10" t="s">
        <v>84</v>
      </c>
      <c r="K13" s="10"/>
      <c r="L13" s="8">
        <v>93</v>
      </c>
      <c r="M13" s="16">
        <f t="shared" si="2"/>
        <v>1.3440860215053763</v>
      </c>
      <c r="N13" s="10" t="s">
        <v>85</v>
      </c>
      <c r="O13" s="10" t="s">
        <v>29</v>
      </c>
      <c r="P13" s="21" t="s">
        <v>86</v>
      </c>
    </row>
    <row r="14" spans="1:16" ht="45" x14ac:dyDescent="0.25">
      <c r="A14" s="8">
        <v>12</v>
      </c>
      <c r="B14" s="10" t="s">
        <v>87</v>
      </c>
      <c r="C14" s="10" t="s">
        <v>55</v>
      </c>
      <c r="D14" s="7">
        <v>43891</v>
      </c>
      <c r="E14" s="18">
        <v>44488</v>
      </c>
      <c r="F14" s="8">
        <f t="shared" si="0"/>
        <v>597</v>
      </c>
      <c r="G14" s="8" t="str">
        <f t="shared" si="1"/>
        <v>Nee</v>
      </c>
      <c r="H14" s="11">
        <v>95</v>
      </c>
      <c r="I14" s="14" t="s">
        <v>88</v>
      </c>
      <c r="J14" s="14" t="s">
        <v>89</v>
      </c>
      <c r="K14" s="14" t="s">
        <v>90</v>
      </c>
      <c r="L14" s="11">
        <v>49</v>
      </c>
      <c r="M14" s="16">
        <f t="shared" si="2"/>
        <v>12.183673469387756</v>
      </c>
      <c r="N14" s="14" t="s">
        <v>91</v>
      </c>
      <c r="O14" s="14" t="s">
        <v>92</v>
      </c>
      <c r="P14" s="21" t="s">
        <v>93</v>
      </c>
    </row>
    <row r="15" spans="1:16" ht="150" x14ac:dyDescent="0.25">
      <c r="A15" s="8">
        <v>13</v>
      </c>
      <c r="B15" s="8" t="s">
        <v>94</v>
      </c>
      <c r="C15" s="8" t="s">
        <v>32</v>
      </c>
      <c r="D15" s="7">
        <v>44355</v>
      </c>
      <c r="E15" s="7">
        <v>44488</v>
      </c>
      <c r="F15" s="8">
        <f t="shared" si="0"/>
        <v>133</v>
      </c>
      <c r="G15" s="8" t="str">
        <f t="shared" si="1"/>
        <v>Nee</v>
      </c>
      <c r="H15" s="8">
        <v>307</v>
      </c>
      <c r="I15" s="10" t="s">
        <v>95</v>
      </c>
      <c r="J15" s="10" t="s">
        <v>96</v>
      </c>
      <c r="K15" s="19" t="s">
        <v>97</v>
      </c>
      <c r="L15" s="8">
        <v>139</v>
      </c>
      <c r="M15" s="16">
        <f t="shared" si="2"/>
        <v>0.95683453237410077</v>
      </c>
      <c r="N15" s="10" t="s">
        <v>98</v>
      </c>
      <c r="O15" s="10"/>
      <c r="P15" s="21" t="s">
        <v>99</v>
      </c>
    </row>
    <row r="16" spans="1:16" ht="60" x14ac:dyDescent="0.25">
      <c r="A16" s="8">
        <v>14</v>
      </c>
      <c r="B16" s="8" t="s">
        <v>100</v>
      </c>
      <c r="C16" s="8" t="s">
        <v>50</v>
      </c>
      <c r="D16" s="7">
        <v>44364</v>
      </c>
      <c r="E16" s="18">
        <v>44484</v>
      </c>
      <c r="F16" s="8">
        <f t="shared" si="0"/>
        <v>120</v>
      </c>
      <c r="G16" s="8" t="str">
        <f t="shared" si="1"/>
        <v>Nee</v>
      </c>
      <c r="H16" s="11">
        <v>6</v>
      </c>
      <c r="I16" s="8" t="s">
        <v>19</v>
      </c>
      <c r="J16" s="14" t="s">
        <v>101</v>
      </c>
      <c r="K16" s="14" t="s">
        <v>19</v>
      </c>
      <c r="L16" s="11">
        <v>18</v>
      </c>
      <c r="M16" s="16">
        <f t="shared" si="2"/>
        <v>6.666666666666667</v>
      </c>
      <c r="N16" s="14" t="s">
        <v>102</v>
      </c>
      <c r="O16" s="14" t="s">
        <v>103</v>
      </c>
      <c r="P16" s="21" t="s">
        <v>104</v>
      </c>
    </row>
    <row r="17" spans="1:16" ht="30" x14ac:dyDescent="0.25">
      <c r="A17" s="8">
        <v>15</v>
      </c>
      <c r="B17" s="10" t="s">
        <v>105</v>
      </c>
      <c r="C17" s="10" t="s">
        <v>50</v>
      </c>
      <c r="D17" s="7">
        <v>44410</v>
      </c>
      <c r="E17" s="7">
        <v>44484</v>
      </c>
      <c r="F17" s="8">
        <f t="shared" si="0"/>
        <v>74</v>
      </c>
      <c r="G17" s="8" t="str">
        <f t="shared" si="1"/>
        <v>Nee</v>
      </c>
      <c r="H17" s="8">
        <v>1</v>
      </c>
      <c r="I17" s="14" t="s">
        <v>19</v>
      </c>
      <c r="J17" s="14" t="s">
        <v>19</v>
      </c>
      <c r="K17" s="14" t="s">
        <v>19</v>
      </c>
      <c r="L17" s="8">
        <v>0</v>
      </c>
      <c r="M17" s="16" t="e">
        <f t="shared" si="2"/>
        <v>#DIV/0!</v>
      </c>
      <c r="N17" s="10" t="s">
        <v>106</v>
      </c>
      <c r="O17" s="10" t="s">
        <v>107</v>
      </c>
      <c r="P17" s="21" t="s">
        <v>108</v>
      </c>
    </row>
    <row r="18" spans="1:16" ht="165" x14ac:dyDescent="0.25">
      <c r="A18" s="8">
        <v>16</v>
      </c>
      <c r="B18" s="10" t="s">
        <v>109</v>
      </c>
      <c r="C18" s="10" t="s">
        <v>110</v>
      </c>
      <c r="D18" s="7">
        <v>44130</v>
      </c>
      <c r="E18" s="18">
        <v>44481</v>
      </c>
      <c r="F18" s="8">
        <f t="shared" si="0"/>
        <v>351</v>
      </c>
      <c r="G18" s="8" t="str">
        <f t="shared" si="1"/>
        <v>Nee</v>
      </c>
      <c r="H18" s="11">
        <v>216</v>
      </c>
      <c r="I18" s="14" t="s">
        <v>111</v>
      </c>
      <c r="J18" s="14" t="s">
        <v>112</v>
      </c>
      <c r="K18" s="14" t="s">
        <v>113</v>
      </c>
      <c r="L18" s="11">
        <v>94</v>
      </c>
      <c r="M18" s="16">
        <f t="shared" si="2"/>
        <v>3.7340425531914891</v>
      </c>
      <c r="N18" s="14" t="s">
        <v>114</v>
      </c>
      <c r="O18" s="10" t="s">
        <v>115</v>
      </c>
      <c r="P18" s="21" t="s">
        <v>116</v>
      </c>
    </row>
    <row r="19" spans="1:16" ht="120" x14ac:dyDescent="0.25">
      <c r="A19" s="8">
        <v>17</v>
      </c>
      <c r="B19" s="8" t="s">
        <v>117</v>
      </c>
      <c r="C19" s="8" t="s">
        <v>50</v>
      </c>
      <c r="D19" s="7">
        <v>44286</v>
      </c>
      <c r="E19" s="7">
        <v>44468</v>
      </c>
      <c r="F19" s="8">
        <f t="shared" si="0"/>
        <v>182</v>
      </c>
      <c r="G19" s="8" t="s">
        <v>118</v>
      </c>
      <c r="H19" s="8">
        <v>70</v>
      </c>
      <c r="I19" s="10" t="s">
        <v>119</v>
      </c>
      <c r="J19" s="10" t="s">
        <v>19</v>
      </c>
      <c r="K19" s="10" t="s">
        <v>19</v>
      </c>
      <c r="L19" s="8"/>
      <c r="M19" s="16" t="e">
        <f t="shared" si="2"/>
        <v>#DIV/0!</v>
      </c>
      <c r="N19" s="10" t="s">
        <v>120</v>
      </c>
      <c r="O19" s="10" t="s">
        <v>121</v>
      </c>
      <c r="P19" s="21" t="s">
        <v>122</v>
      </c>
    </row>
    <row r="20" spans="1:16" ht="75" x14ac:dyDescent="0.25">
      <c r="A20" s="8">
        <v>19</v>
      </c>
      <c r="B20" s="10" t="s">
        <v>123</v>
      </c>
      <c r="C20" s="10" t="s">
        <v>50</v>
      </c>
      <c r="D20" s="7">
        <v>44358</v>
      </c>
      <c r="E20" s="7">
        <v>44462</v>
      </c>
      <c r="F20" s="8">
        <f t="shared" si="0"/>
        <v>104</v>
      </c>
      <c r="G20" s="8" t="str">
        <f>IF(F20&lt;=56,"Ja","Nee")</f>
        <v>Nee</v>
      </c>
      <c r="H20" s="8">
        <v>26</v>
      </c>
      <c r="I20" s="10" t="s">
        <v>124</v>
      </c>
      <c r="J20" s="10" t="s">
        <v>19</v>
      </c>
      <c r="K20" s="10" t="s">
        <v>19</v>
      </c>
      <c r="L20" s="8"/>
      <c r="M20" s="16" t="e">
        <f t="shared" si="2"/>
        <v>#DIV/0!</v>
      </c>
      <c r="N20" s="10" t="s">
        <v>125</v>
      </c>
      <c r="O20" s="10"/>
      <c r="P20" s="21" t="s">
        <v>126</v>
      </c>
    </row>
    <row r="21" spans="1:16" ht="60" x14ac:dyDescent="0.25">
      <c r="A21" s="8">
        <v>20</v>
      </c>
      <c r="B21" s="8" t="s">
        <v>127</v>
      </c>
      <c r="C21" s="8" t="s">
        <v>128</v>
      </c>
      <c r="D21" s="7" t="s">
        <v>129</v>
      </c>
      <c r="E21" s="18">
        <v>44460</v>
      </c>
      <c r="F21" s="8">
        <f t="shared" si="0"/>
        <v>446</v>
      </c>
      <c r="G21" s="8" t="str">
        <f>IF(F21&lt;=56,"Ja","Nee")</f>
        <v>Nee</v>
      </c>
      <c r="H21" s="11">
        <v>3</v>
      </c>
      <c r="I21" s="14" t="s">
        <v>19</v>
      </c>
      <c r="J21" s="14" t="s">
        <v>19</v>
      </c>
      <c r="K21" s="14" t="s">
        <v>19</v>
      </c>
      <c r="L21" s="11"/>
      <c r="M21" s="16" t="e">
        <f t="shared" si="2"/>
        <v>#DIV/0!</v>
      </c>
      <c r="N21" s="14" t="s">
        <v>130</v>
      </c>
      <c r="O21" s="14" t="s">
        <v>131</v>
      </c>
      <c r="P21" s="21" t="s">
        <v>132</v>
      </c>
    </row>
    <row r="22" spans="1:16" ht="90" x14ac:dyDescent="0.25">
      <c r="A22" s="8">
        <v>21</v>
      </c>
      <c r="B22" s="8" t="s">
        <v>133</v>
      </c>
      <c r="C22" s="8" t="s">
        <v>134</v>
      </c>
      <c r="D22" s="7">
        <v>44358</v>
      </c>
      <c r="E22" s="7">
        <v>44455</v>
      </c>
      <c r="F22" s="8">
        <f t="shared" si="0"/>
        <v>97</v>
      </c>
      <c r="G22" s="8" t="str">
        <f>IF(F22&lt;=56,"Ja","Nee")</f>
        <v>Nee</v>
      </c>
      <c r="H22" s="8">
        <v>263</v>
      </c>
      <c r="I22" s="10" t="s">
        <v>135</v>
      </c>
      <c r="J22" s="10" t="s">
        <v>136</v>
      </c>
      <c r="K22" s="10" t="s">
        <v>137</v>
      </c>
      <c r="L22" s="8"/>
      <c r="M22" s="16" t="e">
        <f t="shared" si="2"/>
        <v>#DIV/0!</v>
      </c>
      <c r="N22" s="10" t="s">
        <v>138</v>
      </c>
      <c r="O22" s="10"/>
      <c r="P22" s="21" t="s">
        <v>139</v>
      </c>
    </row>
    <row r="23" spans="1:16" ht="120" x14ac:dyDescent="0.25">
      <c r="A23" s="8">
        <v>23</v>
      </c>
      <c r="B23" s="10" t="s">
        <v>140</v>
      </c>
      <c r="C23" s="8" t="s">
        <v>134</v>
      </c>
      <c r="D23" s="7">
        <v>44399</v>
      </c>
      <c r="E23" s="7">
        <v>44442</v>
      </c>
      <c r="F23" s="8">
        <f t="shared" si="0"/>
        <v>43</v>
      </c>
      <c r="G23" s="8" t="str">
        <f>IF(F23&lt;=56,"Ja","Nee")</f>
        <v>Ja</v>
      </c>
      <c r="H23" s="8">
        <v>4</v>
      </c>
      <c r="I23" s="10" t="s">
        <v>19</v>
      </c>
      <c r="J23" s="10" t="s">
        <v>19</v>
      </c>
      <c r="K23" s="10" t="s">
        <v>141</v>
      </c>
      <c r="L23" s="8"/>
      <c r="M23" s="16" t="e">
        <f t="shared" si="2"/>
        <v>#DIV/0!</v>
      </c>
      <c r="N23" s="10" t="s">
        <v>142</v>
      </c>
      <c r="O23" s="10"/>
      <c r="P23" s="21" t="s">
        <v>143</v>
      </c>
    </row>
    <row r="24" spans="1:16" ht="90" x14ac:dyDescent="0.25">
      <c r="A24" s="8">
        <v>24</v>
      </c>
      <c r="B24" s="10" t="s">
        <v>144</v>
      </c>
      <c r="C24" s="10" t="s">
        <v>17</v>
      </c>
      <c r="D24" s="7" t="s">
        <v>145</v>
      </c>
      <c r="E24" s="18">
        <v>44441</v>
      </c>
      <c r="F24" s="8" t="s">
        <v>145</v>
      </c>
      <c r="G24" s="8" t="s">
        <v>146</v>
      </c>
      <c r="H24" s="11">
        <v>4261</v>
      </c>
      <c r="I24" s="14" t="s">
        <v>147</v>
      </c>
      <c r="J24" s="15" t="s">
        <v>148</v>
      </c>
      <c r="K24" s="14" t="s">
        <v>148</v>
      </c>
      <c r="L24" s="11"/>
      <c r="M24" s="16" t="e">
        <f t="shared" si="2"/>
        <v>#VALUE!</v>
      </c>
      <c r="N24" s="14" t="s">
        <v>149</v>
      </c>
      <c r="O24" s="14" t="s">
        <v>150</v>
      </c>
      <c r="P24" s="21" t="s">
        <v>151</v>
      </c>
    </row>
    <row r="25" spans="1:16" ht="45" x14ac:dyDescent="0.25">
      <c r="A25" s="8">
        <v>27</v>
      </c>
      <c r="B25" s="8" t="s">
        <v>152</v>
      </c>
      <c r="C25" s="8" t="s">
        <v>128</v>
      </c>
      <c r="D25" s="7">
        <v>44014</v>
      </c>
      <c r="E25" s="7">
        <v>44440</v>
      </c>
      <c r="F25" s="8">
        <f t="shared" ref="F25:F33" si="3">_xlfn.DAYS(E25,D25)</f>
        <v>426</v>
      </c>
      <c r="G25" s="8" t="str">
        <f t="shared" ref="G25:G33" si="4">IF(F25&lt;=56,"Ja","Nee")</f>
        <v>Nee</v>
      </c>
      <c r="H25" s="8">
        <v>3</v>
      </c>
      <c r="I25" s="10" t="s">
        <v>19</v>
      </c>
      <c r="J25" s="10" t="s">
        <v>19</v>
      </c>
      <c r="K25" s="10"/>
      <c r="L25" s="8"/>
      <c r="M25" s="16" t="e">
        <f t="shared" si="2"/>
        <v>#DIV/0!</v>
      </c>
      <c r="N25" s="10" t="s">
        <v>153</v>
      </c>
      <c r="O25" s="10" t="s">
        <v>154</v>
      </c>
      <c r="P25" s="21" t="s">
        <v>132</v>
      </c>
    </row>
    <row r="26" spans="1:16" ht="45" x14ac:dyDescent="0.25">
      <c r="A26" s="8">
        <v>28</v>
      </c>
      <c r="B26" s="8" t="s">
        <v>155</v>
      </c>
      <c r="C26" s="8" t="s">
        <v>128</v>
      </c>
      <c r="D26" s="7">
        <v>44347</v>
      </c>
      <c r="E26" s="18">
        <v>44424</v>
      </c>
      <c r="F26" s="8">
        <f t="shared" si="3"/>
        <v>77</v>
      </c>
      <c r="G26" s="8" t="str">
        <f t="shared" si="4"/>
        <v>Nee</v>
      </c>
      <c r="H26" s="11">
        <v>3</v>
      </c>
      <c r="I26" s="11" t="s">
        <v>19</v>
      </c>
      <c r="J26" s="14" t="s">
        <v>19</v>
      </c>
      <c r="K26" s="14" t="s">
        <v>19</v>
      </c>
      <c r="L26" s="11"/>
      <c r="M26" s="16" t="e">
        <f t="shared" si="2"/>
        <v>#DIV/0!</v>
      </c>
      <c r="N26" s="14" t="s">
        <v>156</v>
      </c>
      <c r="O26" s="14" t="s">
        <v>157</v>
      </c>
      <c r="P26" s="21" t="s">
        <v>158</v>
      </c>
    </row>
    <row r="27" spans="1:16" ht="90" x14ac:dyDescent="0.25">
      <c r="A27" s="8">
        <v>29</v>
      </c>
      <c r="B27" s="8" t="s">
        <v>159</v>
      </c>
      <c r="C27" s="8" t="s">
        <v>134</v>
      </c>
      <c r="D27" s="7">
        <v>43990</v>
      </c>
      <c r="E27" s="7">
        <v>44413</v>
      </c>
      <c r="F27" s="8">
        <f t="shared" si="3"/>
        <v>423</v>
      </c>
      <c r="G27" s="8" t="str">
        <f t="shared" si="4"/>
        <v>Nee</v>
      </c>
      <c r="H27" s="8">
        <v>895</v>
      </c>
      <c r="I27" s="10" t="s">
        <v>160</v>
      </c>
      <c r="J27" s="10" t="s">
        <v>161</v>
      </c>
      <c r="K27" s="14"/>
      <c r="L27" s="8"/>
      <c r="M27" s="16" t="e">
        <f t="shared" si="2"/>
        <v>#DIV/0!</v>
      </c>
      <c r="N27" s="10" t="s">
        <v>162</v>
      </c>
      <c r="O27" s="8"/>
      <c r="P27" s="21" t="s">
        <v>163</v>
      </c>
    </row>
    <row r="28" spans="1:16" ht="45" x14ac:dyDescent="0.25">
      <c r="A28" s="8">
        <v>30</v>
      </c>
      <c r="B28" s="10" t="s">
        <v>164</v>
      </c>
      <c r="C28" s="10" t="s">
        <v>134</v>
      </c>
      <c r="D28" s="7">
        <v>44116</v>
      </c>
      <c r="E28" s="18">
        <v>44407</v>
      </c>
      <c r="F28" s="8">
        <f t="shared" si="3"/>
        <v>291</v>
      </c>
      <c r="G28" s="8" t="str">
        <f t="shared" si="4"/>
        <v>Nee</v>
      </c>
      <c r="H28" s="11">
        <v>289</v>
      </c>
      <c r="I28" s="11" t="s">
        <v>165</v>
      </c>
      <c r="J28" s="14" t="s">
        <v>166</v>
      </c>
      <c r="K28" s="14"/>
      <c r="L28" s="11"/>
      <c r="M28" s="16" t="e">
        <f t="shared" si="2"/>
        <v>#DIV/0!</v>
      </c>
      <c r="N28" s="14" t="s">
        <v>167</v>
      </c>
      <c r="O28" s="14"/>
      <c r="P28" s="21" t="s">
        <v>168</v>
      </c>
    </row>
    <row r="29" spans="1:16" ht="90" x14ac:dyDescent="0.25">
      <c r="A29" s="8">
        <v>31</v>
      </c>
      <c r="B29" s="10" t="s">
        <v>169</v>
      </c>
      <c r="C29" s="10" t="s">
        <v>134</v>
      </c>
      <c r="D29" s="7">
        <v>44055</v>
      </c>
      <c r="E29" s="7">
        <v>44399</v>
      </c>
      <c r="F29" s="8">
        <f t="shared" si="3"/>
        <v>344</v>
      </c>
      <c r="G29" s="8" t="str">
        <f t="shared" si="4"/>
        <v>Nee</v>
      </c>
      <c r="H29" s="8">
        <v>258</v>
      </c>
      <c r="I29" s="10" t="s">
        <v>19</v>
      </c>
      <c r="J29" s="10" t="s">
        <v>170</v>
      </c>
      <c r="K29" s="10" t="s">
        <v>171</v>
      </c>
      <c r="L29" s="8"/>
      <c r="M29" s="16" t="e">
        <f t="shared" si="2"/>
        <v>#DIV/0!</v>
      </c>
      <c r="N29" s="10" t="s">
        <v>172</v>
      </c>
      <c r="O29" s="10"/>
      <c r="P29" s="21" t="s">
        <v>173</v>
      </c>
    </row>
    <row r="30" spans="1:16" ht="90" x14ac:dyDescent="0.25">
      <c r="A30" s="8">
        <v>34</v>
      </c>
      <c r="B30" s="13" t="s">
        <v>174</v>
      </c>
      <c r="C30" s="10" t="s">
        <v>128</v>
      </c>
      <c r="D30" s="7">
        <v>44094</v>
      </c>
      <c r="E30" s="18">
        <v>44392</v>
      </c>
      <c r="F30" s="8">
        <f t="shared" si="3"/>
        <v>298</v>
      </c>
      <c r="G30" s="8" t="str">
        <f t="shared" si="4"/>
        <v>Nee</v>
      </c>
      <c r="H30" s="11">
        <v>121</v>
      </c>
      <c r="I30" s="14" t="s">
        <v>175</v>
      </c>
      <c r="J30" s="14" t="s">
        <v>176</v>
      </c>
      <c r="K30" s="14"/>
      <c r="L30" s="11"/>
      <c r="M30" s="16" t="e">
        <f t="shared" si="2"/>
        <v>#DIV/0!</v>
      </c>
      <c r="N30" s="14" t="s">
        <v>177</v>
      </c>
      <c r="O30" s="14"/>
      <c r="P30" s="21" t="s">
        <v>178</v>
      </c>
    </row>
    <row r="31" spans="1:16" ht="45" x14ac:dyDescent="0.25">
      <c r="A31" s="8">
        <v>36</v>
      </c>
      <c r="B31" s="15" t="s">
        <v>179</v>
      </c>
      <c r="C31" s="10" t="s">
        <v>180</v>
      </c>
      <c r="D31" s="7">
        <v>44258</v>
      </c>
      <c r="E31" s="18">
        <v>44392</v>
      </c>
      <c r="F31" s="8">
        <f t="shared" si="3"/>
        <v>134</v>
      </c>
      <c r="G31" s="8" t="str">
        <f t="shared" si="4"/>
        <v>Nee</v>
      </c>
      <c r="H31" s="11">
        <v>44</v>
      </c>
      <c r="I31" s="14" t="s">
        <v>19</v>
      </c>
      <c r="J31" s="14" t="s">
        <v>181</v>
      </c>
      <c r="K31" s="14"/>
      <c r="L31" s="11"/>
      <c r="M31" s="16" t="e">
        <f t="shared" si="2"/>
        <v>#DIV/0!</v>
      </c>
      <c r="N31" s="14" t="s">
        <v>182</v>
      </c>
      <c r="O31" s="14"/>
      <c r="P31" s="21" t="s">
        <v>183</v>
      </c>
    </row>
    <row r="32" spans="1:16" ht="60" x14ac:dyDescent="0.25">
      <c r="A32" s="8">
        <v>26</v>
      </c>
      <c r="B32" s="10" t="s">
        <v>184</v>
      </c>
      <c r="C32" s="10" t="s">
        <v>134</v>
      </c>
      <c r="D32" s="7">
        <v>44286</v>
      </c>
      <c r="E32" s="18">
        <v>44386</v>
      </c>
      <c r="F32" s="8">
        <f t="shared" si="3"/>
        <v>100</v>
      </c>
      <c r="G32" s="8" t="str">
        <f t="shared" si="4"/>
        <v>Nee</v>
      </c>
      <c r="H32" s="11">
        <v>23</v>
      </c>
      <c r="I32" s="14" t="s">
        <v>19</v>
      </c>
      <c r="J32" s="14" t="s">
        <v>185</v>
      </c>
      <c r="K32" s="14"/>
      <c r="L32" s="14"/>
      <c r="M32" s="16" t="e">
        <f t="shared" si="2"/>
        <v>#DIV/0!</v>
      </c>
      <c r="N32" s="14" t="s">
        <v>120</v>
      </c>
      <c r="O32" s="10" t="s">
        <v>186</v>
      </c>
      <c r="P32" s="21" t="s">
        <v>187</v>
      </c>
    </row>
    <row r="33" spans="1:16" ht="105" x14ac:dyDescent="0.25">
      <c r="A33" s="8">
        <v>35</v>
      </c>
      <c r="B33" s="8" t="s">
        <v>188</v>
      </c>
      <c r="C33" s="8" t="s">
        <v>189</v>
      </c>
      <c r="D33" s="7">
        <v>43985</v>
      </c>
      <c r="E33" s="7">
        <v>44385</v>
      </c>
      <c r="F33" s="8">
        <f t="shared" si="3"/>
        <v>400</v>
      </c>
      <c r="G33" s="8" t="str">
        <f t="shared" si="4"/>
        <v>Nee</v>
      </c>
      <c r="H33" s="8">
        <v>16</v>
      </c>
      <c r="I33" s="10" t="s">
        <v>190</v>
      </c>
      <c r="J33" s="10" t="s">
        <v>191</v>
      </c>
      <c r="K33" s="10" t="s">
        <v>192</v>
      </c>
      <c r="L33" s="8"/>
      <c r="M33" s="16" t="e">
        <f t="shared" si="2"/>
        <v>#DIV/0!</v>
      </c>
      <c r="N33" s="10" t="s">
        <v>193</v>
      </c>
      <c r="O33" s="10" t="s">
        <v>194</v>
      </c>
      <c r="P33" s="21" t="s">
        <v>195</v>
      </c>
    </row>
    <row r="34" spans="1:16" ht="150" x14ac:dyDescent="0.25">
      <c r="A34" s="8">
        <v>32</v>
      </c>
      <c r="B34" s="10" t="s">
        <v>196</v>
      </c>
      <c r="C34" s="10" t="s">
        <v>55</v>
      </c>
      <c r="D34" s="20" t="s">
        <v>197</v>
      </c>
      <c r="E34" s="18">
        <v>44382</v>
      </c>
      <c r="F34" s="8" t="s">
        <v>145</v>
      </c>
      <c r="G34" s="8" t="s">
        <v>146</v>
      </c>
      <c r="H34" s="11">
        <v>763</v>
      </c>
      <c r="I34" s="14" t="s">
        <v>198</v>
      </c>
      <c r="J34" s="14" t="s">
        <v>199</v>
      </c>
      <c r="K34" s="14" t="s">
        <v>200</v>
      </c>
      <c r="L34" s="11"/>
      <c r="M34" s="16" t="e">
        <f t="shared" ref="M34:M65" si="5">F34/L34</f>
        <v>#VALUE!</v>
      </c>
      <c r="N34" s="14" t="s">
        <v>201</v>
      </c>
      <c r="O34" s="14" t="s">
        <v>202</v>
      </c>
      <c r="P34" s="21" t="s">
        <v>203</v>
      </c>
    </row>
    <row r="35" spans="1:16" ht="30" x14ac:dyDescent="0.25">
      <c r="A35" s="8">
        <v>37</v>
      </c>
      <c r="B35" s="10" t="s">
        <v>204</v>
      </c>
      <c r="C35" s="10" t="s">
        <v>205</v>
      </c>
      <c r="D35" s="7">
        <v>44246</v>
      </c>
      <c r="E35" s="7">
        <v>44376</v>
      </c>
      <c r="F35" s="8">
        <f t="shared" ref="F35:F51" si="6">_xlfn.DAYS(E35,D35)</f>
        <v>130</v>
      </c>
      <c r="G35" s="8" t="str">
        <f t="shared" ref="G35:G51" si="7">IF(F35&lt;=56,"Ja","Nee")</f>
        <v>Nee</v>
      </c>
      <c r="H35" s="8">
        <v>2</v>
      </c>
      <c r="I35" s="10" t="s">
        <v>19</v>
      </c>
      <c r="J35" s="10" t="s">
        <v>19</v>
      </c>
      <c r="K35" s="10" t="s">
        <v>19</v>
      </c>
      <c r="L35" s="8"/>
      <c r="M35" s="16" t="e">
        <f t="shared" si="5"/>
        <v>#DIV/0!</v>
      </c>
      <c r="N35" s="10" t="s">
        <v>206</v>
      </c>
      <c r="O35" s="10" t="s">
        <v>207</v>
      </c>
      <c r="P35" s="21" t="s">
        <v>208</v>
      </c>
    </row>
    <row r="36" spans="1:16" ht="60" x14ac:dyDescent="0.25">
      <c r="A36" s="8">
        <v>39</v>
      </c>
      <c r="B36" s="10" t="s">
        <v>209</v>
      </c>
      <c r="C36" s="8" t="s">
        <v>180</v>
      </c>
      <c r="D36" s="7">
        <v>44242</v>
      </c>
      <c r="E36" s="7">
        <v>44369</v>
      </c>
      <c r="F36" s="8">
        <f t="shared" si="6"/>
        <v>127</v>
      </c>
      <c r="G36" s="8" t="str">
        <f t="shared" si="7"/>
        <v>Nee</v>
      </c>
      <c r="H36" s="8">
        <v>13</v>
      </c>
      <c r="I36" s="8" t="s">
        <v>19</v>
      </c>
      <c r="J36" s="10" t="s">
        <v>210</v>
      </c>
      <c r="K36" s="10" t="s">
        <v>211</v>
      </c>
      <c r="L36" s="8"/>
      <c r="M36" s="16" t="e">
        <f t="shared" si="5"/>
        <v>#DIV/0!</v>
      </c>
      <c r="N36" s="10" t="s">
        <v>212</v>
      </c>
      <c r="O36" s="10"/>
      <c r="P36" s="21" t="s">
        <v>213</v>
      </c>
    </row>
    <row r="37" spans="1:16" ht="105" x14ac:dyDescent="0.25">
      <c r="A37" s="8">
        <v>38</v>
      </c>
      <c r="B37" s="10" t="s">
        <v>214</v>
      </c>
      <c r="C37" s="8" t="s">
        <v>215</v>
      </c>
      <c r="D37" s="7">
        <v>44214</v>
      </c>
      <c r="E37" s="18">
        <v>44365</v>
      </c>
      <c r="F37" s="8">
        <f t="shared" si="6"/>
        <v>151</v>
      </c>
      <c r="G37" s="8" t="str">
        <f t="shared" si="7"/>
        <v>Nee</v>
      </c>
      <c r="H37" s="11">
        <v>227</v>
      </c>
      <c r="I37" s="14" t="s">
        <v>216</v>
      </c>
      <c r="J37" s="14" t="s">
        <v>217</v>
      </c>
      <c r="K37" s="14"/>
      <c r="L37" s="11"/>
      <c r="M37" s="16" t="e">
        <f t="shared" si="5"/>
        <v>#DIV/0!</v>
      </c>
      <c r="N37" s="14" t="s">
        <v>218</v>
      </c>
      <c r="O37" s="14" t="s">
        <v>219</v>
      </c>
      <c r="P37" s="21" t="s">
        <v>220</v>
      </c>
    </row>
    <row r="38" spans="1:16" ht="90" x14ac:dyDescent="0.25">
      <c r="A38" s="8">
        <v>45</v>
      </c>
      <c r="B38" s="8" t="s">
        <v>221</v>
      </c>
      <c r="C38" s="8" t="s">
        <v>50</v>
      </c>
      <c r="D38" s="7">
        <v>44203</v>
      </c>
      <c r="E38" s="7">
        <v>44364</v>
      </c>
      <c r="F38" s="8">
        <f t="shared" si="6"/>
        <v>161</v>
      </c>
      <c r="G38" s="8" t="str">
        <f t="shared" si="7"/>
        <v>Nee</v>
      </c>
      <c r="H38" s="8">
        <v>285</v>
      </c>
      <c r="I38" s="10" t="s">
        <v>222</v>
      </c>
      <c r="J38" s="10" t="s">
        <v>223</v>
      </c>
      <c r="K38" s="10" t="s">
        <v>19</v>
      </c>
      <c r="L38" s="8"/>
      <c r="M38" s="16" t="e">
        <f t="shared" si="5"/>
        <v>#DIV/0!</v>
      </c>
      <c r="N38" s="10" t="s">
        <v>224</v>
      </c>
      <c r="O38" s="10" t="s">
        <v>225</v>
      </c>
      <c r="P38" s="21" t="s">
        <v>226</v>
      </c>
    </row>
    <row r="39" spans="1:16" ht="90" x14ac:dyDescent="0.25">
      <c r="A39" s="8">
        <v>44</v>
      </c>
      <c r="B39" s="10" t="s">
        <v>227</v>
      </c>
      <c r="C39" s="10" t="s">
        <v>180</v>
      </c>
      <c r="D39" s="7">
        <v>44243</v>
      </c>
      <c r="E39" s="18">
        <v>44363</v>
      </c>
      <c r="F39" s="8">
        <f t="shared" si="6"/>
        <v>120</v>
      </c>
      <c r="G39" s="8" t="str">
        <f t="shared" si="7"/>
        <v>Nee</v>
      </c>
      <c r="H39" s="11">
        <v>73</v>
      </c>
      <c r="I39" s="14" t="s">
        <v>228</v>
      </c>
      <c r="J39" s="14" t="s">
        <v>229</v>
      </c>
      <c r="K39" s="14" t="s">
        <v>230</v>
      </c>
      <c r="L39" s="11"/>
      <c r="M39" s="16" t="e">
        <f t="shared" si="5"/>
        <v>#DIV/0!</v>
      </c>
      <c r="N39" s="14" t="s">
        <v>231</v>
      </c>
      <c r="O39" s="14"/>
      <c r="P39" s="21" t="s">
        <v>232</v>
      </c>
    </row>
    <row r="40" spans="1:16" ht="90" x14ac:dyDescent="0.25">
      <c r="A40" s="8">
        <v>42</v>
      </c>
      <c r="B40" s="10" t="s">
        <v>233</v>
      </c>
      <c r="C40" s="10" t="s">
        <v>128</v>
      </c>
      <c r="D40" s="7">
        <v>44028</v>
      </c>
      <c r="E40" s="18">
        <v>44361</v>
      </c>
      <c r="F40" s="8">
        <f t="shared" si="6"/>
        <v>333</v>
      </c>
      <c r="G40" s="8" t="str">
        <f t="shared" si="7"/>
        <v>Nee</v>
      </c>
      <c r="H40" s="11">
        <v>109</v>
      </c>
      <c r="I40" s="14" t="s">
        <v>19</v>
      </c>
      <c r="J40" s="14" t="s">
        <v>234</v>
      </c>
      <c r="K40" s="14" t="s">
        <v>235</v>
      </c>
      <c r="L40" s="11"/>
      <c r="M40" s="16" t="e">
        <f t="shared" si="5"/>
        <v>#DIV/0!</v>
      </c>
      <c r="N40" s="14" t="s">
        <v>236</v>
      </c>
      <c r="O40" s="15" t="s">
        <v>237</v>
      </c>
      <c r="P40" s="21" t="s">
        <v>238</v>
      </c>
    </row>
    <row r="41" spans="1:16" ht="75" x14ac:dyDescent="0.25">
      <c r="A41" s="8">
        <v>47</v>
      </c>
      <c r="B41" s="8" t="s">
        <v>239</v>
      </c>
      <c r="C41" s="8" t="s">
        <v>240</v>
      </c>
      <c r="D41" s="7">
        <v>44092</v>
      </c>
      <c r="E41" s="7">
        <v>44358</v>
      </c>
      <c r="F41" s="8">
        <f t="shared" si="6"/>
        <v>266</v>
      </c>
      <c r="G41" s="8" t="str">
        <f t="shared" si="7"/>
        <v>Nee</v>
      </c>
      <c r="H41" s="8">
        <v>54</v>
      </c>
      <c r="I41" s="8" t="s">
        <v>19</v>
      </c>
      <c r="J41" s="10" t="s">
        <v>241</v>
      </c>
      <c r="K41" s="10" t="s">
        <v>19</v>
      </c>
      <c r="L41" s="8"/>
      <c r="M41" s="16" t="e">
        <f t="shared" si="5"/>
        <v>#DIV/0!</v>
      </c>
      <c r="N41" s="10" t="s">
        <v>242</v>
      </c>
      <c r="O41" s="14" t="s">
        <v>243</v>
      </c>
      <c r="P41" s="21" t="s">
        <v>244</v>
      </c>
    </row>
    <row r="42" spans="1:16" ht="75" x14ac:dyDescent="0.25">
      <c r="A42" s="8">
        <v>48</v>
      </c>
      <c r="B42" s="8" t="s">
        <v>245</v>
      </c>
      <c r="C42" s="8" t="s">
        <v>134</v>
      </c>
      <c r="D42" s="7">
        <v>44092</v>
      </c>
      <c r="E42" s="7">
        <v>44358</v>
      </c>
      <c r="F42" s="8">
        <f t="shared" si="6"/>
        <v>266</v>
      </c>
      <c r="G42" s="8" t="str">
        <f t="shared" si="7"/>
        <v>Nee</v>
      </c>
      <c r="H42" s="8">
        <v>58</v>
      </c>
      <c r="I42" s="10" t="s">
        <v>246</v>
      </c>
      <c r="J42" s="10" t="s">
        <v>247</v>
      </c>
      <c r="K42" s="10" t="s">
        <v>19</v>
      </c>
      <c r="L42" s="8"/>
      <c r="M42" s="16" t="e">
        <f t="shared" si="5"/>
        <v>#DIV/0!</v>
      </c>
      <c r="N42" s="10" t="s">
        <v>248</v>
      </c>
      <c r="O42" s="10" t="s">
        <v>249</v>
      </c>
      <c r="P42" s="21" t="s">
        <v>250</v>
      </c>
    </row>
    <row r="43" spans="1:16" ht="75" x14ac:dyDescent="0.25">
      <c r="A43" s="8">
        <v>49</v>
      </c>
      <c r="B43" s="8" t="s">
        <v>251</v>
      </c>
      <c r="C43" s="8" t="s">
        <v>128</v>
      </c>
      <c r="D43" s="7">
        <v>44092</v>
      </c>
      <c r="E43" s="7">
        <v>44358</v>
      </c>
      <c r="F43" s="8">
        <f t="shared" si="6"/>
        <v>266</v>
      </c>
      <c r="G43" s="8" t="str">
        <f t="shared" si="7"/>
        <v>Nee</v>
      </c>
      <c r="H43" s="8">
        <v>78</v>
      </c>
      <c r="I43" s="10" t="s">
        <v>252</v>
      </c>
      <c r="J43" s="10" t="s">
        <v>253</v>
      </c>
      <c r="K43" s="10" t="s">
        <v>19</v>
      </c>
      <c r="L43" s="8"/>
      <c r="M43" s="16" t="e">
        <f t="shared" si="5"/>
        <v>#DIV/0!</v>
      </c>
      <c r="N43" s="10" t="s">
        <v>254</v>
      </c>
      <c r="O43" s="10" t="s">
        <v>243</v>
      </c>
      <c r="P43" s="21" t="s">
        <v>255</v>
      </c>
    </row>
    <row r="44" spans="1:16" ht="60" x14ac:dyDescent="0.25">
      <c r="A44" s="8">
        <v>41</v>
      </c>
      <c r="B44" s="8" t="s">
        <v>256</v>
      </c>
      <c r="C44" s="8" t="s">
        <v>189</v>
      </c>
      <c r="D44" s="7">
        <v>44014</v>
      </c>
      <c r="E44" s="18">
        <v>44356</v>
      </c>
      <c r="F44" s="8">
        <f t="shared" si="6"/>
        <v>342</v>
      </c>
      <c r="G44" s="8" t="str">
        <f t="shared" si="7"/>
        <v>Nee</v>
      </c>
      <c r="H44" s="8">
        <v>44</v>
      </c>
      <c r="I44" s="10" t="s">
        <v>19</v>
      </c>
      <c r="J44" s="10" t="s">
        <v>257</v>
      </c>
      <c r="K44" s="10" t="s">
        <v>223</v>
      </c>
      <c r="L44" s="8"/>
      <c r="M44" s="16" t="e">
        <f t="shared" si="5"/>
        <v>#DIV/0!</v>
      </c>
      <c r="N44" s="10" t="s">
        <v>258</v>
      </c>
      <c r="O44" s="10"/>
      <c r="P44" s="21" t="s">
        <v>259</v>
      </c>
    </row>
    <row r="45" spans="1:16" ht="90" x14ac:dyDescent="0.25">
      <c r="A45" s="8">
        <v>40</v>
      </c>
      <c r="B45" s="8" t="s">
        <v>260</v>
      </c>
      <c r="C45" s="8" t="s">
        <v>134</v>
      </c>
      <c r="D45" s="7">
        <v>44100</v>
      </c>
      <c r="E45" s="7">
        <v>44355</v>
      </c>
      <c r="F45" s="8">
        <f t="shared" si="6"/>
        <v>255</v>
      </c>
      <c r="G45" s="8" t="str">
        <f t="shared" si="7"/>
        <v>Nee</v>
      </c>
      <c r="H45" s="11">
        <v>44</v>
      </c>
      <c r="I45" s="11" t="s">
        <v>261</v>
      </c>
      <c r="J45" s="14" t="s">
        <v>262</v>
      </c>
      <c r="K45" s="14" t="s">
        <v>263</v>
      </c>
      <c r="L45" s="11"/>
      <c r="M45" s="16" t="e">
        <f t="shared" si="5"/>
        <v>#DIV/0!</v>
      </c>
      <c r="N45" s="14" t="s">
        <v>264</v>
      </c>
      <c r="O45" s="14" t="s">
        <v>265</v>
      </c>
      <c r="P45" s="21" t="s">
        <v>266</v>
      </c>
    </row>
    <row r="46" spans="1:16" ht="45" x14ac:dyDescent="0.25">
      <c r="A46" s="8">
        <v>52</v>
      </c>
      <c r="B46" s="8" t="s">
        <v>267</v>
      </c>
      <c r="C46" s="8" t="s">
        <v>134</v>
      </c>
      <c r="D46" s="7">
        <v>44181</v>
      </c>
      <c r="E46" s="7">
        <v>44355</v>
      </c>
      <c r="F46" s="8">
        <f t="shared" si="6"/>
        <v>174</v>
      </c>
      <c r="G46" s="8" t="str">
        <f t="shared" si="7"/>
        <v>Nee</v>
      </c>
      <c r="H46" s="8">
        <v>78</v>
      </c>
      <c r="I46" s="10" t="s">
        <v>268</v>
      </c>
      <c r="J46" s="10" t="s">
        <v>269</v>
      </c>
      <c r="K46" s="10" t="s">
        <v>270</v>
      </c>
      <c r="L46" s="8"/>
      <c r="M46" s="16" t="e">
        <f t="shared" si="5"/>
        <v>#DIV/0!</v>
      </c>
      <c r="N46" s="10" t="s">
        <v>271</v>
      </c>
      <c r="O46" s="10"/>
      <c r="P46" s="21" t="s">
        <v>272</v>
      </c>
    </row>
    <row r="47" spans="1:16" ht="75" x14ac:dyDescent="0.25">
      <c r="A47" s="8">
        <v>53</v>
      </c>
      <c r="B47" s="15" t="s">
        <v>273</v>
      </c>
      <c r="C47" s="8" t="s">
        <v>274</v>
      </c>
      <c r="D47" s="7">
        <v>44116</v>
      </c>
      <c r="E47" s="7">
        <v>44355</v>
      </c>
      <c r="F47" s="8">
        <f t="shared" si="6"/>
        <v>239</v>
      </c>
      <c r="G47" s="8" t="str">
        <f t="shared" si="7"/>
        <v>Nee</v>
      </c>
      <c r="H47" s="8">
        <v>90</v>
      </c>
      <c r="I47" s="10" t="s">
        <v>275</v>
      </c>
      <c r="J47" s="10" t="s">
        <v>276</v>
      </c>
      <c r="K47" s="10" t="s">
        <v>19</v>
      </c>
      <c r="L47" s="8"/>
      <c r="M47" s="16" t="e">
        <f t="shared" si="5"/>
        <v>#DIV/0!</v>
      </c>
      <c r="N47" s="10" t="s">
        <v>277</v>
      </c>
      <c r="O47" s="11"/>
      <c r="P47" s="21" t="s">
        <v>278</v>
      </c>
    </row>
    <row r="48" spans="1:16" ht="90" x14ac:dyDescent="0.25">
      <c r="A48" s="8">
        <v>50</v>
      </c>
      <c r="B48" s="10" t="s">
        <v>279</v>
      </c>
      <c r="C48" s="10" t="s">
        <v>128</v>
      </c>
      <c r="D48" s="7">
        <v>44019</v>
      </c>
      <c r="E48" s="7">
        <v>44354</v>
      </c>
      <c r="F48" s="8">
        <f t="shared" si="6"/>
        <v>335</v>
      </c>
      <c r="G48" s="8" t="str">
        <f t="shared" si="7"/>
        <v>Nee</v>
      </c>
      <c r="H48" s="8">
        <v>99</v>
      </c>
      <c r="I48" s="10" t="s">
        <v>280</v>
      </c>
      <c r="J48" s="10" t="s">
        <v>281</v>
      </c>
      <c r="K48" s="10" t="s">
        <v>282</v>
      </c>
      <c r="L48" s="8"/>
      <c r="M48" s="16" t="e">
        <f t="shared" si="5"/>
        <v>#DIV/0!</v>
      </c>
      <c r="N48" s="10" t="s">
        <v>283</v>
      </c>
      <c r="O48" s="10" t="s">
        <v>284</v>
      </c>
      <c r="P48" s="21" t="s">
        <v>285</v>
      </c>
    </row>
    <row r="49" spans="1:16" ht="90" x14ac:dyDescent="0.25">
      <c r="A49" s="8">
        <v>54</v>
      </c>
      <c r="B49" s="8" t="s">
        <v>286</v>
      </c>
      <c r="C49" s="8" t="s">
        <v>26</v>
      </c>
      <c r="D49" s="7">
        <v>44278</v>
      </c>
      <c r="E49" s="7">
        <v>44347</v>
      </c>
      <c r="F49" s="8">
        <f t="shared" si="6"/>
        <v>69</v>
      </c>
      <c r="G49" s="8" t="str">
        <f t="shared" si="7"/>
        <v>Nee</v>
      </c>
      <c r="H49" s="8">
        <v>691</v>
      </c>
      <c r="I49" s="8" t="s">
        <v>287</v>
      </c>
      <c r="J49" s="10" t="s">
        <v>288</v>
      </c>
      <c r="K49" s="10" t="s">
        <v>289</v>
      </c>
      <c r="L49" s="8"/>
      <c r="M49" s="16" t="e">
        <f t="shared" si="5"/>
        <v>#DIV/0!</v>
      </c>
      <c r="N49" s="10" t="s">
        <v>290</v>
      </c>
      <c r="O49" s="10"/>
      <c r="P49" s="21" t="s">
        <v>291</v>
      </c>
    </row>
    <row r="50" spans="1:16" ht="75" x14ac:dyDescent="0.25">
      <c r="A50" s="8">
        <v>22</v>
      </c>
      <c r="B50" s="8" t="s">
        <v>292</v>
      </c>
      <c r="C50" s="8" t="s">
        <v>50</v>
      </c>
      <c r="D50" s="7">
        <v>44265</v>
      </c>
      <c r="E50" s="18">
        <v>44344</v>
      </c>
      <c r="F50" s="8">
        <f t="shared" si="6"/>
        <v>79</v>
      </c>
      <c r="G50" s="8" t="str">
        <f t="shared" si="7"/>
        <v>Nee</v>
      </c>
      <c r="H50" s="11">
        <v>41</v>
      </c>
      <c r="I50" s="14" t="s">
        <v>293</v>
      </c>
      <c r="J50" s="14"/>
      <c r="K50" s="14"/>
      <c r="L50" s="11"/>
      <c r="M50" s="16" t="e">
        <f t="shared" si="5"/>
        <v>#DIV/0!</v>
      </c>
      <c r="N50" s="14" t="s">
        <v>125</v>
      </c>
      <c r="O50" s="14" t="s">
        <v>294</v>
      </c>
      <c r="P50" s="21" t="s">
        <v>126</v>
      </c>
    </row>
    <row r="51" spans="1:16" ht="90" x14ac:dyDescent="0.25">
      <c r="A51" s="8">
        <v>51</v>
      </c>
      <c r="B51" s="12" t="s">
        <v>295</v>
      </c>
      <c r="C51" s="10" t="s">
        <v>180</v>
      </c>
      <c r="D51" s="7">
        <v>43998</v>
      </c>
      <c r="E51" s="7">
        <v>44344</v>
      </c>
      <c r="F51" s="8">
        <f t="shared" si="6"/>
        <v>346</v>
      </c>
      <c r="G51" s="8" t="str">
        <f t="shared" si="7"/>
        <v>Nee</v>
      </c>
      <c r="H51" s="8">
        <v>1228</v>
      </c>
      <c r="I51" s="8" t="s">
        <v>19</v>
      </c>
      <c r="J51" s="10" t="s">
        <v>296</v>
      </c>
      <c r="K51" s="10" t="s">
        <v>19</v>
      </c>
      <c r="L51" s="8"/>
      <c r="M51" s="16" t="e">
        <f t="shared" si="5"/>
        <v>#DIV/0!</v>
      </c>
      <c r="N51" s="10" t="s">
        <v>297</v>
      </c>
      <c r="O51" s="10"/>
      <c r="P51" s="21" t="s">
        <v>298</v>
      </c>
    </row>
    <row r="52" spans="1:16" ht="150" x14ac:dyDescent="0.25">
      <c r="A52" s="8">
        <v>56</v>
      </c>
      <c r="B52" s="8" t="s">
        <v>299</v>
      </c>
      <c r="C52" s="8" t="s">
        <v>55</v>
      </c>
      <c r="D52" s="7" t="s">
        <v>145</v>
      </c>
      <c r="E52" s="7">
        <v>44341</v>
      </c>
      <c r="F52" s="8" t="s">
        <v>300</v>
      </c>
      <c r="G52" s="8" t="s">
        <v>145</v>
      </c>
      <c r="H52" s="8">
        <v>481</v>
      </c>
      <c r="I52" s="10" t="s">
        <v>301</v>
      </c>
      <c r="J52" s="12" t="s">
        <v>302</v>
      </c>
      <c r="K52" s="10"/>
      <c r="L52" s="8"/>
      <c r="M52" s="16" t="e">
        <f t="shared" si="5"/>
        <v>#VALUE!</v>
      </c>
      <c r="N52" s="10" t="s">
        <v>303</v>
      </c>
      <c r="O52" s="10" t="s">
        <v>304</v>
      </c>
      <c r="P52" s="21" t="s">
        <v>305</v>
      </c>
    </row>
    <row r="53" spans="1:16" ht="75" x14ac:dyDescent="0.25">
      <c r="A53" s="8">
        <v>43</v>
      </c>
      <c r="B53" s="8" t="s">
        <v>306</v>
      </c>
      <c r="C53" s="8" t="s">
        <v>189</v>
      </c>
      <c r="D53" s="7">
        <v>44273</v>
      </c>
      <c r="E53" s="7">
        <v>44336</v>
      </c>
      <c r="F53" s="8">
        <f t="shared" ref="F53:F58" si="8">_xlfn.DAYS(E53,D53)</f>
        <v>63</v>
      </c>
      <c r="G53" s="8" t="str">
        <f t="shared" ref="G53:G58" si="9">IF(F53&lt;=56,"Ja","Nee")</f>
        <v>Nee</v>
      </c>
      <c r="H53" s="8">
        <v>40</v>
      </c>
      <c r="I53" s="10" t="s">
        <v>19</v>
      </c>
      <c r="J53" s="10" t="s">
        <v>307</v>
      </c>
      <c r="K53" s="10" t="s">
        <v>19</v>
      </c>
      <c r="L53" s="8"/>
      <c r="M53" s="16" t="e">
        <f t="shared" si="5"/>
        <v>#DIV/0!</v>
      </c>
      <c r="N53" s="10" t="s">
        <v>308</v>
      </c>
      <c r="O53" s="14" t="s">
        <v>309</v>
      </c>
      <c r="P53" s="21" t="s">
        <v>310</v>
      </c>
    </row>
    <row r="54" spans="1:16" ht="90" x14ac:dyDescent="0.25">
      <c r="A54" s="8">
        <v>18</v>
      </c>
      <c r="B54" s="10" t="s">
        <v>311</v>
      </c>
      <c r="C54" s="10" t="s">
        <v>110</v>
      </c>
      <c r="D54" s="7">
        <v>44116</v>
      </c>
      <c r="E54" s="18">
        <v>44333</v>
      </c>
      <c r="F54" s="8">
        <f t="shared" si="8"/>
        <v>217</v>
      </c>
      <c r="G54" s="8" t="str">
        <f t="shared" si="9"/>
        <v>Nee</v>
      </c>
      <c r="H54" s="11">
        <v>95</v>
      </c>
      <c r="I54" s="14" t="s">
        <v>312</v>
      </c>
      <c r="J54" s="14" t="s">
        <v>313</v>
      </c>
      <c r="K54" s="14"/>
      <c r="L54" s="11"/>
      <c r="M54" s="16" t="e">
        <f t="shared" si="5"/>
        <v>#DIV/0!</v>
      </c>
      <c r="N54" s="14" t="s">
        <v>314</v>
      </c>
      <c r="O54" s="10"/>
      <c r="P54" s="21" t="s">
        <v>315</v>
      </c>
    </row>
    <row r="55" spans="1:16" ht="150" x14ac:dyDescent="0.25">
      <c r="A55" s="8">
        <v>58</v>
      </c>
      <c r="B55" s="8" t="s">
        <v>316</v>
      </c>
      <c r="C55" s="8" t="s">
        <v>180</v>
      </c>
      <c r="D55" s="7">
        <v>43935</v>
      </c>
      <c r="E55" s="7">
        <v>44327</v>
      </c>
      <c r="F55" s="8">
        <f t="shared" si="8"/>
        <v>392</v>
      </c>
      <c r="G55" s="8" t="str">
        <f t="shared" si="9"/>
        <v>Nee</v>
      </c>
      <c r="H55" s="8">
        <v>130</v>
      </c>
      <c r="I55" s="8" t="s">
        <v>317</v>
      </c>
      <c r="J55" s="10" t="s">
        <v>318</v>
      </c>
      <c r="K55" s="10" t="s">
        <v>319</v>
      </c>
      <c r="L55" s="8"/>
      <c r="M55" s="16" t="e">
        <f t="shared" si="5"/>
        <v>#DIV/0!</v>
      </c>
      <c r="N55" s="10" t="s">
        <v>320</v>
      </c>
      <c r="O55" s="10" t="s">
        <v>321</v>
      </c>
      <c r="P55" s="21" t="s">
        <v>322</v>
      </c>
    </row>
    <row r="56" spans="1:16" ht="135" x14ac:dyDescent="0.25">
      <c r="A56" s="8">
        <v>60</v>
      </c>
      <c r="B56" s="10" t="s">
        <v>323</v>
      </c>
      <c r="C56" s="10" t="s">
        <v>205</v>
      </c>
      <c r="D56" s="7">
        <v>44130</v>
      </c>
      <c r="E56" s="7">
        <v>44320</v>
      </c>
      <c r="F56" s="8">
        <f t="shared" si="8"/>
        <v>190</v>
      </c>
      <c r="G56" s="8" t="str">
        <f t="shared" si="9"/>
        <v>Nee</v>
      </c>
      <c r="H56" s="8">
        <v>432</v>
      </c>
      <c r="I56" s="10" t="s">
        <v>324</v>
      </c>
      <c r="J56" s="10" t="s">
        <v>325</v>
      </c>
      <c r="K56" s="10" t="s">
        <v>326</v>
      </c>
      <c r="L56" s="8"/>
      <c r="M56" s="16" t="e">
        <f t="shared" si="5"/>
        <v>#DIV/0!</v>
      </c>
      <c r="N56" s="10" t="s">
        <v>327</v>
      </c>
      <c r="O56" s="10" t="s">
        <v>328</v>
      </c>
      <c r="P56" s="21" t="s">
        <v>329</v>
      </c>
    </row>
    <row r="57" spans="1:16" ht="90" x14ac:dyDescent="0.25">
      <c r="A57" s="8">
        <v>55</v>
      </c>
      <c r="B57" s="8" t="s">
        <v>330</v>
      </c>
      <c r="C57" s="8" t="s">
        <v>180</v>
      </c>
      <c r="D57" s="7">
        <v>44203</v>
      </c>
      <c r="E57" s="7">
        <v>44308</v>
      </c>
      <c r="F57" s="8">
        <f t="shared" si="8"/>
        <v>105</v>
      </c>
      <c r="G57" s="8" t="str">
        <f t="shared" si="9"/>
        <v>Nee</v>
      </c>
      <c r="H57" s="8">
        <v>134</v>
      </c>
      <c r="I57" s="8" t="s">
        <v>331</v>
      </c>
      <c r="J57" s="10" t="s">
        <v>332</v>
      </c>
      <c r="K57" s="10" t="s">
        <v>333</v>
      </c>
      <c r="L57" s="8"/>
      <c r="M57" s="16" t="e">
        <f t="shared" si="5"/>
        <v>#DIV/0!</v>
      </c>
      <c r="N57" s="10" t="s">
        <v>334</v>
      </c>
      <c r="O57" s="10"/>
      <c r="P57" s="21" t="s">
        <v>335</v>
      </c>
    </row>
    <row r="58" spans="1:16" ht="45" x14ac:dyDescent="0.25">
      <c r="A58" s="8">
        <v>61</v>
      </c>
      <c r="B58" s="10" t="s">
        <v>336</v>
      </c>
      <c r="C58" s="8" t="s">
        <v>110</v>
      </c>
      <c r="D58" s="7">
        <v>44158</v>
      </c>
      <c r="E58" s="7">
        <v>44308</v>
      </c>
      <c r="F58" s="8">
        <f t="shared" si="8"/>
        <v>150</v>
      </c>
      <c r="G58" s="8" t="str">
        <f t="shared" si="9"/>
        <v>Nee</v>
      </c>
      <c r="H58" s="8">
        <v>42</v>
      </c>
      <c r="I58" s="8" t="s">
        <v>337</v>
      </c>
      <c r="J58" s="10" t="s">
        <v>338</v>
      </c>
      <c r="K58" s="10" t="s">
        <v>337</v>
      </c>
      <c r="L58" s="8"/>
      <c r="M58" s="16" t="e">
        <f t="shared" si="5"/>
        <v>#DIV/0!</v>
      </c>
      <c r="N58" s="10" t="s">
        <v>339</v>
      </c>
      <c r="O58" s="10"/>
      <c r="P58" s="21" t="s">
        <v>340</v>
      </c>
    </row>
    <row r="59" spans="1:16" ht="150" x14ac:dyDescent="0.25">
      <c r="A59" s="8">
        <v>59</v>
      </c>
      <c r="B59" s="8" t="s">
        <v>341</v>
      </c>
      <c r="C59" s="8" t="s">
        <v>55</v>
      </c>
      <c r="D59" s="7" t="s">
        <v>145</v>
      </c>
      <c r="E59" s="7">
        <v>44306</v>
      </c>
      <c r="F59" s="8" t="s">
        <v>300</v>
      </c>
      <c r="G59" s="8" t="s">
        <v>146</v>
      </c>
      <c r="H59" s="8">
        <v>231</v>
      </c>
      <c r="I59" s="10" t="s">
        <v>302</v>
      </c>
      <c r="J59" s="15" t="s">
        <v>342</v>
      </c>
      <c r="K59" s="10" t="s">
        <v>342</v>
      </c>
      <c r="L59" s="8"/>
      <c r="M59" s="16" t="e">
        <f t="shared" si="5"/>
        <v>#VALUE!</v>
      </c>
      <c r="N59" s="10" t="s">
        <v>343</v>
      </c>
      <c r="O59" s="10" t="s">
        <v>304</v>
      </c>
      <c r="P59" s="21" t="s">
        <v>344</v>
      </c>
    </row>
    <row r="60" spans="1:16" ht="45" x14ac:dyDescent="0.25">
      <c r="A60" s="8">
        <v>62</v>
      </c>
      <c r="B60" s="10" t="s">
        <v>345</v>
      </c>
      <c r="C60" s="10" t="s">
        <v>110</v>
      </c>
      <c r="D60" s="7">
        <v>44144</v>
      </c>
      <c r="E60" s="7">
        <v>44306</v>
      </c>
      <c r="F60" s="8">
        <f>_xlfn.DAYS(E60,D60)</f>
        <v>162</v>
      </c>
      <c r="G60" s="8" t="str">
        <f>IF(F60&lt;=56,"Ja","Nee")</f>
        <v>Nee</v>
      </c>
      <c r="H60" s="8">
        <v>19</v>
      </c>
      <c r="I60" s="8" t="s">
        <v>19</v>
      </c>
      <c r="J60" s="14" t="s">
        <v>346</v>
      </c>
      <c r="K60" s="10" t="s">
        <v>19</v>
      </c>
      <c r="L60" s="8"/>
      <c r="M60" s="16" t="e">
        <f t="shared" si="5"/>
        <v>#DIV/0!</v>
      </c>
      <c r="N60" s="10" t="s">
        <v>339</v>
      </c>
      <c r="O60" s="10"/>
      <c r="P60" s="21" t="s">
        <v>340</v>
      </c>
    </row>
    <row r="61" spans="1:16" ht="180" x14ac:dyDescent="0.25">
      <c r="A61" s="8">
        <v>57</v>
      </c>
      <c r="B61" s="10" t="s">
        <v>347</v>
      </c>
      <c r="C61" s="8" t="s">
        <v>134</v>
      </c>
      <c r="D61" s="7" t="s">
        <v>348</v>
      </c>
      <c r="E61" s="7">
        <v>44305</v>
      </c>
      <c r="F61" s="8" t="s">
        <v>300</v>
      </c>
      <c r="G61" s="8" t="s">
        <v>146</v>
      </c>
      <c r="H61" s="8">
        <v>645</v>
      </c>
      <c r="I61" s="10" t="s">
        <v>349</v>
      </c>
      <c r="J61" s="10" t="s">
        <v>350</v>
      </c>
      <c r="K61" s="10" t="s">
        <v>351</v>
      </c>
      <c r="L61" s="8"/>
      <c r="M61" s="16" t="e">
        <f t="shared" si="5"/>
        <v>#VALUE!</v>
      </c>
      <c r="N61" s="10" t="s">
        <v>352</v>
      </c>
      <c r="O61" s="10" t="s">
        <v>353</v>
      </c>
      <c r="P61" s="21" t="s">
        <v>354</v>
      </c>
    </row>
    <row r="62" spans="1:16" ht="165" x14ac:dyDescent="0.25">
      <c r="A62" s="8">
        <v>64</v>
      </c>
      <c r="B62" s="8" t="s">
        <v>355</v>
      </c>
      <c r="C62" s="8" t="s">
        <v>55</v>
      </c>
      <c r="D62" s="7" t="s">
        <v>145</v>
      </c>
      <c r="E62" s="7">
        <v>44300</v>
      </c>
      <c r="F62" s="8" t="s">
        <v>300</v>
      </c>
      <c r="G62" s="8" t="s">
        <v>146</v>
      </c>
      <c r="H62" s="8">
        <v>21</v>
      </c>
      <c r="I62" s="8" t="s">
        <v>19</v>
      </c>
      <c r="J62" s="10" t="s">
        <v>356</v>
      </c>
      <c r="K62" s="10" t="s">
        <v>19</v>
      </c>
      <c r="L62" s="8"/>
      <c r="M62" s="16" t="e">
        <f t="shared" si="5"/>
        <v>#VALUE!</v>
      </c>
      <c r="N62" s="10" t="s">
        <v>357</v>
      </c>
      <c r="O62" s="10" t="s">
        <v>358</v>
      </c>
      <c r="P62" s="21" t="s">
        <v>359</v>
      </c>
    </row>
    <row r="63" spans="1:16" ht="60" x14ac:dyDescent="0.25">
      <c r="A63" s="8">
        <v>67</v>
      </c>
      <c r="B63" s="8" t="s">
        <v>360</v>
      </c>
      <c r="C63" s="8" t="s">
        <v>180</v>
      </c>
      <c r="D63" s="7">
        <v>44086</v>
      </c>
      <c r="E63" s="7">
        <v>44287</v>
      </c>
      <c r="F63" s="8">
        <f>_xlfn.DAYS(E63,D63)</f>
        <v>201</v>
      </c>
      <c r="G63" s="8" t="str">
        <f>IF(F63&lt;=56,"Ja","Nee")</f>
        <v>Nee</v>
      </c>
      <c r="H63" s="8">
        <v>133</v>
      </c>
      <c r="I63" s="10" t="s">
        <v>361</v>
      </c>
      <c r="J63" s="10" t="s">
        <v>362</v>
      </c>
      <c r="K63" s="10" t="s">
        <v>363</v>
      </c>
      <c r="L63" s="8"/>
      <c r="M63" s="16" t="e">
        <f t="shared" si="5"/>
        <v>#DIV/0!</v>
      </c>
      <c r="N63" s="10" t="s">
        <v>364</v>
      </c>
      <c r="O63" s="10" t="s">
        <v>365</v>
      </c>
      <c r="P63" s="21" t="s">
        <v>366</v>
      </c>
    </row>
    <row r="64" spans="1:16" ht="75" x14ac:dyDescent="0.25">
      <c r="A64" s="8">
        <v>80</v>
      </c>
      <c r="B64" s="8" t="s">
        <v>367</v>
      </c>
      <c r="C64" s="8" t="s">
        <v>76</v>
      </c>
      <c r="D64" s="7">
        <v>43954</v>
      </c>
      <c r="E64" s="7">
        <v>44286</v>
      </c>
      <c r="F64" s="8">
        <f>_xlfn.DAYS(E64,D64)</f>
        <v>332</v>
      </c>
      <c r="G64" s="8" t="str">
        <f>IF(F64&lt;=56,"Ja","Nee")</f>
        <v>Nee</v>
      </c>
      <c r="H64" s="8">
        <v>337</v>
      </c>
      <c r="I64" s="10" t="s">
        <v>368</v>
      </c>
      <c r="J64" s="10" t="s">
        <v>369</v>
      </c>
      <c r="K64" s="10" t="s">
        <v>370</v>
      </c>
      <c r="L64" s="8">
        <v>637</v>
      </c>
      <c r="M64" s="16">
        <f t="shared" si="5"/>
        <v>0.52119309262166402</v>
      </c>
      <c r="N64" s="10" t="s">
        <v>371</v>
      </c>
      <c r="O64" s="10" t="s">
        <v>372</v>
      </c>
      <c r="P64" s="21" t="s">
        <v>373</v>
      </c>
    </row>
    <row r="65" spans="1:16" ht="45" x14ac:dyDescent="0.25">
      <c r="A65" s="8">
        <v>81</v>
      </c>
      <c r="B65" s="8" t="s">
        <v>374</v>
      </c>
      <c r="C65" s="8" t="s">
        <v>76</v>
      </c>
      <c r="D65" s="7">
        <v>43997</v>
      </c>
      <c r="E65" s="7">
        <v>44285</v>
      </c>
      <c r="F65" s="8">
        <f>_xlfn.DAYS(E65,D65)</f>
        <v>288</v>
      </c>
      <c r="G65" s="8" t="str">
        <f>IF(F65&lt;=56,"Ja","Nee")</f>
        <v>Nee</v>
      </c>
      <c r="H65" s="8">
        <v>8</v>
      </c>
      <c r="I65" s="8" t="s">
        <v>375</v>
      </c>
      <c r="J65" s="10"/>
      <c r="K65" s="10"/>
      <c r="L65" s="8">
        <v>1</v>
      </c>
      <c r="M65" s="16">
        <f t="shared" si="5"/>
        <v>288</v>
      </c>
      <c r="N65" s="10" t="s">
        <v>376</v>
      </c>
      <c r="O65" s="10" t="s">
        <v>377</v>
      </c>
      <c r="P65" s="21" t="s">
        <v>378</v>
      </c>
    </row>
    <row r="66" spans="1:16" ht="150" x14ac:dyDescent="0.25">
      <c r="A66" s="8">
        <v>63</v>
      </c>
      <c r="B66" s="8" t="s">
        <v>379</v>
      </c>
      <c r="C66" s="8" t="s">
        <v>55</v>
      </c>
      <c r="D66" s="7" t="s">
        <v>145</v>
      </c>
      <c r="E66" s="7">
        <v>44284</v>
      </c>
      <c r="F66" s="8" t="s">
        <v>380</v>
      </c>
      <c r="G66" s="8" t="s">
        <v>146</v>
      </c>
      <c r="H66" s="8">
        <v>16</v>
      </c>
      <c r="I66" s="8" t="s">
        <v>19</v>
      </c>
      <c r="J66" s="10" t="s">
        <v>368</v>
      </c>
      <c r="K66" s="10" t="s">
        <v>381</v>
      </c>
      <c r="L66" s="8"/>
      <c r="M66" s="16" t="e">
        <f t="shared" ref="M66:M97" si="10">F66/L66</f>
        <v>#VALUE!</v>
      </c>
      <c r="N66" s="10" t="s">
        <v>382</v>
      </c>
      <c r="O66" s="10" t="s">
        <v>383</v>
      </c>
      <c r="P66" s="21" t="s">
        <v>384</v>
      </c>
    </row>
    <row r="67" spans="1:16" ht="165" x14ac:dyDescent="0.25">
      <c r="A67" s="8">
        <v>65</v>
      </c>
      <c r="B67" s="10" t="s">
        <v>385</v>
      </c>
      <c r="C67" s="10" t="s">
        <v>55</v>
      </c>
      <c r="D67" s="7" t="s">
        <v>145</v>
      </c>
      <c r="E67" s="7">
        <v>44284</v>
      </c>
      <c r="F67" s="8" t="s">
        <v>300</v>
      </c>
      <c r="G67" s="8" t="s">
        <v>146</v>
      </c>
      <c r="H67" s="10">
        <v>404</v>
      </c>
      <c r="I67" s="15" t="s">
        <v>386</v>
      </c>
      <c r="J67" s="10" t="s">
        <v>387</v>
      </c>
      <c r="K67" s="10" t="s">
        <v>387</v>
      </c>
      <c r="L67" s="8"/>
      <c r="M67" s="16" t="e">
        <f t="shared" si="10"/>
        <v>#VALUE!</v>
      </c>
      <c r="N67" s="10" t="s">
        <v>388</v>
      </c>
      <c r="O67" s="10" t="s">
        <v>358</v>
      </c>
      <c r="P67" s="21" t="s">
        <v>389</v>
      </c>
    </row>
    <row r="68" spans="1:16" ht="30" x14ac:dyDescent="0.25">
      <c r="A68" s="8">
        <v>69</v>
      </c>
      <c r="B68" s="12" t="s">
        <v>390</v>
      </c>
      <c r="C68" s="8" t="s">
        <v>391</v>
      </c>
      <c r="D68" s="7">
        <v>43992</v>
      </c>
      <c r="E68" s="7">
        <v>44284</v>
      </c>
      <c r="F68" s="8">
        <f t="shared" ref="F68:F110" si="11">_xlfn.DAYS(E68,D68)</f>
        <v>292</v>
      </c>
      <c r="G68" s="8" t="str">
        <f t="shared" ref="G68:G110" si="12">IF(F68&lt;=56,"Ja","Nee")</f>
        <v>Nee</v>
      </c>
      <c r="H68" s="8">
        <v>8</v>
      </c>
      <c r="I68" s="8" t="s">
        <v>392</v>
      </c>
      <c r="J68" s="10" t="s">
        <v>19</v>
      </c>
      <c r="K68" s="10" t="s">
        <v>19</v>
      </c>
      <c r="L68" s="8"/>
      <c r="M68" s="16" t="e">
        <f t="shared" si="10"/>
        <v>#DIV/0!</v>
      </c>
      <c r="N68" s="10" t="s">
        <v>393</v>
      </c>
      <c r="O68" s="15" t="s">
        <v>394</v>
      </c>
      <c r="P68" s="21" t="s">
        <v>378</v>
      </c>
    </row>
    <row r="69" spans="1:16" ht="30" x14ac:dyDescent="0.25">
      <c r="A69" s="8">
        <v>82</v>
      </c>
      <c r="B69" s="10" t="s">
        <v>395</v>
      </c>
      <c r="C69" s="10" t="s">
        <v>76</v>
      </c>
      <c r="D69" s="7">
        <v>44013</v>
      </c>
      <c r="E69" s="7">
        <v>44284</v>
      </c>
      <c r="F69" s="8">
        <f t="shared" si="11"/>
        <v>271</v>
      </c>
      <c r="G69" s="8" t="str">
        <f t="shared" si="12"/>
        <v>Nee</v>
      </c>
      <c r="H69" s="8">
        <v>3</v>
      </c>
      <c r="I69" s="8" t="s">
        <v>19</v>
      </c>
      <c r="J69" s="10" t="s">
        <v>19</v>
      </c>
      <c r="K69" s="10" t="s">
        <v>19</v>
      </c>
      <c r="L69" s="8">
        <v>0</v>
      </c>
      <c r="M69" s="16" t="e">
        <f t="shared" si="10"/>
        <v>#DIV/0!</v>
      </c>
      <c r="N69" s="10" t="s">
        <v>396</v>
      </c>
      <c r="O69" s="10" t="s">
        <v>107</v>
      </c>
      <c r="P69" s="21" t="s">
        <v>397</v>
      </c>
    </row>
    <row r="70" spans="1:16" ht="75" x14ac:dyDescent="0.25">
      <c r="A70" s="8">
        <v>83</v>
      </c>
      <c r="B70" s="8" t="s">
        <v>398</v>
      </c>
      <c r="C70" s="8" t="s">
        <v>76</v>
      </c>
      <c r="D70" s="7">
        <v>44075</v>
      </c>
      <c r="E70" s="7">
        <v>44284</v>
      </c>
      <c r="F70" s="8">
        <f t="shared" si="11"/>
        <v>209</v>
      </c>
      <c r="G70" s="8" t="str">
        <f t="shared" si="12"/>
        <v>Nee</v>
      </c>
      <c r="H70" s="8">
        <v>4</v>
      </c>
      <c r="I70" s="8" t="s">
        <v>19</v>
      </c>
      <c r="J70" s="10" t="s">
        <v>19</v>
      </c>
      <c r="K70" s="10" t="s">
        <v>399</v>
      </c>
      <c r="L70" s="8">
        <v>1</v>
      </c>
      <c r="M70" s="16">
        <f t="shared" si="10"/>
        <v>209</v>
      </c>
      <c r="N70" s="10" t="s">
        <v>400</v>
      </c>
      <c r="O70" s="10" t="s">
        <v>401</v>
      </c>
      <c r="P70" s="21" t="s">
        <v>402</v>
      </c>
    </row>
    <row r="71" spans="1:16" ht="60" x14ac:dyDescent="0.25">
      <c r="A71" s="8">
        <v>84</v>
      </c>
      <c r="B71" s="8" t="s">
        <v>403</v>
      </c>
      <c r="C71" s="8" t="s">
        <v>404</v>
      </c>
      <c r="D71" s="7">
        <v>44034</v>
      </c>
      <c r="E71" s="7">
        <v>44284</v>
      </c>
      <c r="F71" s="8">
        <f t="shared" si="11"/>
        <v>250</v>
      </c>
      <c r="G71" s="8" t="str">
        <f t="shared" si="12"/>
        <v>Nee</v>
      </c>
      <c r="H71" s="8">
        <v>4</v>
      </c>
      <c r="I71" s="8" t="s">
        <v>19</v>
      </c>
      <c r="J71" s="10" t="s">
        <v>405</v>
      </c>
      <c r="K71" s="10" t="s">
        <v>406</v>
      </c>
      <c r="L71" s="8">
        <v>3</v>
      </c>
      <c r="M71" s="16">
        <f t="shared" si="10"/>
        <v>83.333333333333329</v>
      </c>
      <c r="N71" s="10" t="s">
        <v>407</v>
      </c>
      <c r="O71" s="10" t="s">
        <v>408</v>
      </c>
      <c r="P71" s="21" t="s">
        <v>409</v>
      </c>
    </row>
    <row r="72" spans="1:16" ht="105" x14ac:dyDescent="0.25">
      <c r="A72" s="8">
        <v>66</v>
      </c>
      <c r="B72" s="8" t="s">
        <v>410</v>
      </c>
      <c r="C72" s="8" t="s">
        <v>128</v>
      </c>
      <c r="D72" s="7">
        <v>43992</v>
      </c>
      <c r="E72" s="7">
        <v>44280</v>
      </c>
      <c r="F72" s="8">
        <f t="shared" si="11"/>
        <v>288</v>
      </c>
      <c r="G72" s="8" t="str">
        <f t="shared" si="12"/>
        <v>Nee</v>
      </c>
      <c r="H72" s="8">
        <v>4</v>
      </c>
      <c r="I72" s="8" t="s">
        <v>411</v>
      </c>
      <c r="J72" s="10" t="s">
        <v>19</v>
      </c>
      <c r="K72" s="10" t="s">
        <v>19</v>
      </c>
      <c r="L72" s="8"/>
      <c r="M72" s="16" t="e">
        <f t="shared" si="10"/>
        <v>#DIV/0!</v>
      </c>
      <c r="N72" s="10" t="s">
        <v>412</v>
      </c>
      <c r="O72" s="10" t="s">
        <v>413</v>
      </c>
      <c r="P72" s="21" t="s">
        <v>414</v>
      </c>
    </row>
    <row r="73" spans="1:16" ht="30" x14ac:dyDescent="0.25">
      <c r="A73" s="8">
        <v>70</v>
      </c>
      <c r="B73" s="8" t="s">
        <v>415</v>
      </c>
      <c r="C73" s="8" t="s">
        <v>391</v>
      </c>
      <c r="D73" s="7">
        <v>44013</v>
      </c>
      <c r="E73" s="7">
        <v>44277</v>
      </c>
      <c r="F73" s="8">
        <f t="shared" si="11"/>
        <v>264</v>
      </c>
      <c r="G73" s="8" t="str">
        <f t="shared" si="12"/>
        <v>Nee</v>
      </c>
      <c r="H73" s="8">
        <v>3</v>
      </c>
      <c r="I73" s="10" t="s">
        <v>19</v>
      </c>
      <c r="J73" s="10" t="s">
        <v>19</v>
      </c>
      <c r="K73" s="10" t="s">
        <v>416</v>
      </c>
      <c r="L73" s="8"/>
      <c r="M73" s="16" t="e">
        <f t="shared" si="10"/>
        <v>#DIV/0!</v>
      </c>
      <c r="N73" s="10" t="s">
        <v>417</v>
      </c>
      <c r="O73" s="10" t="s">
        <v>418</v>
      </c>
      <c r="P73" s="21" t="s">
        <v>397</v>
      </c>
    </row>
    <row r="74" spans="1:16" ht="105" x14ac:dyDescent="0.25">
      <c r="A74" s="8">
        <v>71</v>
      </c>
      <c r="B74" s="8" t="s">
        <v>419</v>
      </c>
      <c r="C74" s="8" t="s">
        <v>391</v>
      </c>
      <c r="D74" s="7">
        <v>44075</v>
      </c>
      <c r="E74" s="7">
        <v>44277</v>
      </c>
      <c r="F74" s="8">
        <f t="shared" si="11"/>
        <v>202</v>
      </c>
      <c r="G74" s="8" t="str">
        <f t="shared" si="12"/>
        <v>Nee</v>
      </c>
      <c r="H74" s="8">
        <v>4</v>
      </c>
      <c r="I74" s="8" t="s">
        <v>19</v>
      </c>
      <c r="J74" s="10" t="s">
        <v>19</v>
      </c>
      <c r="K74" s="10" t="s">
        <v>420</v>
      </c>
      <c r="L74" s="8"/>
      <c r="M74" s="16" t="e">
        <f t="shared" si="10"/>
        <v>#DIV/0!</v>
      </c>
      <c r="N74" s="10" t="s">
        <v>421</v>
      </c>
      <c r="O74" s="10" t="s">
        <v>422</v>
      </c>
      <c r="P74" s="21" t="s">
        <v>402</v>
      </c>
    </row>
    <row r="75" spans="1:16" ht="165" x14ac:dyDescent="0.25">
      <c r="A75" s="8">
        <v>85</v>
      </c>
      <c r="B75" s="8" t="s">
        <v>423</v>
      </c>
      <c r="C75" s="8" t="s">
        <v>110</v>
      </c>
      <c r="D75" s="7">
        <v>43991</v>
      </c>
      <c r="E75" s="7">
        <v>44277</v>
      </c>
      <c r="F75" s="8">
        <f t="shared" si="11"/>
        <v>286</v>
      </c>
      <c r="G75" s="8" t="str">
        <f t="shared" si="12"/>
        <v>Nee</v>
      </c>
      <c r="H75" s="8">
        <v>901</v>
      </c>
      <c r="I75" s="8" t="s">
        <v>424</v>
      </c>
      <c r="J75" s="10" t="s">
        <v>425</v>
      </c>
      <c r="K75" s="10" t="s">
        <v>337</v>
      </c>
      <c r="L75" s="8">
        <v>210</v>
      </c>
      <c r="M75" s="16">
        <f t="shared" si="10"/>
        <v>1.361904761904762</v>
      </c>
      <c r="N75" s="10" t="s">
        <v>426</v>
      </c>
      <c r="O75" s="10"/>
      <c r="P75" s="21" t="s">
        <v>427</v>
      </c>
    </row>
    <row r="76" spans="1:16" ht="60" x14ac:dyDescent="0.25">
      <c r="A76" s="8">
        <v>86</v>
      </c>
      <c r="B76" s="8" t="s">
        <v>428</v>
      </c>
      <c r="C76" s="8" t="s">
        <v>38</v>
      </c>
      <c r="D76" s="7">
        <v>43991</v>
      </c>
      <c r="E76" s="7">
        <v>44277</v>
      </c>
      <c r="F76" s="8">
        <f t="shared" si="11"/>
        <v>286</v>
      </c>
      <c r="G76" s="8" t="str">
        <f t="shared" si="12"/>
        <v>Nee</v>
      </c>
      <c r="H76" s="8">
        <v>56</v>
      </c>
      <c r="I76" s="10" t="s">
        <v>429</v>
      </c>
      <c r="J76" s="10" t="s">
        <v>430</v>
      </c>
      <c r="K76" s="10" t="s">
        <v>431</v>
      </c>
      <c r="L76" s="8">
        <v>23</v>
      </c>
      <c r="M76" s="16">
        <f t="shared" si="10"/>
        <v>12.434782608695652</v>
      </c>
      <c r="N76" s="10" t="s">
        <v>432</v>
      </c>
      <c r="O76" s="10" t="s">
        <v>115</v>
      </c>
      <c r="P76" s="21" t="s">
        <v>433</v>
      </c>
    </row>
    <row r="77" spans="1:16" ht="120" x14ac:dyDescent="0.25">
      <c r="A77" s="8">
        <v>46</v>
      </c>
      <c r="B77" s="8" t="s">
        <v>390</v>
      </c>
      <c r="C77" s="8" t="s">
        <v>274</v>
      </c>
      <c r="D77" s="7">
        <v>43998</v>
      </c>
      <c r="E77" s="7">
        <v>44270</v>
      </c>
      <c r="F77" s="8">
        <f t="shared" si="11"/>
        <v>272</v>
      </c>
      <c r="G77" s="8" t="str">
        <f t="shared" si="12"/>
        <v>Nee</v>
      </c>
      <c r="H77" s="8">
        <v>5</v>
      </c>
      <c r="I77" s="8" t="s">
        <v>434</v>
      </c>
      <c r="J77" s="10" t="s">
        <v>19</v>
      </c>
      <c r="K77" s="10" t="s">
        <v>19</v>
      </c>
      <c r="L77" s="8"/>
      <c r="M77" s="16" t="e">
        <f t="shared" si="10"/>
        <v>#DIV/0!</v>
      </c>
      <c r="N77" s="10" t="s">
        <v>435</v>
      </c>
      <c r="O77" s="10" t="s">
        <v>436</v>
      </c>
      <c r="P77" s="21" t="s">
        <v>437</v>
      </c>
    </row>
    <row r="78" spans="1:16" ht="45" x14ac:dyDescent="0.25">
      <c r="A78" s="8">
        <v>74</v>
      </c>
      <c r="B78" s="12" t="s">
        <v>438</v>
      </c>
      <c r="C78" s="8" t="s">
        <v>128</v>
      </c>
      <c r="D78" s="7">
        <v>43990</v>
      </c>
      <c r="E78" s="7">
        <v>44270</v>
      </c>
      <c r="F78" s="8">
        <f t="shared" si="11"/>
        <v>280</v>
      </c>
      <c r="G78" s="8" t="str">
        <f t="shared" si="12"/>
        <v>Nee</v>
      </c>
      <c r="H78" s="8">
        <v>6</v>
      </c>
      <c r="I78" s="8" t="s">
        <v>439</v>
      </c>
      <c r="J78" s="10" t="s">
        <v>440</v>
      </c>
      <c r="K78" s="10" t="s">
        <v>223</v>
      </c>
      <c r="L78" s="8"/>
      <c r="M78" s="16" t="e">
        <f t="shared" si="10"/>
        <v>#DIV/0!</v>
      </c>
      <c r="N78" s="10" t="s">
        <v>441</v>
      </c>
      <c r="O78" s="10" t="s">
        <v>442</v>
      </c>
      <c r="P78" s="21" t="s">
        <v>433</v>
      </c>
    </row>
    <row r="79" spans="1:16" ht="105" x14ac:dyDescent="0.25">
      <c r="A79" s="8">
        <v>87</v>
      </c>
      <c r="B79" s="10" t="s">
        <v>443</v>
      </c>
      <c r="C79" s="8" t="s">
        <v>110</v>
      </c>
      <c r="D79" s="7">
        <v>44076</v>
      </c>
      <c r="E79" s="7">
        <v>44264</v>
      </c>
      <c r="F79" s="8">
        <f t="shared" si="11"/>
        <v>188</v>
      </c>
      <c r="G79" s="8" t="str">
        <f t="shared" si="12"/>
        <v>Nee</v>
      </c>
      <c r="H79" s="8">
        <v>165</v>
      </c>
      <c r="I79" s="8" t="s">
        <v>444</v>
      </c>
      <c r="J79" s="10" t="s">
        <v>445</v>
      </c>
      <c r="K79" s="10" t="s">
        <v>446</v>
      </c>
      <c r="L79" s="8">
        <v>44</v>
      </c>
      <c r="M79" s="16">
        <f t="shared" si="10"/>
        <v>4.2727272727272725</v>
      </c>
      <c r="N79" s="10" t="s">
        <v>447</v>
      </c>
      <c r="O79" s="10"/>
      <c r="P79" s="21" t="s">
        <v>448</v>
      </c>
    </row>
    <row r="80" spans="1:16" ht="120" x14ac:dyDescent="0.25">
      <c r="A80" s="8">
        <v>88</v>
      </c>
      <c r="B80" s="8" t="s">
        <v>449</v>
      </c>
      <c r="C80" s="8" t="s">
        <v>44</v>
      </c>
      <c r="D80" s="7">
        <v>44119</v>
      </c>
      <c r="E80" s="7">
        <v>44259</v>
      </c>
      <c r="F80" s="8">
        <f t="shared" si="11"/>
        <v>140</v>
      </c>
      <c r="G80" s="8" t="str">
        <f t="shared" si="12"/>
        <v>Nee</v>
      </c>
      <c r="H80" s="8">
        <v>15</v>
      </c>
      <c r="I80" s="10" t="s">
        <v>450</v>
      </c>
      <c r="J80" s="10" t="s">
        <v>451</v>
      </c>
      <c r="K80" s="10" t="s">
        <v>19</v>
      </c>
      <c r="L80" s="8">
        <v>1</v>
      </c>
      <c r="M80" s="16">
        <f t="shared" si="10"/>
        <v>140</v>
      </c>
      <c r="N80" s="10" t="s">
        <v>452</v>
      </c>
      <c r="O80" s="10" t="s">
        <v>453</v>
      </c>
      <c r="P80" s="21" t="s">
        <v>454</v>
      </c>
    </row>
    <row r="81" spans="1:16" ht="45" x14ac:dyDescent="0.25">
      <c r="A81" s="8">
        <v>89</v>
      </c>
      <c r="B81" s="8" t="s">
        <v>455</v>
      </c>
      <c r="C81" s="8" t="s">
        <v>50</v>
      </c>
      <c r="D81" s="7">
        <v>44053</v>
      </c>
      <c r="E81" s="7">
        <v>44258</v>
      </c>
      <c r="F81" s="8">
        <f t="shared" si="11"/>
        <v>205</v>
      </c>
      <c r="G81" s="8" t="str">
        <f t="shared" si="12"/>
        <v>Nee</v>
      </c>
      <c r="H81" s="8">
        <v>1</v>
      </c>
      <c r="I81" s="8" t="s">
        <v>19</v>
      </c>
      <c r="J81" s="10" t="s">
        <v>19</v>
      </c>
      <c r="K81" s="10" t="s">
        <v>19</v>
      </c>
      <c r="L81" s="8">
        <v>1</v>
      </c>
      <c r="M81" s="16">
        <f t="shared" si="10"/>
        <v>205</v>
      </c>
      <c r="N81" s="10" t="s">
        <v>456</v>
      </c>
      <c r="O81" s="10" t="s">
        <v>405</v>
      </c>
      <c r="P81" s="21" t="s">
        <v>457</v>
      </c>
    </row>
    <row r="82" spans="1:16" ht="45" x14ac:dyDescent="0.25">
      <c r="A82" s="8">
        <v>90</v>
      </c>
      <c r="B82" s="10" t="s">
        <v>458</v>
      </c>
      <c r="C82" s="10" t="s">
        <v>50</v>
      </c>
      <c r="D82" s="7">
        <v>44146</v>
      </c>
      <c r="E82" s="7">
        <v>44258</v>
      </c>
      <c r="F82" s="8">
        <f t="shared" si="11"/>
        <v>112</v>
      </c>
      <c r="G82" s="8" t="str">
        <f t="shared" si="12"/>
        <v>Nee</v>
      </c>
      <c r="H82" s="8">
        <v>2</v>
      </c>
      <c r="I82" s="10" t="s">
        <v>19</v>
      </c>
      <c r="J82" s="10" t="s">
        <v>19</v>
      </c>
      <c r="K82" s="10" t="s">
        <v>459</v>
      </c>
      <c r="L82" s="8">
        <v>1</v>
      </c>
      <c r="M82" s="16">
        <f t="shared" si="10"/>
        <v>112</v>
      </c>
      <c r="N82" s="10" t="s">
        <v>460</v>
      </c>
      <c r="O82" s="10" t="s">
        <v>461</v>
      </c>
      <c r="P82" s="21" t="s">
        <v>462</v>
      </c>
    </row>
    <row r="83" spans="1:16" ht="120" x14ac:dyDescent="0.25">
      <c r="A83" s="8" t="s">
        <v>463</v>
      </c>
      <c r="B83" s="8" t="s">
        <v>464</v>
      </c>
      <c r="C83" s="8" t="s">
        <v>55</v>
      </c>
      <c r="D83" s="7">
        <v>43891</v>
      </c>
      <c r="E83" s="7">
        <v>44256</v>
      </c>
      <c r="F83" s="8">
        <f t="shared" si="11"/>
        <v>365</v>
      </c>
      <c r="G83" s="8" t="str">
        <f t="shared" si="12"/>
        <v>Nee</v>
      </c>
      <c r="H83" s="8">
        <v>220</v>
      </c>
      <c r="I83" s="10" t="s">
        <v>465</v>
      </c>
      <c r="J83" s="10" t="s">
        <v>466</v>
      </c>
      <c r="K83" s="10" t="s">
        <v>467</v>
      </c>
      <c r="L83" s="8">
        <v>166</v>
      </c>
      <c r="M83" s="16">
        <f t="shared" si="10"/>
        <v>2.1987951807228914</v>
      </c>
      <c r="N83" s="10" t="s">
        <v>468</v>
      </c>
      <c r="O83" s="10" t="s">
        <v>469</v>
      </c>
      <c r="P83" s="21" t="s">
        <v>470</v>
      </c>
    </row>
    <row r="84" spans="1:16" ht="225" x14ac:dyDescent="0.25">
      <c r="A84" s="8">
        <v>92</v>
      </c>
      <c r="B84" s="8" t="s">
        <v>471</v>
      </c>
      <c r="C84" s="8" t="s">
        <v>404</v>
      </c>
      <c r="D84" s="7">
        <v>43891</v>
      </c>
      <c r="E84" s="7">
        <v>44252</v>
      </c>
      <c r="F84" s="8">
        <f t="shared" si="11"/>
        <v>361</v>
      </c>
      <c r="G84" s="8" t="str">
        <f t="shared" si="12"/>
        <v>Nee</v>
      </c>
      <c r="H84" s="8">
        <v>464</v>
      </c>
      <c r="I84" s="10" t="s">
        <v>472</v>
      </c>
      <c r="J84" s="10" t="s">
        <v>473</v>
      </c>
      <c r="K84" s="10" t="s">
        <v>474</v>
      </c>
      <c r="L84" s="8">
        <v>150</v>
      </c>
      <c r="M84" s="16">
        <f t="shared" si="10"/>
        <v>2.4066666666666667</v>
      </c>
      <c r="N84" s="10" t="s">
        <v>475</v>
      </c>
      <c r="O84" s="10" t="s">
        <v>476</v>
      </c>
      <c r="P84" s="21" t="s">
        <v>477</v>
      </c>
    </row>
    <row r="85" spans="1:16" ht="45" x14ac:dyDescent="0.25">
      <c r="A85" s="8">
        <v>77</v>
      </c>
      <c r="B85" s="10" t="s">
        <v>478</v>
      </c>
      <c r="C85" s="10" t="s">
        <v>50</v>
      </c>
      <c r="D85" s="7">
        <v>44053</v>
      </c>
      <c r="E85" s="7">
        <v>44251</v>
      </c>
      <c r="F85" s="8">
        <f t="shared" si="11"/>
        <v>198</v>
      </c>
      <c r="G85" s="8" t="str">
        <f t="shared" si="12"/>
        <v>Nee</v>
      </c>
      <c r="H85" s="8">
        <v>1</v>
      </c>
      <c r="I85" s="8" t="s">
        <v>19</v>
      </c>
      <c r="J85" s="10" t="s">
        <v>19</v>
      </c>
      <c r="K85" s="10" t="s">
        <v>19</v>
      </c>
      <c r="L85" s="8"/>
      <c r="M85" s="16" t="e">
        <f t="shared" si="10"/>
        <v>#DIV/0!</v>
      </c>
      <c r="N85" s="10" t="s">
        <v>479</v>
      </c>
      <c r="O85" s="10" t="s">
        <v>480</v>
      </c>
      <c r="P85" s="21" t="s">
        <v>457</v>
      </c>
    </row>
    <row r="86" spans="1:16" ht="60" x14ac:dyDescent="0.25">
      <c r="A86" s="8">
        <v>78</v>
      </c>
      <c r="B86" s="8" t="s">
        <v>481</v>
      </c>
      <c r="C86" s="8" t="s">
        <v>50</v>
      </c>
      <c r="D86" s="7">
        <v>44145</v>
      </c>
      <c r="E86" s="7">
        <v>44251</v>
      </c>
      <c r="F86" s="8">
        <f t="shared" si="11"/>
        <v>106</v>
      </c>
      <c r="G86" s="8" t="str">
        <f t="shared" si="12"/>
        <v>Nee</v>
      </c>
      <c r="H86" s="8">
        <v>2</v>
      </c>
      <c r="I86" s="10" t="s">
        <v>19</v>
      </c>
      <c r="J86" s="10" t="s">
        <v>19</v>
      </c>
      <c r="K86" s="10" t="s">
        <v>19</v>
      </c>
      <c r="L86" s="8"/>
      <c r="M86" s="16" t="e">
        <f t="shared" si="10"/>
        <v>#DIV/0!</v>
      </c>
      <c r="N86" s="10" t="s">
        <v>482</v>
      </c>
      <c r="O86" s="15" t="s">
        <v>483</v>
      </c>
      <c r="P86" s="21" t="s">
        <v>462</v>
      </c>
    </row>
    <row r="87" spans="1:16" ht="60" x14ac:dyDescent="0.25">
      <c r="A87" s="8">
        <v>75</v>
      </c>
      <c r="B87" s="10" t="s">
        <v>484</v>
      </c>
      <c r="C87" s="8" t="s">
        <v>110</v>
      </c>
      <c r="D87" s="7">
        <v>44070</v>
      </c>
      <c r="E87" s="7">
        <v>44250</v>
      </c>
      <c r="F87" s="8">
        <f t="shared" si="11"/>
        <v>180</v>
      </c>
      <c r="G87" s="8" t="str">
        <f t="shared" si="12"/>
        <v>Nee</v>
      </c>
      <c r="H87" s="8">
        <v>165</v>
      </c>
      <c r="I87" s="8" t="s">
        <v>485</v>
      </c>
      <c r="J87" s="10" t="s">
        <v>486</v>
      </c>
      <c r="K87" s="10" t="s">
        <v>487</v>
      </c>
      <c r="L87" s="8"/>
      <c r="M87" s="16" t="e">
        <f t="shared" si="10"/>
        <v>#DIV/0!</v>
      </c>
      <c r="N87" s="10" t="s">
        <v>488</v>
      </c>
      <c r="O87" s="10"/>
      <c r="P87" s="21" t="s">
        <v>448</v>
      </c>
    </row>
    <row r="88" spans="1:16" ht="120" x14ac:dyDescent="0.25">
      <c r="A88" s="8">
        <v>93</v>
      </c>
      <c r="B88" s="8" t="s">
        <v>367</v>
      </c>
      <c r="C88" s="8" t="s">
        <v>76</v>
      </c>
      <c r="D88" s="7">
        <v>43954</v>
      </c>
      <c r="E88" s="7">
        <v>44250</v>
      </c>
      <c r="F88" s="8">
        <f t="shared" si="11"/>
        <v>296</v>
      </c>
      <c r="G88" s="8" t="str">
        <f t="shared" si="12"/>
        <v>Nee</v>
      </c>
      <c r="H88" s="8">
        <v>789</v>
      </c>
      <c r="I88" s="10" t="s">
        <v>489</v>
      </c>
      <c r="J88" s="10" t="s">
        <v>490</v>
      </c>
      <c r="K88" s="10" t="s">
        <v>491</v>
      </c>
      <c r="L88" s="8">
        <v>403</v>
      </c>
      <c r="M88" s="16">
        <f t="shared" si="10"/>
        <v>0.73449131513647647</v>
      </c>
      <c r="N88" s="10" t="s">
        <v>492</v>
      </c>
      <c r="O88" s="10" t="s">
        <v>493</v>
      </c>
      <c r="P88" s="21" t="s">
        <v>494</v>
      </c>
    </row>
    <row r="89" spans="1:16" ht="90" x14ac:dyDescent="0.25">
      <c r="A89" s="8">
        <v>94</v>
      </c>
      <c r="B89" s="10" t="s">
        <v>495</v>
      </c>
      <c r="C89" s="8" t="s">
        <v>44</v>
      </c>
      <c r="D89" s="7">
        <v>44208</v>
      </c>
      <c r="E89" s="7">
        <v>44250</v>
      </c>
      <c r="F89" s="8">
        <f t="shared" si="11"/>
        <v>42</v>
      </c>
      <c r="G89" s="8" t="str">
        <f t="shared" si="12"/>
        <v>Ja</v>
      </c>
      <c r="H89" s="8">
        <v>5</v>
      </c>
      <c r="I89" s="8" t="s">
        <v>19</v>
      </c>
      <c r="J89" s="10" t="s">
        <v>19</v>
      </c>
      <c r="K89" s="10" t="s">
        <v>19</v>
      </c>
      <c r="L89" s="8">
        <v>0</v>
      </c>
      <c r="M89" s="16" t="e">
        <f t="shared" si="10"/>
        <v>#DIV/0!</v>
      </c>
      <c r="N89" s="10" t="s">
        <v>496</v>
      </c>
      <c r="O89" s="10" t="s">
        <v>497</v>
      </c>
      <c r="P89" s="21" t="s">
        <v>498</v>
      </c>
    </row>
    <row r="90" spans="1:16" ht="270" x14ac:dyDescent="0.25">
      <c r="A90" s="8">
        <v>95</v>
      </c>
      <c r="B90" s="8" t="s">
        <v>499</v>
      </c>
      <c r="C90" s="8" t="s">
        <v>55</v>
      </c>
      <c r="D90" s="7">
        <v>43862</v>
      </c>
      <c r="E90" s="7">
        <v>44250</v>
      </c>
      <c r="F90" s="8">
        <f t="shared" si="11"/>
        <v>388</v>
      </c>
      <c r="G90" s="8" t="str">
        <f t="shared" si="12"/>
        <v>Nee</v>
      </c>
      <c r="H90" s="8">
        <v>435</v>
      </c>
      <c r="I90" s="10" t="s">
        <v>500</v>
      </c>
      <c r="J90" s="10" t="s">
        <v>57</v>
      </c>
      <c r="K90" s="10" t="s">
        <v>500</v>
      </c>
      <c r="L90" s="8">
        <v>380</v>
      </c>
      <c r="M90" s="16">
        <f t="shared" si="10"/>
        <v>1.0210526315789474</v>
      </c>
      <c r="N90" s="10" t="s">
        <v>501</v>
      </c>
      <c r="O90" s="10" t="s">
        <v>502</v>
      </c>
      <c r="P90" s="21" t="s">
        <v>503</v>
      </c>
    </row>
    <row r="91" spans="1:16" ht="195" x14ac:dyDescent="0.25">
      <c r="A91" s="8">
        <v>96</v>
      </c>
      <c r="B91" s="8" t="s">
        <v>504</v>
      </c>
      <c r="C91" s="8" t="s">
        <v>38</v>
      </c>
      <c r="D91" s="7">
        <v>44020</v>
      </c>
      <c r="E91" s="7">
        <v>44245</v>
      </c>
      <c r="F91" s="8">
        <f t="shared" si="11"/>
        <v>225</v>
      </c>
      <c r="G91" s="8" t="str">
        <f t="shared" si="12"/>
        <v>Nee</v>
      </c>
      <c r="H91" s="8">
        <v>192</v>
      </c>
      <c r="I91" s="8" t="s">
        <v>505</v>
      </c>
      <c r="J91" s="10" t="s">
        <v>506</v>
      </c>
      <c r="K91" s="10" t="s">
        <v>507</v>
      </c>
      <c r="L91" s="8">
        <v>117</v>
      </c>
      <c r="M91" s="16">
        <f t="shared" si="10"/>
        <v>1.9230769230769231</v>
      </c>
      <c r="N91" s="10" t="s">
        <v>508</v>
      </c>
      <c r="O91" s="10"/>
      <c r="P91" s="21" t="s">
        <v>509</v>
      </c>
    </row>
    <row r="92" spans="1:16" ht="45" x14ac:dyDescent="0.25">
      <c r="A92" s="8">
        <v>97</v>
      </c>
      <c r="B92" s="8" t="s">
        <v>510</v>
      </c>
      <c r="C92" s="8" t="s">
        <v>38</v>
      </c>
      <c r="D92" s="7">
        <v>43991</v>
      </c>
      <c r="E92" s="7">
        <v>44245</v>
      </c>
      <c r="F92" s="8">
        <f t="shared" si="11"/>
        <v>254</v>
      </c>
      <c r="G92" s="8" t="str">
        <f t="shared" si="12"/>
        <v>Nee</v>
      </c>
      <c r="H92" s="8">
        <v>668</v>
      </c>
      <c r="I92" s="15" t="s">
        <v>500</v>
      </c>
      <c r="J92" s="10" t="s">
        <v>500</v>
      </c>
      <c r="K92" s="10" t="s">
        <v>500</v>
      </c>
      <c r="L92" s="8">
        <v>210</v>
      </c>
      <c r="M92" s="16">
        <f t="shared" si="10"/>
        <v>1.2095238095238094</v>
      </c>
      <c r="N92" s="10" t="s">
        <v>511</v>
      </c>
      <c r="O92" s="10" t="s">
        <v>512</v>
      </c>
      <c r="P92" s="21" t="s">
        <v>513</v>
      </c>
    </row>
    <row r="93" spans="1:16" ht="165" x14ac:dyDescent="0.25">
      <c r="A93" s="8">
        <v>98</v>
      </c>
      <c r="B93" s="10" t="s">
        <v>514</v>
      </c>
      <c r="C93" s="10" t="s">
        <v>38</v>
      </c>
      <c r="D93" s="7">
        <v>44027</v>
      </c>
      <c r="E93" s="7">
        <v>44245</v>
      </c>
      <c r="F93" s="8">
        <f t="shared" si="11"/>
        <v>218</v>
      </c>
      <c r="G93" s="8" t="str">
        <f t="shared" si="12"/>
        <v>Nee</v>
      </c>
      <c r="H93" s="8">
        <v>79</v>
      </c>
      <c r="I93" s="8" t="s">
        <v>19</v>
      </c>
      <c r="J93" s="10" t="s">
        <v>515</v>
      </c>
      <c r="K93" s="10" t="s">
        <v>516</v>
      </c>
      <c r="L93" s="8">
        <v>73</v>
      </c>
      <c r="M93" s="16">
        <f t="shared" si="10"/>
        <v>2.9863013698630136</v>
      </c>
      <c r="N93" s="10" t="s">
        <v>517</v>
      </c>
      <c r="O93" s="10"/>
      <c r="P93" s="21" t="s">
        <v>518</v>
      </c>
    </row>
    <row r="94" spans="1:16" ht="45" x14ac:dyDescent="0.25">
      <c r="A94" s="8">
        <v>99</v>
      </c>
      <c r="B94" s="8" t="s">
        <v>519</v>
      </c>
      <c r="C94" s="8" t="s">
        <v>404</v>
      </c>
      <c r="D94" s="7">
        <v>44124</v>
      </c>
      <c r="E94" s="7">
        <v>44245</v>
      </c>
      <c r="F94" s="8">
        <f t="shared" si="11"/>
        <v>121</v>
      </c>
      <c r="G94" s="8" t="str">
        <f t="shared" si="12"/>
        <v>Nee</v>
      </c>
      <c r="H94" s="8">
        <v>32</v>
      </c>
      <c r="I94" s="10" t="s">
        <v>520</v>
      </c>
      <c r="J94" s="10" t="s">
        <v>19</v>
      </c>
      <c r="K94" s="10" t="s">
        <v>19</v>
      </c>
      <c r="L94" s="8">
        <v>24</v>
      </c>
      <c r="M94" s="16">
        <f t="shared" si="10"/>
        <v>5.041666666666667</v>
      </c>
      <c r="N94" s="10" t="s">
        <v>521</v>
      </c>
      <c r="O94" s="10"/>
      <c r="P94" s="21" t="s">
        <v>522</v>
      </c>
    </row>
    <row r="95" spans="1:16" ht="60" x14ac:dyDescent="0.25">
      <c r="A95" s="8">
        <v>68</v>
      </c>
      <c r="B95" s="10" t="s">
        <v>523</v>
      </c>
      <c r="C95" s="8" t="s">
        <v>76</v>
      </c>
      <c r="D95" s="7">
        <v>43954</v>
      </c>
      <c r="E95" s="7">
        <v>44244</v>
      </c>
      <c r="F95" s="8">
        <f t="shared" si="11"/>
        <v>290</v>
      </c>
      <c r="G95" s="8" t="str">
        <f t="shared" si="12"/>
        <v>Nee</v>
      </c>
      <c r="H95" s="8">
        <v>337</v>
      </c>
      <c r="I95" s="10" t="s">
        <v>524</v>
      </c>
      <c r="J95" s="10" t="s">
        <v>525</v>
      </c>
      <c r="K95" s="10" t="s">
        <v>526</v>
      </c>
      <c r="L95" s="8"/>
      <c r="M95" s="16"/>
      <c r="N95" s="10" t="s">
        <v>527</v>
      </c>
      <c r="O95" s="10" t="s">
        <v>528</v>
      </c>
      <c r="P95" s="21" t="s">
        <v>373</v>
      </c>
    </row>
    <row r="96" spans="1:16" ht="165" x14ac:dyDescent="0.25">
      <c r="A96" s="8">
        <v>73</v>
      </c>
      <c r="B96" s="10" t="s">
        <v>529</v>
      </c>
      <c r="C96" s="8" t="s">
        <v>110</v>
      </c>
      <c r="D96" s="7">
        <v>43990</v>
      </c>
      <c r="E96" s="7">
        <v>44243</v>
      </c>
      <c r="F96" s="8">
        <f t="shared" si="11"/>
        <v>253</v>
      </c>
      <c r="G96" s="8" t="str">
        <f t="shared" si="12"/>
        <v>Nee</v>
      </c>
      <c r="H96" s="8">
        <v>501</v>
      </c>
      <c r="I96" s="10" t="s">
        <v>530</v>
      </c>
      <c r="J96" s="10" t="s">
        <v>531</v>
      </c>
      <c r="K96" s="10" t="s">
        <v>532</v>
      </c>
      <c r="L96" s="8"/>
      <c r="M96" s="16" t="e">
        <f t="shared" ref="M96:M110" si="13">F96/L96</f>
        <v>#DIV/0!</v>
      </c>
      <c r="N96" s="10" t="s">
        <v>426</v>
      </c>
      <c r="O96" s="10"/>
      <c r="P96" s="21" t="s">
        <v>427</v>
      </c>
    </row>
    <row r="97" spans="1:16" ht="60" x14ac:dyDescent="0.25">
      <c r="A97" s="8">
        <v>100</v>
      </c>
      <c r="B97" s="8" t="s">
        <v>533</v>
      </c>
      <c r="C97" s="8" t="s">
        <v>26</v>
      </c>
      <c r="D97" s="7">
        <v>44183</v>
      </c>
      <c r="E97" s="7">
        <v>44243</v>
      </c>
      <c r="F97" s="8">
        <f t="shared" si="11"/>
        <v>60</v>
      </c>
      <c r="G97" s="8" t="str">
        <f t="shared" si="12"/>
        <v>Nee</v>
      </c>
      <c r="H97" s="8">
        <v>4</v>
      </c>
      <c r="I97" s="8" t="s">
        <v>19</v>
      </c>
      <c r="J97" s="10" t="s">
        <v>19</v>
      </c>
      <c r="K97" s="10" t="s">
        <v>19</v>
      </c>
      <c r="L97" s="8">
        <v>0</v>
      </c>
      <c r="M97" s="16" t="e">
        <f t="shared" si="13"/>
        <v>#DIV/0!</v>
      </c>
      <c r="N97" s="10" t="s">
        <v>534</v>
      </c>
      <c r="O97" s="10" t="s">
        <v>107</v>
      </c>
      <c r="P97" s="21" t="s">
        <v>535</v>
      </c>
    </row>
    <row r="98" spans="1:16" ht="120" x14ac:dyDescent="0.25">
      <c r="A98" s="8">
        <v>76</v>
      </c>
      <c r="B98" s="10" t="s">
        <v>536</v>
      </c>
      <c r="C98" s="8" t="s">
        <v>134</v>
      </c>
      <c r="D98" s="7">
        <v>44110</v>
      </c>
      <c r="E98" s="7">
        <v>44239</v>
      </c>
      <c r="F98" s="8">
        <f t="shared" si="11"/>
        <v>129</v>
      </c>
      <c r="G98" s="8" t="str">
        <f t="shared" si="12"/>
        <v>Nee</v>
      </c>
      <c r="H98" s="8">
        <v>15</v>
      </c>
      <c r="I98" s="8" t="s">
        <v>537</v>
      </c>
      <c r="J98" s="10"/>
      <c r="K98" s="10"/>
      <c r="L98" s="8"/>
      <c r="M98" s="16" t="e">
        <f t="shared" si="13"/>
        <v>#DIV/0!</v>
      </c>
      <c r="N98" s="10" t="s">
        <v>538</v>
      </c>
      <c r="O98" s="10" t="s">
        <v>539</v>
      </c>
      <c r="P98" s="21" t="s">
        <v>454</v>
      </c>
    </row>
    <row r="99" spans="1:16" ht="60" x14ac:dyDescent="0.25">
      <c r="A99" s="8">
        <v>101</v>
      </c>
      <c r="B99" s="8" t="s">
        <v>540</v>
      </c>
      <c r="C99" s="8" t="s">
        <v>76</v>
      </c>
      <c r="D99" s="7">
        <v>44033</v>
      </c>
      <c r="E99" s="7">
        <v>44239</v>
      </c>
      <c r="F99" s="8">
        <f t="shared" si="11"/>
        <v>206</v>
      </c>
      <c r="G99" s="8" t="str">
        <f t="shared" si="12"/>
        <v>Nee</v>
      </c>
      <c r="H99" s="8">
        <v>25</v>
      </c>
      <c r="I99" s="8" t="s">
        <v>19</v>
      </c>
      <c r="J99" s="10" t="s">
        <v>541</v>
      </c>
      <c r="K99" s="10" t="s">
        <v>542</v>
      </c>
      <c r="L99" s="8">
        <v>13</v>
      </c>
      <c r="M99" s="16">
        <f t="shared" si="13"/>
        <v>15.846153846153847</v>
      </c>
      <c r="N99" s="10" t="s">
        <v>543</v>
      </c>
      <c r="O99" s="10" t="s">
        <v>544</v>
      </c>
      <c r="P99" s="21" t="s">
        <v>545</v>
      </c>
    </row>
    <row r="100" spans="1:16" ht="225" x14ac:dyDescent="0.25">
      <c r="A100" s="8">
        <v>79</v>
      </c>
      <c r="B100" s="8" t="s">
        <v>546</v>
      </c>
      <c r="C100" s="8" t="s">
        <v>55</v>
      </c>
      <c r="D100" s="7" t="s">
        <v>145</v>
      </c>
      <c r="E100" s="7">
        <v>44232</v>
      </c>
      <c r="F100" s="8" t="e">
        <f t="shared" si="11"/>
        <v>#VALUE!</v>
      </c>
      <c r="G100" s="8" t="e">
        <f t="shared" si="12"/>
        <v>#VALUE!</v>
      </c>
      <c r="H100" s="8">
        <v>220</v>
      </c>
      <c r="I100" s="10" t="s">
        <v>547</v>
      </c>
      <c r="J100" s="10" t="s">
        <v>548</v>
      </c>
      <c r="K100" s="10" t="s">
        <v>549</v>
      </c>
      <c r="L100" s="8"/>
      <c r="M100" s="16" t="e">
        <f t="shared" si="13"/>
        <v>#VALUE!</v>
      </c>
      <c r="N100" s="10" t="s">
        <v>550</v>
      </c>
      <c r="O100" s="15" t="s">
        <v>551</v>
      </c>
      <c r="P100" s="21" t="s">
        <v>470</v>
      </c>
    </row>
    <row r="101" spans="1:16" ht="60" x14ac:dyDescent="0.25">
      <c r="A101" s="8">
        <v>102</v>
      </c>
      <c r="B101" s="10" t="s">
        <v>552</v>
      </c>
      <c r="C101" s="10" t="s">
        <v>44</v>
      </c>
      <c r="D101" s="7">
        <v>44125</v>
      </c>
      <c r="E101" s="7">
        <v>44183</v>
      </c>
      <c r="F101" s="8">
        <f t="shared" si="11"/>
        <v>58</v>
      </c>
      <c r="G101" s="8" t="str">
        <f t="shared" si="12"/>
        <v>Nee</v>
      </c>
      <c r="H101" s="8">
        <v>5</v>
      </c>
      <c r="I101" s="10" t="s">
        <v>553</v>
      </c>
      <c r="J101" s="10" t="s">
        <v>554</v>
      </c>
      <c r="K101" s="10" t="s">
        <v>553</v>
      </c>
      <c r="L101" s="8">
        <v>11</v>
      </c>
      <c r="M101" s="16">
        <f t="shared" si="13"/>
        <v>5.2727272727272725</v>
      </c>
      <c r="N101" s="10" t="s">
        <v>555</v>
      </c>
      <c r="O101" s="10" t="s">
        <v>556</v>
      </c>
      <c r="P101" s="21" t="s">
        <v>557</v>
      </c>
    </row>
    <row r="102" spans="1:16" ht="225" x14ac:dyDescent="0.25">
      <c r="A102" s="8">
        <v>103</v>
      </c>
      <c r="B102" s="8" t="s">
        <v>558</v>
      </c>
      <c r="C102" s="8" t="s">
        <v>26</v>
      </c>
      <c r="D102" s="7">
        <v>43990</v>
      </c>
      <c r="E102" s="7">
        <v>44183</v>
      </c>
      <c r="F102" s="8">
        <f t="shared" si="11"/>
        <v>193</v>
      </c>
      <c r="G102" s="8" t="str">
        <f t="shared" si="12"/>
        <v>Nee</v>
      </c>
      <c r="H102" s="8">
        <v>240</v>
      </c>
      <c r="I102" s="10" t="s">
        <v>559</v>
      </c>
      <c r="J102" s="10" t="s">
        <v>560</v>
      </c>
      <c r="K102" s="10" t="s">
        <v>561</v>
      </c>
      <c r="L102" s="8">
        <v>101</v>
      </c>
      <c r="M102" s="16">
        <f t="shared" si="13"/>
        <v>1.9108910891089108</v>
      </c>
      <c r="N102" s="10" t="s">
        <v>562</v>
      </c>
      <c r="O102" s="10" t="s">
        <v>563</v>
      </c>
      <c r="P102" s="21" t="s">
        <v>564</v>
      </c>
    </row>
    <row r="103" spans="1:16" ht="75" x14ac:dyDescent="0.25">
      <c r="A103" s="8">
        <v>104</v>
      </c>
      <c r="B103" s="8" t="s">
        <v>565</v>
      </c>
      <c r="C103" s="8" t="s">
        <v>32</v>
      </c>
      <c r="D103" s="7">
        <v>43920</v>
      </c>
      <c r="E103" s="7">
        <v>44182</v>
      </c>
      <c r="F103" s="8">
        <f t="shared" si="11"/>
        <v>262</v>
      </c>
      <c r="G103" s="8" t="str">
        <f t="shared" si="12"/>
        <v>Nee</v>
      </c>
      <c r="H103" s="8">
        <v>156</v>
      </c>
      <c r="I103" s="8" t="s">
        <v>566</v>
      </c>
      <c r="J103" s="10" t="s">
        <v>567</v>
      </c>
      <c r="K103" s="10" t="s">
        <v>568</v>
      </c>
      <c r="L103" s="8">
        <v>74</v>
      </c>
      <c r="M103" s="16">
        <f t="shared" si="13"/>
        <v>3.5405405405405403</v>
      </c>
      <c r="N103" s="10" t="s">
        <v>569</v>
      </c>
      <c r="O103" s="10"/>
      <c r="P103" s="21" t="s">
        <v>570</v>
      </c>
    </row>
    <row r="104" spans="1:16" ht="120" x14ac:dyDescent="0.25">
      <c r="A104" s="8">
        <v>72</v>
      </c>
      <c r="B104" s="8" t="s">
        <v>403</v>
      </c>
      <c r="C104" s="8" t="s">
        <v>205</v>
      </c>
      <c r="D104" s="7">
        <v>44027</v>
      </c>
      <c r="E104" s="7">
        <v>44181</v>
      </c>
      <c r="F104" s="8">
        <f t="shared" si="11"/>
        <v>154</v>
      </c>
      <c r="G104" s="8" t="str">
        <f t="shared" si="12"/>
        <v>Nee</v>
      </c>
      <c r="H104" s="8">
        <v>4</v>
      </c>
      <c r="I104" s="8" t="s">
        <v>19</v>
      </c>
      <c r="J104" s="10" t="s">
        <v>19</v>
      </c>
      <c r="K104" s="10" t="s">
        <v>19</v>
      </c>
      <c r="L104" s="8"/>
      <c r="M104" s="16" t="e">
        <f t="shared" si="13"/>
        <v>#DIV/0!</v>
      </c>
      <c r="N104" s="10" t="s">
        <v>571</v>
      </c>
      <c r="O104" s="15" t="s">
        <v>572</v>
      </c>
      <c r="P104" s="21" t="s">
        <v>409</v>
      </c>
    </row>
    <row r="105" spans="1:16" ht="90" x14ac:dyDescent="0.25">
      <c r="A105" s="8">
        <v>105</v>
      </c>
      <c r="B105" s="10" t="s">
        <v>573</v>
      </c>
      <c r="C105" s="10" t="s">
        <v>404</v>
      </c>
      <c r="D105" s="7">
        <v>43862</v>
      </c>
      <c r="E105" s="7">
        <v>44176</v>
      </c>
      <c r="F105" s="8">
        <f t="shared" si="11"/>
        <v>314</v>
      </c>
      <c r="G105" s="8" t="str">
        <f t="shared" si="12"/>
        <v>Nee</v>
      </c>
      <c r="H105" s="8">
        <v>1409</v>
      </c>
      <c r="I105" s="10" t="s">
        <v>500</v>
      </c>
      <c r="J105" s="10" t="s">
        <v>500</v>
      </c>
      <c r="K105" s="10" t="s">
        <v>500</v>
      </c>
      <c r="L105" s="8">
        <v>132</v>
      </c>
      <c r="M105" s="16">
        <f t="shared" si="13"/>
        <v>2.3787878787878789</v>
      </c>
      <c r="N105" s="10" t="s">
        <v>574</v>
      </c>
      <c r="O105" s="10" t="s">
        <v>575</v>
      </c>
      <c r="P105" s="21" t="s">
        <v>576</v>
      </c>
    </row>
    <row r="106" spans="1:16" ht="60" x14ac:dyDescent="0.25">
      <c r="A106" s="8">
        <v>106</v>
      </c>
      <c r="B106" s="8" t="s">
        <v>577</v>
      </c>
      <c r="C106" s="8" t="s">
        <v>32</v>
      </c>
      <c r="D106" s="7">
        <v>43950</v>
      </c>
      <c r="E106" s="7">
        <v>44174</v>
      </c>
      <c r="F106" s="8">
        <f t="shared" si="11"/>
        <v>224</v>
      </c>
      <c r="G106" s="8" t="str">
        <f t="shared" si="12"/>
        <v>Nee</v>
      </c>
      <c r="H106" s="8">
        <v>100</v>
      </c>
      <c r="I106" s="8" t="s">
        <v>19</v>
      </c>
      <c r="J106" s="10" t="s">
        <v>578</v>
      </c>
      <c r="K106" s="10" t="s">
        <v>579</v>
      </c>
      <c r="L106" s="8">
        <v>130</v>
      </c>
      <c r="M106" s="16">
        <f t="shared" si="13"/>
        <v>1.7230769230769232</v>
      </c>
      <c r="N106" s="10" t="s">
        <v>580</v>
      </c>
      <c r="O106" s="10" t="s">
        <v>581</v>
      </c>
      <c r="P106" s="21" t="s">
        <v>582</v>
      </c>
    </row>
    <row r="107" spans="1:16" ht="135" x14ac:dyDescent="0.25">
      <c r="A107" s="8">
        <v>107</v>
      </c>
      <c r="B107" s="8" t="s">
        <v>583</v>
      </c>
      <c r="C107" s="8" t="s">
        <v>50</v>
      </c>
      <c r="D107" s="7">
        <v>43916</v>
      </c>
      <c r="E107" s="7">
        <v>44167</v>
      </c>
      <c r="F107" s="8">
        <f t="shared" si="11"/>
        <v>251</v>
      </c>
      <c r="G107" s="8" t="str">
        <f t="shared" si="12"/>
        <v>Nee</v>
      </c>
      <c r="H107" s="8">
        <v>5</v>
      </c>
      <c r="I107" s="8" t="s">
        <v>19</v>
      </c>
      <c r="J107" s="10" t="s">
        <v>19</v>
      </c>
      <c r="K107" s="10" t="s">
        <v>584</v>
      </c>
      <c r="L107" s="8">
        <v>3</v>
      </c>
      <c r="M107" s="16">
        <f t="shared" si="13"/>
        <v>83.666666666666671</v>
      </c>
      <c r="N107" s="10" t="s">
        <v>585</v>
      </c>
      <c r="O107" s="10" t="s">
        <v>586</v>
      </c>
      <c r="P107" s="21" t="s">
        <v>587</v>
      </c>
    </row>
    <row r="108" spans="1:16" ht="225" x14ac:dyDescent="0.25">
      <c r="A108" s="8">
        <v>108</v>
      </c>
      <c r="B108" s="10" t="s">
        <v>588</v>
      </c>
      <c r="C108" s="10" t="s">
        <v>55</v>
      </c>
      <c r="D108" s="7">
        <v>43831</v>
      </c>
      <c r="E108" s="7">
        <v>44166</v>
      </c>
      <c r="F108" s="8">
        <f t="shared" si="11"/>
        <v>335</v>
      </c>
      <c r="G108" s="8" t="str">
        <f t="shared" si="12"/>
        <v>Nee</v>
      </c>
      <c r="H108" s="8">
        <v>797</v>
      </c>
      <c r="I108" s="10" t="s">
        <v>500</v>
      </c>
      <c r="J108" s="10" t="s">
        <v>500</v>
      </c>
      <c r="K108" s="10" t="s">
        <v>500</v>
      </c>
      <c r="L108" s="8">
        <v>617</v>
      </c>
      <c r="M108" s="16">
        <f t="shared" si="13"/>
        <v>0.5429497568881686</v>
      </c>
      <c r="N108" s="10" t="s">
        <v>589</v>
      </c>
      <c r="O108" s="10" t="s">
        <v>590</v>
      </c>
      <c r="P108" s="21" t="s">
        <v>591</v>
      </c>
    </row>
    <row r="109" spans="1:16" ht="105" x14ac:dyDescent="0.25">
      <c r="A109" s="8">
        <v>109</v>
      </c>
      <c r="B109" s="10" t="s">
        <v>592</v>
      </c>
      <c r="C109" s="8" t="s">
        <v>55</v>
      </c>
      <c r="D109" s="7">
        <v>43969</v>
      </c>
      <c r="E109" s="7">
        <v>44162</v>
      </c>
      <c r="F109" s="8">
        <f t="shared" si="11"/>
        <v>193</v>
      </c>
      <c r="G109" s="8" t="str">
        <f t="shared" si="12"/>
        <v>Nee</v>
      </c>
      <c r="H109" s="8">
        <v>156</v>
      </c>
      <c r="I109" s="8" t="s">
        <v>19</v>
      </c>
      <c r="J109" s="10" t="s">
        <v>593</v>
      </c>
      <c r="K109" s="10" t="s">
        <v>594</v>
      </c>
      <c r="L109" s="8">
        <v>60</v>
      </c>
      <c r="M109" s="16">
        <f t="shared" si="13"/>
        <v>3.2166666666666668</v>
      </c>
      <c r="N109" s="10" t="s">
        <v>595</v>
      </c>
      <c r="O109" s="10"/>
      <c r="P109" s="21" t="s">
        <v>596</v>
      </c>
    </row>
    <row r="110" spans="1:16" ht="75" x14ac:dyDescent="0.25">
      <c r="A110" s="8">
        <v>110</v>
      </c>
      <c r="B110" s="8" t="s">
        <v>597</v>
      </c>
      <c r="C110" s="8" t="s">
        <v>32</v>
      </c>
      <c r="D110" s="7">
        <v>43920</v>
      </c>
      <c r="E110" s="7">
        <v>44154</v>
      </c>
      <c r="F110" s="8">
        <f t="shared" si="11"/>
        <v>234</v>
      </c>
      <c r="G110" s="8" t="str">
        <f t="shared" si="12"/>
        <v>Nee</v>
      </c>
      <c r="H110" s="8">
        <v>296</v>
      </c>
      <c r="I110" s="8" t="s">
        <v>19</v>
      </c>
      <c r="J110" s="10" t="s">
        <v>598</v>
      </c>
      <c r="K110" s="10" t="s">
        <v>599</v>
      </c>
      <c r="L110" s="8">
        <v>156</v>
      </c>
      <c r="M110" s="16">
        <f t="shared" si="13"/>
        <v>1.5</v>
      </c>
      <c r="N110" s="10" t="s">
        <v>600</v>
      </c>
      <c r="O110" s="10" t="s">
        <v>601</v>
      </c>
      <c r="P110" s="11" t="s">
        <v>602</v>
      </c>
    </row>
    <row r="111" spans="1:16" ht="60" x14ac:dyDescent="0.25">
      <c r="A111" s="8">
        <v>23</v>
      </c>
      <c r="B111" s="8" t="s">
        <v>603</v>
      </c>
      <c r="C111" s="8" t="s">
        <v>391</v>
      </c>
      <c r="D111" s="7">
        <v>43970</v>
      </c>
      <c r="E111" s="7">
        <v>44082</v>
      </c>
      <c r="F111" s="8">
        <v>112</v>
      </c>
      <c r="G111" s="8" t="s">
        <v>118</v>
      </c>
      <c r="H111" s="8">
        <v>5</v>
      </c>
      <c r="I111" s="10" t="s">
        <v>19</v>
      </c>
      <c r="J111" s="14" t="s">
        <v>19</v>
      </c>
      <c r="K111" s="14" t="s">
        <v>19</v>
      </c>
      <c r="L111" s="8"/>
      <c r="M111" s="16"/>
      <c r="N111" s="10" t="s">
        <v>604</v>
      </c>
      <c r="O111" s="10" t="s">
        <v>605</v>
      </c>
      <c r="P111" s="22" t="s">
        <v>606</v>
      </c>
    </row>
    <row r="112" spans="1:16" ht="60" x14ac:dyDescent="0.25">
      <c r="A112" s="8">
        <v>23</v>
      </c>
      <c r="B112" s="10" t="s">
        <v>607</v>
      </c>
      <c r="C112" s="8" t="s">
        <v>205</v>
      </c>
      <c r="D112" s="7">
        <v>43970</v>
      </c>
      <c r="E112" s="7">
        <v>44082</v>
      </c>
      <c r="F112" s="8">
        <v>112</v>
      </c>
      <c r="G112" s="8" t="s">
        <v>118</v>
      </c>
      <c r="H112" s="8">
        <v>65</v>
      </c>
      <c r="I112" s="10" t="s">
        <v>608</v>
      </c>
      <c r="J112" s="14" t="s">
        <v>609</v>
      </c>
      <c r="K112" s="14" t="s">
        <v>337</v>
      </c>
      <c r="L112" s="8"/>
      <c r="M112" s="16"/>
      <c r="N112" s="10" t="s">
        <v>610</v>
      </c>
      <c r="O112" s="10"/>
      <c r="P112" s="22" t="s">
        <v>611</v>
      </c>
    </row>
    <row r="113" spans="1:16" ht="60" x14ac:dyDescent="0.25">
      <c r="A113" s="8"/>
      <c r="B113" s="8" t="s">
        <v>612</v>
      </c>
      <c r="C113" s="8" t="s">
        <v>55</v>
      </c>
      <c r="D113" s="7">
        <v>43991</v>
      </c>
      <c r="E113" s="7">
        <v>44078</v>
      </c>
      <c r="F113" s="8">
        <v>87</v>
      </c>
      <c r="G113" s="8" t="s">
        <v>118</v>
      </c>
      <c r="H113" s="8">
        <v>28</v>
      </c>
      <c r="I113" s="10" t="s">
        <v>613</v>
      </c>
      <c r="J113" s="14" t="s">
        <v>614</v>
      </c>
      <c r="K113" s="14" t="s">
        <v>19</v>
      </c>
      <c r="L113" s="8"/>
      <c r="M113" s="16"/>
      <c r="N113" s="10" t="s">
        <v>615</v>
      </c>
      <c r="O113" s="10"/>
      <c r="P113" s="22" t="s">
        <v>616</v>
      </c>
    </row>
    <row r="114" spans="1:16" ht="75" x14ac:dyDescent="0.25">
      <c r="A114" s="8">
        <v>33</v>
      </c>
      <c r="B114" s="10" t="s">
        <v>617</v>
      </c>
      <c r="C114" s="10" t="s">
        <v>55</v>
      </c>
      <c r="D114" s="13">
        <v>43902</v>
      </c>
      <c r="E114" s="7">
        <v>44042</v>
      </c>
      <c r="F114" s="8">
        <f>_xlfn.DAYS(E114,D114)</f>
        <v>140</v>
      </c>
      <c r="G114" s="8" t="str">
        <f>IF(F114&lt;=56,"Ja","Nee")</f>
        <v>Nee</v>
      </c>
      <c r="H114" s="8">
        <v>39</v>
      </c>
      <c r="I114" s="10" t="s">
        <v>19</v>
      </c>
      <c r="J114" s="14" t="s">
        <v>618</v>
      </c>
      <c r="K114" s="10" t="s">
        <v>619</v>
      </c>
      <c r="L114" s="8"/>
      <c r="M114" s="16"/>
      <c r="N114" s="10" t="s">
        <v>620</v>
      </c>
      <c r="O114" s="10"/>
      <c r="P114" s="21" t="s">
        <v>621</v>
      </c>
    </row>
    <row r="115" spans="1:16" ht="30" x14ac:dyDescent="0.25">
      <c r="A115" s="8"/>
      <c r="B115" s="8" t="s">
        <v>622</v>
      </c>
      <c r="C115" s="8" t="s">
        <v>274</v>
      </c>
      <c r="D115" s="7">
        <v>43998</v>
      </c>
      <c r="E115" s="7">
        <v>44042</v>
      </c>
      <c r="F115" s="8">
        <v>44</v>
      </c>
      <c r="G115" s="8" t="s">
        <v>623</v>
      </c>
      <c r="H115" s="8">
        <v>187</v>
      </c>
      <c r="I115" s="10" t="s">
        <v>19</v>
      </c>
      <c r="J115" s="10" t="s">
        <v>624</v>
      </c>
      <c r="K115" s="10" t="s">
        <v>19</v>
      </c>
      <c r="L115" s="8"/>
      <c r="M115" s="16"/>
      <c r="N115" s="10" t="s">
        <v>625</v>
      </c>
      <c r="O115" s="10"/>
      <c r="P115" s="22" t="s">
        <v>626</v>
      </c>
    </row>
    <row r="116" spans="1:16" ht="45" x14ac:dyDescent="0.25">
      <c r="A116" s="8"/>
      <c r="B116" s="8" t="s">
        <v>627</v>
      </c>
      <c r="C116" s="8" t="s">
        <v>50</v>
      </c>
      <c r="D116" s="7">
        <v>43952</v>
      </c>
      <c r="E116" s="7">
        <v>43991</v>
      </c>
      <c r="F116" s="8">
        <v>39</v>
      </c>
      <c r="G116" s="8" t="s">
        <v>623</v>
      </c>
      <c r="H116" s="8">
        <v>1</v>
      </c>
      <c r="I116" s="10" t="s">
        <v>19</v>
      </c>
      <c r="J116" s="10" t="s">
        <v>19</v>
      </c>
      <c r="K116" s="10" t="s">
        <v>19</v>
      </c>
      <c r="L116" s="8"/>
      <c r="M116" s="16"/>
      <c r="N116" s="10" t="s">
        <v>628</v>
      </c>
      <c r="O116" s="10" t="s">
        <v>629</v>
      </c>
      <c r="P116" s="22" t="s">
        <v>630</v>
      </c>
    </row>
    <row r="117" spans="1:16" ht="30" x14ac:dyDescent="0.25">
      <c r="A117" s="8">
        <v>53</v>
      </c>
      <c r="B117" s="8" t="s">
        <v>631</v>
      </c>
      <c r="C117" s="8" t="s">
        <v>50</v>
      </c>
      <c r="D117" s="7">
        <v>43952</v>
      </c>
      <c r="E117" s="7">
        <v>43991</v>
      </c>
      <c r="F117" s="8">
        <v>39</v>
      </c>
      <c r="G117" s="8" t="s">
        <v>623</v>
      </c>
      <c r="H117" s="8">
        <v>1</v>
      </c>
      <c r="I117" s="10" t="s">
        <v>19</v>
      </c>
      <c r="J117" s="10" t="s">
        <v>19</v>
      </c>
      <c r="K117" s="10" t="s">
        <v>19</v>
      </c>
      <c r="L117" s="8"/>
      <c r="M117" s="16"/>
      <c r="N117" s="10" t="s">
        <v>631</v>
      </c>
      <c r="O117" s="10" t="s">
        <v>629</v>
      </c>
      <c r="P117" s="22" t="s">
        <v>632</v>
      </c>
    </row>
  </sheetData>
  <phoneticPr fontId="5" type="noConversion"/>
  <conditionalFormatting sqref="G2:G117">
    <cfRule type="cellIs" dxfId="21" priority="1" operator="equal">
      <formula>"Ja"</formula>
    </cfRule>
    <cfRule type="cellIs" dxfId="20" priority="2" operator="equal">
      <formula>"Nee"</formula>
    </cfRule>
  </conditionalFormatting>
  <hyperlinks>
    <hyperlink ref="P3" r:id="rId1" xr:uid="{C74F8A84-648B-402D-9F86-E5E991EB9921}"/>
    <hyperlink ref="P19" r:id="rId2" xr:uid="{556CF755-6B84-4F7B-8AD6-75FF0EAE6E4D}"/>
    <hyperlink ref="P54" r:id="rId3" xr:uid="{6D833AEC-D982-4C13-A9AE-5372EB013EA0}"/>
    <hyperlink ref="P20" r:id="rId4" xr:uid="{3716EEB5-0C32-45AC-9389-801F07095D78}"/>
    <hyperlink ref="P21" r:id="rId5" xr:uid="{45A3D536-7AA2-4852-8F59-4F42CC6DF248}"/>
    <hyperlink ref="P22" r:id="rId6" xr:uid="{C4E22040-5EBD-4C52-A236-99FBF9E5748F}"/>
    <hyperlink ref="P50" r:id="rId7" xr:uid="{7A2AC585-BDAA-44A1-8F56-7A27F219B50E}"/>
    <hyperlink ref="P24" r:id="rId8" xr:uid="{B9745244-B832-4FCC-9ED8-9D120AF5967E}"/>
    <hyperlink ref="P23" r:id="rId9" xr:uid="{4A581B5D-1856-4812-B18F-A37517603455}"/>
    <hyperlink ref="P2" r:id="rId10" xr:uid="{E59E794D-E997-4432-852F-2396970FD146}"/>
    <hyperlink ref="P32" r:id="rId11" xr:uid="{B649FCB9-BE3E-4DA2-8F06-1D453F0108D0}"/>
    <hyperlink ref="P25" r:id="rId12" xr:uid="{D213AF99-647C-4CF2-ACC5-DF6141270A4C}"/>
    <hyperlink ref="P26" r:id="rId13" xr:uid="{DD4BEA48-10D0-4F3B-ADC3-609644AA8A09}"/>
    <hyperlink ref="P27" r:id="rId14" xr:uid="{83D70173-C537-4AA8-ACEF-4B93AC0B9FEC}"/>
    <hyperlink ref="P28" r:id="rId15" xr:uid="{DCB45AF8-EC53-4641-9693-6F8C6018E804}"/>
    <hyperlink ref="P29" r:id="rId16" xr:uid="{C1097D68-0083-4BC1-AB25-1F977D00B406}"/>
    <hyperlink ref="P34" r:id="rId17" xr:uid="{969CD31C-4C4F-49A6-A2E1-82FECE63EE2C}"/>
    <hyperlink ref="P114" r:id="rId18" xr:uid="{EF564E24-FE9C-4380-BAD6-96FFA8FE1272}"/>
    <hyperlink ref="P30" r:id="rId19" xr:uid="{AA32D538-749B-4EFB-89AD-FD971B40E0F3}"/>
    <hyperlink ref="P33" r:id="rId20" xr:uid="{7B217747-3142-43B0-9DCB-DED46F95E07B}"/>
    <hyperlink ref="P31" r:id="rId21" xr:uid="{6B0F0DC3-1784-4E83-AA77-31871651A666}"/>
    <hyperlink ref="P35" r:id="rId22" xr:uid="{CB82B901-FB23-43A8-BC7D-A4A4C0AAC441}"/>
    <hyperlink ref="P37" r:id="rId23" xr:uid="{EBB2F833-3870-4E82-BD9C-11152F10557B}"/>
    <hyperlink ref="P36" r:id="rId24" xr:uid="{04DF1E3B-1136-493F-9761-8DFB0D341D19}"/>
    <hyperlink ref="P45" r:id="rId25" xr:uid="{8B860916-1656-4AF3-A319-08D3B45B6010}"/>
    <hyperlink ref="P44" r:id="rId26" xr:uid="{67A96F2B-8D9E-4AC2-ADA0-E6ECF0E7A4A5}"/>
    <hyperlink ref="P40" r:id="rId27" xr:uid="{4B787236-CEF0-4424-AC3B-D0323EFF07E4}"/>
    <hyperlink ref="P53" r:id="rId28" xr:uid="{FD1D0A1A-C56E-47D9-97BC-415888998D73}"/>
    <hyperlink ref="P39" r:id="rId29" xr:uid="{2D435A6B-EAC0-4905-8322-D6F15498D799}"/>
    <hyperlink ref="P38" r:id="rId30" xr:uid="{52514095-EFDF-4977-BADF-CCE7AD30DFAC}"/>
    <hyperlink ref="P77" r:id="rId31" xr:uid="{6BDEFC36-B3C8-422B-B0B6-B565996D3D26}"/>
    <hyperlink ref="P41" r:id="rId32" xr:uid="{9784ECB5-96EE-455D-8EAD-61B7633564D6}"/>
    <hyperlink ref="P42" r:id="rId33" xr:uid="{BD615F22-9FA1-4BA6-92CF-066A5EAC6C2A}"/>
    <hyperlink ref="P43" r:id="rId34" xr:uid="{D2642FE1-8FF7-430E-B22A-0AEB26DCEB18}"/>
    <hyperlink ref="P48" r:id="rId35" xr:uid="{BFDA5377-22A5-4D04-BE8F-59FBB0EDC1D7}"/>
    <hyperlink ref="P51" r:id="rId36" xr:uid="{86E9E77F-88E3-46E6-88FB-B9E0F54AC370}"/>
    <hyperlink ref="P46" r:id="rId37" xr:uid="{127E3BF4-D49F-4B7E-B97C-807524BBD28E}"/>
    <hyperlink ref="P47" r:id="rId38" xr:uid="{E34AF4CD-FFC5-4FF6-BBE3-3E7F4243A486}"/>
    <hyperlink ref="P49" r:id="rId39" xr:uid="{86AD72B9-8656-4CDD-BFD6-CFD41ED1D000}"/>
    <hyperlink ref="P57" r:id="rId40" xr:uid="{0BA4D15D-ABEC-4CD9-A4D6-4770AAF153E2}"/>
    <hyperlink ref="P52" r:id="rId41" xr:uid="{A92C7C6D-8B98-48B0-A2F6-540334343F34}"/>
    <hyperlink ref="P61" r:id="rId42" xr:uid="{59E7A6B3-ECEB-4DF9-AA51-1FE95CAC5AFE}"/>
    <hyperlink ref="P55" r:id="rId43" xr:uid="{2315C3B4-51FF-4675-A01A-B4BB97CE509A}"/>
    <hyperlink ref="P59" r:id="rId44" xr:uid="{C1B6A0F8-B38A-484D-A53E-75C5401C26A2}"/>
    <hyperlink ref="P56" r:id="rId45" xr:uid="{3382B652-5957-4985-85E7-C0FD8BC4B8EC}"/>
    <hyperlink ref="P58" r:id="rId46" xr:uid="{A3CB40F3-2D4E-494A-A324-6856A9F351EC}"/>
    <hyperlink ref="P60" r:id="rId47" xr:uid="{AE67278F-1C8C-4D18-A6AF-E503F35DAE3A}"/>
    <hyperlink ref="P66" r:id="rId48" xr:uid="{D968BB30-499A-4609-A22C-D6E88783B59B}"/>
    <hyperlink ref="P62" r:id="rId49" xr:uid="{CA39DA79-9D1E-404F-8837-85BFA26612EC}"/>
    <hyperlink ref="P67" r:id="rId50" xr:uid="{6E177A7A-9AEE-45E2-9239-3BD786485183}"/>
    <hyperlink ref="P72" r:id="rId51" xr:uid="{9B677931-26FA-47F0-B313-B7B07FAFEBD4}"/>
    <hyperlink ref="P63" r:id="rId52" xr:uid="{51BBF045-99D2-4DF6-9554-BF84C2EF752F}"/>
    <hyperlink ref="P95" r:id="rId53" xr:uid="{41E5CC9A-C5A1-4F12-A735-3D2A0D7601C5}"/>
    <hyperlink ref="P68" r:id="rId54" xr:uid="{266235EA-7F63-4538-9324-B16AF8EA427C}"/>
    <hyperlink ref="P74" r:id="rId55" xr:uid="{7A8B4CC9-3AEA-4FF9-B71A-5A92A176FFA6}"/>
    <hyperlink ref="P104" r:id="rId56" xr:uid="{1DF2FB02-FA7F-4A22-B2B7-D4B51E14B45C}"/>
    <hyperlink ref="P96" r:id="rId57" xr:uid="{0F9623FB-B2CC-44E1-ADE9-0D16D67A55B2}"/>
    <hyperlink ref="P78" r:id="rId58" xr:uid="{157489DF-F019-48D3-B6AB-5CE11F4CF350}"/>
    <hyperlink ref="P87" r:id="rId59" xr:uid="{E213804B-0D9B-4F42-BF1F-66C8EFA617E3}"/>
    <hyperlink ref="P98" r:id="rId60" xr:uid="{9EABC9A0-D379-4186-914F-BEE704A547E1}"/>
    <hyperlink ref="P85" r:id="rId61" xr:uid="{F1EF51F9-6615-428E-957C-3419F8997211}"/>
    <hyperlink ref="P86" r:id="rId62" xr:uid="{22924804-09BE-4710-8A39-898E1E9C46F4}"/>
    <hyperlink ref="P100" r:id="rId63" xr:uid="{9E528D8A-3F7F-4E07-9828-F200FA0B8FB1}"/>
    <hyperlink ref="P17" r:id="rId64" xr:uid="{0371CAAC-3BAF-4884-AC35-84C2BC6CD566}"/>
    <hyperlink ref="P64" r:id="rId65" xr:uid="{3EE70B51-BCFA-4B3B-9863-F264EA37A871}"/>
    <hyperlink ref="P4" r:id="rId66" xr:uid="{E4EB7ECB-B64C-49D4-8233-4871E455DDD8}"/>
    <hyperlink ref="P5" r:id="rId67" xr:uid="{E571E88C-AA07-4AEE-B72C-7B75FA3BB33B}"/>
    <hyperlink ref="P7" r:id="rId68" xr:uid="{32C56C89-14BA-426B-8564-53784347FF96}"/>
    <hyperlink ref="P8" r:id="rId69" xr:uid="{4584FE36-8659-40B5-9505-BB057E716AB8}"/>
    <hyperlink ref="P9" r:id="rId70" xr:uid="{C3620719-B64C-4362-86D1-86018B07F087}"/>
    <hyperlink ref="P10" r:id="rId71" xr:uid="{36CD64C2-69A2-4640-936C-98C0B04B0A0A}"/>
    <hyperlink ref="P11" r:id="rId72" xr:uid="{F4652DDD-EDFF-467D-9B56-31412FAA8C21}"/>
    <hyperlink ref="P12" r:id="rId73" xr:uid="{BBBE4C3A-54E1-4D30-8635-FD032E82E8E3}"/>
    <hyperlink ref="P13" r:id="rId74" xr:uid="{2656F74B-0D6E-4E3A-83A9-28772B8C62FA}"/>
    <hyperlink ref="P14" r:id="rId75" xr:uid="{021B904E-40CA-4632-BEF3-0505E27450CC}"/>
    <hyperlink ref="P15" r:id="rId76" xr:uid="{0319CA16-421C-451D-B1B6-DB930367A013}"/>
    <hyperlink ref="P16" r:id="rId77" xr:uid="{8AD7126B-5BCB-4857-B257-C8A478A5674E}"/>
    <hyperlink ref="P18" r:id="rId78" xr:uid="{3CAD5131-A3B2-4580-8D67-C5A318E66005}"/>
    <hyperlink ref="P65" r:id="rId79" xr:uid="{DB2DED62-086B-4302-9C0E-53D65B5E93B1}"/>
    <hyperlink ref="P69" r:id="rId80" xr:uid="{CA5178DA-F638-4EC6-8167-D18AA8C4132A}"/>
    <hyperlink ref="P70" r:id="rId81" xr:uid="{892AF31E-9A1D-42DD-99AD-968E9662EDFD}"/>
    <hyperlink ref="P71" r:id="rId82" xr:uid="{AAE4A1C6-B013-44FC-8D20-D5246F6F4391}"/>
    <hyperlink ref="P75" r:id="rId83" xr:uid="{384AAA0F-37B6-408C-9647-11E2A111FEA8}"/>
    <hyperlink ref="P76" r:id="rId84" xr:uid="{2A36E04F-74E7-453C-AAAE-99E83E8B1D69}"/>
    <hyperlink ref="P79" r:id="rId85" xr:uid="{374DF5DD-29E1-460B-83B2-1C31D4BF24BB}"/>
    <hyperlink ref="P80" r:id="rId86" xr:uid="{246E60D2-475E-4264-BEA0-7F977582238F}"/>
    <hyperlink ref="P81" r:id="rId87" xr:uid="{6EB0760F-48F2-4001-BE93-5634DC0129A5}"/>
    <hyperlink ref="P82" r:id="rId88" xr:uid="{5C1102E1-470C-41B9-9EC7-29F5774E5267}"/>
    <hyperlink ref="P83" r:id="rId89" xr:uid="{EF82C824-4DD5-49F0-9078-AAF02555D24B}"/>
    <hyperlink ref="P84" r:id="rId90" xr:uid="{B258CB76-CEE2-4C0B-B344-FB5CD6FBC232}"/>
    <hyperlink ref="P88" r:id="rId91" xr:uid="{CB26ADAE-07B3-4B4D-B6B0-97A9D7CEBAA5}"/>
    <hyperlink ref="P89" r:id="rId92" xr:uid="{5937CE7C-B56A-434E-8B5A-82F20F2779D2}"/>
    <hyperlink ref="P90" r:id="rId93" xr:uid="{F55144F8-4310-43C5-9C7D-A8644AC7AE27}"/>
    <hyperlink ref="P91" r:id="rId94" xr:uid="{EDDAD2CC-132B-48C4-8C2F-09643C36652C}"/>
    <hyperlink ref="P92" r:id="rId95" xr:uid="{21153727-6E9E-4444-881E-20FDDBFA5964}"/>
    <hyperlink ref="P93" r:id="rId96" xr:uid="{18C57B15-810A-4B7E-B9B2-C8311B3A6CAA}"/>
    <hyperlink ref="P94" r:id="rId97" xr:uid="{85522FB8-8E41-4F18-8010-E08CF1685975}"/>
    <hyperlink ref="P97" r:id="rId98" xr:uid="{B8E8975A-06B0-4A3F-81A7-3A78D9ED9BE5}"/>
    <hyperlink ref="P99" r:id="rId99" xr:uid="{1F9DABD6-87CC-456A-B426-22937A2330BF}"/>
    <hyperlink ref="P101" r:id="rId100" xr:uid="{D033C15A-A4C1-4F50-B39A-DFE3F354AD2C}"/>
    <hyperlink ref="P102" r:id="rId101" xr:uid="{121E653D-1854-4B23-B9AE-6302F2D51CAF}"/>
    <hyperlink ref="P103" r:id="rId102" xr:uid="{85BE4E59-70F0-4BA2-B900-84D47BA212A7}"/>
    <hyperlink ref="P105" r:id="rId103" xr:uid="{1500133A-C60B-4D17-A407-9D68FF212961}"/>
    <hyperlink ref="P106" r:id="rId104" xr:uid="{03C23697-093B-4AE4-A2C2-F116BDFD74AB}"/>
    <hyperlink ref="P107" r:id="rId105" xr:uid="{B6C7B953-4EA9-4B7C-A2DE-7C0971965B95}"/>
    <hyperlink ref="P108" r:id="rId106" xr:uid="{E616DFD4-844F-4384-8768-23D9F1A25639}"/>
    <hyperlink ref="P109" r:id="rId107" xr:uid="{51EB0919-5828-4559-BFFC-D4EF5588CD98}"/>
    <hyperlink ref="P111" r:id="rId108" xr:uid="{D014925B-825D-42ED-99E8-AE0615C633A5}"/>
    <hyperlink ref="P117" r:id="rId109" xr:uid="{7103FA9E-7CC4-4ADC-B742-C394FAFC6BE3}"/>
    <hyperlink ref="P116" r:id="rId110" xr:uid="{DCAB24E0-D86D-458A-B273-AB49458BA706}"/>
    <hyperlink ref="P115" r:id="rId111" xr:uid="{A3AABB93-BBF3-460C-9B54-12C107891FD3}"/>
    <hyperlink ref="P113" r:id="rId112" xr:uid="{D1CF3F6D-824D-46B7-A5B3-9517D8EDFC67}"/>
    <hyperlink ref="P112" r:id="rId113" xr:uid="{D933427D-08B9-4F5B-B4FA-7626B543ADAB}"/>
    <hyperlink ref="P73" r:id="rId114" xr:uid="{F82CADAC-A6DE-44C2-845B-3E7863CCF40F}"/>
  </hyperlinks>
  <pageMargins left="0.7" right="0.7" top="0.75" bottom="0.75" header="0.3" footer="0.3"/>
  <pageSetup paperSize="9" orientation="portrait" horizontalDpi="4294967293" r:id="rId115"/>
  <tableParts count="1">
    <tablePart r:id="rId11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c:creator>
  <cp:keywords/>
  <dc:description/>
  <cp:lastModifiedBy>IMI</cp:lastModifiedBy>
  <cp:revision/>
  <dcterms:created xsi:type="dcterms:W3CDTF">2022-01-07T13:15:49Z</dcterms:created>
  <dcterms:modified xsi:type="dcterms:W3CDTF">2022-01-31T09:42:12Z</dcterms:modified>
  <cp:category/>
  <cp:contentStatus/>
</cp:coreProperties>
</file>