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34ACAEA8-89A3-45B0-8AA8-0D590C03BC4A}" xr6:coauthVersionLast="47" xr6:coauthVersionMax="47" xr10:uidLastSave="{00000000-0000-0000-0000-000000000000}"/>
  <bookViews>
    <workbookView xWindow="1560" yWindow="1560" windowWidth="18000" windowHeight="936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44" i="1" l="1"/>
  <c r="F144" i="1" s="1"/>
  <c r="E16" i="1"/>
  <c r="F16" i="1" s="1"/>
  <c r="E36" i="1"/>
  <c r="F36" i="1" s="1"/>
  <c r="E17" i="1"/>
  <c r="F17" i="1" s="1"/>
  <c r="E134" i="1"/>
  <c r="L134" i="1" s="1"/>
  <c r="E57" i="1"/>
  <c r="F57" i="1" s="1"/>
  <c r="E205" i="1"/>
  <c r="F205" i="1" s="1"/>
  <c r="E29" i="1"/>
  <c r="L29" i="1" s="1"/>
  <c r="E120" i="1"/>
  <c r="L120" i="1" s="1"/>
  <c r="E27" i="1"/>
  <c r="F27" i="1" s="1"/>
  <c r="E96" i="1"/>
  <c r="F96" i="1" s="1"/>
  <c r="E31" i="1"/>
  <c r="F31" i="1" s="1"/>
  <c r="E88" i="1"/>
  <c r="F88" i="1" s="1"/>
  <c r="E35" i="1"/>
  <c r="F35" i="1" s="1"/>
  <c r="E114" i="1"/>
  <c r="L114" i="1" s="1"/>
  <c r="E89" i="1"/>
  <c r="F89" i="1" s="1"/>
  <c r="E199" i="1"/>
  <c r="F199" i="1" s="1"/>
  <c r="E169" i="1"/>
  <c r="L169" i="1" s="1"/>
  <c r="E15" i="1"/>
  <c r="L15" i="1" s="1"/>
  <c r="E192" i="1"/>
  <c r="F192" i="1" s="1"/>
  <c r="E151" i="1"/>
  <c r="F151" i="1" s="1"/>
  <c r="E126" i="1"/>
  <c r="F126" i="1" s="1"/>
  <c r="E214" i="1"/>
  <c r="F214" i="1" s="1"/>
  <c r="E103" i="1"/>
  <c r="L103" i="1" s="1"/>
  <c r="E70" i="1"/>
  <c r="L70" i="1" s="1"/>
  <c r="E203" i="1"/>
  <c r="F203" i="1" s="1"/>
  <c r="E104" i="1"/>
  <c r="F104" i="1" s="1"/>
  <c r="E30" i="1"/>
  <c r="L30" i="1" s="1"/>
  <c r="E55" i="1"/>
  <c r="L55" i="1" s="1"/>
  <c r="E28" i="1"/>
  <c r="F28" i="1" s="1"/>
  <c r="E48" i="1"/>
  <c r="F48" i="1" s="1"/>
  <c r="E145" i="1"/>
  <c r="F145" i="1" s="1"/>
  <c r="E152" i="1"/>
  <c r="L152" i="1" s="1"/>
  <c r="E56" i="1"/>
  <c r="F56" i="1" s="1"/>
  <c r="E53" i="1"/>
  <c r="F53" i="1" s="1"/>
  <c r="E133" i="1"/>
  <c r="F133" i="1" s="1"/>
  <c r="E141" i="1"/>
  <c r="L141" i="1" s="1"/>
  <c r="E195" i="1"/>
  <c r="L195" i="1" s="1"/>
  <c r="E138" i="1"/>
  <c r="F138" i="1" s="1"/>
  <c r="E149" i="1"/>
  <c r="F149" i="1" s="1"/>
  <c r="E219" i="1"/>
  <c r="F219" i="1" s="1"/>
  <c r="E156" i="1"/>
  <c r="F156" i="1" s="1"/>
  <c r="E79" i="1"/>
  <c r="L79" i="1" s="1"/>
  <c r="E121" i="1"/>
  <c r="F121" i="1" s="1"/>
  <c r="E142" i="1"/>
  <c r="L142" i="1" s="1"/>
  <c r="E20" i="1"/>
  <c r="F20" i="1" s="1"/>
  <c r="E113" i="1"/>
  <c r="L113" i="1" s="1"/>
  <c r="E81" i="1"/>
  <c r="L81" i="1" s="1"/>
  <c r="E91" i="1"/>
  <c r="F91" i="1" s="1"/>
  <c r="E124" i="1"/>
  <c r="F124" i="1" s="1"/>
  <c r="E60" i="1"/>
  <c r="F60" i="1" s="1"/>
  <c r="E186" i="1"/>
  <c r="F186" i="1" s="1"/>
  <c r="E38" i="1"/>
  <c r="L38" i="1" s="1"/>
  <c r="E208" i="1"/>
  <c r="F208" i="1" s="1"/>
  <c r="E147" i="1"/>
  <c r="F147" i="1" s="1"/>
  <c r="E61" i="1"/>
  <c r="F61" i="1" s="1"/>
  <c r="E112" i="1"/>
  <c r="L112" i="1" s="1"/>
  <c r="E58" i="1"/>
  <c r="F58" i="1" s="1"/>
  <c r="E125" i="1"/>
  <c r="F125" i="1" s="1"/>
  <c r="E47" i="1"/>
  <c r="F47" i="1" s="1"/>
  <c r="E158" i="1"/>
  <c r="F158" i="1" s="1"/>
  <c r="E190" i="1"/>
  <c r="F190" i="1" s="1"/>
  <c r="E105" i="1"/>
  <c r="L105" i="1" s="1"/>
  <c r="E136" i="1"/>
  <c r="L136" i="1" s="1"/>
  <c r="E164" i="1"/>
  <c r="F164" i="1" s="1"/>
  <c r="E179" i="1"/>
  <c r="F179" i="1" s="1"/>
  <c r="E18" i="1"/>
  <c r="L18" i="1" s="1"/>
  <c r="E37" i="1"/>
  <c r="F37" i="1" s="1"/>
  <c r="E54" i="1"/>
  <c r="F54" i="1" s="1"/>
  <c r="E148" i="1"/>
  <c r="F148" i="1" s="1"/>
  <c r="E218" i="1"/>
  <c r="F218" i="1" s="1"/>
  <c r="E160" i="1"/>
  <c r="F160" i="1" s="1"/>
  <c r="E197" i="1"/>
  <c r="L197" i="1" s="1"/>
  <c r="E26" i="1"/>
  <c r="F26" i="1" s="1"/>
  <c r="E93" i="1"/>
  <c r="F93" i="1" s="1"/>
  <c r="E119" i="1"/>
  <c r="F119" i="1" s="1"/>
  <c r="E78" i="1"/>
  <c r="L78" i="1" s="1"/>
  <c r="E92" i="1"/>
  <c r="F92" i="1" s="1"/>
  <c r="E217" i="1"/>
  <c r="F217" i="1" s="1"/>
  <c r="E45" i="1"/>
  <c r="F45" i="1" s="1"/>
  <c r="E73" i="1"/>
  <c r="F73" i="1" s="1"/>
  <c r="E122" i="1"/>
  <c r="F122" i="1" s="1"/>
  <c r="E52" i="1"/>
  <c r="L52" i="1" s="1"/>
  <c r="E25" i="1"/>
  <c r="F25" i="1" s="1"/>
  <c r="E128" i="1"/>
  <c r="F128" i="1" s="1"/>
  <c r="E154" i="1"/>
  <c r="F154" i="1" s="1"/>
  <c r="E108" i="1"/>
  <c r="L108" i="1" s="1"/>
  <c r="E180" i="1"/>
  <c r="L180" i="1" s="1"/>
  <c r="E100" i="1"/>
  <c r="L100" i="1" s="1"/>
  <c r="E191" i="1"/>
  <c r="F191" i="1" s="1"/>
  <c r="E178" i="1"/>
  <c r="F178" i="1" s="1"/>
  <c r="E166" i="1"/>
  <c r="F166" i="1" s="1"/>
  <c r="E157" i="1"/>
  <c r="L157" i="1" s="1"/>
  <c r="E19" i="1"/>
  <c r="L19" i="1" s="1"/>
  <c r="E209" i="1"/>
  <c r="F209" i="1" s="1"/>
  <c r="E118" i="1"/>
  <c r="F118" i="1" s="1"/>
  <c r="E102" i="1"/>
  <c r="L102" i="1" s="1"/>
  <c r="E181" i="1"/>
  <c r="F181" i="1" s="1"/>
  <c r="E46" i="1"/>
  <c r="F46" i="1" s="1"/>
  <c r="E132" i="1"/>
  <c r="F132" i="1" s="1"/>
  <c r="E153" i="1"/>
  <c r="F153" i="1" s="1"/>
  <c r="E127" i="1"/>
  <c r="F127" i="1" s="1"/>
  <c r="E163" i="1"/>
  <c r="L163" i="1" s="1"/>
  <c r="E44" i="1"/>
  <c r="L44" i="1" s="1"/>
  <c r="E80" i="1"/>
  <c r="F80" i="1" s="1"/>
  <c r="E117" i="1"/>
  <c r="F117" i="1" s="1"/>
  <c r="E90" i="1"/>
  <c r="L90" i="1" s="1"/>
  <c r="E226" i="1"/>
  <c r="F226" i="1" s="1"/>
  <c r="E175" i="1"/>
  <c r="F175" i="1" s="1"/>
  <c r="E227" i="1"/>
  <c r="F227" i="1" s="1"/>
  <c r="E143" i="1"/>
  <c r="F143" i="1" s="1"/>
  <c r="E34" i="1"/>
  <c r="F34" i="1" s="1"/>
  <c r="E188" i="1"/>
  <c r="L188" i="1" s="1"/>
  <c r="E43" i="1"/>
  <c r="F43" i="1" s="1"/>
  <c r="E14" i="1"/>
  <c r="F14" i="1" s="1"/>
  <c r="E196" i="1"/>
  <c r="F196" i="1" s="1"/>
  <c r="E42" i="1"/>
  <c r="L42" i="1" s="1"/>
  <c r="E170" i="1"/>
  <c r="F170" i="1" s="1"/>
  <c r="E212" i="1"/>
  <c r="F212" i="1" s="1"/>
  <c r="E207" i="1"/>
  <c r="F207" i="1" s="1"/>
  <c r="E107" i="1"/>
  <c r="F107" i="1" s="1"/>
  <c r="E75" i="1"/>
  <c r="L75" i="1" s="1"/>
  <c r="E13" i="1"/>
  <c r="F13" i="1" s="1"/>
  <c r="E168" i="1"/>
  <c r="L168" i="1" s="1"/>
  <c r="E87" i="1"/>
  <c r="F87" i="1" s="1"/>
  <c r="E22" i="1"/>
  <c r="L22" i="1" s="1"/>
  <c r="E222" i="1"/>
  <c r="F222" i="1" s="1"/>
  <c r="E116" i="1"/>
  <c r="F116" i="1" s="1"/>
  <c r="E172" i="1"/>
  <c r="F172" i="1" s="1"/>
  <c r="E216" i="1"/>
  <c r="L216" i="1" s="1"/>
  <c r="E71" i="1"/>
  <c r="L71" i="1" s="1"/>
  <c r="E130" i="1"/>
  <c r="L130" i="1" s="1"/>
  <c r="E64" i="1"/>
  <c r="F64" i="1" s="1"/>
  <c r="E67" i="1"/>
  <c r="L67" i="1" s="1"/>
  <c r="E123" i="1"/>
  <c r="L123" i="1" s="1"/>
  <c r="E201" i="1"/>
  <c r="L201" i="1" s="1"/>
  <c r="E12" i="1"/>
  <c r="F12" i="1" s="1"/>
  <c r="E21" i="1"/>
  <c r="L21" i="1" s="1"/>
  <c r="E85" i="1"/>
  <c r="L85" i="1" s="1"/>
  <c r="E66" i="1"/>
  <c r="L66" i="1" s="1"/>
  <c r="E74" i="1"/>
  <c r="F74" i="1" s="1"/>
  <c r="E86" i="1"/>
  <c r="L86" i="1" s="1"/>
  <c r="E224" i="1"/>
  <c r="L224" i="1" s="1"/>
  <c r="E161" i="1"/>
  <c r="L161" i="1" s="1"/>
  <c r="E146" i="1"/>
  <c r="F146" i="1" s="1"/>
  <c r="E220" i="1"/>
  <c r="L220" i="1" s="1"/>
  <c r="E184" i="1"/>
  <c r="F184" i="1" s="1"/>
  <c r="E41" i="1"/>
  <c r="F41" i="1" s="1"/>
  <c r="E95" i="1"/>
  <c r="F95" i="1" s="1"/>
  <c r="E155" i="1"/>
  <c r="L155" i="1" s="1"/>
  <c r="E225" i="1"/>
  <c r="F225" i="1" s="1"/>
  <c r="E182" i="1"/>
  <c r="F182" i="1" s="1"/>
  <c r="E194" i="1"/>
  <c r="F194" i="1" s="1"/>
  <c r="E8" i="1"/>
  <c r="L8" i="1" s="1"/>
  <c r="E40" i="1"/>
  <c r="F40" i="1" s="1"/>
  <c r="E185" i="1"/>
  <c r="F185" i="1" s="1"/>
  <c r="E76" i="1"/>
  <c r="F76" i="1" s="1"/>
  <c r="E84" i="1"/>
  <c r="L84" i="1" s="1"/>
  <c r="E11" i="1"/>
  <c r="F11" i="1" s="1"/>
  <c r="E162" i="1"/>
  <c r="F162" i="1" s="1"/>
  <c r="E10" i="1"/>
  <c r="F10" i="1" s="1"/>
  <c r="E32" i="1"/>
  <c r="L32" i="1" s="1"/>
  <c r="E77" i="1"/>
  <c r="F77" i="1" s="1"/>
  <c r="E206" i="1"/>
  <c r="L206" i="1" s="1"/>
  <c r="E213" i="1"/>
  <c r="F213" i="1" s="1"/>
  <c r="E223" i="1"/>
  <c r="L223" i="1" s="1"/>
  <c r="E210" i="1"/>
  <c r="F210" i="1" s="1"/>
  <c r="E7" i="1"/>
  <c r="F7" i="1" s="1"/>
  <c r="E83" i="1"/>
  <c r="L83" i="1" s="1"/>
  <c r="E63" i="1"/>
  <c r="F63" i="1" s="1"/>
  <c r="E159" i="1"/>
  <c r="F159" i="1" s="1"/>
  <c r="E68" i="1"/>
  <c r="F68" i="1" s="1"/>
  <c r="E101" i="1"/>
  <c r="F101" i="1" s="1"/>
  <c r="E137" i="1"/>
  <c r="L137" i="1" s="1"/>
  <c r="E167" i="1"/>
  <c r="F167" i="1" s="1"/>
  <c r="E139" i="1"/>
  <c r="F139" i="1" s="1"/>
  <c r="E4" i="1"/>
  <c r="F4" i="1" s="1"/>
  <c r="E5" i="1"/>
  <c r="L5" i="1" s="1"/>
  <c r="E115" i="1"/>
  <c r="L115" i="1" s="1"/>
  <c r="E3" i="1"/>
  <c r="F3" i="1" s="1"/>
  <c r="E187" i="1"/>
  <c r="F187" i="1" s="1"/>
  <c r="E202" i="1"/>
  <c r="L202" i="1" s="1"/>
  <c r="E215" i="1"/>
  <c r="L215" i="1" s="1"/>
  <c r="E200" i="1"/>
  <c r="L200" i="1" s="1"/>
  <c r="E174" i="1"/>
  <c r="F174" i="1" s="1"/>
  <c r="E165" i="1"/>
  <c r="L165" i="1" s="1"/>
  <c r="E98" i="1"/>
  <c r="L98" i="1" s="1"/>
  <c r="E51" i="1"/>
  <c r="F51" i="1" s="1"/>
  <c r="E9" i="1"/>
  <c r="F9" i="1" s="1"/>
  <c r="E109" i="1"/>
  <c r="L109" i="1" s="1"/>
  <c r="E6" i="1"/>
  <c r="L6" i="1" s="1"/>
  <c r="E131" i="1"/>
  <c r="L131" i="1" s="1"/>
  <c r="E65" i="1"/>
  <c r="F65" i="1" s="1"/>
  <c r="E111" i="1"/>
  <c r="F111" i="1" s="1"/>
  <c r="E94" i="1"/>
  <c r="L94" i="1" s="1"/>
  <c r="E176" i="1"/>
  <c r="L176" i="1" s="1"/>
  <c r="E2" i="1"/>
  <c r="L2" i="1" s="1"/>
  <c r="E129" i="1"/>
  <c r="L129" i="1" s="1"/>
  <c r="E82" i="1"/>
  <c r="F82" i="1" s="1"/>
  <c r="E211" i="1"/>
  <c r="F211" i="1" s="1"/>
  <c r="E39" i="1"/>
  <c r="F39" i="1" s="1"/>
  <c r="E171" i="1"/>
  <c r="F171" i="1" s="1"/>
  <c r="E69" i="1"/>
  <c r="L69" i="1" s="1"/>
  <c r="E49" i="1"/>
  <c r="L49" i="1" s="1"/>
  <c r="E221" i="1"/>
  <c r="L221" i="1" s="1"/>
  <c r="E110" i="1"/>
  <c r="F110" i="1" s="1"/>
  <c r="E97" i="1"/>
  <c r="F97" i="1" s="1"/>
  <c r="E99" i="1"/>
  <c r="F99" i="1" s="1"/>
  <c r="E24" i="1"/>
  <c r="F24" i="1" s="1"/>
  <c r="E198" i="1"/>
  <c r="L198" i="1" s="1"/>
  <c r="E23" i="1"/>
  <c r="L23" i="1" s="1"/>
  <c r="E228" i="1"/>
  <c r="L228" i="1" s="1"/>
  <c r="E106" i="1"/>
  <c r="L106" i="1" s="1"/>
  <c r="E150" i="1"/>
  <c r="F150" i="1" s="1"/>
  <c r="E173" i="1"/>
  <c r="F173" i="1" s="1"/>
  <c r="E204" i="1"/>
  <c r="F204" i="1" s="1"/>
  <c r="E62" i="1"/>
  <c r="F62" i="1" s="1"/>
  <c r="E72" i="1"/>
  <c r="L72" i="1" s="1"/>
  <c r="E135" i="1"/>
  <c r="L135" i="1" s="1"/>
  <c r="E177" i="1"/>
  <c r="L177" i="1" s="1"/>
  <c r="E189" i="1"/>
  <c r="L189" i="1" s="1"/>
  <c r="E33" i="1"/>
  <c r="F33" i="1" s="1"/>
  <c r="E193" i="1"/>
  <c r="F193" i="1" s="1"/>
  <c r="E50" i="1"/>
  <c r="F50" i="1" s="1"/>
  <c r="E140" i="1"/>
  <c r="F140" i="1" s="1"/>
  <c r="E59" i="1"/>
  <c r="L59" i="1" s="1"/>
  <c r="E183" i="1"/>
  <c r="L183" i="1" s="1"/>
  <c r="L144" i="1" l="1"/>
  <c r="F120" i="1"/>
  <c r="L57" i="1"/>
  <c r="L27" i="1"/>
  <c r="F29" i="1"/>
  <c r="F134" i="1"/>
  <c r="L17" i="1"/>
  <c r="F114" i="1"/>
  <c r="L192" i="1"/>
  <c r="L16" i="1"/>
  <c r="L96" i="1"/>
  <c r="L205" i="1"/>
  <c r="L36" i="1"/>
  <c r="F15" i="1"/>
  <c r="F169" i="1"/>
  <c r="L89" i="1"/>
  <c r="L35" i="1"/>
  <c r="L28" i="1"/>
  <c r="F55" i="1"/>
  <c r="L31" i="1"/>
  <c r="L151" i="1"/>
  <c r="L199" i="1"/>
  <c r="L88" i="1"/>
  <c r="F30" i="1"/>
  <c r="L203" i="1"/>
  <c r="F70" i="1"/>
  <c r="F103" i="1"/>
  <c r="L138" i="1"/>
  <c r="F195" i="1"/>
  <c r="L126" i="1"/>
  <c r="L48" i="1"/>
  <c r="L104" i="1"/>
  <c r="L214" i="1"/>
  <c r="F141" i="1"/>
  <c r="L53" i="1"/>
  <c r="L56" i="1"/>
  <c r="F152" i="1"/>
  <c r="L145" i="1"/>
  <c r="L149" i="1"/>
  <c r="L133" i="1"/>
  <c r="L125" i="1"/>
  <c r="L37" i="1"/>
  <c r="F81" i="1"/>
  <c r="F142" i="1"/>
  <c r="L91" i="1"/>
  <c r="F113" i="1"/>
  <c r="F44" i="1"/>
  <c r="L121" i="1"/>
  <c r="F180" i="1"/>
  <c r="L219" i="1"/>
  <c r="F136" i="1"/>
  <c r="F79" i="1"/>
  <c r="L58" i="1"/>
  <c r="L124" i="1"/>
  <c r="L20" i="1"/>
  <c r="L156" i="1"/>
  <c r="F112" i="1"/>
  <c r="L147" i="1"/>
  <c r="L208" i="1"/>
  <c r="F38" i="1"/>
  <c r="L54" i="1"/>
  <c r="L60" i="1"/>
  <c r="L47" i="1"/>
  <c r="L61" i="1"/>
  <c r="L186" i="1"/>
  <c r="F18" i="1"/>
  <c r="F105" i="1"/>
  <c r="L217" i="1"/>
  <c r="L92" i="1"/>
  <c r="L164" i="1"/>
  <c r="L158" i="1"/>
  <c r="L148" i="1"/>
  <c r="L179" i="1"/>
  <c r="L190" i="1"/>
  <c r="F78" i="1"/>
  <c r="L93" i="1"/>
  <c r="L26" i="1"/>
  <c r="F197" i="1"/>
  <c r="F100" i="1"/>
  <c r="L218" i="1"/>
  <c r="L45" i="1"/>
  <c r="L119" i="1"/>
  <c r="L160" i="1"/>
  <c r="F108" i="1"/>
  <c r="L128" i="1"/>
  <c r="L25" i="1"/>
  <c r="F52" i="1"/>
  <c r="L73" i="1"/>
  <c r="L191" i="1"/>
  <c r="L154" i="1"/>
  <c r="L122" i="1"/>
  <c r="L46" i="1"/>
  <c r="L181" i="1"/>
  <c r="F102" i="1"/>
  <c r="L209" i="1"/>
  <c r="F19" i="1"/>
  <c r="F157" i="1"/>
  <c r="L175" i="1"/>
  <c r="L226" i="1"/>
  <c r="L178" i="1"/>
  <c r="L132" i="1"/>
  <c r="L118" i="1"/>
  <c r="L166" i="1"/>
  <c r="F90" i="1"/>
  <c r="F163" i="1"/>
  <c r="L212" i="1"/>
  <c r="L170" i="1"/>
  <c r="L80" i="1"/>
  <c r="L153" i="1"/>
  <c r="L227" i="1"/>
  <c r="L117" i="1"/>
  <c r="L127" i="1"/>
  <c r="F42" i="1"/>
  <c r="L43" i="1"/>
  <c r="F188" i="1"/>
  <c r="L172" i="1"/>
  <c r="L116" i="1"/>
  <c r="L222" i="1"/>
  <c r="L14" i="1"/>
  <c r="L143" i="1"/>
  <c r="L207" i="1"/>
  <c r="L196" i="1"/>
  <c r="L34" i="1"/>
  <c r="F22" i="1"/>
  <c r="F168" i="1"/>
  <c r="L13" i="1"/>
  <c r="F75" i="1"/>
  <c r="L107" i="1"/>
  <c r="L87" i="1"/>
  <c r="F66" i="1"/>
  <c r="F161" i="1"/>
  <c r="F201" i="1"/>
  <c r="L146" i="1"/>
  <c r="L74" i="1"/>
  <c r="L12" i="1"/>
  <c r="F224" i="1"/>
  <c r="F85" i="1"/>
  <c r="F123" i="1"/>
  <c r="F220" i="1"/>
  <c r="F86" i="1"/>
  <c r="F21" i="1"/>
  <c r="F67" i="1"/>
  <c r="L64" i="1"/>
  <c r="F130" i="1"/>
  <c r="F71" i="1"/>
  <c r="F216" i="1"/>
  <c r="F206" i="1"/>
  <c r="F200" i="1"/>
  <c r="L225" i="1"/>
  <c r="F155" i="1"/>
  <c r="L41" i="1"/>
  <c r="L95" i="1"/>
  <c r="L11" i="1"/>
  <c r="F84" i="1"/>
  <c r="L40" i="1"/>
  <c r="F8" i="1"/>
  <c r="L63" i="1"/>
  <c r="L185" i="1"/>
  <c r="L182" i="1"/>
  <c r="L162" i="1"/>
  <c r="L10" i="1"/>
  <c r="L76" i="1"/>
  <c r="L194" i="1"/>
  <c r="F83" i="1"/>
  <c r="L210" i="1"/>
  <c r="F223" i="1"/>
  <c r="L77" i="1"/>
  <c r="F32" i="1"/>
  <c r="F215" i="1"/>
  <c r="L7" i="1"/>
  <c r="L213" i="1"/>
  <c r="L3" i="1"/>
  <c r="F115" i="1"/>
  <c r="F202" i="1"/>
  <c r="F5" i="1"/>
  <c r="L159" i="1"/>
  <c r="L139" i="1"/>
  <c r="L167" i="1"/>
  <c r="F137" i="1"/>
  <c r="L68" i="1"/>
  <c r="L187" i="1"/>
  <c r="L4" i="1"/>
  <c r="L101" i="1"/>
  <c r="L174" i="1"/>
  <c r="L51" i="1"/>
  <c r="F131" i="1"/>
  <c r="F109" i="1"/>
  <c r="L184" i="1"/>
  <c r="F98" i="1"/>
  <c r="L111" i="1"/>
  <c r="F165" i="1"/>
  <c r="L65" i="1"/>
  <c r="F6" i="1"/>
  <c r="L9" i="1"/>
  <c r="F183" i="1"/>
  <c r="F59" i="1"/>
  <c r="F189" i="1"/>
  <c r="F106" i="1"/>
  <c r="F94" i="1"/>
  <c r="F129" i="1"/>
  <c r="L140" i="1"/>
  <c r="L62" i="1"/>
  <c r="L24" i="1"/>
  <c r="L171" i="1"/>
  <c r="F177" i="1"/>
  <c r="F228" i="1"/>
  <c r="F221" i="1"/>
  <c r="F2" i="1"/>
  <c r="L50" i="1"/>
  <c r="L204" i="1"/>
  <c r="L99" i="1"/>
  <c r="L39" i="1"/>
  <c r="F135" i="1"/>
  <c r="F23" i="1"/>
  <c r="F49" i="1"/>
  <c r="F176" i="1"/>
  <c r="L193" i="1"/>
  <c r="L173" i="1"/>
  <c r="L97" i="1"/>
  <c r="L211" i="1"/>
  <c r="F72" i="1"/>
  <c r="F198" i="1"/>
  <c r="F69" i="1"/>
  <c r="L33" i="1"/>
  <c r="L150" i="1"/>
  <c r="L110" i="1"/>
  <c r="L82" i="1"/>
</calcChain>
</file>

<file path=xl/sharedStrings.xml><?xml version="1.0" encoding="utf-8"?>
<sst xmlns="http://schemas.openxmlformats.org/spreadsheetml/2006/main" count="1009" uniqueCount="894">
  <si>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</si>
  <si>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</si>
  <si>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</si>
  <si>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</si>
  <si>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</si>
  <si>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</si>
  <si>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</si>
  <si>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</si>
  <si>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</si>
  <si>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</si>
  <si>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</si>
  <si>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</si>
  <si>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</si>
  <si>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</si>
  <si>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</si>
  <si>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Aankoop en financiering landgoed Stakenberg te Elspeet door LNV</t>
  </si>
  <si>
    <t>Verzoek om informatie over de aankoop en financiering landgoed Stakenberg te Elspeet door LNV</t>
  </si>
  <si>
    <t>Verzoek afgewezen omdat er geen relevante documenten  zijn aangetroffen bij het ministerie</t>
  </si>
  <si>
    <t>https://www.rijksoverheid.nl/documenten/wob-verzoeken/2021/10/29/besluit-op-wob-verzoek-over-de-aankoop-en-financiering-landgoed-stakenberg-te-elspeet-door-lnv</t>
  </si>
  <si>
    <t>Aangevoerde en afgevoerde mest Alte Picardiekanaal 24 in Coevorden</t>
  </si>
  <si>
    <t>Niet verstrekt want reeds openbaar:
1 overzicht</t>
  </si>
  <si>
    <t>Verzoek om informatie over aangevoerde en afgevoerde mest van het bedrijf op het adres Alte Picardiekanaal 24 in Coevorden</t>
  </si>
  <si>
    <t>https://www.rijksoverheid.nl/documenten/wob-verzoeken/2021/10/19/besluit-wob-verzoek-aangevoerde-en-afgevoerde-mest-alte-picardiekanaal-24-in-coevorden</t>
  </si>
  <si>
    <t>CITES-vergunningen Dolfinarium</t>
  </si>
  <si>
    <t>Niet verstrekt want reeds openbaar:
1 vergunning
1 bevestiging
2 Publicatieblad EU</t>
  </si>
  <si>
    <t>Verzoek om informatie over CITES in- en uitvoervergunningen voor het Dolfinarium in Harderwijk</t>
  </si>
  <si>
    <t>https://www.rijksoverheid.nl/documenten/wob-verzoeken/2021/10/01/besluit-wob-verzoek-cites-vergunningen-dolfinarium</t>
  </si>
  <si>
    <t>Omgevingsvergunning Maastricht-Aachen Airport</t>
  </si>
  <si>
    <t>6 brieven
8 bijlagen</t>
  </si>
  <si>
    <t>Verzoek om informatie over milieu-informatie omgevingsvergunning Maastricht-Aachen Airport</t>
  </si>
  <si>
    <t>https://www.rijksoverheid.nl/documenten/wob-verzoeken/2021/10/01/besluit-op-wob-verzoek-over-omgevingsvergunning-maastricht-aachen-airport</t>
  </si>
  <si>
    <t>Varkenshouderij in Oijen</t>
  </si>
  <si>
    <t>1 overzicht</t>
  </si>
  <si>
    <t>Verzoek om informatie waaruit blijkt dat de varkenshouderij aan de Oijense Bovendijk 19 in Oijen de afgelopen 5 jaar in bedrijf is geweest</t>
  </si>
  <si>
    <t>https://www.rijksoverheid.nl/documenten/wob-verzoeken/2021/10/12/besluit-wob-verzoek-over-varkenshouderij-in-oijen</t>
  </si>
  <si>
    <t>Vergunningen en CITES-adviezen Uromastyx ocellata</t>
  </si>
  <si>
    <t>6 vergunningen
3 adviezen</t>
  </si>
  <si>
    <t>Verzoek om informatie over in- en uitvoervergunningen en adviezen van de Wetenschappelijke Autoriteit CITES Nederland voor de soort Uromastyx ocellata over de periode 1994 tot heden</t>
  </si>
  <si>
    <t>https://www.rijksoverheid.nl/documenten/wob-verzoeken/2021/11/03/besluit-wob-verzoek-vergunningen-en-cites-adviezen-uromastyx-ocellata</t>
  </si>
  <si>
    <t>MOS-meldingen paarden</t>
  </si>
  <si>
    <t>1 excelsheet</t>
  </si>
  <si>
    <t>Verzoek om informatie over MOS-meldingen (meldingenondersteuningssysteem) bij paarden</t>
  </si>
  <si>
    <t>https://www.rijksoverheid.nl/documenten/wob-verzoeken/2021/10/08/besluit-op-wob-verzoek-over-mos-meldingen-paarden</t>
  </si>
  <si>
    <t>Aan- en afgevoerde mest van het adres Alte Picardiekanaal 24 te Coevorden</t>
  </si>
  <si>
    <t>Verzoek om informatie over aan- en afgevoerde mest van het adres Alte Picardiekanaal 24 te Coevorden in de periode 2019 tot en met 19 september 2021</t>
  </si>
  <si>
    <t>https://www.rijksoverheid.nl/documenten/wob-verzoeken/2021/09/20/besluit-op-wob-verzoek-over-aan--en-afgevoerde-mest-van-het-adres-alte-picardiekanaal-24-te-coevorden</t>
  </si>
  <si>
    <t>Overleg tussen RVO, de NVWA en TLN, Cumela en Dumipro</t>
  </si>
  <si>
    <t>5 verslag</t>
  </si>
  <si>
    <t>Verzoek om informatie over het overleg tussen RVO, de NVWA en TLN, Cumela en Dumipro</t>
  </si>
  <si>
    <t>https://www.rijksoverheid.nl/documenten/wob-verzoeken/2021/10/27/besluit-op-wob-verzoek-over-overleg-tussen-rvo-de-nvwa-en-tln-cumela-en-dumipro</t>
  </si>
  <si>
    <t>In- en uitvoervergunningen diverse soorten Brookesia</t>
  </si>
  <si>
    <t>2 vergunningen</t>
  </si>
  <si>
    <t>Verzoek om informatie over in- en uitvoervergunningen diverse soorten Brookesia (Brookesia stumpffi, Brookesia superciliaris, Brookesia therezieni, Brookesia thieli, Brookesia perarmata), een kameleonsoort</t>
  </si>
  <si>
    <t>https://www.rijksoverheid.nl/documenten/wob-verzoeken/2021/09/27/besluit-op-wob-verzoek-over-in--en-uitvoervergunningen-diverse-soorten-brookesia</t>
  </si>
  <si>
    <t>Voortgang onderzoek van handhavingsverzoek tegen slachthuis</t>
  </si>
  <si>
    <t>2 brieven</t>
  </si>
  <si>
    <t>Verzoek om informatie over over de voortgang van het onderzoek naar aanleiding van een handhavingsverzoek gericht tegen een slachthuis</t>
  </si>
  <si>
    <t>https://www.rijksoverheid.nl/documenten/wob-verzoeken/2021/10/22/besluit-op-wob-verzoek-over-voortgang-onderzoek-van-handhavingsverzoek-tegen-slachthuis</t>
  </si>
  <si>
    <t>Inspecties bij een horeca-onderneming</t>
  </si>
  <si>
    <t>1 bevindingen toezicht
1 afbeelding (foto's)</t>
  </si>
  <si>
    <t>6 rapporten
5 aankondigingen
4 boetes
1 verslag
2 bevindingen toezicht
1 melding
1 ontvangstbevestiging
2 besluiten
1 checklist
1 terugkoppeling</t>
  </si>
  <si>
    <t>Niet verstrekt op grond van WOB:
1 vragenlijst</t>
  </si>
  <si>
    <t>Verzoek om informatie over de inspecties bij een horeca-onderneming</t>
  </si>
  <si>
    <t>https://www.rijksoverheid.nl/documenten/wob-verzoeken/2021/09/17/besluit-wob-verzoek-inspectie-bij-horeca-onderneming</t>
  </si>
  <si>
    <t>CITES-adviezen Viverra civettina</t>
  </si>
  <si>
    <t>Verzoek om informatie over alle adviezen van de Wetenschappelijke Autoriteit CITES over de soort Viverra civettina in de periode 2014 tot en met 2021</t>
  </si>
  <si>
    <t>https://www.rijksoverheid.nl/documenten/wob-verzoeken/2021/07/23/besluit-wob-verzoek-cites-adviezen-viverra-civettina</t>
  </si>
  <si>
    <t>CITES-adviezen voor Paradoxurus hermafroditus</t>
  </si>
  <si>
    <t>Verzoek om informatie over adviezen van Wetenschappelijke Autoriteit (WA) CITES NL voor de soort Paradoxurus hermafroditus</t>
  </si>
  <si>
    <t>https://www.rijksoverheid.nl/documenten/wob-verzoeken/2021/07/23/besluit-op-wob-verzoek-over-cites-adviezen-voor-paradoxurus-hermafroditus</t>
  </si>
  <si>
    <t>Adviezen CITES WA/NL voor de soort Galago senegalensis</t>
  </si>
  <si>
    <t>Verzoek om informatie over de adviezen van CITES WA/NL voor de soort Galago senegalensis over de periode 2014 tot heden</t>
  </si>
  <si>
    <t>https://www.rijksoverheid.nl/documenten/wob-verzoeken/2021/07/21/besluit-wob-verzoek-over-adviezen-cites-wa-nl</t>
  </si>
  <si>
    <t>CITES-adviezen voor Leptailurus serval</t>
  </si>
  <si>
    <t>7 adviezen</t>
  </si>
  <si>
    <t>Verzoek om informatie over adviezen van Wetenschappelijke Autoriteit (WA) CITES NL voor de soort Leptailurus serval over de periode 2015 tot en met 2021</t>
  </si>
  <si>
    <t>https://www.rijksoverheid.nl/documenten/wob-verzoeken/2021/08/06/besluit-op-wob-verzoek-over-cites-adviezen-voor-leptailurus-serval</t>
  </si>
  <si>
    <t>CITES-adviezen Uromastyx Thomasi</t>
  </si>
  <si>
    <t>16 mail(wisselingen)
3 adviezen</t>
  </si>
  <si>
    <t>Verzoek om informatie over adviezen van de Wetenschappelijke Autoriteit CITES WA/NL en correspondentie van CITES MA/NL met nadere lidstaten / partijstaten over de soort Uromastyx Thomasi</t>
  </si>
  <si>
    <t>https://www.rijksoverheid.nl/documenten/wob-verzoeken/2021/10/15/besluit-op-wob-verzoek-over-cites-adviezen-uromastyx-thomasi</t>
  </si>
  <si>
    <t>Invoervergunningen CITES WA/NL van Uromastyx dispar</t>
  </si>
  <si>
    <t>9 vergunningen</t>
  </si>
  <si>
    <t>Verzoek om informatie over invoervergunningen CITES WA/NL van Uromastyx dispar over de periode 2000 tot en met 2011</t>
  </si>
  <si>
    <t>https://www.rijksoverheid.nl/documenten/wob-verzoeken/2021/10/08/besluit-op-wob-verzoek-over-invoervergunningen-cites-wa-nl-van-uromastyx-dispar</t>
  </si>
  <si>
    <t>CITES-adviezen Saara loricata</t>
  </si>
  <si>
    <t>2 adviezen
1 formulier</t>
  </si>
  <si>
    <t>Verzoek om informatie over alle adviezen van de Wetenschappelijke Autoriteit CITES over de soort Saara loricata (voor 2009 Uromastyx loricata) in de periode 1982 tot en met 2021</t>
  </si>
  <si>
    <t>https://www.rijksoverheid.nl/documenten/wob-verzoeken/2021/09/30/besluit-wob-verzoek-cites-adviezen-saara-loricata</t>
  </si>
  <si>
    <t>Correspondentie over Uroplatus alluaudi</t>
  </si>
  <si>
    <t>Verzoek om alle correspondentie van het CITES bureau met de CITES managementautoriteiten van andere lidstaten en andere partijstaten over de Uroplatus alluaudi vanaf 2005</t>
  </si>
  <si>
    <t>https://www.rijksoverheid.nl/documenten/wob-verzoeken/2021/08/20/besluit-wob-verzoek-correspondentie-over-uroplatus-alluaudi</t>
  </si>
  <si>
    <t>Meldingen van illegale dodingen van dieren</t>
  </si>
  <si>
    <t>Verzoek om informatie over een overzicht van alle meldingen van illegale dodingen van dieren vanaf 2012 tot 25 juni 2021</t>
  </si>
  <si>
    <t>https://www.rijksoverheid.nl/documenten/wob-verzoeken/2021/10/07/besluit-op-wob-verzoek-over-meldingen-van-illegale-dodingen-van-dieren-vanaf-2012-tot-25-juni-2021</t>
  </si>
  <si>
    <t>Correspondentie over Uromastyx princeps</t>
  </si>
  <si>
    <t>8 mail(wisselingen)
4 certificaten</t>
  </si>
  <si>
    <t>Verzoek om alle correspondentie van het CITES bureau met de CITES  managementautoriteiten van andere lidstaten en andere partijstaten over de Uromastyx princeps vanaf 2013</t>
  </si>
  <si>
    <t>https://www.rijksoverheid.nl/documenten/wob-verzoeken/2021/08/23/besluit-wob-verzoek-correspondentie-over-uromastyx-princeps</t>
  </si>
  <si>
    <t>CITES WA advies over Trioceros Deremensis</t>
  </si>
  <si>
    <t>Verzoek om informatie over CITES WA advies ten aanzien van Trioceros Deremensis</t>
  </si>
  <si>
    <t>https://www.rijksoverheid.nl/documenten/wob-verzoeken/2021/06/30/besluit-op-wob-verzoek-over-cites-wa-advies-trioceros-deremensis</t>
  </si>
  <si>
    <t>CITES WA advies over Trioceros fuelleborni</t>
  </si>
  <si>
    <t>Verzoek om informatie over CITES WA advies ten aanzien van Trioceros fuelleborni</t>
  </si>
  <si>
    <t>https://www.rijksoverheid.nl/documenten/wob-verzoeken/2021/06/30/besluit-op-wob-verzoek-over-cites-wa-advies-over-trioceros-fuelleborni</t>
  </si>
  <si>
    <t>CITES-adviezen Uromastyx dispar</t>
  </si>
  <si>
    <t>1 advies</t>
  </si>
  <si>
    <t>Verzoek om informatie over alle adviezen van de Wetenschappelijke Autoriteit CITES over de soort Uromastyx dispar in de periode 2007 tot en met 2009</t>
  </si>
  <si>
    <t>https://www.rijksoverheid.nl/documenten/wob-verzoeken/2021/06/25/besluit-op-wob-verzoek-over-cites-adviezen-uromastyx-dispar</t>
  </si>
  <si>
    <t>CITES-adviezen Shinisaurus Crocodilurus</t>
  </si>
  <si>
    <t>Verzoek om informatie over alle adviezen van de Wetenschappelijke Autoriteit CITES over de soort Shinisaurus Crocodilurus (Chinese krokodilstaarthagedis) in de periode 2000 tot en met 2021</t>
  </si>
  <si>
    <t>https://www.rijksoverheid.nl/documenten/wob-verzoeken/2021/06/25/besluit-op-wob-verzoek-over-cites-adviezen-shinisaurus-crocodilurus</t>
  </si>
  <si>
    <t>Onderzoeken visteelt</t>
  </si>
  <si>
    <t>Verzoek om informatie over onderzoeken (LEI-rapport 2010-25) naar aanleiding van het stoppen van viskwekers met hun onderneming</t>
  </si>
  <si>
    <t>https://www.rijksoverheid.nl/documenten/wob-verzoeken/2021/08/27/besluit-op-wob-verzoek-over-onderzoeken-visteelt</t>
  </si>
  <si>
    <t>CITES-adviezen Uroplatus alluaudi</t>
  </si>
  <si>
    <t>5 adviezen</t>
  </si>
  <si>
    <t>Verzoek om informatie over alle adviezen van de Wetenschappelijke Autoriteit CITES over de soort Uroplatus alluaudi in de periode 2015 tot en met 2021</t>
  </si>
  <si>
    <t>https://www.rijksoverheid.nl/documenten/wob-verzoeken/2021/06/21/besluit-wob-verzoek-cites-adviezen-uroplatus-alluaudi</t>
  </si>
  <si>
    <t>CITES-adviezen Uromastyx princeps</t>
  </si>
  <si>
    <t>Verzoek om informatie over alle adviezen van de Wetenschappelijke Autoriteit CITES over de soort Uromastyx princeps in de periode 2013 tot en met 2021</t>
  </si>
  <si>
    <t>https://www.rijksoverheid.nl/documenten/wob-verzoeken/2021/06/16/besluit-wob-verzoek-cites-adviezen-uromastyx-princeps</t>
  </si>
  <si>
    <t>Gebruikersgegevens percelen</t>
  </si>
  <si>
    <t>4 lijsten</t>
  </si>
  <si>
    <t>Verzoek om de gecombineerde opgave met gebruikersgegevens van een dertigtal percelen over de periode 2015-2021</t>
  </si>
  <si>
    <t>https://www.rijksoverheid.nl/documenten/wob-verzoeken/2021/08/19/besluit-wob-verzoek-gebruikersgegevens-percelen</t>
  </si>
  <si>
    <t>Handhavingsverzoek tegen hondenfokker</t>
  </si>
  <si>
    <t>1 beslissing</t>
  </si>
  <si>
    <t>Verzoek om de beslissing van de Nederlandse Voedsel- en Warenautoriteit op het bezwaar tegen de afwijzing van een verzoek om handhaving tegen een hondenfokker</t>
  </si>
  <si>
    <t>Betreft beslissing op bezwaar</t>
  </si>
  <si>
    <t>https://www.rijksoverheid.nl/documenten/wob-verzoeken/2021/09/06/besluit-wob-verzoek-beslissing-op-bezwaar-handhavingsverzoek-tegen-fokker</t>
  </si>
  <si>
    <t>Diertellingen van Hoge Einderweg 3 te Putten</t>
  </si>
  <si>
    <t>2 tellingen (lijsten)</t>
  </si>
  <si>
    <t>Verzoek om informatie over diertellingen (meitellingen) van locatie Hoge Einderweg 3 te Putten</t>
  </si>
  <si>
    <t>https://www.rijksoverheid.nl/documenten/wob-verzoeken/2021/08/25/besluit-wob-verzoek-diertellingen</t>
  </si>
  <si>
    <t>Aanvragen, afwijzingen en bezwaarschriften TVL- SBI</t>
  </si>
  <si>
    <t>4 excelsheets</t>
  </si>
  <si>
    <t>Verzoek om informatie over aanvragen, afwijzingen en bezwaarschriften TVL (Tegemoetkoming Vaste Lasten) - SBI 9604 Sauna's, solaria, baden e.d.  (Standaard Bedrijfsindeling) en TOGS (Tegemoetkoming Ondernemers Getroffen Sectoren COVID-19)</t>
  </si>
  <si>
    <t>https://www.rijksoverheid.nl/documenten/wob-verzoeken/2021/08/13/besluit-op-wob-verzoek-over-aanvragen-afwijzingen-en-bezwaarschriften-tvl--sbi</t>
  </si>
  <si>
    <t>Varkensrechten voor een locatie te Haren</t>
  </si>
  <si>
    <t>Verzoek om informatie over varkensrechten voor een locatie te Haren</t>
  </si>
  <si>
    <t>https://www.rijksoverheid.nl/documenten/wob-verzoeken/2021/06/17/besluit-op-wob-verzoek-over-varkensrechten-voor-een-locatie-te-haren</t>
  </si>
  <si>
    <t>Melding voedselvergiftiging</t>
  </si>
  <si>
    <t>1 (scherm)afbeelding</t>
  </si>
  <si>
    <t>1 melding
3 (scherm)afbeeldingen
1 bevestiging
1 afhandeling
1 uitdraai</t>
  </si>
  <si>
    <t>Verzoek om informatie over een melding voedselvergiftiging</t>
  </si>
  <si>
    <t>https://www.rijksoverheid.nl/documenten/wob-verzoeken/2021/10/08/besluit-op-wob-verzoek-over-melding-voedselvergiftiging</t>
  </si>
  <si>
    <t>2 rapporten ‘Activiteitenplan ten behoeve van ontheffingsaanvraag 
Flora- en faunawet’ en bijbehorende bijlagen met betrekking tot het 
project ‘SAA A1/A6 Diemen-Almere Havendreef’</t>
  </si>
  <si>
    <t>6 plannen</t>
  </si>
  <si>
    <t>11 plannen</t>
  </si>
  <si>
    <t>Niet verstrekt want reeds openbaar:
1 plan
Niet verstrekt op grond van WOB:
1 plan</t>
  </si>
  <si>
    <t>Verzoek om informatie over 2 ontheffingen ten behoeve van de realisatie van het project ‘SAA A1/A6 Diemen-Almere Havendreef’</t>
  </si>
  <si>
    <t>https://www.rijksoverheid.nl/documenten/wob-verzoeken/2021/07/01/besluit-op-wob-verzoek-over-twee-rapporten-activiteitenplan-ten-behoeve-van-ontheffingsaanvraag-flora--en-faunawet-en-bijbehorende-bijlagen-met-betrekking-tot-het-project-saa-a1-a6-diemen-almere-havendreef</t>
  </si>
  <si>
    <t>Pony’s van Eemnes</t>
  </si>
  <si>
    <t>1 uittreksel
3 mail(wisselingen)
4 afbeeldingen</t>
  </si>
  <si>
    <t>Verzoek om informatie over de pony’s van Eemnes</t>
  </si>
  <si>
    <t>https://www.rijksoverheid.nl/documenten/wob-verzoeken/2021/10/07/wob-verzoek-over-de-ponys-van-eemnes</t>
  </si>
  <si>
    <t>Rapportages monitoring diergezondheid 2020</t>
  </si>
  <si>
    <t>4 rapporten</t>
  </si>
  <si>
    <t>Verzoek om informatie over de rapportages van de basismonitoring diergezondheid (rundvee, varkens, pluimvee en kleine herkauwers) over geheel 2020 en het eerste kwartaal van 2021</t>
  </si>
  <si>
    <t>https://www.rijksoverheid.nl/documenten/wob-verzoeken/2021/07/15/besluit-op-wob-verzoek-over-rapportages-monitoring-diergezondheid-2020</t>
  </si>
  <si>
    <t>Wob-verzoek</t>
  </si>
  <si>
    <t>1 wob-verzoek
2 notitie
2 mail(wisselingen)
1 ontvangstbevestiging
1 brief</t>
  </si>
  <si>
    <t>Verzoek om informatie over een Wob-verzoek</t>
  </si>
  <si>
    <t>https://www.rijksoverheid.nl/documenten/wob-verzoeken/2021/06/16/besluit-wob-verzoek-over-wob-verzoek</t>
  </si>
  <si>
    <t>Bescherming vissen bij slacht</t>
  </si>
  <si>
    <t>7 nota's
1 brief</t>
  </si>
  <si>
    <t>Verzoek om documenten over de bescherming van vissen bij slacht en doden</t>
  </si>
  <si>
    <t>https://www.rijksoverheid.nl/documenten/wob-verzoeken/2021/08/05/besluit-wob-verzoek-bescherming-vissen-bij-slacht</t>
  </si>
  <si>
    <t>Melden doodgeboren kalveren</t>
  </si>
  <si>
    <t>1 brief
1 reactie
1 beslissing</t>
  </si>
  <si>
    <t>Verzoek om documenten over het melden van doodgeboren kalveren in het kader van het fosfaatreductieplan 2017</t>
  </si>
  <si>
    <t>https://www.rijksoverheid.nl/documenten/wob-verzoeken/2021/09/20/besluit-wob-verzoek-melden-doodgeboren-kalveren</t>
  </si>
  <si>
    <t>Controles Europese Houtverordening</t>
  </si>
  <si>
    <t>1 rapport</t>
  </si>
  <si>
    <t>Verzoek om rapportages over de controle op de naleving van de Houtverordening van de Europese Unie bij importen van hout uit Brazilië door 2 houtbedrijven in de periode januari-december 2020 en opgelegde bestuurlijke maatregelen</t>
  </si>
  <si>
    <t>https://www.rijksoverheid.nl/documenten/wob-verzoeken/2021/09/10/besluit-wob-verzoek-controles-europese-houtverordening</t>
  </si>
  <si>
    <t>Freezer-trawlers</t>
  </si>
  <si>
    <t>2 voorschriften
1 schema
1 overzicht
4 rapporten</t>
  </si>
  <si>
    <t>Verzoek om informatie over documenten van de NVWA met werkvoorschriften bij inspectie van de aanlanding van freezer-trawlers</t>
  </si>
  <si>
    <t>https://www.rijksoverheid.nl/documenten/wob-verzoeken/2021/10/01/besluit-op-wob-verzoek-over-freezer-trawlers</t>
  </si>
  <si>
    <t>Dieraantallen locatie Beusichem</t>
  </si>
  <si>
    <t>6 lijsten</t>
  </si>
  <si>
    <t>Verzoek om documenten over diertellingen en het aantal geregistreerde dieren uit het informatie en registratiesysteem van de locatie Voorkoopstraat 7 in Beusichem over de periode 1976 tot en met heden</t>
  </si>
  <si>
    <t>https://www.rijksoverheid.nl/documenten/wob-verzoeken/2021/08/18/besluit-wob-verzoek-dieraantallen-locatie-beusichem</t>
  </si>
  <si>
    <t>Financiering criminele narcoticapraktijken met landbouwsubsidies</t>
  </si>
  <si>
    <t>Verzoek om informatie over "financiering van criminele narcotica praktijken met landbouwsubsidies"</t>
  </si>
  <si>
    <t>https://www.rijksoverheid.nl/documenten/wob-verzoeken/2021/06/18/besluit-wob-verzoek-financiering-criminele-narcoticapraktijken-met-landbouwsubsidies</t>
  </si>
  <si>
    <t>Dieraantallen uit de I&amp;R-registratie en landbouwtellingen voor alle 
bedrijven gevestigd op de Abbeweersterweg 4 te Tinalinge</t>
  </si>
  <si>
    <t>10 lijsten</t>
  </si>
  <si>
    <t>Verzoek om informatie over dieraantallen uit de I&amp;R-registratie en landbouwtellingen voor alle bedrijven gevestigd op de Abbeweersterweg 4 te Tinalinge</t>
  </si>
  <si>
    <t>https://www.rijksoverheid.nl/documenten/wob-verzoeken/2021/06/02/besluit-op-wob-verzoek-over-dieraantallen-uit-de-ir-registratie-en-landbouwtellingen-voor-alle-bedrijven-gevestigd-op-de-abbeweersterweg-4-te-tinalinge</t>
  </si>
  <si>
    <t>Bezoek NVWA aan bedrijf vanwege melding welzijn vijvervissen</t>
  </si>
  <si>
    <t>1 inspectiebevindingen</t>
  </si>
  <si>
    <t>Verzoek om informatie over een inspectiebezoek door de Nederlandse Voedsel- en Warenautoriteit (NVWA) aan een bedrijf vanwege een melding over het welzijn van vijvervissen</t>
  </si>
  <si>
    <t>https://www.rijksoverheid.nl/documenten/wob-verzoeken/2021/07/09/besluit-op-wob-verzoek-over-bezoek-nvwa-aan-bedrijf-vanwege-melding-welzijn-vijvervissen</t>
  </si>
  <si>
    <t>Traceslijsten import van honden naar Nederland</t>
  </si>
  <si>
    <t>2 lijsten</t>
  </si>
  <si>
    <t>Verzoek om informatie over traceslijsten van de import van honden naar Nederland van 1 januari 2019 tot en met 31 maart 2021</t>
  </si>
  <si>
    <t>https://www.rijksoverheid.nl/documenten/wob-verzoeken/2021/05/31/besluit-op-wob-verzoek-over-traceslijsten-import-van-honden-naar-nederland</t>
  </si>
  <si>
    <t>TNG-erkenningen Pepinomozaïkvirus</t>
  </si>
  <si>
    <t>2 checklists
1 verslag</t>
  </si>
  <si>
    <t>Verzoek om documenten over TNG-erkenningen die betrekking hebben op besmetting van planten en zaden met Pepinomozaïkvirus, of het gebruik van vaccins, andere gewasbeschermingsmiddelen en werkzame stoffen tegen Pepinomozaïkvirus</t>
  </si>
  <si>
    <t>Inventarislijst ontbreekt</t>
  </si>
  <si>
    <t>https://www.rijksoverheid.nl/documenten/wob-verzoeken/2021/08/13/besluit-wob-verzoek-tng-erkenningen-pepinomozaikvirus</t>
  </si>
  <si>
    <t>Totstandkoming rapport Rathenau Instituut over ammoniakdossier</t>
  </si>
  <si>
    <t>2 rapporten</t>
  </si>
  <si>
    <t>23 mail(wisselingen)
1 voorbereiding
1 offerteaanvraag
1 offerte
2 brieven
1 rapport
1 nota</t>
  </si>
  <si>
    <t>Verzoek om informatie over de totstandkoming van het rapport 'Het ammoniakdossier: op weg naar herstel van een geschonden relatie'</t>
  </si>
  <si>
    <t>https://www.rijksoverheid.nl/documenten/wob-verzoeken/2021/07/13/besluit-wob-verzoek-totstandkoming-rapport-rathenau-instituut-over-ammoniakdossier</t>
  </si>
  <si>
    <t>Verdwenen ammoniakdata</t>
  </si>
  <si>
    <t>3 nota's
2 brieven
24 mail(wisselingen)</t>
  </si>
  <si>
    <t>Verzoek om informatie over verdwenen ammoniakdata</t>
  </si>
  <si>
    <t>https://www.rijksoverheid.nl/documenten/wob-verzoeken/2021/07/13/besluit-wob-verzoek-over-verdwenen-ammoniakdata</t>
  </si>
  <si>
    <t>PAS-melding Lelystad Airport</t>
  </si>
  <si>
    <t>Verzoek om informatie over de PAS-melding Lelystad Airport en de mogelijke legalisering van deze melding in de periode 1 november 2019 tot 7 april 2021</t>
  </si>
  <si>
    <t>https://www.rijksoverheid.nl/documenten/wob-verzoeken/2021/07/16/besluit-op-wob-verzoek-over-pas-melding-lelystad-airport</t>
  </si>
  <si>
    <t>Aantal geregistreerde dieren op locatie te Velddriel</t>
  </si>
  <si>
    <t>Verzoek om informatie over het aantal geregistreerde dieren per maand, per categorie met RAV-code in de categorieën A (Rundvee) en C (Geiten) van een locatie te Velddriel over de periode 1 januari 2014 tot en met heden</t>
  </si>
  <si>
    <t>https://www.rijksoverheid.nl/documenten/wob-verzoeken/2021/06/01/besluit-op-wob-verzoek-over-aantal-geregistreerde-dieren-op-locatie-te-velddriel</t>
  </si>
  <si>
    <t>Diertellingen locatie Drielse Veldweg 1, Velddriel uit het I&amp;R-systeem</t>
  </si>
  <si>
    <t>Verzoek om informatie over diertellingen uit het I&amp;R-systeem van de locatie Drielse Veldweg 1, Velddriel</t>
  </si>
  <si>
    <t>https://www.rijksoverheid.nl/documenten/wob-verzoeken/2021/05/27/besluit-op-wob-verzoek-over-diertellingen-locatie-drielse-veldweg-1-velddriel-uit-het-ir-systeem</t>
  </si>
  <si>
    <t>Diertellingen locatie Molenstraat 37 te Hurwenen en H.C. de 
Jonghweg 2 te Rossum (Gld.)</t>
  </si>
  <si>
    <t>2 overzichten</t>
  </si>
  <si>
    <t>Verzoek om informatie over diertellingen van de locatie Molenstraat 37 te Hurwenen en H.C. de Jonghweg 2 te Rossum (Gld.) uit het I&amp;R-systeem</t>
  </si>
  <si>
    <t>https://www.rijksoverheid.nl/documenten/wob-verzoeken/2021/05/27/besluit-op-wob-verzoek-over-diertellingen-van-de-locatie-molenstraat-37-te-hurwenen-en-h.c.-de-jonghweg-2-te-rossum-gld</t>
  </si>
  <si>
    <t>Diertellingen locaties te Hurwenen en te Rossum</t>
  </si>
  <si>
    <t>Verzoek om informatie over diertellingen van locaties te Hurwenen en te Rossum (Gld.), specifiek het aantal geregistreerde geiten per drie afzonderlijke leeftijdscategorieën</t>
  </si>
  <si>
    <t>https://www.rijksoverheid.nl/documenten/wob-verzoeken/2021/05/27/besluit-op-wob-verzoek-over-diertellingen-locaties-te-hurwenen-en-te-rossum</t>
  </si>
  <si>
    <t>Inspectierapport varkensbedrijf</t>
  </si>
  <si>
    <t>Verzoek om het inspectierapport van een varkensbedrijf</t>
  </si>
  <si>
    <t>https://www.rijksoverheid.nl/documenten/wob-verzoeken/2021/08/11/besluit-wob-verzoek-inspectierapport-varkensbedrijf</t>
  </si>
  <si>
    <t>Verlening, intrekking en handhaving van de erkenning van de Coöperatieve Koninklijke CRV U.A.</t>
  </si>
  <si>
    <t>41 mail(wisselingen)
1 notitie</t>
  </si>
  <si>
    <t>Verzoek om informatie over de verlening, intrekking en handhaving van de erkenning van de Coöperatieve Koninklijke CRV U.A.</t>
  </si>
  <si>
    <t>https://www.rijksoverheid.nl/documenten/wob-verzoeken/2021/09/15/beslissing-op-bezwaar-tegen-wob-besluit-over-de-verlening-intrekking-en-handhaving-van-de-erkenning-van-de-cooperatieve-koninklijke-crv-u.a</t>
  </si>
  <si>
    <t>POP3 project Mierbeek</t>
  </si>
  <si>
    <t>Niet verstrekt want reeds openbaar:
1 rapport</t>
  </si>
  <si>
    <t>Verzoek om informatie over aanvullende documenten over het POP3 project 'Mierbeek', herinrichting van het gebied van Beekdalen</t>
  </si>
  <si>
    <t>https://www.rijksoverheid.nl/documenten/wob-verzoeken/2021/09/15/besluit-op-wob-verzoek-over-pop3-project-mierbeek</t>
  </si>
  <si>
    <t>Melding handhaving dierenwelzijn</t>
  </si>
  <si>
    <t>2 meldingen
1 mail(wisseling)</t>
  </si>
  <si>
    <t>Verzoek om informatie over een melding handhaving dierenwelzijn, die bij de NVWA geregistreerd staat onder zaaknummer 927963.00</t>
  </si>
  <si>
    <t>https://www.rijksoverheid.nl/documenten/wob-verzoeken/2021/08/09/besluit-op-wob-verzoek-over-melding-handhaving-dierenwelzijn</t>
  </si>
  <si>
    <t>Percelen in gemeente IJsselmuiden</t>
  </si>
  <si>
    <t>Verzoek om informatie over contracten die zijn aangegaan door Rijksdienst voor Ondernemend Nederland (RVO) vanaf 2005 tot heden van percelen in IJsselmuiden met als sectienummer 1</t>
  </si>
  <si>
    <t>https://www.rijksoverheid.nl/documenten/wob-verzoeken/2021/09/22/besluit-op-wob-verzoek-over-percelen-in-gemeente-ijsselmuiden</t>
  </si>
  <si>
    <t>Rapport Scenariostudie Kalverketen</t>
  </si>
  <si>
    <t>3 introducties
2 scenario's
1 reactie
2 terugkoppelingen</t>
  </si>
  <si>
    <t>1 verslag
2 rapporten
1 offerteaanvraag
26 mail(wisselingen)
2 scenario's
1 referenties scenario
2 nota's
2 agenda's
1 voorbereiding
1 uitkomsten</t>
  </si>
  <si>
    <t>Niet verstrekt want reeds openbaar:
2 brieven
1 rapport
1 visie
1 scenario
Niet verstrekt op grond van WOB:
1 scenario</t>
  </si>
  <si>
    <t>Verzoek om informatie over het rapport Scenariostudie Kalverketen</t>
  </si>
  <si>
    <t>https://www.rijksoverheid.nl/documenten/wob-verzoeken/2021/07/08/besluit-op-wob-verzoek-over-het-rapport-scenariostudie-kalverketen</t>
  </si>
  <si>
    <t>Gecombineerde opgaven (landbouwtellingen) percelen te Lieshout</t>
  </si>
  <si>
    <t>16 formulieren
16 overzichten</t>
  </si>
  <si>
    <t>Verzoek om informatie over gebruikersgegevens (gecombineerde opgaven, landbouwtellingen) van specifieke percelen van een bedrijf gevestigd in Lieshout</t>
  </si>
  <si>
    <t>https://www.rijksoverheid.nl/documenten/wob-verzoeken/2021/07/07/besluit-op-wob-verzoek-gecombineerde-opgaven-landbouwtellingen-percelen-te-lieshout</t>
  </si>
  <si>
    <t>UBN-geregistreerde hondenfokkers</t>
  </si>
  <si>
    <t>1 lijst</t>
  </si>
  <si>
    <t>Verzoek om een lijst van UBN-geregistreerde hondenfokkers in Nederland</t>
  </si>
  <si>
    <t>Verzoek beantwoord in een samengesteld document</t>
  </si>
  <si>
    <t>https://www.rijksoverheid.nl/documenten/wob-verzoeken/2021/03/31/besluit-wob-verzoek-ubn-geregistreerde-hondenfokkers</t>
  </si>
  <si>
    <t>Vervolgstappen aanwijzingsbesluit Krammer-Volkerak</t>
  </si>
  <si>
    <t>6 mail(wisselingen)
1 verslag
1 nota</t>
  </si>
  <si>
    <t>Niet verstrekt want reeds openbaar:
4 kamerbrieven</t>
  </si>
  <si>
    <t>Verzoek om documenten over de vervolgstappen om te komen tot een definitief aanwijzingsbesluit van het Natura 2000-gebied Krammer-Volkerak</t>
  </si>
  <si>
    <t>https://www.rijksoverheid.nl/documenten/wob-verzoeken/2021/07/29/besluit-wob-verzoek-vervolgstappen-aanwijzingsbesluit-krammer-volkerak</t>
  </si>
  <si>
    <t>Identificatie en registratie van honden</t>
  </si>
  <si>
    <t>1 notitie
1 onderzoeksvoorstel
1 inventarisatie</t>
  </si>
  <si>
    <t>10 memo's
45 mail(wisselingen)
1 offerteaanvraag
4 offertes
4 verslagen
3 nota's
1 voorstel
1 overleg
1 regeling</t>
  </si>
  <si>
    <t>Niet verstrekt want reeds openbaar:
1 reactie
3 brieven
1 motie
1 concept wet</t>
  </si>
  <si>
    <t>Verzoek om informatie over documenten en de financiële stukken over identificatie en registratie van honden over de periode 1 januari 2015 tot en met 4 maart 2021</t>
  </si>
  <si>
    <t>Betreft een eerste deelbesluit</t>
  </si>
  <si>
    <t>https://www.rijksoverheid.nl/documenten/wob-verzoeken/2021/10/21/deelbesluit-1-op-wob-verzoek-over-identificatie-en-registratie-van-honden</t>
  </si>
  <si>
    <t>Vermeende overtredingen van geschiktheidseisen</t>
  </si>
  <si>
    <t>Verzoek om informatie over overzicht van de hoeveelheid 'Rapporten van bevindingen', 'Voornemens tot boeteopleggingen' en 'Boetebeschikkingen' met betrekking tot vermeende overtredingen van de geschiktheidseisen van Bijiage I, Hoofdstuk I, onder 1 t/m 3 van de Verordening (EG) nr. 1/2005 vanaf 1 januari 2018 t/m 4 maart 2021</t>
  </si>
  <si>
    <t>https://www.rijksoverheid.nl/documenten/wob-verzoeken/2021/05/28/besluit-op-wob-verzoek-over-vermeende-overtredingen-van-de-geschiktheidseisen</t>
  </si>
  <si>
    <t>Aantallen gehouden dieren op locaties Sint Annaland en Poortvliet</t>
  </si>
  <si>
    <t>3 overzichten</t>
  </si>
  <si>
    <t>Verzoek om informatie over aantallen dieren zoals die blijken uit de UBN-administratie van locaties te Sint Annaland en te Poortvliet, over de periode 1994 tot en met heden</t>
  </si>
  <si>
    <t>https://www.rijksoverheid.nl/documenten/wob-verzoeken/2021/05/19/besluit-op-wob-verzoek-over-aantallen-gehouden-dieren-op-locaties-sint-annaland-en-poortvliet</t>
  </si>
  <si>
    <t>Wegenbouwbitumenzaak uit 2006</t>
  </si>
  <si>
    <t>Verzoek om informatie over de wegenbouwbitumenzaak uit 2006</t>
  </si>
  <si>
    <t>https://www.rijksoverheid.nl/documenten/wob-verzoeken/2021/05/17/besluit-op-wob-verzoek-over-wegenbouwbitumenzaak-uit-2006</t>
  </si>
  <si>
    <t>Diertellingen 4 locaties in Noord-Brabant</t>
  </si>
  <si>
    <t>9 lijsten</t>
  </si>
  <si>
    <t>Verzoek om documenten over diertellingen van 4 locaties in Hooge Mierde en Reusel vanaf 2010</t>
  </si>
  <si>
    <t>https://www.rijksoverheid.nl/documenten/wob-verzoeken/2021/06/17/besluit-wob-verzoek-diertellingen-4-locaties-in-noord-brabant</t>
  </si>
  <si>
    <t>Controlerapporten POP3-project Mierbeek</t>
  </si>
  <si>
    <t>1 beslissing
2 memo's
1 rapport
1 factuur</t>
  </si>
  <si>
    <t>Verzoek om de controlerapporten en bijbehorende facturen over het POP3-project Mierbeek</t>
  </si>
  <si>
    <t>https://www.rijksoverheid.nl/documenten/wob-verzoeken/2021/08/05/besluit-wob-verzoek-controlerapporten-pop3-project-mierbeek</t>
  </si>
  <si>
    <t>Meitellingen Deurne</t>
  </si>
  <si>
    <t>Verzoek om documenten over de meitellingen van een adres in Deurne over de periode 1995 tot nu</t>
  </si>
  <si>
    <t>https://www.rijksoverheid.nl/documenten/wob-verzoeken/2021/03/10/besluit-wob-verzoek-meitellingen-deurne</t>
  </si>
  <si>
    <t>Inspectie bij zorgverlener</t>
  </si>
  <si>
    <t>1 bevindingen
1 waarschuwing</t>
  </si>
  <si>
    <t>Verzoek om informatie over een het rapport van de inspectie die bij een zorgverlener heeft plaatsgevonden en de passende maatregel met betrekking tot de tekortkoming die bij deze inspectie is geconstateerd</t>
  </si>
  <si>
    <t>https://www.rijksoverheid.nl/documenten/wob-verzoeken/2021/05/10/besluit-op-wob-verzoek-over-inspectie-bij-zorgverlener</t>
  </si>
  <si>
    <t>POP3-project Mierbeek</t>
  </si>
  <si>
    <t>Niet verstrekt want reeds openbaar:
2 rapporten</t>
  </si>
  <si>
    <t>Verzoek om informatie over subsidiebetalingen voor graafwerkzaamheden aan het POP3-project Mierbeek</t>
  </si>
  <si>
    <t>https://www.rijksoverheid.nl/documenten/wob-verzoeken/2021/07/22/besluit-wob-verzoek-pop3-project-mierbeek</t>
  </si>
  <si>
    <t>Handhaving Meststoffenwet intermediaire ondernemingen</t>
  </si>
  <si>
    <t>Verzoek om informatie over de handhaving van de Meststoffenwet bij intermediaire ondernemingen</t>
  </si>
  <si>
    <t>https://www.rijksoverheid.nl/documenten/wob-verzoeken/2021/04/20/besluit-wob-verzoek-handhaving-meststoffenwet-intermediaire-ondernemingen</t>
  </si>
  <si>
    <t>Varkenshouderijen Harreveld</t>
  </si>
  <si>
    <t>7 overzicht</t>
  </si>
  <si>
    <t>Verzoek om documenten vanaf 2019 over varkenshouderijen op het adres Wolterij 7 in Harreveld</t>
  </si>
  <si>
    <t>https://www.rijksoverheid.nl/documenten/wob-verzoeken/2021/03/26/besluit-wob-verzoek-over-varkenshouderijen-harreveld</t>
  </si>
  <si>
    <t>Diertellingen locatie te Driebergen Rijsenburg</t>
  </si>
  <si>
    <t>5 overzichten</t>
  </si>
  <si>
    <t>Verzoek om informatie over diertellingen (meitellingen) van 2 locaties te Driebergen Rijsenburg over de periode 2010 tot en met heden</t>
  </si>
  <si>
    <t>https://www.rijksoverheid.nl/documenten/wob-verzoeken/2021/04/23/besluit-op-wob-verzoek-over-diertellingen-locatie-te-driebergen-rijsenburg</t>
  </si>
  <si>
    <t>Eendenhouderijen</t>
  </si>
  <si>
    <t>1 verklaring</t>
  </si>
  <si>
    <t>Verzoek om informatie over een aantal eendenhouderijen en/of bedrijven die zich bezighouden met het vangen van eenden</t>
  </si>
  <si>
    <t>https://www.rijksoverheid.nl/documenten/wob-verzoeken/2021/06/29/beslissing-op-bezwaar-tegen-wob-besluit-over-eendenhouderijen</t>
  </si>
  <si>
    <t>Verkoper van honden</t>
  </si>
  <si>
    <t>Verzoek om informatie over een specifieke verkoper van honden</t>
  </si>
  <si>
    <t>https://www.rijksoverheid.nl/documenten/wob-verzoeken/2021/06/02/besluit-wob-verzoek-over-verkoper-van-honden</t>
  </si>
  <si>
    <t>Dierenaantallen van een locatie in Gilze</t>
  </si>
  <si>
    <t>Verzoek om informatie over dierenaantallen (meitellingen) van een locatie in Gilze over de periode 1989 tot en met mei 2021</t>
  </si>
  <si>
    <t>https://www.rijksoverheid.nl/documenten/wob-verzoeken/2021/05/31/herzien-besluit-op-wob-verzoek-over-dierenaantallen-van-een-locatie-in-gilze</t>
  </si>
  <si>
    <t>Beschermde diersoorten opgenomen in CITES verdrag</t>
  </si>
  <si>
    <t>Niet verstrekt op grond van WOB:
1 lijst</t>
  </si>
  <si>
    <t>Verzoek om informatie over beschermde diersoorten opgenomen in CITES verdrag (Convention on International Trade in Endangered Species of wild flora and fauna)</t>
  </si>
  <si>
    <t>https://www.rijksoverheid.nl/documenten/wob-verzoeken/2021/04/09/besluit-op-wob-verzoek-over-beschermde-diersoorten-opgenomen-in-cites-verdrag</t>
  </si>
  <si>
    <t>PAS-meldingen</t>
  </si>
  <si>
    <t>Verzoek om informatie over de meldingen in verband met het Programma aanpak stikstof (PAS-meldingen) van agrarische bedrijven en van niet-agrarische bedrijven over de periode vanaf 1 juli 2015</t>
  </si>
  <si>
    <t>Betreft herziene beslissing op bezwaar</t>
  </si>
  <si>
    <t>https://www.rijksoverheid.nl/documenten/wob-verzoeken/2021/03/04/herziene-beslissing-op-bezwaar-wob-verzoek-pas-meldingen</t>
  </si>
  <si>
    <t>Dieraantallen en landbouwtellingsgegevens in Beerzerveld</t>
  </si>
  <si>
    <t>4 overzichten</t>
  </si>
  <si>
    <t>Verzoek om informatie over dieraantallen en landbouwtellingsgegevens van een locatie in
Beerzerveld vanaf 26 oktober 1982 tot aan heden, en om informatie over de Natuurbeschermingswet, de Boswet, de Flora- en Faunawet, varkensrechten (en de herkomst) en de fosfaatproductie-rechten</t>
  </si>
  <si>
    <t>https://www.rijksoverheid.nl/documenten/wob-verzoeken/2021/04/01/besluit-op-wob-verzoek-over-dieraantallen-en-landbouwtellingsgegevens-in-beerzerveld</t>
  </si>
  <si>
    <t>Onder verscherpt toezicht stellen intermediaire onderneming</t>
  </si>
  <si>
    <t>1 redenering
12 rapporten
1 aanpak fraude</t>
  </si>
  <si>
    <t>Verzoek om documenten over het onder verscherpt toezicht stellen van een intermediaire onderneming</t>
  </si>
  <si>
    <t>https://www.rijksoverheid.nl/documenten/wob-verzoeken/2021/09/23/besluit-wob-verzoek-onder-verscherpt-toezicht-stellen-intermediaire-onderneming</t>
  </si>
  <si>
    <t>Perceelgebruik 3 bedrijven</t>
  </si>
  <si>
    <t>6 opgaven
12 overzichten</t>
  </si>
  <si>
    <t>Verzoek om informatie over welke bedrijven die gevestigd zijn op een specifiek adres er feitelijk gewassen telen, op welke percelen er wordt geteeld en welke gewassen er worden geteeld over de jaren 2012 tot en met 2020</t>
  </si>
  <si>
    <t>https://www.rijksoverheid.nl/documenten/wob-verzoeken/2021/03/03/besluit-wob-verzoek-perceelgebruik-3-bedrijven</t>
  </si>
  <si>
    <t>Artikel 94 Uitvoeringsregeling Meststoffenwet</t>
  </si>
  <si>
    <t>1 handhavingsdocument
1 nota</t>
  </si>
  <si>
    <t>Niet verstrekt want reeds openbaar:
1 beleid
1 Kamerstuk</t>
  </si>
  <si>
    <t>Verzoek om informatie over artikel 94 van de Uitvoeringsregeling Meststoffenwet</t>
  </si>
  <si>
    <t>https://www.rijksoverheid.nl/documenten/wob-verzoeken/2021/03/17/besluit-wob-verzoek-artikel-94-uitvoeringsregeling-meststoffenwet</t>
  </si>
  <si>
    <t>Aantallen dieren Nijkerkerveen</t>
  </si>
  <si>
    <t>Verzoek om informatie over aantallen gehouden dieren op het adres Van Dijkhuizenstraat 9 in Nijkerkerveen</t>
  </si>
  <si>
    <t>https://www.rijksoverheid.nl/documenten/wob-verzoeken/2021/04/08/besluit-wob-verzoek-aantallen-dieren-nijkerkerveen</t>
  </si>
  <si>
    <t>Inspecties bij nertshouderijen</t>
  </si>
  <si>
    <t>5 afbeeldingen</t>
  </si>
  <si>
    <t>2 proces verbaal
1 rapport
1 melding
2 afbeeldingen
1 verklaring
1 verslag
8 waarschuwingen</t>
  </si>
  <si>
    <t>Niet verstrekt want reeds openbaar:
1 uittreksel KvK
Niet verstrekt op grond van WOB:
3 proces verbaal</t>
  </si>
  <si>
    <t>Verzoek om informatie over inspecties bij nertshouderijen waarbij sprake is van één of meer overtredingen</t>
  </si>
  <si>
    <t>https://www.rijksoverheid.nl/documenten/wob-verzoeken/2021/08/24/besluit-wob-verzoek-over-inspecties-bij-nertshouderijen</t>
  </si>
  <si>
    <t>Veehouderijbedrijven in Halle en Varsseveld</t>
  </si>
  <si>
    <t>9 overzichten
9 kaarten
9 opgaven</t>
  </si>
  <si>
    <t>Verzoek om informatie over de diertelgegevens, de aanvoer en afvoer van mest, de perceelregistratie, het perceelgebruik en de hoeveelheid gebruikte mest, per jaar vanaf 1990 tot en met heden van 2 veehouderijbedrijven in Halle en Varsseveld</t>
  </si>
  <si>
    <t>https://www.rijksoverheid.nl/documenten/wob-verzoeken/2021/03/01/besluit-wob-verzoek-over-veehouderijbedrijven-in-halle-en-varsseveld</t>
  </si>
  <si>
    <t>Rapport 97-20-0246 over welzijn paarden</t>
  </si>
  <si>
    <t>Verzoek om informatie over het volledige rapport inclusief beeldmateriaal, de daaruit voortgevloeide adviezen, opgelegde maatregelen en het eindoordeel van de inspectie met rapportnummer 97/20/0246</t>
  </si>
  <si>
    <t>https://www.rijksoverheid.nl/documenten/wob-verzoeken/2021/04/16/besluit-op-wob-verzoek-over-rapport-97-20-0246-over-welzijn-paarden</t>
  </si>
  <si>
    <t>Dieraantallen bedrijf Venlo</t>
  </si>
  <si>
    <t>Verzoek om informatie over aantallen gehouden dieren op een adres in Venlo in de periode 1982-2020</t>
  </si>
  <si>
    <t>https://www.rijksoverheid.nl/documenten/wob-verzoeken/2021/03/19/besluit-wob-verzoek-dieraantallen-bedrijf-venlo</t>
  </si>
  <si>
    <t>Circus Freiwald, olifant Buba en andere dieren</t>
  </si>
  <si>
    <t>1 draaiboek
5 mail(wisselingen)
1 memo
2 beslissingen op bezwaar
1 bezwaarschrift</t>
  </si>
  <si>
    <t>Verzoek om informatie over circus Freiwald, olifant Buba en andere dieren bij dit circus</t>
  </si>
  <si>
    <t>https://www.rijksoverheid.nl/documenten/wob-verzoeken/2021/07/16/besluit-op-wob-verzoek-over-circus-freiwald-olifant-buba-en-andere-dieren</t>
  </si>
  <si>
    <t>Olifant Buba en zebra Smiley</t>
  </si>
  <si>
    <t>1 notitie
7 afbeeldingen</t>
  </si>
  <si>
    <t>6 brieven
8 mail(wisselingen)
1 notitie
1 nota
1 verslag
1 aanvraag
1 besluit</t>
  </si>
  <si>
    <t>Niet verstrekt want reeds openbaar:
1 besluit
2 nota's
1 mail(wisseling)
1 motie
1 ontheffing
Niet verstrekt op grond van WOB:
1 mail(wisseling)
1 rapport</t>
  </si>
  <si>
    <t>Verzoek om informatie over olifant Buba en zebra Smiley</t>
  </si>
  <si>
    <t>https://www.rijksoverheid.nl/documenten/wob-verzoeken/2021/05/27/besluit-op-wob-verzoek-over-olifant-buba-en-zebra-smiley</t>
  </si>
  <si>
    <t>Melding gebruik bestrijdingsmiddelen op perceel bieten</t>
  </si>
  <si>
    <t>Verzoek om informatie over een melding van gebruik van chemische bestrijdingsmiddelen op een perceel bieten</t>
  </si>
  <si>
    <t>https://www.rijksoverheid.nl/documenten/wob-verzoeken/2021/04/21/beslissing-op-bezwaar-wob-besluit-melding-gebruik-bestrijdingsmiddelen-op-perceel-bieten</t>
  </si>
  <si>
    <t>Dieraantallen en landbouwgrond over de periode van 2003 tot januari 2021</t>
  </si>
  <si>
    <t>Verzoek om informatie over  dieraantallen en landbouwgrond</t>
  </si>
  <si>
    <t>https://www.rijksoverheid.nl/documenten/wob-verzoeken/2021/02/11/besluit-op-wob-verzoek-over-dieraantallen-en-landbouwgrond-over-de-periode-van-2003-tot-januari-2021</t>
  </si>
  <si>
    <t>Meitellingen en UBN-administratie in Geesteren</t>
  </si>
  <si>
    <t>Verzoek om informatie over de meitellingen en de administratie van het Uniek Bedrijfsnummer (UBN) van een locatie in Geesteren over de periode 2005 tot en met heden</t>
  </si>
  <si>
    <t>https://www.rijksoverheid.nl/documenten/wob-verzoeken/2021/03/04/besluit-op-wob-verzoek-over-meitellingen-en-ubn-administratie-in-geesteren</t>
  </si>
  <si>
    <t>Register zelfzuivelaars</t>
  </si>
  <si>
    <t>Verzoek om documenten over het register van zelfzuivelaars en melk verwerkende bedrijven in het jaar 2021</t>
  </si>
  <si>
    <t>https://www.rijksoverheid.nl/documenten/wob-verzoeken/2021/02/25/besluit-wob-verzoek-register-zelfzuivelaars</t>
  </si>
  <si>
    <t>Controles bij een horecabedrijf - 20-0979</t>
  </si>
  <si>
    <t>2 bevindingen
3 lijsten
1 waarschuwing</t>
  </si>
  <si>
    <t>Verzoek om informatie over controles bij een horecabedrijf</t>
  </si>
  <si>
    <t>https://www.rijksoverheid.nl/documenten/wob-verzoeken/2021/03/03/besluit-op-wob-verzoek-over-controles-bij-een-horecabedrijf</t>
  </si>
  <si>
    <t>Beleid en preventie (uitvoering van) zelfgekozen levenseinde</t>
  </si>
  <si>
    <t>1 beantwoording</t>
  </si>
  <si>
    <t>16 mail(wisselingen)
2 schermafbeeldingen</t>
  </si>
  <si>
    <t>Verzoeken om informatie over onderwerpen rondom het zelfgekozen levenseinde</t>
  </si>
  <si>
    <t>https://www.rijksoverheid.nl/documenten/wob-verzoeken/2021/06/14/besluit-op-wob-verzoeken-over-beleid-en-preventie-uitvoering-van-zelfgekozen-levenseinde</t>
  </si>
  <si>
    <t>Lijst erkende kopers van melk</t>
  </si>
  <si>
    <t>Niet verstrekt want reeds openbaar:
1 beantwoording
1 Kamerstuk</t>
  </si>
  <si>
    <t>Verzoek om informatie over de lijst erkende kopers van melk</t>
  </si>
  <si>
    <t>https://www.rijksoverheid.nl/documenten/wob-verzoeken/2021/04/06/besluit-op-wob-verzoek-over-de-lijst-erkende-kopers-van-melk</t>
  </si>
  <si>
    <t>Klacht over inflatorslang van trimvest</t>
  </si>
  <si>
    <t>2 mail(wisselingen)
1 rapport
1 werkdocument</t>
  </si>
  <si>
    <t>Verzoek om informatie over de koppeling van een inflatorslang op een trimves</t>
  </si>
  <si>
    <t>https://www.rijksoverheid.nl/documenten/wob-verzoeken/2021/01/29/besluit-op-wob-verzoek-over-klacht-over-inflatorslang-van-trimvest</t>
  </si>
  <si>
    <t>Rechtmatig vissen</t>
  </si>
  <si>
    <t>1 vergunning</t>
  </si>
  <si>
    <t>Verzoek om informatie waaruit blijkt dat er rechtmatig is gevist</t>
  </si>
  <si>
    <t>https://www.rijksoverheid.nl/documenten/wob-verzoeken/2021/04/12/besluit-op-wob-verzoek-over-rechtmatig-vissen</t>
  </si>
  <si>
    <t>Vergunningverlening aan NAM rond Ameland</t>
  </si>
  <si>
    <t>Verzoek om informatie over vergunningverlening aan de Nederlandse Aardolie Maatschappij B.V. (NAM)/ Shell en/of Antea Group wegens het kabeltracé rond Ameland</t>
  </si>
  <si>
    <t>https://www.rijksoverheid.nl/documenten/wob-verzoeken/2021/06/04/besluit-op-wob-verzoek-over-vergunningverlening-aan-nam-rond-ameland</t>
  </si>
  <si>
    <t>Dierenaantallen van een bedrijf of bedrijven in Harich en Sondel</t>
  </si>
  <si>
    <t>Verzoek om informatie over dieraantallen (meitellingen) vanaf 2000 tot en met april 2021 van een bedrijf of bedrijven in Harich en Sondel</t>
  </si>
  <si>
    <t>https://www.rijksoverheid.nl/documenten/wob-verzoeken/2021/05/11/wob-verzoek-over-dierenaantallen-van-een-bedrijf-in-harich</t>
  </si>
  <si>
    <t>Melding ernstig voedselveiligheidsincident aan schemabeheerder</t>
  </si>
  <si>
    <t>3 mail(wisselingen)</t>
  </si>
  <si>
    <t>Verzoek om informatie over een melding van een ernstig voedselveiligheidsincident aan een schemabeheerder</t>
  </si>
  <si>
    <t>https://www.rijksoverheid.nl/documenten/wob-verzoeken/2021/10/14/besluit-op-wob-verzoek-over-melding-ernstig-voedselveiligheidsincident-aan-schemabeheerder</t>
  </si>
  <si>
    <t>Diertellingen Siebengewald</t>
  </si>
  <si>
    <t>Verzoek om informatie over diertellingen (meitellingen) te Siebengewald</t>
  </si>
  <si>
    <t>https://www.rijksoverheid.nl/documenten/wob-verzoeken/2021/03/04/besluit-op-wob-verzoek-over-diertellingen-siebengewald</t>
  </si>
  <si>
    <t>Diertellingen locatie Aalten</t>
  </si>
  <si>
    <t>Verzoek om informatie over diertellingen (meitellingen) van een locatie in Aalten over de periode 1991 tot en met 2020</t>
  </si>
  <si>
    <t>https://www.rijksoverheid.nl/documenten/wob-verzoeken/2021/03/09/besluit-op-wob-verzoek-over-diertellingen-locatie-aalten</t>
  </si>
  <si>
    <t>Perceelsgebruik in Steenbergen en Nieuw-Vossemeer</t>
  </si>
  <si>
    <t>Verzoek om informatie over welke agrarische ondernemer(s) percelen te Steenbergen en te Nieuw-Vossemeer in
gebruik hebben opgegeven in de Gecombineerde opgaven over de periode 2016 tot en met 2020</t>
  </si>
  <si>
    <t>https://www.rijksoverheid.nl/documenten/wob-verzoeken/2021/03/09/besluit-op-wob-verzoek-over-perceelsgebruik-in-steenbergen-en-nieuw-vossemeer</t>
  </si>
  <si>
    <t>Diertellingen van de locatie Broekstraat 5 te Harfsen</t>
  </si>
  <si>
    <t>Verzoek om informatie over diertellingen van de locatie Broekstraat 5 te Harfsen</t>
  </si>
  <si>
    <t>https://www.rijksoverheid.nl/documenten/wob-verzoeken/2021/02/23/besluit-wob-verzoek-over-diertellingen-van-de-locatie-broekstraat-5-te-harfsen</t>
  </si>
  <si>
    <t>Olifant Buba gehouden door circusfamilie Freiwald</t>
  </si>
  <si>
    <t>1 voorstel
1 vragenlijst
1 verslag</t>
  </si>
  <si>
    <t>4 nota's
56 mail(wisselingen)
12 brieven
1 aanvraag
1 vragenlijst</t>
  </si>
  <si>
    <t>Niet verstrekt want reeds openbaar:
2 brieven
1 rapport
Niet verstrekt op grond van WOB:
1 factsheet
1 mail(wisseling)</t>
  </si>
  <si>
    <t>Verzoek om informatie over over de olifant Buba die gehouden wordt door de circusfamilie Freiwald</t>
  </si>
  <si>
    <t>https://www.rijksoverheid.nl/documenten/wob-verzoeken/2021/04/08/besluit-op-wob-verzoek-over-olifant-buba-gehouden-door-circusfamilie-freiwald</t>
  </si>
  <si>
    <t>Een veehouderij</t>
  </si>
  <si>
    <t xml:space="preserve">
3 bevindingen
4 rapporten</t>
  </si>
  <si>
    <t>Niet verstrekt want reeds openbaar:
2 rapporten
Niet verstrekt op grond van WOB:
2 bevindingen
3 processen verbaal</t>
  </si>
  <si>
    <t>Verzoek om informatie over een veehouderij over de jaren 2019 en 2020</t>
  </si>
  <si>
    <t>https://www.rijksoverheid.nl/documenten/wob-verzoeken/2021/04/06/besluit-wob-verzoek-over-een-veehouderij</t>
  </si>
  <si>
    <t>Diertellingen alsmede I&amp;R administratie te Hooge Mierde</t>
  </si>
  <si>
    <t>Verzoek om informatie over diertellingen alsmede I&amp;R administratie te Hooge Mierde</t>
  </si>
  <si>
    <t>https://www.rijksoverheid.nl/documenten/wob-verzoeken/2021/02/01/wob-besluit-inzake-verzoek-om-diertellingen-alsmede-ir-administratie-te-hooge-mierde</t>
  </si>
  <si>
    <t>Inspectie na klacht over cosmeticaproduct</t>
  </si>
  <si>
    <t>1 klacht</t>
  </si>
  <si>
    <t>Verzoek om informatie over wie een klacht heeft ingediend over een cosmeticaproduct</t>
  </si>
  <si>
    <t>https://www.rijksoverheid.nl/documenten/wob-verzoeken/2021/02/22/besluit-op-wob-verzoek-over-inspectie-na-klacht-over-cosmeticaproduct</t>
  </si>
  <si>
    <t>Vogelmarkt</t>
  </si>
  <si>
    <t>3 proces verbaal</t>
  </si>
  <si>
    <t>Niet verstrekt op grond van WOB:
1 proces verbaal</t>
  </si>
  <si>
    <t>Verzoek om documenten over een vogelmarkt op 29 februari 2020</t>
  </si>
  <si>
    <t>https://www.rijksoverheid.nl/documenten/wob-verzoeken/2021/08/18/besluit-wob-verzoek-over-vogelmarkt</t>
  </si>
  <si>
    <t>Import planten uit Guatemala</t>
  </si>
  <si>
    <t>1 certificaat
1 ontvangstbevestiging
2 brieven
2 notities
2 bijlagen</t>
  </si>
  <si>
    <t>Verzoek om documenten over een vergunning voor de import van planten uit Guatemala</t>
  </si>
  <si>
    <t>https://www.rijksoverheid.nl/documenten/wob-verzoeken/2021/03/10/besluit-wob-verzoek-import-planten-uit-guatemala</t>
  </si>
  <si>
    <t>VanDrie Groep</t>
  </si>
  <si>
    <t>Verzoek om informatie over VanDrie Groep</t>
  </si>
  <si>
    <t>https://www.rijksoverheid.nl/documenten/wob-verzoeken/2021/04/08/beslissing-op-bezwaar-wob-besluit-over-vandrie-groep</t>
  </si>
  <si>
    <t>Opgelegde maatregelen na inspectie speeltoestel</t>
  </si>
  <si>
    <t>1 rapport
1 beschikking</t>
  </si>
  <si>
    <t>Verzoek om informatie over het onderzoeksrapport en de opgelegde maatregelen die zien op een speeltoestel</t>
  </si>
  <si>
    <t>https://www.rijksoverheid.nl/documenten/wob-verzoeken/2021/09/29/besluit-op-wob-verzoek-over-speeltoestel</t>
  </si>
  <si>
    <t>Ambtshalve toekenningen van fosfaatrechten</t>
  </si>
  <si>
    <t>16 beschikkingen</t>
  </si>
  <si>
    <t>Verzoek om informatie over ambtshalve toekenningen van fosfaatrechten</t>
  </si>
  <si>
    <t>Betreft een selectie van 16 "representatieve" documenten uit 30.000</t>
  </si>
  <si>
    <t>https://www.rijksoverheid.nl/documenten/wob-verzoeken/2021/02/09/besluit-op-wob-verzoek-over-ambtshalve-toekenningen-van-fosfaatrechten</t>
  </si>
  <si>
    <t>Dolfinarium in Harderwijk</t>
  </si>
  <si>
    <t>1 ontheffing (bijlage)</t>
  </si>
  <si>
    <t>22 mail(wisseling)
1 update (bijlage)
1 agenda</t>
  </si>
  <si>
    <t>Niet verstrekt want reeds openbaar:
1 advies
Niet verstrekt op grond van WOB:
2 concept afspraken</t>
  </si>
  <si>
    <t>Verzoek om informatie over het Dolfinarium in Harderwijk</t>
  </si>
  <si>
    <t>https://www.rijksoverheid.nl/documenten/wob-verzoeken/2021/05/27/besluit-op-wob-verzoek-over-dolfinarium-in-harderwijk</t>
  </si>
  <si>
    <t>Registers van gewasbeschermingsmiddelen</t>
  </si>
  <si>
    <t>2 registers</t>
  </si>
  <si>
    <t>Verzoek om informatie over registers van gewasbeschermingsmiddelen over de jaren 2017, 2018 en 2019</t>
  </si>
  <si>
    <t>https://www.rijksoverheid.nl/documenten/wob-verzoeken/2021/04/23/besluit-op-wob-verzoek-over-registers-van-gewasbeschermingsmiddelen</t>
  </si>
  <si>
    <t>Milieurisico bestrijdingsmiddelen weidevogels</t>
  </si>
  <si>
    <t>21 mail(wisselingen)
4 projectplannen</t>
  </si>
  <si>
    <t>Niet verstrekt op grond van WOB:
7 rapportages</t>
  </si>
  <si>
    <t>Verzoek om documenten over het project 'Milieurisico bestrijdingsmiddelen en veterinaire stoffen in mest via effecten op de voedselketen voor weidevogels'</t>
  </si>
  <si>
    <t>https://www.rijksoverheid.nl/documenten/wob-verzoeken/2021/02/10/besluit-wob-verzoek-milieurisico-bestrijdingsmiddelen-weidevogels</t>
  </si>
  <si>
    <t>Diertellingen te Westerlee</t>
  </si>
  <si>
    <t>Verzoek om informatie over het aantal gehouden dieren van de locatie Eerste Bovenpad 11 te Westerlee</t>
  </si>
  <si>
    <t>https://www.rijksoverheid.nl/documenten/wob-verzoeken/2021/01/06/besluit-op-wob-verzoek-over-diertellingen-te-westerlee</t>
  </si>
  <si>
    <t>Diertellingen Zuiderand 17 te Baarn</t>
  </si>
  <si>
    <t>Verzoek om informatie over diertellingen van de locatie Zuiderand 17 te Baarn, over de periode 1992 tot en met heden</t>
  </si>
  <si>
    <t>https://www.rijksoverheid.nl/documenten/wob-verzoeken/2020/12/22/besluit-op-wob-verzoek-diertellingen-zuiderand-17-te-baarn</t>
  </si>
  <si>
    <t>NSW-rangschikking landgoed Dijnselburg</t>
  </si>
  <si>
    <t>1 beschikking</t>
  </si>
  <si>
    <t>Verzoek om informatie over de publieke openstelling van het landgoed  Dijnselburg (gemeente Zeist)</t>
  </si>
  <si>
    <t>https://www.rijksoverheid.nl/documenten/wob-verzoeken/2021/01/25/wob-besluit-inzake-verzoek-om-informatie-over-nsw-rangschikking-landgoed-dijnselburg</t>
  </si>
  <si>
    <t>Inspectie- en keuringsrapporten ongeval met speeltoestel</t>
  </si>
  <si>
    <t>1 bevindingen
1 lijst
1 proces verbaal
1 afbeelding
5 mail(wisselingen)
1 rapport
1 certificaat
1 handleiding
1 logboek
1 dossier
1 projectomschrijving</t>
  </si>
  <si>
    <t>Niet verstrekt op grond van WOB:
1 proces verbaal
2 verklaringen</t>
  </si>
  <si>
    <t>Verzoek om informatie over inspectie- en keuringsrapporten vanwege een ongeval met een speeltoestel op 3 maart 2017</t>
  </si>
  <si>
    <t>https://www.rijksoverheid.nl/documenten/wob-verzoeken/2021/08/31/besluit-op-wob-verzoek-over-inspectie--en-keuringsrapporten-ongeval-met-speeltoestel</t>
  </si>
  <si>
    <t>Diertellingen Papegaaiweg te Wenum Wiesel</t>
  </si>
  <si>
    <t>Verzoek om informatie over diertellingen van de locatie Papegaaiweg 28 te Wenum Wiesel</t>
  </si>
  <si>
    <t>https://www.rijksoverheid.nl/documenten/wob-verzoeken/2021/01/29/besluit-op-wob-verzoek-over-diertellingen-papegaaiweg-te-wenum-wiesel</t>
  </si>
  <si>
    <t>20-0860 traces over de import van puppy’s naar Lelystad</t>
  </si>
  <si>
    <t>Verzoek om informatie over de import van puppy’s naar Lelystad van september 2019 tot 16 november 2020</t>
  </si>
  <si>
    <t>https://www.rijksoverheid.nl/documenten/wob-verzoeken/2021/02/18/besluit-wob-verzoek-20-0860-traces-over-de-import-van-puppys-naar-lelystad</t>
  </si>
  <si>
    <t>Deskundigenverklaring roofvogels</t>
  </si>
  <si>
    <t>1 overleg
1 agenda</t>
  </si>
  <si>
    <t>4 overleggen
3 notulen
7 besluitenlijsten
5 verslagen
2 agenda's
1 communicatiestrategie
1 besluit
1 verzoek
1 overzicht
2 verklaringen
1 uitspraak
5 mail(wisselingen)
1 reactie
1 website bericht</t>
  </si>
  <si>
    <t>Niet verstrekt want reeds openbaar:
1 uitspraak
1 besluit
3 rapporten
1 leidraad
1 handboek</t>
  </si>
  <si>
    <t>Verzoek om informatie over richtlijnen voor de huisvesting en verzorging van roofvogels en over de totstandkoming van de deskundigenverklaring roofvogel</t>
  </si>
  <si>
    <t>https://www.rijksoverheid.nl/documenten/wob-verzoeken/2021/06/25/besluit-op-wob-verzoek-over-deskundigenverklaring-roofvogels</t>
  </si>
  <si>
    <t>Bijeenkomsten EU regulering nieuwe plantenveredelingstechnieken</t>
  </si>
  <si>
    <t>23 mail(wisselinge)
7 brieven
1 inbreng
1 artikel
2 overleggen
2 bijlagen</t>
  </si>
  <si>
    <t>Verzoek om informatie over bijeenkomsten over de EU regulering van nieuwe plantenveredelingstechnieken (new breeding techniques)</t>
  </si>
  <si>
    <t>https://www.rijksoverheid.nl/documenten/wob-verzoeken/2021/06/22/besluit-op-wob-verzoek-over-bijeenkomsten-eu-regulering-nieuwe-plantenveredelingstechnieken</t>
  </si>
  <si>
    <t>Invoerbestanden emissieberekeningen</t>
  </si>
  <si>
    <t>Verzoek om informatie over invoerbestanden emissieberekeningen</t>
  </si>
  <si>
    <t>Het openbaargemaakte document is niet bijgevoegd bij 
het besluit</t>
  </si>
  <si>
    <t>https://www.rijksoverheid.nl/documenten/wob-verzoeken/2020/11/26/besluit-op-wob-verzoek-over-invoerbestanden-emissieberekeningen</t>
  </si>
  <si>
    <t>Geregistreerde varkens</t>
  </si>
  <si>
    <t>Verzoek om informatie over geregistreerde varkens op een locatie in Stein</t>
  </si>
  <si>
    <t>https://www.rijksoverheid.nl/documenten/wob-verzoeken/2020/12/28/besluit-op-wob-verzoek-over-geregistreerde-varkens</t>
  </si>
  <si>
    <t>Vakbekwaamheidseis voor houder van dieren</t>
  </si>
  <si>
    <t>Verzoek om informatie over vakbekwaamheidseis voor een houder van dieren</t>
  </si>
  <si>
    <t>https://www.rijksoverheid.nl/documenten/wob-verzoeken/2020/11/24/wob-besluit-inzake-verzoek-om-vakbekwaamheidseis-voor-houder-van-dieren</t>
  </si>
  <si>
    <t>Afspraken met Stichting Jachtexamens</t>
  </si>
  <si>
    <t>6 rapporten</t>
  </si>
  <si>
    <t>Verzoek om informatie over afspraken met Stichting Jachtexamens, met name om audits met betrekking tot tarieven en kosten van de jachtexamens</t>
  </si>
  <si>
    <t>https://www.rijksoverheid.nl/documenten/wob-verzoeken/2021/03/11/beslissing-op-bezwaar-tegen-wob-besluit-over-afspraken-met-stichting-jachtexamens</t>
  </si>
  <si>
    <t>2 veterinaire verklaringen</t>
  </si>
  <si>
    <t>2 verklaringen</t>
  </si>
  <si>
    <t>Niet verstrekt want reeds openbaar:
2 wetenschappelijke artikelen</t>
  </si>
  <si>
    <t>Verzoek om informatie over over 2 in een rechterlijke uitspraak genoemde veterinaire verklaringen, die door een wederpartij van de NVWA in een beroepsprocedure zijn ingebracht</t>
  </si>
  <si>
    <t>https://www.rijksoverheid.nl/documenten/wob-verzoeken/2021/05/17/besluit-op-wob-verzoek-over-2-veterinaire-verklaringen</t>
  </si>
  <si>
    <t>Diertellingen Lierop</t>
  </si>
  <si>
    <t>Verzoek om documenten over diertellingen (meitellingen) vanaf 1990 van een adres in Lierop</t>
  </si>
  <si>
    <t>https://www.rijksoverheid.nl/documenten/wob-verzoeken/2021/04/08/besluit-wob-verzoek-diertellingen-lierop</t>
  </si>
  <si>
    <t>Informatie over een mountainbike route in de Schoorlse Duinen</t>
  </si>
  <si>
    <t>Verzoek om informatie over een mountainbike route in de Schoorlse Duinen</t>
  </si>
  <si>
    <t>https://www.rijksoverheid.nl/documenten/wob-verzoeken/2021/02/09/besluit-wob-verzoek-om-informatie-over-een-mountainbike-route-in-de-schoorlse-duinen</t>
  </si>
  <si>
    <t>Vernietiging schoenen pythonleer</t>
  </si>
  <si>
    <t>Verzoek om informatie over de vernietiging van 118 paar in beslag genomen schoenen van pythonleer</t>
  </si>
  <si>
    <t>https://www.rijksoverheid.nl/documenten/wob-verzoeken/2020/11/19/besluit-op-wob-verzoek-over-vernietiging-schoenen-pythonleer</t>
  </si>
  <si>
    <t>Opslaglocaties en taxaties van in beslag genomen dieren</t>
  </si>
  <si>
    <t>Verzoek om informatie over opslaglocaties en taxaties van in beslag genomen dieren</t>
  </si>
  <si>
    <t>https://www.rijksoverheid.nl/documenten/wob-verzoeken/2021/03/11/besluit-op-wob-verzoek-over-opslaglocaties-en-taxaties-van-in-beslag-genomen-dieren</t>
  </si>
  <si>
    <t>Diertellingen te Grevenbicht</t>
  </si>
  <si>
    <t>Verzoek om informatie over diertellingen van de locatie Heuvelsweg 8 te Grevenbicht</t>
  </si>
  <si>
    <t>https://www.rijksoverheid.nl/documenten/wob-verzoeken/2021/01/15/besluit-op-wob-verzoek-diertellingen-te-grevenbicht</t>
  </si>
  <si>
    <t>VION-groep (voedselveiligheid)</t>
  </si>
  <si>
    <t>1 uitnodiging
1 werkdocument
1 rapport
1 afspraak
18 mail(wisselingen)</t>
  </si>
  <si>
    <t>Verzoek om informatie over bedrijven van de VION-groep over de periode 1 januari 2016 tot 26 oktober 2020</t>
  </si>
  <si>
    <t>https://www.rijksoverheid.nl/documenten/wob-verzoeken/2021/07/13/deelbesluit-1-op-wob-verzoek-over-vion-groep-voedselveiligheid</t>
  </si>
  <si>
    <t>De Coöperatie</t>
  </si>
  <si>
    <t>1 reglement
1 protocol</t>
  </si>
  <si>
    <t>6 brieven
31 mail(wisselingen)
3 notities
2 certificaten</t>
  </si>
  <si>
    <t>Niet verstrekt op grond van WOB:
1 toelichting
1 checklist</t>
  </si>
  <si>
    <t>Verzoek om openbaarmaking van alle stukken die direct of indirect betrekking hebben op de verlening, intrekking en handhaving van de erkenning van de Coöperatieve Koninklijke CRV u.a. over de periode 24 januari 2019 tot 26 oktober 2020</t>
  </si>
  <si>
    <t>https://www.rijksoverheid.nl/documenten/wob-verzoeken/2021/03/24/besluit-op-wob-verzoek-over-de-cooperatie</t>
  </si>
  <si>
    <t>Diertellingen Eindhovensebaan</t>
  </si>
  <si>
    <t>Verzoek om informatie over diertellingen van de locatie Eindhovensebaan 6, 6031 NB te Nederweert, over de periode 2001 tot en met heden</t>
  </si>
  <si>
    <t>https://www.rijksoverheid.nl/documenten/wob-verzoeken/2020/12/10/besluit-op-wob-verzoek-diertellingen-eindhovensebaan</t>
  </si>
  <si>
    <t>Dioxinen vlees natuurgebieden</t>
  </si>
  <si>
    <t>Verzoek om informatie over dioxinen vlees natuurgebieden</t>
  </si>
  <si>
    <t>https://www.rijksoverheid.nl/documenten/wob-verzoeken/2021/10/11/besluit-op-wob-verzoek-over-dioxinen-vlees-natuurgebieden</t>
  </si>
  <si>
    <t>Specifieke klachten van pupkopers</t>
  </si>
  <si>
    <t>3 klachten</t>
  </si>
  <si>
    <t>Niet verstrekt op grond van WOB:
1 klacht</t>
  </si>
  <si>
    <t>Verzoek om informatie over specifieke klachten die de afgelopen 10 jaar zijn binnengekomen bij de Nederlandse Voedsel- en Warenautoriteit (NVWA)</t>
  </si>
  <si>
    <t>https://www.rijksoverheid.nl/documenten/wob-verzoeken/2021/04/02/besluit-op-wob-verzoek-over-specifieke-klachten-van-pup-kopers</t>
  </si>
  <si>
    <t>Perceelgebruik Loppersum 2020</t>
  </si>
  <si>
    <t>6 kadasters</t>
  </si>
  <si>
    <t>Verzoek om informatie over wie de percelen met kadastrale nummers Loppersum F13, F14, F1460, F1461 en F1463 in gebruik heeft in het jaar 2020</t>
  </si>
  <si>
    <t>https://www.rijksoverheid.nl/documenten/wob-verzoeken/2021/01/06/besluit-op-wob-verzoek-over-perceelgebruik-loppersum-2020</t>
  </si>
  <si>
    <t>Klachten diervoederwebsite</t>
  </si>
  <si>
    <t>Niet verstrekt op grond van WOB:
3 afbeeldingen</t>
  </si>
  <si>
    <t>Verzoek om informatie over klachten over een website die diervoeding aanbiedt</t>
  </si>
  <si>
    <t>https://www.rijksoverheid.nl/documenten/wob-verzoeken/2021/02/03/besluit-wob-verzoek-klachten-diervoederwebsite</t>
  </si>
  <si>
    <t>Gecombineerde opgave van een familie in Nistelrode</t>
  </si>
  <si>
    <t>Verzoek om informatie over de Gecombineerde opgave van een familie in Nistelrode over de periode 2018 tot en met 2020</t>
  </si>
  <si>
    <t>https://www.rijksoverheid.nl/documenten/wob-verzoeken/2020/11/17/besluit-op-wob-verzoek-over-gecombineerde-opgave-van-een-familie-in-nistelrode</t>
  </si>
  <si>
    <t>Inspectierapporten van een pluimveehouderij</t>
  </si>
  <si>
    <t>Verzoek om informatie over inspectierapporten van een pluimveehouderij over de periode 2011 tot heden</t>
  </si>
  <si>
    <t>https://www.rijksoverheid.nl/documenten/wob-verzoeken/2021/02/03/besluit-op-wob-verzoek-over-inspectierapporten-van-een-pluimveehouderij</t>
  </si>
  <si>
    <t>Verblijfruimtes olifanten Blijdorp</t>
  </si>
  <si>
    <t>Verzoek om informatie over verblijfsruimtes van olifanten van een dierentuin te Blijdorp</t>
  </si>
  <si>
    <t>https://www.rijksoverheid.nl/documenten/wob-verzoeken/2020/12/03/besluit-op-wob-verzoek-verblijfruimtes-olifanten-blijdorp</t>
  </si>
  <si>
    <t>Dieraantallen</t>
  </si>
  <si>
    <t>Verzoek om informatie over het aantal geregistreerde geiten per maand per categorie in de periode 1 januari 2015 tot en met 2020 op twee stallen</t>
  </si>
  <si>
    <t>https://www.rijksoverheid.nl/documenten/wob-verzoeken/2021/01/08/besluit-wob-verzoek-om-informatie-over-dieraantallen</t>
  </si>
  <si>
    <t>Risico's van gewasbeschermingsmiddelen - onderwerp bijenrichtsnoer</t>
  </si>
  <si>
    <t>13 mail(wisselingen)
2 brieven</t>
  </si>
  <si>
    <t>Niet verstrekt want reeds openbaar:
1 brief
2 Kamerbrieven
3 verslagen
Niet verstrekt op grond van WOB:
2 nota's
24 mail(wisselingen)
1 verslag</t>
  </si>
  <si>
    <t>Verzoek om informatie over meerdere onderwerpen over gewasbescherming</t>
  </si>
  <si>
    <t>https://www.rijksoverheid.nl/documenten/wob-verzoeken/2021/02/17/deelbesluit-1-op-wob-verzoek-over-risicos-van-gewasbeschermingsmiddelen-onderwerp-bijenrichtsnoer</t>
  </si>
  <si>
    <t>Plaatsing Perkpolder op communautaire lijst</t>
  </si>
  <si>
    <t>1 dossier</t>
  </si>
  <si>
    <t>4 mail(wisselingen)
3 brieven
3 kaarten</t>
  </si>
  <si>
    <t>Verzoek om informatie over plaatsing van 75 hectare nieuwe buitendijkse natuur in de Perkpolder op de communautaire lijst</t>
  </si>
  <si>
    <t>https://www.rijksoverheid.nl/documenten/wob-verzoeken/2020/12/16/besluit-op-wob-verzoek-over-plaatsing-perkpolder-op-communautaire-lijst</t>
  </si>
  <si>
    <t>Aanvragen vergunningen vier luchthavens</t>
  </si>
  <si>
    <t>Niet verstrekt op grond van WOB:
4 vergunningen</t>
  </si>
  <si>
    <t>Verzoek om informatie over aanvragen vergunningen vier luchthavens</t>
  </si>
  <si>
    <t>https://www.rijksoverheid.nl/documenten/wob-verzoeken/2020/12/08/besluit-op-wob-verzoek-over-aanvragen-vergunningen-vier-luchthavens</t>
  </si>
  <si>
    <t>Fusieproces Netherlands Food Partnership</t>
  </si>
  <si>
    <t>Verzoek om informatie over het fusieproces van AgriProFocus en het Food &amp; Business Knowledge Platform tot de Netherlands Food Partnership (NFP)</t>
  </si>
  <si>
    <t>https://www.rijksoverheid.nl/documenten/wob-verzoeken/2021/01/29/besluit-op-wob-verzoek-fusieproces-netherlands-food-partnership</t>
  </si>
  <si>
    <t>Subsidieregeling Groen Blauw Stimuleringskader (GBSK)</t>
  </si>
  <si>
    <t>1 beschikking
1 formulier
1 aanvraag</t>
  </si>
  <si>
    <t>Verzoek om informatie over gegevens over aanvraag subsidieregeling Groen Blauw Stimuleringskader (GBSK) met nummer 6851805</t>
  </si>
  <si>
    <t>https://www.rijksoverheid.nl/documenten/wob-verzoeken/2020/12/24/besluit-op-wob-verzoek-over-subsidieregeling-groen-blauw-stimuleringskader-gbsk</t>
  </si>
  <si>
    <t>2 agrarische bedrijven</t>
  </si>
  <si>
    <t>1 vragenlijst</t>
  </si>
  <si>
    <t>7 rapporten
2 verslagen
2 waarschuwingen
1 voornemen
1 zienswijze
1 beschikking
20 meldingen
2 vragenlijsten
2 gegevens
1 formulier
1 mail(wisseling)
1 informatiedocument
1 verzoek
1 lijst
1 opgave
2 verwijzingen</t>
  </si>
  <si>
    <t>Niet verstrekt want reeds openbaar:
1 doorzending klachten
3 constateringen overtreding
2 voornemens dwangsom
1 last onder dwangsom</t>
  </si>
  <si>
    <t>Verzoek om informatie over 2 agrarische bedrijven</t>
  </si>
  <si>
    <t>https://www.rijksoverheid.nl/documenten/wob-verzoeken/2021/04/20/besluit-op-wob-verzoek-over-2-agrarische-bedrijven</t>
  </si>
  <si>
    <t>Diertellingen in Lunteren, Ederveen, Loenen en Tonden</t>
  </si>
  <si>
    <t>Verzoek om informatie over diertellingen in Lunteren (periode 1989 tot en met heden), Ederveen (periode 1983 tot en met heden),  Loenen (periode 1981 tot en met heden) en Tonden (periode 1980 tot en met heden)</t>
  </si>
  <si>
    <t>https://www.rijksoverheid.nl/documenten/wob-verzoeken/2020/12/29/besluit-op-wob-verzoek-over-diertellingen-in-lunteren-ederveen-loenen-en-tonden</t>
  </si>
  <si>
    <t>Het gebruik van een aantal percelen in Drachten, Halsteren, 
Oosterhout en Wijdewormer</t>
  </si>
  <si>
    <t>Verzoek om documenten aangaande de naam van de gebruikers en gegevens over het gebruik van een aantal percelen in Drachten, Halsteren, Oosterhout en Wijdewormer</t>
  </si>
  <si>
    <t>https://www.rijksoverheid.nl/documenten/wob-verzoeken/2020/12/08/besluit-op-wob-verzoek-over-het-gebruik-van-een-aantal-percelen-in-drachten-halsteren-oosterhout-en-wijdewormer</t>
  </si>
  <si>
    <t>Bestrijdingsmiddelengebruik ijsbaan</t>
  </si>
  <si>
    <t>2 rapporten
1 afbeelding
1 verslag
1 waarschuwing</t>
  </si>
  <si>
    <t>Verzoek om informatie over het gebruik van gewasbeschermingsmiddelen op een ijsbaan</t>
  </si>
  <si>
    <t>https://www.rijksoverheid.nl/documenten/wob-verzoeken/2021/03/17/besluit-wob-verzoek-bestrijdingsmiddelengebruik-ijsbaan</t>
  </si>
  <si>
    <t>Dieraantallen en hoeveelheid grond bij melkveebedrijf te Blijham</t>
  </si>
  <si>
    <t>Verzoek om informatie over dieraantallen en hoeveelheid grond behorend bij melkveebedrijf te Blijham over de periode van 2003 tot en met heden</t>
  </si>
  <si>
    <t>https://www.rijksoverheid.nl/documenten/wob-verzoeken/2020/12/29/besluit-op-wob-verzoek-dieraantallen-en-hoeveelheid-grond-bij-melkveebedrijf-te-blijham</t>
  </si>
  <si>
    <t>Diergegevens Sondel</t>
  </si>
  <si>
    <t>Verzoek om documenten over diergegevens (meitellingen) over de periode 1989 tot en met nu van een adres in Sondel</t>
  </si>
  <si>
    <t>https://www.rijksoverheid.nl/documenten/wob-verzoeken/2020/12/03/besluit-wob-verzoek-diergegevens-sondel</t>
  </si>
  <si>
    <t>Diertellingen van 2 locaties in Haler en Ittervoort</t>
  </si>
  <si>
    <t>Verzoek om informatie over diertellingen van 2 locaties</t>
  </si>
  <si>
    <t>https://www.rijksoverheid.nl/documenten/wob-verzoeken/2020/11/03/besluit-op-wob-verzoek-over-diertellingen-van-2-locaties-in-haler-en-ittervoort</t>
  </si>
  <si>
    <t>Hondenhandel op Marktplaats</t>
  </si>
  <si>
    <t>Verzoek om informatie over documenten en correspondentie over de periode 2016 tot en met 23 september 2020 tussen Marktplaats en NVWA over hondenhandel op Marktplaats</t>
  </si>
  <si>
    <t>https://www.rijksoverheid.nl/documenten/wob-verzoeken/2021/09/14/besluit-op-wob-verzoek-over-hondenhandel-op-marktplaats</t>
  </si>
  <si>
    <t>Overdracht bedrijf Hijink naar VOF Schotman en Zn</t>
  </si>
  <si>
    <t>Verzoek om informatie over een melding van een overdracht van het bedrijf Hijink naar VOF Schotman en Zn</t>
  </si>
  <si>
    <t>https://www.rijksoverheid.nl/documenten/wob-verzoeken/2020/11/19/besluit-op-wob-verzoek-overdracht-bedrijf-hijink-naar-vof-schotman-en-zn</t>
  </si>
  <si>
    <t>Huur externe ruimtes door NVWA</t>
  </si>
  <si>
    <t>Verzoek om informatie over de huur van externe (vergader)ruimtes door ambtenaren van de Nederlandse Voedsel- en Warenautoriteit (NVWA) in de periode 1 januari - 20 september 2020</t>
  </si>
  <si>
    <t>https://www.rijksoverheid.nl/documenten/wob-verzoeken/2021/06/03/besluit-wob-verzoek-huur-externe-ruimtes-door-nvwa</t>
  </si>
  <si>
    <t>Gesloten pootringen toekans</t>
  </si>
  <si>
    <t>Verzoek om informatie over gesloten pootringen bij toekans</t>
  </si>
  <si>
    <t>https://www.rijksoverheid.nl/documenten/wob-verzoeken/2020/11/17/besluit-wob-verzoek-gesloten-pootringen-toekans</t>
  </si>
  <si>
    <t>Proces-verbaal en een specifieke getuige verklaring over de herkomst van een deel van de aardappelen</t>
  </si>
  <si>
    <t>1 proces verbaal</t>
  </si>
  <si>
    <t>Verzoek om informatie over (een deel van) een proces-verbaal en een specifieke getuige verklaring over de herkomst van een deel van de aardappelen</t>
  </si>
  <si>
    <t>https://www.rijksoverheid.nl/documenten/wob-verzoeken/2021/02/22/besluit-wob-verzoek-over-een-deel-van-een-proces-verbaal-en-een-specifieke-getuige-verklaring-over-de-herkomst-van-een-deel-van-de-aardappelen</t>
  </si>
  <si>
    <t>Het volledige rapport</t>
  </si>
  <si>
    <t>3 brieven
4 notities</t>
  </si>
  <si>
    <t>Verzoek om informatie over het volledige rapport met betrekking tot de meldingen met de gestelde herkomst van de verkochte producten door een aantal bedrijven</t>
  </si>
  <si>
    <t>https://www.rijksoverheid.nl/documenten/wob-verzoeken/2021/01/04/besluit-op-wob-verzoek-over-het-volledige-rapport</t>
  </si>
  <si>
    <t>Bedrijf De Schapen van Paramoudra</t>
  </si>
  <si>
    <t>5 opgaven
7 beslissingen
3 teruggaven
1 brief
2 aanvullende gegevens</t>
  </si>
  <si>
    <t>Verzoek om informatie over geregistreerde percelen, diertelgegevens, subsidies en mestadministratie van het bedrijf De Schapen van Paramoudra</t>
  </si>
  <si>
    <t>https://www.rijksoverheid.nl/documenten/wob-verzoeken/2020/12/09/besluit-op-wob-verzoek-over-het-bedrijf-de-schapen-van-paramoudra</t>
  </si>
  <si>
    <t>Aangemelde klacht over een trimvest en inflatorslang</t>
  </si>
  <si>
    <t>2 meldingen
4 mail(wisselingen)</t>
  </si>
  <si>
    <t>Verzoek om informatie over een aangemelde klacht over een trimvest en inflatorslang</t>
  </si>
  <si>
    <t>https://www.rijksoverheid.nl/documenten/wob-verzoeken/2020/11/17/besluit-op-wob-verzoek-over-een-aangemelde-klacht-over-een-trimvest-en-inflatorslang</t>
  </si>
  <si>
    <t>Lijst van erkende kopers van melk</t>
  </si>
  <si>
    <t>1 afspraak</t>
  </si>
  <si>
    <t>Niet verstrekt want reeds openbaar:
1 regelgeving</t>
  </si>
  <si>
    <t>Verzoek om informatie over de lijst van erkende kopers van melk</t>
  </si>
  <si>
    <t>https://www.rijksoverheid.nl/documenten/wob-verzoeken/2020/11/12/besluit-wob-besluit-over-de-lijst-van-erkende-kopers-van-melk</t>
  </si>
  <si>
    <t>Ongeval speeltoestel dossier 878068.00</t>
  </si>
  <si>
    <t>1 afbeelding</t>
  </si>
  <si>
    <t>5 mail(wisselingen)
1 checklist
1 formulier
1 bevinding
1 afbeelding</t>
  </si>
  <si>
    <t>Niet verstrekt want reeds openbaar:
1 melding
1 mail(wisseling)</t>
  </si>
  <si>
    <t>Verzoek om informatie over een ongeval bij een speeltoestel met dossiernummer 878068.00</t>
  </si>
  <si>
    <t>https://www.rijksoverheid.nl/documenten/wob-verzoeken/2021/03/23/besluit-op-wob-verzoek-over-het-volledige-dossier-over-een-ongeval-van-het-nummer-878068.00</t>
  </si>
  <si>
    <t>Aantal klachten van een bepaald tandbleekmiddel</t>
  </si>
  <si>
    <t>Verzoek om informatie over het aantal klachten van een bepaald tandbleekmiddel, die bij de NVWA zijn binnengekomen over een bepaalde website met vermelding van de periode waarin de melding is gedaan</t>
  </si>
  <si>
    <t>https://www.rijksoverheid.nl/documenten/wob-verzoeken/2021/03/18/besluit-op-wob-verzoek-over-het-aantal-klachten-van-een-bepaald-tandbleekmiddel</t>
  </si>
  <si>
    <t>Schattersvergaderingen ruilverkaveling Noordpolder</t>
  </si>
  <si>
    <t>Verzoek om informatie over schattersvergaderingen van de ruilverkaveling Noordpolder</t>
  </si>
  <si>
    <t>https://www.rijksoverheid.nl/documenten/wob-verzoeken/2021/01/15/besluit-op-wob-verzoek-over-schattersvergaderingen-ruilverkaveling-noordpolder</t>
  </si>
  <si>
    <t>Onderzoek ongeval kartbaan</t>
  </si>
  <si>
    <t>Verzoek om informatie over alle stukken met betrekking tot het onderzoek naar een ongeval bij een kartingsbaan</t>
  </si>
  <si>
    <t>https://www.rijksoverheid.nl/documenten/wob-verzoeken/2020/12/14/besluit-op-wob-verzoek-onderzoek-ongeval-kartbaan</t>
  </si>
  <si>
    <t>Een specifieke fokker van honden</t>
  </si>
  <si>
    <t>Verzoek om informatie verzocht over een specifieke fokker van honden</t>
  </si>
  <si>
    <t>https://www.rijksoverheid.nl/documenten/wob-verzoeken/2020/11/23/besluit-op-een-wob-verzoek-over-een-specifieke-fokker-van-honden</t>
  </si>
  <si>
    <t>Welzijnsschendingen in varkensstallen</t>
  </si>
  <si>
    <t>Verzoek om informatie over welzijnsschendingen in varkensstallen</t>
  </si>
  <si>
    <t>https://www.rijksoverheid.nl/documenten/wob-verzoeken/2021/06/22/besluit-op-wob-verzoek-over-welzijnsschendingen-in-varkensstallen</t>
  </si>
  <si>
    <t>Verrijkingsmateriaal in varkensstallen</t>
  </si>
  <si>
    <t>Verzoek om informatie over inspecties van verrijkingsmateriaal in varkensstallen</t>
  </si>
  <si>
    <t>https://www.rijksoverheid.nl/documenten/wob-verzoeken/2021/05/27/besluit-wob-verzoek-verrijkingsmateriaal-in-varkensstallen</t>
  </si>
  <si>
    <t>Overdracht honden</t>
  </si>
  <si>
    <t>Verzoek om documenten gewisseld tussen medewerkers van de Nederlandse Voedsel- en Warenautoriteit (NVWA) onderling en tussen medewerkers van de NVWA en derden over de overdracht van honden</t>
  </si>
  <si>
    <t>https://www.rijksoverheid.nl/documenten/wob-verzoeken/2021/02/22/besluit-wob-verzoek-overdracht-honden</t>
  </si>
  <si>
    <t>Luchtkwaliteit bij varkenstallen</t>
  </si>
  <si>
    <t>Verzoek om informatie over luchtkwaliteit bij varkenstallen</t>
  </si>
  <si>
    <t>https://www.rijksoverheid.nl/documenten/wob-verzoeken/2020/12/08/besluit-op-wob-verzoek-over-luchtkwaliteit-bij-varkenstallen</t>
  </si>
  <si>
    <t>Criteria ter handhaving Fokken met Gezelschapsdieren</t>
  </si>
  <si>
    <t>1 onderzoeksvraag</t>
  </si>
  <si>
    <t>1 brief
2 projectplannen</t>
  </si>
  <si>
    <t>Niet verstrekt op grond van WOB:
1 tabel
1 voorstel</t>
  </si>
  <si>
    <t>Verzoek om informatie over correspondentie tussen LNV en de universiteit Utrecht over handhaving van artikel 3.4. Besluit Houdens van dieren Fokken met Gezelschapsdieren</t>
  </si>
  <si>
    <t>https://www.rijksoverheid.nl/documenten/wob-verzoeken/2020/12/03/besluit-wob-verzoek-over-criteria-ter-handhaving-fokken-met-gezelschapsdieren</t>
  </si>
  <si>
    <t>Ongeval</t>
  </si>
  <si>
    <t>1 algemene voorwaarden
1 verklaring
2 afbeeldingen (foto)
1 bevindingen
1 melding
1 verslag</t>
  </si>
  <si>
    <t>Niet verstrekt op grond van WOB:
10 video's (film)
1 brief</t>
  </si>
  <si>
    <t>Verzoek om informatie over een ongeluk bij een bedrijf</t>
  </si>
  <si>
    <t>https://www.rijksoverheid.nl/documenten/wob-verzoeken/2020/12/08/besluit-wob-verzoek-ongeval</t>
  </si>
  <si>
    <t>Melding van gebruik chemische bestrijdingsmiddelen op een perceel 
bieten</t>
  </si>
  <si>
    <t>1 verslag
2 rapporten</t>
  </si>
  <si>
    <t>Niet verstrekt op grond van WOB:
1 rapport</t>
  </si>
  <si>
    <t>https://www.rijksoverheid.nl/documenten/wob-verzoeken/2020/12/02/besluit-op-wob-verzoek-over-een-melding-van-gebruik-chemische-bestrijdingsmiddelen-op-een-perceel-bieten</t>
  </si>
  <si>
    <t>Bijlage B van het CITES-verdrag</t>
  </si>
  <si>
    <t>1 onderzoek
1 beschikking
1 rapport
1 proces verbaal</t>
  </si>
  <si>
    <t>Niet verstrekt want reeds openbaar:
1 Cites verdrag</t>
  </si>
  <si>
    <t>Verzoek om informatie over  het handhavingsdocumenten diersoorten op bijlage B van het CITES-verdrag</t>
  </si>
  <si>
    <t>https://www.rijksoverheid.nl/documenten/wob-verzoeken/2021/01/22/besluit-op-wob-verzoek-over-bijlage-b-van-het-cites-verdrag</t>
  </si>
  <si>
    <t>Standpunt dat herik tot mosterdallergenen behoort</t>
  </si>
  <si>
    <t>1 mail(wisseling)</t>
  </si>
  <si>
    <t>Niet verstrekt want reeds openbaar:
4 mail(wisselingen)</t>
  </si>
  <si>
    <t>Verzoek om informatie over correspondentie of documenten die hebben geleid tot het standpunt van de NVWA dat herik tot de mosterdallergenen behoort</t>
  </si>
  <si>
    <t>https://www.rijksoverheid.nl/documenten/wob-verzoeken/2021/01/29/besluit-op-wob-verzoek-over-standpunt-dat-herik-tot-mosterdallergenen-behoort</t>
  </si>
  <si>
    <t>Gesubsidieerde sanering van varkenshouderijen</t>
  </si>
  <si>
    <t>Verzoek om informatie over de gesubsidieerde sanering van varkenshouderijen in de periode van 1 januari 2015 tot 26 juni 2020</t>
  </si>
  <si>
    <t>https://www.rijksoverheid.nl/documenten/wob-verzoeken/2020/12/15/besluit-op-wob-verzoek-over-gesubsidieerde-sanering-van-varkenshouderijen</t>
  </si>
  <si>
    <t>Bedrijf De Veldinger Maten</t>
  </si>
  <si>
    <t>6 overzichten</t>
  </si>
  <si>
    <t>Verzoek om informatie over het bedrijf De Veldinger Maten in Den Velde</t>
  </si>
  <si>
    <t>https://www.rijksoverheid.nl/documenten/wob-verzoeken/2020/11/26/besluit-wob-verzoek-over-bedrijf-de-veldinger-maten</t>
  </si>
  <si>
    <t>Dieraantallen en diercategorieën</t>
  </si>
  <si>
    <t>1 procesbeschrijving
1 beslissing
1 bijlage</t>
  </si>
  <si>
    <t>Verzoek om informatie over dieraantallen en diercategorieën</t>
  </si>
  <si>
    <t>https://www.rijksoverheid.nl/documenten/wob-verzoeken/2020/12/24/beslissing-op-bezwaar-wob-besluit-dieraantallen-en-diercategorieen</t>
  </si>
  <si>
    <t>Erfelijke eigenschappen en ziektes bij het fokken met kortsnuitige 
honden</t>
  </si>
  <si>
    <t>1 rapport
1 memo</t>
  </si>
  <si>
    <t>6 mail(wisselingen)
1 overeenkomst</t>
  </si>
  <si>
    <t>Verzoek om informatie over normeringen, opstellen en handhavingsrichtlijnen en onderzoek naar erfelijke eigenschappen en ziektes die betrekking hebben op het fokken van kortsnuitige honden</t>
  </si>
  <si>
    <t>https://www.rijksoverheid.nl/documenten/wob-verzoeken/2020/11/19/besluit-op-wob-verzoek-over-fokken-met-kortsnuitige-honden</t>
  </si>
  <si>
    <t>Indicatorenlijsten flora en fauna</t>
  </si>
  <si>
    <t>2 controleformulieren</t>
  </si>
  <si>
    <t>Verzoek om indicatorenlijsten waarop de soorten planten, dieren en vissen vermeld staan die op de natuurstroken rondom de door de verzoeker gepachte percelen voorkomen</t>
  </si>
  <si>
    <t>https://www.rijksoverheid.nl/documenten/wob-verzoeken/2021/02/04/besluit-wob-verzoek-indicatorenlijsten-flora-en-fauna</t>
  </si>
  <si>
    <t>Specifiek levensmiddelenbedrijf</t>
  </si>
  <si>
    <t>4 bevindingen
1 lijst 
1 waarschuwing
1 verklaring
3 beschikkingen</t>
  </si>
  <si>
    <t>Verzoek om informatie over een specifiek levensmiddelenbedrijf</t>
  </si>
  <si>
    <t>https://www.rijksoverheid.nl/documenten/wob-verzoeken/2021/05/27/besluit-op-wob-verzoek-over-specifiek-levensmiddelenbedrijf</t>
  </si>
  <si>
    <t>Auditrapporten AKI’s</t>
  </si>
  <si>
    <t>12 rapporten</t>
  </si>
  <si>
    <t>Verzoek om auditrapporten van een aantal aangewezen keuringsinstellingen (AKI’s)</t>
  </si>
  <si>
    <t>https://www.rijksoverheid.nl/documenten/wob-verzoeken/2020/11/18/besluit-wob-verzoek-auditrapporten-aki-s</t>
  </si>
  <si>
    <t>Inbeslagnames van dieren</t>
  </si>
  <si>
    <t>14 verklaringen
3 afwijzingen
2 toekenning
1 bestand
2 ontvangstbevestigingen</t>
  </si>
  <si>
    <t>Verzoek om informatie over over inbeslagnames van dieren op 18 september 2019, 4 december 2019 en 29 januari 2020</t>
  </si>
  <si>
    <t>https://www.rijksoverheid.nl/documenten/wob-verzoeken/2021/02/03/besluit-op-wob-verzoek-over-inbeslagnames-van-dieren</t>
  </si>
  <si>
    <t>Kermisattracties in een loods</t>
  </si>
  <si>
    <t>5 formulieren
2 rapporten
1 overzicht
2 verslagen
1 beschikking</t>
  </si>
  <si>
    <t>Verzoek om informatie over kermisattracties in een loods</t>
  </si>
  <si>
    <t>https://www.rijksoverheid.nl/documenten/wob-verzoeken/2021/01/26/besluit-op-wob-verzoek-over-kermisattracties-in-een-loods</t>
  </si>
  <si>
    <t>Import export honden en katten januari-maart 2020</t>
  </si>
  <si>
    <t>Verzoek om de traceslijsten van de import en export van honden en katten naar en vanuit Nederland in de periode januari tot en met maart 2020</t>
  </si>
  <si>
    <t>https://www.rijksoverheid.nl/documenten/wob-verzoeken/2020/11/26/besluit-wob-verzoek-import-export-honden-en-katten-januari-maart-2020</t>
  </si>
  <si>
    <t>Meldingen en handhaving over misleiding bij levensmiddelen</t>
  </si>
  <si>
    <t>Verzoek om informatie over meldingen en handhaving over misleiding bij levensmiddelen</t>
  </si>
  <si>
    <t>https://www.rijksoverheid.nl/documenten/wob-verzoeken/2021/01/27/besluit-op-wob-verzoek-meldingen-en-handhaving-over-misleiding-bij-levensmiddelen</t>
  </si>
  <si>
    <t>Een varkenshouderij</t>
  </si>
  <si>
    <t>Verzoek om informatie over een bepaalde varkenshouder, gevestigd op verschillende locaties in Nederland</t>
  </si>
  <si>
    <t>https://www.rijksoverheid.nl/documenten/wob-verzoeken/2021/07/09/besluit-op-wob-verzoek-over-een-varkenshouderij</t>
  </si>
  <si>
    <t>RBV2000 regeling</t>
  </si>
  <si>
    <t>Verzoek om informatie over de Regeling Beëindiging Veehouderijtakken (RBV) 2000</t>
  </si>
  <si>
    <t>https://www.rijksoverheid.nl/documenten/wob-verzoeken/2020/12/01/besluit-op-wob-verzoek-over-de-rbv2000-regeling</t>
  </si>
  <si>
    <t>Handelstromen Israël</t>
  </si>
  <si>
    <t>Verzoek om informatie over handelstromen van groenten, fruit, kruiden, bloemen en wijn vanuit Israël en de door Israël bezette/geannexeerde gebieden naar en via Nederland</t>
  </si>
  <si>
    <t>Besluit bestaat uit een overzicht van meer dan 2000 
pagina's</t>
  </si>
  <si>
    <t>https://www.rijksoverheid.nl/documenten/wob-verzoeken/2021/03/29/besluit-op-wob-verzoek-over-handelstromen-israel</t>
  </si>
  <si>
    <t>Inspecties stalklimaat varkens</t>
  </si>
  <si>
    <t>Verzoek om informatie over inspecties stalklimaat varkens over de periode 1 april 2018 t/m 3 februari 2020</t>
  </si>
  <si>
    <t>Verzoek afgewezen omdat de relevante documenten  reeds openbaar zijn</t>
  </si>
  <si>
    <t>https://www.rijksoverheid.nl/documenten/wob-verzoeken/2021/04/30/besluit-op-wob-verzoek-over-inspecties-stalklimaat-varkens</t>
  </si>
  <si>
    <t>Import export honden en katten 2019</t>
  </si>
  <si>
    <t>3  overzichten</t>
  </si>
  <si>
    <t>Verzoek om de traceslijsten van de import en export van honden en katten naar en vanuit Nederland in 2019</t>
  </si>
  <si>
    <t>https://www.rijksoverheid.nl/documenten/wob-verzoeken/2020/11/26/besluit-wob-verzoek-import-export-honden-en-katten-2019</t>
  </si>
  <si>
    <t>Snijheesterkwekerij en schapenhouderij</t>
  </si>
  <si>
    <t>3 rapporten
18 bijlagen
3 verslagen
4 meldingen
1 klacht
1 afbeelding
1 brief</t>
  </si>
  <si>
    <t>Verzoek om informatie over een bepaalde snijheesterkwekerij die ook dient als schapenhouderij</t>
  </si>
  <si>
    <t>https://www.rijksoverheid.nl/documenten/wob-verzoeken/2021/02/03/besluit-op-wob-verzoek-over-een-snijheesterkwekerij-en-schapenhouderij</t>
  </si>
  <si>
    <t>Exportstalhouders</t>
  </si>
  <si>
    <t>3 beschikkingen
1 besluit</t>
  </si>
  <si>
    <t>3 beschikkingen
1 beslissing
14 mail(wisselingen)
1 brief
1 kopie</t>
  </si>
  <si>
    <t>Niet verstrekt op grond van WOB:
2 lijsten</t>
  </si>
  <si>
    <t>Verzoek om informatie over fosfaatrechten voor exportstalhouders</t>
  </si>
  <si>
    <t>https://www.rijksoverheid.nl/documenten/wob-verzoeken/2021/02/12/besluit-op-wob-verzoek-over-fosfaatrechten</t>
  </si>
  <si>
    <t>Totstandkoming maatregelenpakket stikstofproblematiek in 
woningbouw en infrastructuurfonds en PFAS-problematiek</t>
  </si>
  <si>
    <t>Verzoek om informatie over de totstandkoming van het maatregelenpakket voor de stikstofproblematiek in de woningbouwen infrastructuurfonds en voor de PFAS-problematiek</t>
  </si>
  <si>
    <t>https://www.rijksoverheid.nl/documenten/wob-verzoeken/2021/04/29/besluit-op-wob-verzoek-over-totstandkoming-maatregelenpakket-stikstofproblematiek-in-woningbouw-en-infrastructuurfonds-en-pfas-problematiek</t>
  </si>
  <si>
    <t>Totstandkoming maatregelenpakket stikstofproblematiek woningbouw en infrastructuurfonds en PFAS-problematiek</t>
  </si>
  <si>
    <t>Verzoek om informatie over de totstandkoming van het ‘Maatregelenpakket voor de stikstofproblematiek in de woningbouw- en infrastructuurfonds en voor de PFAS-problematiek’</t>
  </si>
  <si>
    <t>https://www.rijksoverheid.nl/documenten/wob-verzoeken/2021/03/01/besluit-op-wob-verzoek-over-totstandkoming-maatregelenpakket-stikstofproblematiek-woningbouw-en-infrastructuurfonds-en-pfas-problematiek</t>
  </si>
  <si>
    <t>Fosfaatrechten rundveehouders 2015</t>
  </si>
  <si>
    <t>Verzoek om informatie over de toekenning van fosfaatrechten in 2015 aan rundveehouders op basis van dieraantallen</t>
  </si>
  <si>
    <t>Betreft een derde deelbesluit</t>
  </si>
  <si>
    <t>https://www.rijksoverheid.nl/documenten/wob-verzoeken/2021/02/25/3e-deelbesluit-wob-verzoek-fosfaatrechten-rundveehouders-2015</t>
  </si>
  <si>
    <t>Welzijn van dieren bij een veehouderijbedrijf</t>
  </si>
  <si>
    <t>6 meldingen
13 rapporten
1 verklaring</t>
  </si>
  <si>
    <t>3 rapporten</t>
  </si>
  <si>
    <t>Verzoek om informatie over alle rapporten, meldingen, brieven en beschikkingen over het welzijn van dieren bij een veehouderijbedrijf</t>
  </si>
  <si>
    <t>https://www.rijksoverheid.nl/documenten/wob-verzoeken/2021/04/09/besluit-op-wob-verzoek-over-over-het-welzijn-van-dieren-bij-een-veehouderijbedrijf</t>
  </si>
  <si>
    <t>Fipronilkwestie</t>
  </si>
  <si>
    <t>3 mail(wisselingen)
2 verslagen</t>
  </si>
  <si>
    <t>Niet verstrekt op grond van WOB:
2 processen verbaal
7 mail(wisselingen)
1 signaal
1 verslag
1 onderzoek</t>
  </si>
  <si>
    <t>Verzoek om informatie over de fipronilkwestie</t>
  </si>
  <si>
    <t>Betreft aanvullende beslissing op bezwaar</t>
  </si>
  <si>
    <t>https://www.rijksoverheid.nl/documenten/wob-verzoeken/2021/03/04/aanvullende-beslissing-op-bezwaar-tegen-wob-besluit-over-fipronilkwestie</t>
  </si>
  <si>
    <t>Fosfaatrechten rundveehouders</t>
  </si>
  <si>
    <t>13 overzichten</t>
  </si>
  <si>
    <t>https://www.rijksoverheid.nl/documenten/wob-verzoeken/2021/02/12/3e-deelbesluit-wob-verzoek-fosfaatrechten-rundveehouders</t>
  </si>
  <si>
    <t>Onderzoek naar gebruik Dutrirock Bedding Powder door 
pluimveehouderijen</t>
  </si>
  <si>
    <t>Verzoek om informatie over het onderzoek naar het gebruik van Dutrirock Bedding Powder door pluimveehouderijen</t>
  </si>
  <si>
    <t>https://www.rijksoverheid.nl/documenten/wob-verzoeken/2021/04/08/besluit-wob-verzoek-onderzoek-naar-gebruik-dutrirock-bedding-powder</t>
  </si>
  <si>
    <t>Toezichtresultaten vis uit het Jaarverslag NVWA 2018</t>
  </si>
  <si>
    <t>Verzoek om informatie over de verantwoorde toezichtresultaten vis uit het Jaarverslag NVWA 2018</t>
  </si>
  <si>
    <t>https://www.rijksoverheid.nl/documenten/wob-verzoeken/2021/05/20/wob-verzoek-over-toezichtresultaten-vis-in-2018</t>
  </si>
  <si>
    <t>Zout maken Volkerak-Zoommeer</t>
  </si>
  <si>
    <t>21 verslagen
13 mail(wisseling)</t>
  </si>
  <si>
    <t>Verzoek om informatie over de plannen voor het zout maken van het Volkerak-Zoommeer</t>
  </si>
  <si>
    <t>https://www.rijksoverheid.nl/documenten/wob-verzoeken/2021/06/28/besluit-wob-verzoek-zout-maken-volkerak-zoommeer</t>
  </si>
  <si>
    <t>Konikpaarden in de Oostvaardersplassen</t>
  </si>
  <si>
    <t>1 factsheet
3 voorschriften
3 certificaten
1 voorstel
1 lijst
4 video's</t>
  </si>
  <si>
    <t>39 mail(wisselingen)
5 verslagen
1 checklist
1 certificaat
1 protocol
1 afbeelding
1 lijst</t>
  </si>
  <si>
    <t>Niet verstrekt want reeds openbaar:
1 instructie
14 mail(wisselingen)
1 certificaat
1 aanvraag
1 lijst
1 toestemming
Niet verstrekt op grond van WOB:
4 concept voorstellen
3 concept verslagen</t>
  </si>
  <si>
    <t>Verzoek om informatie over konikpaarden in de Oostvaardersplassen, die in een vangkraal in quarantaine werden gehouden in afwachting van export</t>
  </si>
  <si>
    <t>https://www.rijksoverheid.nl/documenten/wob-verzoeken/2021/06/03/besluit-op-wob-verzoek-over-konikpaarden-in-de-oostvaardersplassen</t>
  </si>
  <si>
    <t>Export apen naar Israël</t>
  </si>
  <si>
    <t>3 checklists
3 mail(wisselingen)
2 certificaten</t>
  </si>
  <si>
    <t>Verzoek om informatie over de export van apen van Nederland naar Israël</t>
  </si>
  <si>
    <t>https://www.rijksoverheid.nl/documenten/wob-verzoeken/2021/01/21/besluit-op-wob-verzoek-over-export-apen-naar-israel</t>
  </si>
  <si>
    <t>5 waarschuwingen
7 rapporten
1 beslissing</t>
  </si>
  <si>
    <t>https://www.rijksoverheid.nl/documenten/wob-verzoeken/2020/12/17/besluit-op-wob-verzoek-over-eendenhouderijen</t>
  </si>
  <si>
    <t>Inspecties kalveren</t>
  </si>
  <si>
    <t>Verzoek om informatie over dierenwelzijnsinspecties bij Nederlandse stallen met vleeskalveren</t>
  </si>
  <si>
    <t>https://www.rijksoverheid.nl/documenten/wob-verzoeken/2021/05/27/besluit-op-wob-verzoeken-over-inspecties-kalveren</t>
  </si>
  <si>
    <t>Pulsvisserij</t>
  </si>
  <si>
    <t>Verzoek om informatie over pulsvisserij</t>
  </si>
  <si>
    <t>https://www.rijksoverheid.nl/documenten/wob-verzoeken/2020/12/24/deelbesluit-op-wob-verzoek-over-pulsvisserij</t>
  </si>
  <si>
    <t>Ontheffing fosfaatrechten uit de Meststoffenwet</t>
  </si>
  <si>
    <t>2 notities
1 artikel
1 verslag
1 wetsvoorstel
1 brief</t>
  </si>
  <si>
    <t>18 nota's
1 notitie
19 brieven
17 mail(wisselingen)
1 verzoek
2 memo's
1 verslag
1 rapport</t>
  </si>
  <si>
    <t>Niet verstrekt want reeds openbaar:
3 brieven
Niet verstrekt op grond van WOB:
1 mail(wisseling)</t>
  </si>
  <si>
    <t>Verzoek om informatie over ontheffing fosfaatrechten uit de Meststoffenwet</t>
  </si>
  <si>
    <t>Betreft een tweede deelbesluit</t>
  </si>
  <si>
    <t>https://www.rijksoverheid.nl/documenten/wob-verzoeken/2021/02/01/deelbesluit-2-op-wob-verzoek-over-ontheffing-fosfaatrechten-uit-de-meststoffenwet</t>
  </si>
  <si>
    <t>Fosfaatrechten en aantallen runderen in Nederland</t>
  </si>
  <si>
    <t>Verzoek om informatie over fosfaatrechten en aantallen runderen in Nederland</t>
  </si>
  <si>
    <t>https://www.rijksoverheid.nl/documenten/wob-verzoeken/2021/03/24/besluit-wob-verzoek-fosfaatrechten-en-aantallen-runderen-in-nederland</t>
  </si>
  <si>
    <t>Dierenwelzijnsovertredingen pluimveeslachterij</t>
  </si>
  <si>
    <t>Verzoek om informatie over alle dierenwelzijnsovertredingen begaan op de locatie van een pluimveeslachterij over de jaren 2016 tot en met 2018</t>
  </si>
  <si>
    <t>https://www.rijksoverheid.nl/documenten/wob-verzoeken/2021/01/29/besluit-op-wob-verzoek-19-0442-over-dierenwelzijnsovertredingen-pluimveeslachterij</t>
  </si>
  <si>
    <t>Vangschade bij pluimveeslachterijen</t>
  </si>
  <si>
    <t>Verzoek om informatie over vangschade bij pluimveeslachterijen</t>
  </si>
  <si>
    <t>https://www.rijksoverheid.nl/documenten/wob-verzoeken/2020/12/07/besluit-op-wob-verzoek-over-vangschade-bij-pluimveeslachterijen</t>
  </si>
  <si>
    <t>Dierenkadavers</t>
  </si>
  <si>
    <t>1 verzoek</t>
  </si>
  <si>
    <t>Verzoek om informatie over de aanvrager van Wob-verzoek 18-0867 over dierenkadavers</t>
  </si>
  <si>
    <t>https://www.rijksoverheid.nl/documenten/wob-verzoeken/2020/12/03/besluit-op-wob-verzoek-over-wob-verzoek-dierenkadavers</t>
  </si>
  <si>
    <t>Stelsel fosfaatrechten</t>
  </si>
  <si>
    <t>1 instructie
1 beleidslijn</t>
  </si>
  <si>
    <t>Niet verstrekt want reeds openbaar:
2 beleidsregel
Niet verstrekt op grond van WOB:
1 kaders</t>
  </si>
  <si>
    <t>Verzoek om informatie over het stelsel van fosfaatrechten</t>
  </si>
  <si>
    <t>https://www.rijksoverheid.nl/documenten/wob-verzoeken/2021/02/26/besluit-op-wob-verzoek-over-stelsel-fosfaatrechten</t>
  </si>
  <si>
    <t>Stelsel van fosfaatrechten</t>
  </si>
  <si>
    <t>Verzoek om informatie over de uitvoering van het stelsel van fosfaatrechten, uit de periode 1 juli 2018 tot en met 3 december 2018</t>
  </si>
  <si>
    <t>https://www.rijksoverheid.nl/documenten/wob-verzoeken/2021/02/26/besluit-op-wob-verzoek-over-het-stelsel-van-fosfaatrechten</t>
  </si>
  <si>
    <t>Pulsvisserijvergunningen</t>
  </si>
  <si>
    <t>1 informatiedocumenten
2 notities
1 aantekeningen (inbreng)
4 memo's</t>
  </si>
  <si>
    <t>3 notities
6 verslagen
2 memo's
1 aantekeningen (inbreng)
1 overzicht</t>
  </si>
  <si>
    <t>Niet verstrekt want reeds openbaar:
1 krantenartikel
Niet verstrekt op grond van WOB:
4 notities
1 aantekeningen (inbreng)
1 woordvoeringslijn
1 verslag</t>
  </si>
  <si>
    <t>Verzoek om informatie over pulsvisserij, specifiek over documenten die betrekking hebben op het verkrijgen van extra pulsvisvergunningen (dus boven op de eerste afgesproken 5 procent) voor Nederlandse vissers, in de periode 1 januari 2009 tot heden</t>
  </si>
  <si>
    <t>Betreft een vierde deelbesluit</t>
  </si>
  <si>
    <t>https://www.rijksoverheid.nl/documenten/wob-verzoeken/2021/07/02/deelbesluit-4-wob-verzoek-over-pulsvisserijvergunningen</t>
  </si>
  <si>
    <t>Hedwigepolder</t>
  </si>
  <si>
    <t>15 nota's
7 brieven
4 fax berichten
6 mail(wisselingen)
2 notities
1 verslag</t>
  </si>
  <si>
    <t>Niet verstrekt want reeds openbaar:
1 ontwikkelingsschets</t>
  </si>
  <si>
    <t>Verzoek om correspondentie en gemaakte afspraken tussen de Belgische Staat en/of het Vlaams Gewest en de Nederlandse Staat over de Hedwigepolder</t>
  </si>
  <si>
    <t>https://www.rijksoverheid.nl/documenten/wob-verzoeken/2021/03/18/beslissing-op-bezwaar-tegen-wob-besluit-over-hedwigepolder</t>
  </si>
  <si>
    <t>Slachthuizen Groningen en Drenthe</t>
  </si>
  <si>
    <t>Verzoek om alle rapporten over slachthuizen in de provincies Drenthe en Groningen uit de periode 1 januari 2016 tot en met 19 juni 2018</t>
  </si>
  <si>
    <t>Documenten zijn op te vragen bij NVWA</t>
  </si>
  <si>
    <t>https://www.rijksoverheid.nl/documenten/wob-verzoeken/2021/02/02/besluit-wob-verzoek-over-slachthuizen-groningen-en-drenthe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</si>
</sst>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7"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
      <u/>
      <sz val="11"/>
      <color theme="10"/>
      <name val="Calibri"/>
      <family val="2"/>
      <scheme val="minor"/>
    </font>
  </fonts>
  <fills count="6">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
      <patternFill patternType="solid">
        <fgColor theme="0" tint="-4.9989318521683403E-2"/>
        <bgColor theme="0" tint="-0.14999847407452621"/>
      </patternFill>
    </fill>
    <fill>
      <patternFill patternType="solid">
        <fgColor rgb="FFFF0000"/>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3" fillId="3" borderId="0" xfId="0" applyFont="1"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3" fillId="3" borderId="0" xfId="0" applyFont="1" applyFill="1"/>
    <xf numFmtId="0" fontId="2" fillId="3" borderId="0" xfId="0" quotePrefix="1" applyFont="1" applyFill="1" applyAlignment="1">
      <alignment wrapText="1"/>
    </xf>
    <xf numFmtId="0" fontId="2" fillId="4" borderId="0" xfId="0" applyFont="1" applyFill="1"/>
    <xf numFmtId="0" fontId="2" fillId="4" borderId="0" xfId="0" applyFont="1" applyFill="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0" fillId="5" borderId="0" xfId="0" applyFill="1"/>
    <xf numFmtId="0" fontId="6" fillId="3" borderId="0" xfId="1" applyFill="1"/>
  </cellXfs>
  <cellStyles count="2">
    <cellStyle name="Hyperlink" xfId="1" builtinId="8"/>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228" totalsRowShown="0" headerRowDxfId="16" dataDxfId="14" headerRowBorderDxfId="15" tableBorderDxfId="13">
  <autoFilter ref="A1:O228" xr:uid="{DC9CEF82-F135-4ADE-96DD-4E023509A3C9}"/>
  <sortState xmlns:xlrd2="http://schemas.microsoft.com/office/spreadsheetml/2017/richdata2" ref="A2:O228">
    <sortCondition ref="G227:G228"/>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ijksoverheid.nl/documenten/wob-verzoeken/2021/04/29/besluit-op-wob-verzoek-over-totstandkoming-maatregelenpakket-stikstofproblematiek-in-woningbouw-en-infrastructuurfonds-en-pfas-problematiek" TargetMode="External"/><Relationship Id="rId1" Type="http://schemas.openxmlformats.org/officeDocument/2006/relationships/hyperlink" Target="https://www.rijksoverheid.nl/documenten/wob-verzoeken/2020/11/23/besluit-op-een-wob-verzoek-over-een-specifieke-fokker-van-honden"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228"/>
  <sheetViews>
    <sheetView tabSelected="1" topLeftCell="C154" zoomScaleNormal="100" workbookViewId="0">
      <selection activeCell="G155" sqref="G155"/>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8.7109375" style="7" customWidth="1"/>
    <col min="14" max="14" width="47.5703125" style="17"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45" x14ac:dyDescent="0.25">
      <c r="A2" s="2">
        <v>4</v>
      </c>
      <c r="B2" s="3" t="s">
        <v>15</v>
      </c>
      <c r="C2" s="18">
        <v>44476</v>
      </c>
      <c r="D2" s="8">
        <v>44498</v>
      </c>
      <c r="E2" s="2">
        <f>_xlfn.DAYS(D2,C2)</f>
        <v>22</v>
      </c>
      <c r="F2" s="5" t="str">
        <f>IF(E2&lt;=56,"Ja","Nee")</f>
        <v>Ja</v>
      </c>
      <c r="G2" s="7">
        <v>4</v>
      </c>
      <c r="H2" s="9"/>
      <c r="I2" s="9"/>
      <c r="J2" s="9"/>
      <c r="K2" s="7">
        <v>0</v>
      </c>
      <c r="L2" s="6" t="e">
        <f>E2/K2</f>
        <v>#DIV/0!</v>
      </c>
      <c r="M2" s="9" t="s">
        <v>16</v>
      </c>
      <c r="N2" s="3" t="s">
        <v>17</v>
      </c>
      <c r="O2" t="s">
        <v>18</v>
      </c>
    </row>
    <row r="3" spans="1:15" ht="60" x14ac:dyDescent="0.25">
      <c r="A3" s="2">
        <v>54</v>
      </c>
      <c r="B3" s="2" t="s">
        <v>70</v>
      </c>
      <c r="C3" s="4">
        <v>44377</v>
      </c>
      <c r="D3" s="4">
        <v>44398</v>
      </c>
      <c r="E3" s="2">
        <f>_xlfn.DAYS(D3,C3)</f>
        <v>21</v>
      </c>
      <c r="F3" s="5" t="str">
        <f>IF(E3&lt;=56,"Ja","Nee")</f>
        <v>Ja</v>
      </c>
      <c r="G3" s="2">
        <v>4</v>
      </c>
      <c r="H3" s="2"/>
      <c r="I3" s="3"/>
      <c r="J3" s="3"/>
      <c r="K3" s="2">
        <v>0</v>
      </c>
      <c r="L3" s="6" t="e">
        <f>E3/K3</f>
        <v>#DIV/0!</v>
      </c>
      <c r="M3" s="23" t="s">
        <v>71</v>
      </c>
      <c r="N3" s="9" t="s">
        <v>17</v>
      </c>
      <c r="O3" t="s">
        <v>72</v>
      </c>
    </row>
    <row r="4" spans="1:15" ht="75" x14ac:dyDescent="0.25">
      <c r="A4" s="2">
        <v>51</v>
      </c>
      <c r="B4" s="3" t="s">
        <v>64</v>
      </c>
      <c r="C4" s="4">
        <v>44377</v>
      </c>
      <c r="D4" s="4">
        <v>44400</v>
      </c>
      <c r="E4" s="2">
        <f>_xlfn.DAYS(D4,C4)</f>
        <v>23</v>
      </c>
      <c r="F4" s="5" t="str">
        <f>IF(E4&lt;=56,"Ja","Nee")</f>
        <v>Ja</v>
      </c>
      <c r="G4" s="2">
        <v>4</v>
      </c>
      <c r="H4" s="2"/>
      <c r="I4" s="3"/>
      <c r="J4" s="3"/>
      <c r="K4" s="2">
        <v>0</v>
      </c>
      <c r="L4" s="6" t="e">
        <f>E4/K4</f>
        <v>#DIV/0!</v>
      </c>
      <c r="M4" s="3" t="s">
        <v>65</v>
      </c>
      <c r="N4" s="9" t="s">
        <v>17</v>
      </c>
      <c r="O4" t="s">
        <v>66</v>
      </c>
    </row>
    <row r="5" spans="1:15" ht="60" x14ac:dyDescent="0.25">
      <c r="A5" s="2">
        <v>52</v>
      </c>
      <c r="B5" s="2" t="s">
        <v>67</v>
      </c>
      <c r="C5" s="4">
        <v>44377</v>
      </c>
      <c r="D5" s="4">
        <v>44400</v>
      </c>
      <c r="E5" s="2">
        <f>_xlfn.DAYS(D5,C5)</f>
        <v>23</v>
      </c>
      <c r="F5" s="5" t="str">
        <f>IF(E5&lt;=56,"Ja","Nee")</f>
        <v>Ja</v>
      </c>
      <c r="G5" s="2">
        <v>4</v>
      </c>
      <c r="H5" s="3"/>
      <c r="I5" s="3"/>
      <c r="J5" s="3"/>
      <c r="K5" s="2">
        <v>0</v>
      </c>
      <c r="L5" s="6" t="e">
        <f>E5/K5</f>
        <v>#DIV/0!</v>
      </c>
      <c r="M5" s="23" t="s">
        <v>68</v>
      </c>
      <c r="N5" s="9" t="s">
        <v>17</v>
      </c>
      <c r="O5" t="s">
        <v>69</v>
      </c>
    </row>
    <row r="6" spans="1:15" ht="75" x14ac:dyDescent="0.25">
      <c r="A6" s="2">
        <v>39</v>
      </c>
      <c r="B6" s="2" t="s">
        <v>89</v>
      </c>
      <c r="C6" s="4">
        <v>44374</v>
      </c>
      <c r="D6" s="4">
        <v>44428</v>
      </c>
      <c r="E6" s="2">
        <f>_xlfn.DAYS(D6,C6)</f>
        <v>54</v>
      </c>
      <c r="F6" s="5" t="str">
        <f>IF(E6&lt;=56,"Ja","Nee")</f>
        <v>Ja</v>
      </c>
      <c r="G6" s="2">
        <v>4</v>
      </c>
      <c r="H6" s="2"/>
      <c r="I6" s="3"/>
      <c r="J6" s="3"/>
      <c r="K6" s="2">
        <v>0</v>
      </c>
      <c r="L6" s="6" t="e">
        <f>E6/K6</f>
        <v>#DIV/0!</v>
      </c>
      <c r="M6" s="3" t="s">
        <v>90</v>
      </c>
      <c r="N6" s="3" t="s">
        <v>17</v>
      </c>
      <c r="O6" t="s">
        <v>91</v>
      </c>
    </row>
    <row r="7" spans="1:15" ht="45" x14ac:dyDescent="0.25">
      <c r="A7" s="2">
        <v>68</v>
      </c>
      <c r="B7" s="2" t="s">
        <v>99</v>
      </c>
      <c r="C7" s="4">
        <v>44366</v>
      </c>
      <c r="D7" s="4">
        <v>44377</v>
      </c>
      <c r="E7" s="2">
        <f>_xlfn.DAYS(D7,C7)</f>
        <v>11</v>
      </c>
      <c r="F7" s="5" t="str">
        <f>IF(E7&lt;=56,"Ja","Nee")</f>
        <v>Ja</v>
      </c>
      <c r="G7" s="2">
        <v>4</v>
      </c>
      <c r="H7" s="2"/>
      <c r="I7" s="3"/>
      <c r="J7" s="3"/>
      <c r="K7" s="2">
        <v>0</v>
      </c>
      <c r="L7" s="6" t="e">
        <f>E7/K7</f>
        <v>#DIV/0!</v>
      </c>
      <c r="M7" s="23" t="s">
        <v>100</v>
      </c>
      <c r="N7" s="9" t="s">
        <v>17</v>
      </c>
      <c r="O7" t="s">
        <v>101</v>
      </c>
    </row>
    <row r="8" spans="1:15" ht="90" x14ac:dyDescent="0.25">
      <c r="A8" s="2">
        <v>73</v>
      </c>
      <c r="B8" s="3" t="s">
        <v>109</v>
      </c>
      <c r="C8" s="4">
        <v>44364</v>
      </c>
      <c r="D8" s="4">
        <v>44372</v>
      </c>
      <c r="E8" s="2">
        <f>_xlfn.DAYS(D8,C8)</f>
        <v>8</v>
      </c>
      <c r="F8" s="5" t="str">
        <f>IF(E8&lt;=56,"Ja","Nee")</f>
        <v>Ja</v>
      </c>
      <c r="G8" s="2">
        <v>4</v>
      </c>
      <c r="H8" s="2"/>
      <c r="I8" s="3"/>
      <c r="J8" s="3"/>
      <c r="K8" s="2">
        <v>0</v>
      </c>
      <c r="L8" s="6" t="e">
        <f>E8/K8</f>
        <v>#DIV/0!</v>
      </c>
      <c r="M8" s="3" t="s">
        <v>110</v>
      </c>
      <c r="N8" s="9" t="s">
        <v>17</v>
      </c>
      <c r="O8" t="s">
        <v>111</v>
      </c>
    </row>
    <row r="9" spans="1:15" ht="60" x14ac:dyDescent="0.25">
      <c r="A9" s="2">
        <v>36</v>
      </c>
      <c r="B9" s="3" t="s">
        <v>112</v>
      </c>
      <c r="C9" s="4">
        <v>44356</v>
      </c>
      <c r="D9" s="11">
        <v>44435</v>
      </c>
      <c r="E9" s="2">
        <f>_xlfn.DAYS(D9,C9)</f>
        <v>79</v>
      </c>
      <c r="F9" s="5" t="str">
        <f>IF(E9&lt;=56,"Ja","Nee")</f>
        <v>Nee</v>
      </c>
      <c r="G9">
        <v>4</v>
      </c>
      <c r="H9" s="12"/>
      <c r="I9" s="12"/>
      <c r="J9" s="12"/>
      <c r="K9">
        <v>0</v>
      </c>
      <c r="L9" s="6" t="e">
        <f>E9/K9</f>
        <v>#DIV/0!</v>
      </c>
      <c r="M9" s="9" t="s">
        <v>113</v>
      </c>
      <c r="N9" s="9" t="s">
        <v>17</v>
      </c>
      <c r="O9" t="s">
        <v>114</v>
      </c>
    </row>
    <row r="10" spans="1:15" ht="30" x14ac:dyDescent="0.25">
      <c r="A10" s="2">
        <v>80</v>
      </c>
      <c r="B10" s="3" t="s">
        <v>139</v>
      </c>
      <c r="C10" s="4">
        <v>44322</v>
      </c>
      <c r="D10" s="4">
        <v>44364</v>
      </c>
      <c r="E10" s="2">
        <f>_xlfn.DAYS(D10,C10)</f>
        <v>42</v>
      </c>
      <c r="F10" s="5" t="str">
        <f>IF(E10&lt;=56,"Ja","Nee")</f>
        <v>Ja</v>
      </c>
      <c r="G10" s="2">
        <v>4</v>
      </c>
      <c r="H10" s="3"/>
      <c r="I10" s="3"/>
      <c r="J10" s="3"/>
      <c r="K10" s="2">
        <v>0</v>
      </c>
      <c r="L10" s="6" t="e">
        <f>E10/K10</f>
        <v>#DIV/0!</v>
      </c>
      <c r="M10" s="23" t="s">
        <v>140</v>
      </c>
      <c r="N10" s="9" t="s">
        <v>17</v>
      </c>
      <c r="O10" t="s">
        <v>141</v>
      </c>
    </row>
    <row r="11" spans="1:15" ht="45" x14ac:dyDescent="0.25">
      <c r="A11" s="2">
        <v>78</v>
      </c>
      <c r="B11" s="2" t="s">
        <v>185</v>
      </c>
      <c r="C11" s="4">
        <v>44300</v>
      </c>
      <c r="D11" s="4">
        <v>44365</v>
      </c>
      <c r="E11" s="2">
        <f>_xlfn.DAYS(D11,C11)</f>
        <v>65</v>
      </c>
      <c r="F11" s="5" t="str">
        <f>IF(E11&lt;=56,"Ja","Nee")</f>
        <v>Nee</v>
      </c>
      <c r="G11" s="2">
        <v>4</v>
      </c>
      <c r="H11" s="3"/>
      <c r="I11" s="3"/>
      <c r="J11" s="3"/>
      <c r="K11" s="2">
        <v>0</v>
      </c>
      <c r="L11" s="6" t="e">
        <f>E11/K11</f>
        <v>#DIV/0!</v>
      </c>
      <c r="M11" s="23" t="s">
        <v>186</v>
      </c>
      <c r="N11" s="9" t="s">
        <v>17</v>
      </c>
      <c r="O11" t="s">
        <v>187</v>
      </c>
    </row>
    <row r="12" spans="1:15" ht="150" x14ac:dyDescent="0.25">
      <c r="A12" s="2">
        <v>92</v>
      </c>
      <c r="B12" s="2" t="s">
        <v>275</v>
      </c>
      <c r="C12" s="4">
        <v>44260</v>
      </c>
      <c r="D12" s="4">
        <v>44344</v>
      </c>
      <c r="E12" s="2">
        <f>_xlfn.DAYS(D12,C12)</f>
        <v>84</v>
      </c>
      <c r="F12" s="5" t="str">
        <f>IF(E12&lt;=56,"Ja","Nee")</f>
        <v>Nee</v>
      </c>
      <c r="G12" s="2">
        <v>4</v>
      </c>
      <c r="H12" s="2" t="s">
        <v>40</v>
      </c>
      <c r="K12" s="2">
        <v>1</v>
      </c>
      <c r="L12" s="6">
        <f>E12/K12</f>
        <v>84</v>
      </c>
      <c r="M12" s="3" t="s">
        <v>276</v>
      </c>
      <c r="N12" s="2"/>
      <c r="O12" s="2" t="s">
        <v>277</v>
      </c>
    </row>
    <row r="13" spans="1:15" ht="30" x14ac:dyDescent="0.25">
      <c r="A13" s="2">
        <v>104</v>
      </c>
      <c r="B13" s="2" t="s">
        <v>282</v>
      </c>
      <c r="C13" s="4">
        <v>44258</v>
      </c>
      <c r="D13" s="4">
        <v>44333</v>
      </c>
      <c r="E13" s="2">
        <f>_xlfn.DAYS(D13,C13)</f>
        <v>75</v>
      </c>
      <c r="F13" s="5" t="str">
        <f>IF(E13&lt;=56,"Ja","Nee")</f>
        <v>Nee</v>
      </c>
      <c r="G13" s="2">
        <v>4</v>
      </c>
      <c r="H13" s="2"/>
      <c r="K13" s="2">
        <v>0</v>
      </c>
      <c r="L13" s="6" t="e">
        <f>E13/K13</f>
        <v>#DIV/0!</v>
      </c>
      <c r="M13" s="3" t="s">
        <v>283</v>
      </c>
      <c r="N13" s="9" t="s">
        <v>17</v>
      </c>
      <c r="O13" s="2" t="s">
        <v>284</v>
      </c>
    </row>
    <row r="14" spans="1:15" ht="30" x14ac:dyDescent="0.25">
      <c r="A14" s="2">
        <v>115</v>
      </c>
      <c r="B14" s="2" t="s">
        <v>408</v>
      </c>
      <c r="C14" s="4">
        <v>44183</v>
      </c>
      <c r="D14" s="4">
        <v>44298</v>
      </c>
      <c r="E14" s="2">
        <f>_xlfn.DAYS(D14,C14)</f>
        <v>115</v>
      </c>
      <c r="F14" s="5" t="str">
        <f>IF(E14&lt;=56,"Ja","Nee")</f>
        <v>Nee</v>
      </c>
      <c r="G14" s="2">
        <v>4</v>
      </c>
      <c r="H14" s="2"/>
      <c r="I14" t="s">
        <v>409</v>
      </c>
      <c r="K14" s="2">
        <v>1</v>
      </c>
      <c r="L14" s="6">
        <f>E14/K14</f>
        <v>115</v>
      </c>
      <c r="M14" s="3" t="s">
        <v>410</v>
      </c>
      <c r="N14" s="2"/>
      <c r="O14" s="2" t="s">
        <v>411</v>
      </c>
    </row>
    <row r="15" spans="1:15" ht="45" x14ac:dyDescent="0.25">
      <c r="A15" s="2">
        <v>218</v>
      </c>
      <c r="B15" s="2" t="s">
        <v>519</v>
      </c>
      <c r="C15" s="4">
        <v>44147</v>
      </c>
      <c r="D15" s="4">
        <v>44161</v>
      </c>
      <c r="E15" s="2">
        <f>_xlfn.DAYS(D15,C15)</f>
        <v>14</v>
      </c>
      <c r="F15" s="5" t="str">
        <f>IF(E15&lt;=56,"Ja","Nee")</f>
        <v>Ja</v>
      </c>
      <c r="G15" s="2">
        <v>4</v>
      </c>
      <c r="H15" s="2"/>
      <c r="I15" t="s">
        <v>32</v>
      </c>
      <c r="K15" s="2">
        <v>1</v>
      </c>
      <c r="L15" s="6">
        <f>E15/K15</f>
        <v>14</v>
      </c>
      <c r="M15" s="3" t="s">
        <v>520</v>
      </c>
      <c r="N15" s="3" t="s">
        <v>521</v>
      </c>
      <c r="O15" s="2" t="s">
        <v>522</v>
      </c>
    </row>
    <row r="16" spans="1:15" ht="45" x14ac:dyDescent="0.25">
      <c r="A16" s="2">
        <v>221</v>
      </c>
      <c r="B16" s="2" t="s">
        <v>526</v>
      </c>
      <c r="C16" s="4">
        <v>44144</v>
      </c>
      <c r="D16" s="4">
        <v>44159</v>
      </c>
      <c r="E16" s="2">
        <f>_xlfn.DAYS(D16,C16)</f>
        <v>15</v>
      </c>
      <c r="F16" s="5" t="str">
        <f>IF(E16&lt;=56,"Ja","Nee")</f>
        <v>Ja</v>
      </c>
      <c r="G16" s="2">
        <v>4</v>
      </c>
      <c r="H16" s="2"/>
      <c r="K16" s="2">
        <v>0</v>
      </c>
      <c r="L16" s="6" t="e">
        <f>E16/K16</f>
        <v>#DIV/0!</v>
      </c>
      <c r="M16" s="3" t="s">
        <v>527</v>
      </c>
      <c r="N16" s="9" t="s">
        <v>17</v>
      </c>
      <c r="O16" s="2" t="s">
        <v>528</v>
      </c>
    </row>
    <row r="17" spans="1:15" ht="45" x14ac:dyDescent="0.25">
      <c r="A17" s="2">
        <v>223</v>
      </c>
      <c r="B17" s="2" t="s">
        <v>544</v>
      </c>
      <c r="C17" s="4">
        <v>44134</v>
      </c>
      <c r="D17" s="4">
        <v>44154</v>
      </c>
      <c r="E17" s="2">
        <f>_xlfn.DAYS(D17,C17)</f>
        <v>20</v>
      </c>
      <c r="F17" s="5" t="str">
        <f>IF(E17&lt;=56,"Ja","Nee")</f>
        <v>Ja</v>
      </c>
      <c r="G17" s="2">
        <v>4</v>
      </c>
      <c r="H17" s="2"/>
      <c r="K17" s="2">
        <v>0</v>
      </c>
      <c r="L17" s="6" t="e">
        <f>E17/K17</f>
        <v>#DIV/0!</v>
      </c>
      <c r="M17" s="3" t="s">
        <v>545</v>
      </c>
      <c r="N17" s="9" t="s">
        <v>17</v>
      </c>
      <c r="O17" s="2" t="s">
        <v>546</v>
      </c>
    </row>
    <row r="18" spans="1:15" ht="45" x14ac:dyDescent="0.25">
      <c r="A18" s="2">
        <v>167</v>
      </c>
      <c r="B18" s="2" t="s">
        <v>541</v>
      </c>
      <c r="C18" s="4">
        <v>44134</v>
      </c>
      <c r="D18" s="4">
        <v>44236</v>
      </c>
      <c r="E18" s="2">
        <f>_xlfn.DAYS(D18,C18)</f>
        <v>102</v>
      </c>
      <c r="F18" s="5" t="str">
        <f>IF(E18&lt;=56,"Ja","Nee")</f>
        <v>Nee</v>
      </c>
      <c r="G18" s="2">
        <v>4</v>
      </c>
      <c r="H18" s="2"/>
      <c r="K18" s="2">
        <v>0</v>
      </c>
      <c r="L18" s="6" t="e">
        <f>E18/K18</f>
        <v>#DIV/0!</v>
      </c>
      <c r="M18" s="3" t="s">
        <v>542</v>
      </c>
      <c r="N18" s="9" t="s">
        <v>17</v>
      </c>
      <c r="O18" s="2" t="s">
        <v>543</v>
      </c>
    </row>
    <row r="19" spans="1:15" ht="90" x14ac:dyDescent="0.25">
      <c r="A19" s="2">
        <v>134</v>
      </c>
      <c r="B19" s="2" t="s">
        <v>679</v>
      </c>
      <c r="C19" s="4">
        <v>44071</v>
      </c>
      <c r="D19" s="4">
        <v>44273</v>
      </c>
      <c r="E19" s="2">
        <f>_xlfn.DAYS(D19,C19)</f>
        <v>202</v>
      </c>
      <c r="F19" s="5" t="str">
        <f>IF(E19&lt;=56,"Ja","Nee")</f>
        <v>Nee</v>
      </c>
      <c r="G19" s="2">
        <v>4</v>
      </c>
      <c r="H19" s="2"/>
      <c r="I19" t="s">
        <v>32</v>
      </c>
      <c r="K19" s="2">
        <v>1</v>
      </c>
      <c r="L19" s="6">
        <f>E19/K19</f>
        <v>202</v>
      </c>
      <c r="M19" s="3" t="s">
        <v>680</v>
      </c>
      <c r="N19" s="2"/>
      <c r="O19" s="2" t="s">
        <v>681</v>
      </c>
    </row>
    <row r="20" spans="1:15" ht="45" x14ac:dyDescent="0.25">
      <c r="A20" s="2">
        <v>186</v>
      </c>
      <c r="B20" s="2" t="s">
        <v>682</v>
      </c>
      <c r="C20" s="4">
        <v>44068</v>
      </c>
      <c r="D20" s="4">
        <v>44211</v>
      </c>
      <c r="E20" s="2">
        <f>_xlfn.DAYS(D20,C20)</f>
        <v>143</v>
      </c>
      <c r="F20" s="5" t="str">
        <f>IF(E20&lt;=56,"Ja","Nee")</f>
        <v>Nee</v>
      </c>
      <c r="G20" s="2">
        <v>4</v>
      </c>
      <c r="H20" s="2"/>
      <c r="K20" s="2">
        <v>0</v>
      </c>
      <c r="L20" s="6" t="e">
        <f>E20/K20</f>
        <v>#DIV/0!</v>
      </c>
      <c r="M20" s="3" t="s">
        <v>683</v>
      </c>
      <c r="N20" s="9" t="s">
        <v>17</v>
      </c>
      <c r="O20" s="2" t="s">
        <v>684</v>
      </c>
    </row>
    <row r="21" spans="1:15" ht="30" x14ac:dyDescent="0.25">
      <c r="A21" s="2">
        <v>93</v>
      </c>
      <c r="B21" s="2" t="s">
        <v>694</v>
      </c>
      <c r="C21" s="4">
        <v>44047</v>
      </c>
      <c r="D21" s="4">
        <v>44343</v>
      </c>
      <c r="E21" s="2">
        <f>_xlfn.DAYS(D21,C21)</f>
        <v>296</v>
      </c>
      <c r="F21" s="5" t="str">
        <f>IF(E21&lt;=56,"Ja","Nee")</f>
        <v>Nee</v>
      </c>
      <c r="G21" s="2">
        <v>4</v>
      </c>
      <c r="H21" s="2" t="s">
        <v>32</v>
      </c>
      <c r="K21" s="2">
        <v>1</v>
      </c>
      <c r="L21" s="6">
        <f>E21/K21</f>
        <v>296</v>
      </c>
      <c r="M21" s="3" t="s">
        <v>695</v>
      </c>
      <c r="N21" s="2"/>
      <c r="O21" s="2" t="s">
        <v>696</v>
      </c>
    </row>
    <row r="22" spans="1:15" ht="45" x14ac:dyDescent="0.25">
      <c r="A22" s="2">
        <v>107</v>
      </c>
      <c r="B22" s="2" t="s">
        <v>780</v>
      </c>
      <c r="C22" s="4">
        <v>43864</v>
      </c>
      <c r="D22" s="4">
        <v>44316</v>
      </c>
      <c r="E22" s="2">
        <f>_xlfn.DAYS(D22,C22)</f>
        <v>452</v>
      </c>
      <c r="F22" s="5" t="str">
        <f>IF(E22&lt;=56,"Ja","Nee")</f>
        <v>Nee</v>
      </c>
      <c r="G22" s="2">
        <v>4</v>
      </c>
      <c r="H22" s="2"/>
      <c r="K22" s="2">
        <v>0</v>
      </c>
      <c r="L22" s="6" t="e">
        <f>E22/K22</f>
        <v>#DIV/0!</v>
      </c>
      <c r="M22" s="3" t="s">
        <v>781</v>
      </c>
      <c r="N22" s="9" t="s">
        <v>782</v>
      </c>
      <c r="O22" s="2" t="s">
        <v>783</v>
      </c>
    </row>
    <row r="23" spans="1:15" ht="60" x14ac:dyDescent="0.25">
      <c r="A23" s="2">
        <v>19</v>
      </c>
      <c r="B23" s="3" t="s">
        <v>23</v>
      </c>
      <c r="C23" s="4">
        <v>44435</v>
      </c>
      <c r="D23" s="4">
        <v>44470</v>
      </c>
      <c r="E23" s="2">
        <f>_xlfn.DAYS(D23,C23)</f>
        <v>35</v>
      </c>
      <c r="F23" s="5" t="str">
        <f>IF(E23&lt;=56,"Ja","Nee")</f>
        <v>Ja</v>
      </c>
      <c r="G23" s="2">
        <v>5</v>
      </c>
      <c r="H23" s="3"/>
      <c r="I23" s="3"/>
      <c r="J23" s="3" t="s">
        <v>24</v>
      </c>
      <c r="K23" s="2">
        <v>4</v>
      </c>
      <c r="L23" s="6">
        <f>E23/K23</f>
        <v>8.75</v>
      </c>
      <c r="M23" s="3" t="s">
        <v>25</v>
      </c>
      <c r="N23" s="3"/>
      <c r="O23" t="s">
        <v>26</v>
      </c>
    </row>
    <row r="24" spans="1:15" ht="60" x14ac:dyDescent="0.25">
      <c r="A24" s="2">
        <v>17</v>
      </c>
      <c r="B24" s="2" t="s">
        <v>92</v>
      </c>
      <c r="C24" s="4">
        <v>44371</v>
      </c>
      <c r="D24" s="4">
        <v>44476</v>
      </c>
      <c r="E24" s="2">
        <f>_xlfn.DAYS(D24,C24)</f>
        <v>105</v>
      </c>
      <c r="F24" s="5" t="str">
        <f>IF(E24&lt;=56,"Ja","Nee")</f>
        <v>Nee</v>
      </c>
      <c r="G24" s="2">
        <v>5</v>
      </c>
      <c r="H24" s="3" t="s">
        <v>32</v>
      </c>
      <c r="I24" s="3"/>
      <c r="J24" s="3"/>
      <c r="K24" s="2">
        <v>1</v>
      </c>
      <c r="L24" s="6">
        <f>E24/K24</f>
        <v>105</v>
      </c>
      <c r="M24" s="3" t="s">
        <v>93</v>
      </c>
      <c r="N24" s="9"/>
      <c r="O24" t="s">
        <v>94</v>
      </c>
    </row>
    <row r="25" spans="1:15" ht="90" x14ac:dyDescent="0.25">
      <c r="A25" s="2">
        <v>144</v>
      </c>
      <c r="B25" s="2" t="s">
        <v>329</v>
      </c>
      <c r="C25" s="4">
        <v>44223</v>
      </c>
      <c r="D25" s="4">
        <v>44259</v>
      </c>
      <c r="E25" s="2">
        <f>_xlfn.DAYS(D25,C25)</f>
        <v>36</v>
      </c>
      <c r="F25" s="5" t="str">
        <f>IF(E25&lt;=56,"Ja","Nee")</f>
        <v>Ja</v>
      </c>
      <c r="G25" s="2">
        <v>5</v>
      </c>
      <c r="H25" s="2"/>
      <c r="I25" t="s">
        <v>32</v>
      </c>
      <c r="K25" s="2">
        <v>1</v>
      </c>
      <c r="L25" s="6">
        <f>E25/K25</f>
        <v>36</v>
      </c>
      <c r="M25" s="3" t="s">
        <v>330</v>
      </c>
      <c r="N25" s="2" t="s">
        <v>331</v>
      </c>
      <c r="O25" s="2" t="s">
        <v>332</v>
      </c>
    </row>
    <row r="26" spans="1:15" ht="45" x14ac:dyDescent="0.25">
      <c r="A26" s="2">
        <v>154</v>
      </c>
      <c r="B26" s="2" t="s">
        <v>388</v>
      </c>
      <c r="C26" s="4">
        <v>44194</v>
      </c>
      <c r="D26" s="4">
        <v>44252</v>
      </c>
      <c r="E26" s="2">
        <f>_xlfn.DAYS(D26,C26)</f>
        <v>58</v>
      </c>
      <c r="F26" s="5" t="str">
        <f>IF(E26&lt;=56,"Ja","Nee")</f>
        <v>Nee</v>
      </c>
      <c r="G26" s="2">
        <v>5</v>
      </c>
      <c r="H26" s="2"/>
      <c r="K26" s="2">
        <v>0</v>
      </c>
      <c r="L26" s="6" t="e">
        <f>E26/K26</f>
        <v>#DIV/0!</v>
      </c>
      <c r="M26" s="3" t="s">
        <v>389</v>
      </c>
      <c r="N26" s="9" t="s">
        <v>17</v>
      </c>
      <c r="O26" s="2" t="s">
        <v>390</v>
      </c>
    </row>
    <row r="27" spans="1:15" ht="60" x14ac:dyDescent="0.25">
      <c r="A27" s="2">
        <v>229</v>
      </c>
      <c r="B27" s="2" t="s">
        <v>582</v>
      </c>
      <c r="C27" s="4">
        <v>44123</v>
      </c>
      <c r="D27" s="4">
        <v>44152</v>
      </c>
      <c r="E27" s="2">
        <f>_xlfn.DAYS(D27,C27)</f>
        <v>29</v>
      </c>
      <c r="F27" s="5" t="str">
        <f>IF(E27&lt;=56,"Ja","Nee")</f>
        <v>Ja</v>
      </c>
      <c r="G27" s="2">
        <v>5</v>
      </c>
      <c r="H27" s="2"/>
      <c r="K27" s="2">
        <v>0</v>
      </c>
      <c r="L27" s="6" t="e">
        <f>E27/K27</f>
        <v>#DIV/0!</v>
      </c>
      <c r="M27" s="3" t="s">
        <v>583</v>
      </c>
      <c r="N27" s="9" t="s">
        <v>17</v>
      </c>
      <c r="O27" s="2" t="s">
        <v>584</v>
      </c>
    </row>
    <row r="28" spans="1:15" ht="30" x14ac:dyDescent="0.25">
      <c r="A28" s="2">
        <v>209</v>
      </c>
      <c r="B28" s="2" t="s">
        <v>604</v>
      </c>
      <c r="C28" s="4">
        <v>44113</v>
      </c>
      <c r="D28" s="4">
        <v>44173</v>
      </c>
      <c r="E28" s="2">
        <f>_xlfn.DAYS(D28,C28)</f>
        <v>60</v>
      </c>
      <c r="F28" s="5" t="str">
        <f>IF(E28&lt;=56,"Ja","Nee")</f>
        <v>Nee</v>
      </c>
      <c r="G28" s="2">
        <v>5</v>
      </c>
      <c r="H28" s="2"/>
      <c r="J28" s="12" t="s">
        <v>605</v>
      </c>
      <c r="K28" s="2">
        <v>4</v>
      </c>
      <c r="L28" s="6">
        <f>E28/K28</f>
        <v>15</v>
      </c>
      <c r="M28" s="3" t="s">
        <v>606</v>
      </c>
      <c r="N28" s="2"/>
      <c r="O28" s="2" t="s">
        <v>607</v>
      </c>
    </row>
    <row r="29" spans="1:15" ht="30" x14ac:dyDescent="0.25">
      <c r="A29" s="2">
        <v>227</v>
      </c>
      <c r="B29" s="2" t="s">
        <v>649</v>
      </c>
      <c r="C29" s="4">
        <v>44092</v>
      </c>
      <c r="D29" s="4">
        <v>44152</v>
      </c>
      <c r="E29" s="2">
        <f>_xlfn.DAYS(D29,C29)</f>
        <v>60</v>
      </c>
      <c r="F29" s="5" t="str">
        <f>IF(E29&lt;=56,"Ja","Nee")</f>
        <v>Nee</v>
      </c>
      <c r="G29" s="2">
        <v>5</v>
      </c>
      <c r="H29" s="2"/>
      <c r="K29" s="2">
        <v>0</v>
      </c>
      <c r="L29" s="6" t="e">
        <f>E29/K29</f>
        <v>#DIV/0!</v>
      </c>
      <c r="M29" s="3" t="s">
        <v>650</v>
      </c>
      <c r="N29" s="9" t="s">
        <v>17</v>
      </c>
      <c r="O29" s="2" t="s">
        <v>651</v>
      </c>
    </row>
    <row r="30" spans="1:15" ht="30" x14ac:dyDescent="0.25">
      <c r="A30" s="2">
        <v>207</v>
      </c>
      <c r="B30" s="2" t="s">
        <v>700</v>
      </c>
      <c r="C30" s="4">
        <v>44047</v>
      </c>
      <c r="D30" s="4">
        <v>44173</v>
      </c>
      <c r="E30" s="2">
        <f>_xlfn.DAYS(D30,C30)</f>
        <v>126</v>
      </c>
      <c r="F30" s="5" t="str">
        <f>IF(E30&lt;=56,"Ja","Nee")</f>
        <v>Nee</v>
      </c>
      <c r="G30" s="2">
        <v>5</v>
      </c>
      <c r="H30" s="2" t="s">
        <v>32</v>
      </c>
      <c r="K30" s="2">
        <v>1</v>
      </c>
      <c r="L30" s="6">
        <f>E30/K30</f>
        <v>126</v>
      </c>
      <c r="M30" s="3" t="s">
        <v>701</v>
      </c>
      <c r="N30" s="2"/>
      <c r="O30" s="2" t="s">
        <v>702</v>
      </c>
    </row>
    <row r="31" spans="1:15" ht="45" x14ac:dyDescent="0.25">
      <c r="A31" s="2">
        <v>211</v>
      </c>
      <c r="B31" s="2" t="s">
        <v>866</v>
      </c>
      <c r="C31" s="4">
        <v>43484</v>
      </c>
      <c r="D31" s="4">
        <v>44168</v>
      </c>
      <c r="E31" s="2">
        <f>_xlfn.DAYS(D31,C31)</f>
        <v>684</v>
      </c>
      <c r="F31" s="5" t="str">
        <f>IF(E31&lt;=56,"Ja","Nee")</f>
        <v>Nee</v>
      </c>
      <c r="G31" s="2">
        <v>5</v>
      </c>
      <c r="H31" s="2"/>
      <c r="I31" t="s">
        <v>867</v>
      </c>
      <c r="K31" s="2">
        <v>1</v>
      </c>
      <c r="L31" s="6">
        <f>E31/K31</f>
        <v>684</v>
      </c>
      <c r="M31" s="3" t="s">
        <v>868</v>
      </c>
      <c r="N31" s="2"/>
      <c r="O31" s="2" t="s">
        <v>869</v>
      </c>
    </row>
    <row r="32" spans="1:15" ht="75" x14ac:dyDescent="0.25">
      <c r="A32" s="2">
        <v>61</v>
      </c>
      <c r="B32" s="2" t="s">
        <v>192</v>
      </c>
      <c r="C32" s="4">
        <v>44299</v>
      </c>
      <c r="D32" s="4">
        <v>44386</v>
      </c>
      <c r="E32" s="2">
        <f>_xlfn.DAYS(D32,C32)</f>
        <v>87</v>
      </c>
      <c r="F32" s="5" t="str">
        <f>IF(E32&lt;=56,"Ja","Nee")</f>
        <v>Nee</v>
      </c>
      <c r="G32" s="2">
        <v>6</v>
      </c>
      <c r="H32" s="3"/>
      <c r="I32" s="3" t="s">
        <v>193</v>
      </c>
      <c r="J32" s="3"/>
      <c r="K32" s="2">
        <v>1</v>
      </c>
      <c r="L32" s="6">
        <f>E32/K32</f>
        <v>87</v>
      </c>
      <c r="M32" s="3" t="s">
        <v>194</v>
      </c>
      <c r="N32" s="3"/>
      <c r="O32" t="s">
        <v>195</v>
      </c>
    </row>
    <row r="33" spans="1:15" ht="60" x14ac:dyDescent="0.25">
      <c r="A33" s="2">
        <v>30</v>
      </c>
      <c r="B33" s="3" t="s">
        <v>237</v>
      </c>
      <c r="C33" s="4">
        <v>44283</v>
      </c>
      <c r="D33" s="8">
        <v>44454</v>
      </c>
      <c r="E33" s="2">
        <f>_xlfn.DAYS(D33,C33)</f>
        <v>171</v>
      </c>
      <c r="F33" s="5" t="str">
        <f>IF(E33&lt;=56,"Ja","Nee")</f>
        <v>Nee</v>
      </c>
      <c r="G33" s="7">
        <v>6</v>
      </c>
      <c r="H33" s="7"/>
      <c r="I33" s="9"/>
      <c r="J33" s="9" t="s">
        <v>238</v>
      </c>
      <c r="K33" s="7">
        <v>1</v>
      </c>
      <c r="L33" s="6">
        <f>E33/K33</f>
        <v>171</v>
      </c>
      <c r="M33" s="9" t="s">
        <v>239</v>
      </c>
      <c r="N33" s="9"/>
      <c r="O33" t="s">
        <v>240</v>
      </c>
    </row>
    <row r="34" spans="1:15" ht="45" x14ac:dyDescent="0.25">
      <c r="A34" s="2">
        <v>112</v>
      </c>
      <c r="B34" s="2" t="s">
        <v>304</v>
      </c>
      <c r="C34" s="4">
        <v>44239</v>
      </c>
      <c r="D34" s="4">
        <v>44306</v>
      </c>
      <c r="E34" s="2">
        <f>_xlfn.DAYS(D34,C34)</f>
        <v>67</v>
      </c>
      <c r="F34" s="5" t="str">
        <f>IF(E34&lt;=56,"Ja","Nee")</f>
        <v>Nee</v>
      </c>
      <c r="G34" s="2">
        <v>6</v>
      </c>
      <c r="H34" s="2"/>
      <c r="K34" s="2">
        <v>0</v>
      </c>
      <c r="L34" s="6" t="e">
        <f>E34/K34</f>
        <v>#DIV/0!</v>
      </c>
      <c r="M34" s="3" t="s">
        <v>305</v>
      </c>
      <c r="N34" s="9" t="s">
        <v>17</v>
      </c>
      <c r="O34" s="2" t="s">
        <v>306</v>
      </c>
    </row>
    <row r="35" spans="1:15" ht="45" x14ac:dyDescent="0.25">
      <c r="A35" s="2">
        <v>213</v>
      </c>
      <c r="B35" s="2" t="s">
        <v>588</v>
      </c>
      <c r="C35" s="4">
        <v>44120</v>
      </c>
      <c r="D35" s="4">
        <v>44168</v>
      </c>
      <c r="E35" s="2">
        <f>_xlfn.DAYS(D35,C35)</f>
        <v>48</v>
      </c>
      <c r="F35" s="5" t="str">
        <f>IF(E35&lt;=56,"Ja","Nee")</f>
        <v>Ja</v>
      </c>
      <c r="G35" s="2">
        <v>6</v>
      </c>
      <c r="H35" s="2"/>
      <c r="K35" s="2">
        <v>0</v>
      </c>
      <c r="L35" s="6" t="e">
        <f>E35/K35</f>
        <v>#DIV/0!</v>
      </c>
      <c r="M35" s="3" t="s">
        <v>589</v>
      </c>
      <c r="N35" s="9" t="s">
        <v>17</v>
      </c>
      <c r="O35" s="2" t="s">
        <v>590</v>
      </c>
    </row>
    <row r="36" spans="1:15" ht="30" x14ac:dyDescent="0.25">
      <c r="A36" s="2">
        <v>222</v>
      </c>
      <c r="B36" s="2" t="s">
        <v>688</v>
      </c>
      <c r="C36" s="4">
        <v>44057</v>
      </c>
      <c r="D36" s="4">
        <v>44158</v>
      </c>
      <c r="E36" s="2">
        <f>_xlfn.DAYS(D36,C36)</f>
        <v>101</v>
      </c>
      <c r="F36" s="5" t="str">
        <f>IF(E36&lt;=56,"Ja","Nee")</f>
        <v>Nee</v>
      </c>
      <c r="G36" s="2">
        <v>6</v>
      </c>
      <c r="H36" s="2"/>
      <c r="I36" t="s">
        <v>174</v>
      </c>
      <c r="K36" s="2">
        <v>1</v>
      </c>
      <c r="L36" s="6">
        <f>E36/K36</f>
        <v>101</v>
      </c>
      <c r="M36" s="3" t="s">
        <v>689</v>
      </c>
      <c r="N36" s="2"/>
      <c r="O36" s="28" t="s">
        <v>690</v>
      </c>
    </row>
    <row r="37" spans="1:15" ht="75" x14ac:dyDescent="0.25">
      <c r="A37" s="2">
        <v>168</v>
      </c>
      <c r="B37" s="2" t="s">
        <v>744</v>
      </c>
      <c r="C37" s="4">
        <v>43973</v>
      </c>
      <c r="D37" s="4">
        <v>44231</v>
      </c>
      <c r="E37" s="2">
        <f>_xlfn.DAYS(D37,C37)</f>
        <v>258</v>
      </c>
      <c r="F37" s="5" t="str">
        <f>IF(E37&lt;=56,"Ja","Nee")</f>
        <v>Nee</v>
      </c>
      <c r="G37" s="2">
        <v>6</v>
      </c>
      <c r="H37" s="2"/>
      <c r="I37" t="s">
        <v>745</v>
      </c>
      <c r="K37" s="2">
        <v>2</v>
      </c>
      <c r="L37" s="6">
        <f>E37/K37</f>
        <v>129</v>
      </c>
      <c r="M37" s="3" t="s">
        <v>746</v>
      </c>
      <c r="N37" s="2"/>
      <c r="O37" s="2" t="s">
        <v>747</v>
      </c>
    </row>
    <row r="38" spans="1:15" ht="60" x14ac:dyDescent="0.25">
      <c r="A38" s="2">
        <v>173</v>
      </c>
      <c r="B38" s="2" t="s">
        <v>890</v>
      </c>
      <c r="C38" s="4">
        <v>43270</v>
      </c>
      <c r="D38" s="4">
        <v>44229</v>
      </c>
      <c r="E38" s="2">
        <f>_xlfn.DAYS(D38,C38)</f>
        <v>959</v>
      </c>
      <c r="F38" s="5" t="str">
        <f>IF(E38&lt;=56,"Ja","Nee")</f>
        <v>Nee</v>
      </c>
      <c r="G38" s="2">
        <v>6</v>
      </c>
      <c r="H38" s="2"/>
      <c r="K38" s="2">
        <v>517</v>
      </c>
      <c r="L38" s="6">
        <f>E38/K38</f>
        <v>1.8549323017408124</v>
      </c>
      <c r="M38" s="3" t="s">
        <v>891</v>
      </c>
      <c r="N38" s="2" t="s">
        <v>892</v>
      </c>
      <c r="O38" s="2" t="s">
        <v>893</v>
      </c>
    </row>
    <row r="39" spans="1:15" ht="60" x14ac:dyDescent="0.25">
      <c r="A39" s="2">
        <v>8</v>
      </c>
      <c r="B39" s="2" t="s">
        <v>19</v>
      </c>
      <c r="C39" s="4">
        <v>44440</v>
      </c>
      <c r="D39" s="8">
        <v>44488</v>
      </c>
      <c r="E39" s="2">
        <f>_xlfn.DAYS(D39,C39)</f>
        <v>48</v>
      </c>
      <c r="F39" s="5" t="str">
        <f>IF(E39&lt;=56,"Ja","Nee")</f>
        <v>Ja</v>
      </c>
      <c r="G39" s="7">
        <v>7</v>
      </c>
      <c r="H39" s="9"/>
      <c r="I39" s="9"/>
      <c r="J39" s="9" t="s">
        <v>20</v>
      </c>
      <c r="K39" s="7">
        <v>1</v>
      </c>
      <c r="L39" s="6">
        <f>E39/K39</f>
        <v>48</v>
      </c>
      <c r="M39" s="9" t="s">
        <v>21</v>
      </c>
      <c r="N39" s="9"/>
      <c r="O39" t="s">
        <v>22</v>
      </c>
    </row>
    <row r="40" spans="1:15" ht="60" x14ac:dyDescent="0.25">
      <c r="A40" s="2">
        <v>74</v>
      </c>
      <c r="B40" s="2" t="s">
        <v>105</v>
      </c>
      <c r="C40" s="4">
        <v>44365</v>
      </c>
      <c r="D40" s="4">
        <v>44372</v>
      </c>
      <c r="E40" s="2">
        <f>_xlfn.DAYS(D40,C40)</f>
        <v>7</v>
      </c>
      <c r="F40" s="5" t="str">
        <f>IF(E40&lt;=56,"Ja","Nee")</f>
        <v>Ja</v>
      </c>
      <c r="G40" s="2">
        <v>7</v>
      </c>
      <c r="H40" s="2"/>
      <c r="I40" s="3" t="s">
        <v>106</v>
      </c>
      <c r="J40" s="3"/>
      <c r="K40" s="2">
        <v>1</v>
      </c>
      <c r="L40" s="6">
        <f>E40/K40</f>
        <v>7</v>
      </c>
      <c r="M40" s="23" t="s">
        <v>107</v>
      </c>
      <c r="N40" s="9"/>
      <c r="O40" t="s">
        <v>108</v>
      </c>
    </row>
    <row r="41" spans="1:15" ht="75" x14ac:dyDescent="0.25">
      <c r="A41" s="2">
        <v>81</v>
      </c>
      <c r="B41" s="2" t="s">
        <v>119</v>
      </c>
      <c r="C41" s="4">
        <v>44352</v>
      </c>
      <c r="D41" s="4">
        <v>44363</v>
      </c>
      <c r="E41" s="2">
        <f>_xlfn.DAYS(D41,C41)</f>
        <v>11</v>
      </c>
      <c r="F41" s="5" t="str">
        <f>IF(E41&lt;=56,"Ja","Nee")</f>
        <v>Ja</v>
      </c>
      <c r="G41" s="2">
        <v>7</v>
      </c>
      <c r="H41" s="2"/>
      <c r="I41" s="3" t="s">
        <v>106</v>
      </c>
      <c r="J41" s="3"/>
      <c r="K41" s="2">
        <v>1</v>
      </c>
      <c r="L41" s="6">
        <f>E41/K41</f>
        <v>11</v>
      </c>
      <c r="M41" s="3" t="s">
        <v>120</v>
      </c>
      <c r="N41" s="3"/>
      <c r="O41" t="s">
        <v>121</v>
      </c>
    </row>
    <row r="42" spans="1:15" ht="75" x14ac:dyDescent="0.25">
      <c r="A42" s="2">
        <v>117</v>
      </c>
      <c r="B42" s="2" t="s">
        <v>325</v>
      </c>
      <c r="C42" s="4">
        <v>44230</v>
      </c>
      <c r="D42" s="4">
        <v>44295</v>
      </c>
      <c r="E42" s="2">
        <f>_xlfn.DAYS(D42,C42)</f>
        <v>65</v>
      </c>
      <c r="F42" s="5" t="str">
        <f>IF(E42&lt;=56,"Ja","Nee")</f>
        <v>Nee</v>
      </c>
      <c r="G42" s="2">
        <v>7</v>
      </c>
      <c r="H42" s="2"/>
      <c r="J42" s="12" t="s">
        <v>326</v>
      </c>
      <c r="K42" s="2">
        <v>1</v>
      </c>
      <c r="L42" s="6">
        <f>E42/K42</f>
        <v>65</v>
      </c>
      <c r="M42" s="3" t="s">
        <v>327</v>
      </c>
      <c r="N42" s="2"/>
      <c r="O42" s="2" t="s">
        <v>328</v>
      </c>
    </row>
    <row r="43" spans="1:15" ht="105" x14ac:dyDescent="0.25">
      <c r="A43" s="2">
        <v>114</v>
      </c>
      <c r="B43" s="2" t="s">
        <v>363</v>
      </c>
      <c r="C43" s="4">
        <v>44205</v>
      </c>
      <c r="D43" s="4">
        <v>44302</v>
      </c>
      <c r="E43" s="2">
        <f>_xlfn.DAYS(D43,C43)</f>
        <v>97</v>
      </c>
      <c r="F43" s="5" t="str">
        <f>IF(E43&lt;=56,"Ja","Nee")</f>
        <v>Nee</v>
      </c>
      <c r="G43" s="2">
        <v>7</v>
      </c>
      <c r="H43" s="2"/>
      <c r="I43" t="s">
        <v>174</v>
      </c>
      <c r="K43" s="2">
        <v>1</v>
      </c>
      <c r="L43" s="6">
        <f>E43/K43</f>
        <v>97</v>
      </c>
      <c r="M43" s="3" t="s">
        <v>364</v>
      </c>
      <c r="N43" s="2"/>
      <c r="O43" s="2" t="s">
        <v>365</v>
      </c>
    </row>
    <row r="44" spans="1:15" ht="45" x14ac:dyDescent="0.25">
      <c r="A44" s="2">
        <v>124</v>
      </c>
      <c r="B44" s="2" t="s">
        <v>400</v>
      </c>
      <c r="C44" s="4">
        <v>44187</v>
      </c>
      <c r="D44" s="4">
        <v>44292</v>
      </c>
      <c r="E44" s="2">
        <f>_xlfn.DAYS(D44,C44)</f>
        <v>105</v>
      </c>
      <c r="F44" s="5" t="str">
        <f>IF(E44&lt;=56,"Ja","Nee")</f>
        <v>Nee</v>
      </c>
      <c r="G44" s="2">
        <v>7</v>
      </c>
      <c r="H44" s="2"/>
      <c r="J44" s="12" t="s">
        <v>401</v>
      </c>
      <c r="K44" s="2">
        <v>2</v>
      </c>
      <c r="L44" s="6">
        <f>E44/K44</f>
        <v>52.5</v>
      </c>
      <c r="M44" s="3" t="s">
        <v>402</v>
      </c>
      <c r="N44" s="2"/>
      <c r="O44" s="2" t="s">
        <v>403</v>
      </c>
    </row>
    <row r="45" spans="1:15" ht="45" x14ac:dyDescent="0.25">
      <c r="A45" s="2">
        <v>160</v>
      </c>
      <c r="B45" s="2" t="s">
        <v>506</v>
      </c>
      <c r="C45" s="4">
        <v>44151</v>
      </c>
      <c r="D45" s="4">
        <v>44245</v>
      </c>
      <c r="E45" s="2">
        <f>_xlfn.DAYS(D45,C45)</f>
        <v>94</v>
      </c>
      <c r="F45" s="5" t="str">
        <f>IF(E45&lt;=56,"Ja","Nee")</f>
        <v>Nee</v>
      </c>
      <c r="G45" s="2">
        <v>7</v>
      </c>
      <c r="H45" s="2"/>
      <c r="I45" t="s">
        <v>197</v>
      </c>
      <c r="K45" s="2">
        <v>2</v>
      </c>
      <c r="L45" s="6">
        <f>E45/K45</f>
        <v>47</v>
      </c>
      <c r="M45" s="3" t="s">
        <v>507</v>
      </c>
      <c r="N45" s="2"/>
      <c r="O45" s="2" t="s">
        <v>508</v>
      </c>
    </row>
    <row r="46" spans="1:15" ht="45" x14ac:dyDescent="0.25">
      <c r="A46" s="2">
        <v>139</v>
      </c>
      <c r="B46" s="2" t="s">
        <v>547</v>
      </c>
      <c r="C46" s="4">
        <v>44133</v>
      </c>
      <c r="D46" s="4">
        <v>44266</v>
      </c>
      <c r="E46" s="2">
        <f>_xlfn.DAYS(D46,C46)</f>
        <v>133</v>
      </c>
      <c r="F46" s="5" t="str">
        <f>IF(E46&lt;=56,"Ja","Nee")</f>
        <v>Nee</v>
      </c>
      <c r="G46" s="2">
        <v>7</v>
      </c>
      <c r="H46" s="2"/>
      <c r="K46" s="2">
        <v>0</v>
      </c>
      <c r="L46" s="6" t="e">
        <f>E46/K46</f>
        <v>#DIV/0!</v>
      </c>
      <c r="M46" s="3" t="s">
        <v>548</v>
      </c>
      <c r="N46" s="9" t="s">
        <v>17</v>
      </c>
      <c r="O46" s="2" t="s">
        <v>549</v>
      </c>
    </row>
    <row r="47" spans="1:15" ht="60" x14ac:dyDescent="0.25">
      <c r="A47" s="2">
        <v>180</v>
      </c>
      <c r="B47" s="2" t="s">
        <v>860</v>
      </c>
      <c r="C47" s="4">
        <v>43558</v>
      </c>
      <c r="D47" s="4">
        <v>44225</v>
      </c>
      <c r="E47" s="2">
        <f>_xlfn.DAYS(D47,C47)</f>
        <v>667</v>
      </c>
      <c r="F47" s="5" t="str">
        <f>IF(E47&lt;=56,"Ja","Nee")</f>
        <v>Nee</v>
      </c>
      <c r="G47" s="2">
        <v>7</v>
      </c>
      <c r="H47" s="2" t="s">
        <v>224</v>
      </c>
      <c r="K47" s="2">
        <v>2</v>
      </c>
      <c r="L47" s="6">
        <f>E47/K47</f>
        <v>333.5</v>
      </c>
      <c r="M47" s="3" t="s">
        <v>861</v>
      </c>
      <c r="N47" s="2"/>
      <c r="O47" s="2" t="s">
        <v>862</v>
      </c>
    </row>
    <row r="48" spans="1:15" ht="30" x14ac:dyDescent="0.25">
      <c r="A48" s="2">
        <v>210</v>
      </c>
      <c r="B48" s="2" t="s">
        <v>863</v>
      </c>
      <c r="C48" s="4">
        <v>43493</v>
      </c>
      <c r="D48" s="4">
        <v>44172</v>
      </c>
      <c r="E48" s="2">
        <f>_xlfn.DAYS(D48,C48)</f>
        <v>679</v>
      </c>
      <c r="F48" s="5" t="str">
        <f>IF(E48&lt;=56,"Ja","Nee")</f>
        <v>Nee</v>
      </c>
      <c r="G48" s="2">
        <v>7</v>
      </c>
      <c r="H48" s="2"/>
      <c r="I48" t="s">
        <v>279</v>
      </c>
      <c r="K48" s="2">
        <v>3</v>
      </c>
      <c r="L48" s="6">
        <f>E48/K48</f>
        <v>226.33333333333334</v>
      </c>
      <c r="M48" s="3" t="s">
        <v>864</v>
      </c>
      <c r="N48" s="2"/>
      <c r="O48" s="2" t="s">
        <v>865</v>
      </c>
    </row>
    <row r="49" spans="1:15" ht="60" x14ac:dyDescent="0.25">
      <c r="A49" s="2">
        <v>11</v>
      </c>
      <c r="B49" s="3" t="s">
        <v>31</v>
      </c>
      <c r="C49" s="4">
        <v>44404</v>
      </c>
      <c r="D49" s="4">
        <v>44481</v>
      </c>
      <c r="E49" s="2">
        <f>_xlfn.DAYS(D49,C49)</f>
        <v>77</v>
      </c>
      <c r="F49" s="5" t="str">
        <f>IF(E49&lt;=56,"Ja","Nee")</f>
        <v>Nee</v>
      </c>
      <c r="G49" s="2">
        <v>8</v>
      </c>
      <c r="H49" s="3" t="s">
        <v>32</v>
      </c>
      <c r="I49" s="3"/>
      <c r="J49" s="3"/>
      <c r="K49" s="2">
        <v>1</v>
      </c>
      <c r="L49" s="6">
        <f>E49/K49</f>
        <v>77</v>
      </c>
      <c r="M49" s="3" t="s">
        <v>33</v>
      </c>
      <c r="N49" s="16"/>
      <c r="O49" t="s">
        <v>34</v>
      </c>
    </row>
    <row r="50" spans="1:15" ht="90" x14ac:dyDescent="0.25">
      <c r="A50" s="2">
        <v>32</v>
      </c>
      <c r="B50" s="3" t="s">
        <v>173</v>
      </c>
      <c r="C50" s="4">
        <v>44312</v>
      </c>
      <c r="D50" s="8">
        <v>44449</v>
      </c>
      <c r="E50" s="2">
        <f>_xlfn.DAYS(D50,C50)</f>
        <v>137</v>
      </c>
      <c r="F50" s="5" t="str">
        <f>IF(E50&lt;=56,"Ja","Nee")</f>
        <v>Nee</v>
      </c>
      <c r="G50" s="7">
        <v>8</v>
      </c>
      <c r="H50" s="9"/>
      <c r="I50" s="12" t="s">
        <v>174</v>
      </c>
      <c r="J50" s="9"/>
      <c r="K50" s="7">
        <v>1</v>
      </c>
      <c r="L50" s="6">
        <f>E50/K50</f>
        <v>137</v>
      </c>
      <c r="M50" s="9" t="s">
        <v>175</v>
      </c>
      <c r="N50" s="9"/>
      <c r="O50" t="s">
        <v>176</v>
      </c>
    </row>
    <row r="51" spans="1:15" ht="30" x14ac:dyDescent="0.25">
      <c r="A51" s="2">
        <v>45</v>
      </c>
      <c r="B51" s="2" t="s">
        <v>230</v>
      </c>
      <c r="C51" s="4">
        <v>44285</v>
      </c>
      <c r="D51" s="4">
        <v>44419</v>
      </c>
      <c r="E51" s="2">
        <f>_xlfn.DAYS(D51,C51)</f>
        <v>134</v>
      </c>
      <c r="F51" s="5" t="str">
        <f>IF(E51&lt;=56,"Ja","Nee")</f>
        <v>Nee</v>
      </c>
      <c r="G51" s="2">
        <v>8</v>
      </c>
      <c r="H51" s="2"/>
      <c r="I51" s="3" t="s">
        <v>174</v>
      </c>
      <c r="J51" s="3"/>
      <c r="K51" s="2">
        <v>1</v>
      </c>
      <c r="L51" s="6">
        <f>E51/K51</f>
        <v>134</v>
      </c>
      <c r="M51" s="3" t="s">
        <v>231</v>
      </c>
      <c r="N51" s="3"/>
      <c r="O51" t="s">
        <v>232</v>
      </c>
    </row>
    <row r="52" spans="1:15" ht="90" x14ac:dyDescent="0.25">
      <c r="A52" s="2">
        <v>143</v>
      </c>
      <c r="B52" s="2" t="s">
        <v>428</v>
      </c>
      <c r="C52" s="4">
        <v>44179</v>
      </c>
      <c r="D52" s="4">
        <v>44264</v>
      </c>
      <c r="E52" s="2">
        <f>_xlfn.DAYS(D52,C52)</f>
        <v>85</v>
      </c>
      <c r="F52" s="5" t="str">
        <f>IF(E52&lt;=56,"Ja","Nee")</f>
        <v>Nee</v>
      </c>
      <c r="G52" s="2">
        <v>8</v>
      </c>
      <c r="H52" s="2"/>
      <c r="I52" t="s">
        <v>32</v>
      </c>
      <c r="K52" s="2">
        <v>1</v>
      </c>
      <c r="L52" s="6">
        <f>E52/K52</f>
        <v>85</v>
      </c>
      <c r="M52" s="3" t="s">
        <v>429</v>
      </c>
      <c r="N52" s="2"/>
      <c r="O52" s="2" t="s">
        <v>430</v>
      </c>
    </row>
    <row r="53" spans="1:15" ht="45" x14ac:dyDescent="0.25">
      <c r="A53" s="2">
        <v>195</v>
      </c>
      <c r="B53" s="2" t="s">
        <v>523</v>
      </c>
      <c r="C53" s="4">
        <v>44144</v>
      </c>
      <c r="D53" s="4">
        <v>44193</v>
      </c>
      <c r="E53" s="2">
        <f>_xlfn.DAYS(D53,C53)</f>
        <v>49</v>
      </c>
      <c r="F53" s="5" t="str">
        <f>IF(E53&lt;=56,"Ja","Nee")</f>
        <v>Ja</v>
      </c>
      <c r="G53" s="2">
        <v>8</v>
      </c>
      <c r="H53" s="2"/>
      <c r="I53" t="s">
        <v>32</v>
      </c>
      <c r="K53" s="2">
        <v>1</v>
      </c>
      <c r="L53" s="6">
        <f>E53/K53</f>
        <v>49</v>
      </c>
      <c r="M53" s="3" t="s">
        <v>524</v>
      </c>
      <c r="N53" s="2"/>
      <c r="O53" s="2" t="s">
        <v>525</v>
      </c>
    </row>
    <row r="54" spans="1:15" ht="45" x14ac:dyDescent="0.25">
      <c r="A54" s="2">
        <v>169</v>
      </c>
      <c r="B54" s="2" t="s">
        <v>578</v>
      </c>
      <c r="C54" s="4">
        <v>44123</v>
      </c>
      <c r="D54" s="4">
        <v>44230</v>
      </c>
      <c r="E54" s="2">
        <f>_xlfn.DAYS(D54,C54)</f>
        <v>107</v>
      </c>
      <c r="F54" s="5" t="str">
        <f>IF(E54&lt;=56,"Ja","Nee")</f>
        <v>Nee</v>
      </c>
      <c r="G54" s="2">
        <v>8</v>
      </c>
      <c r="H54" s="2"/>
      <c r="I54" t="s">
        <v>570</v>
      </c>
      <c r="J54" s="12" t="s">
        <v>579</v>
      </c>
      <c r="K54" s="2">
        <v>6</v>
      </c>
      <c r="L54" s="6">
        <f>E54/K54</f>
        <v>17.833333333333332</v>
      </c>
      <c r="M54" s="3" t="s">
        <v>580</v>
      </c>
      <c r="N54" s="2"/>
      <c r="O54" s="2" t="s">
        <v>581</v>
      </c>
    </row>
    <row r="55" spans="1:15" ht="75" x14ac:dyDescent="0.25">
      <c r="A55" s="2">
        <v>208</v>
      </c>
      <c r="B55" s="3" t="s">
        <v>624</v>
      </c>
      <c r="C55" s="4">
        <v>44109</v>
      </c>
      <c r="D55" s="4">
        <v>44173</v>
      </c>
      <c r="E55" s="2">
        <f>_xlfn.DAYS(D55,C55)</f>
        <v>64</v>
      </c>
      <c r="F55" s="5" t="str">
        <f>IF(E55&lt;=56,"Ja","Nee")</f>
        <v>Nee</v>
      </c>
      <c r="G55" s="2">
        <v>8</v>
      </c>
      <c r="H55" s="2"/>
      <c r="I55" t="s">
        <v>32</v>
      </c>
      <c r="K55" s="2">
        <v>1</v>
      </c>
      <c r="L55" s="6">
        <f>E55/K55</f>
        <v>64</v>
      </c>
      <c r="M55" s="3" t="s">
        <v>625</v>
      </c>
      <c r="N55" s="2"/>
      <c r="O55" s="2" t="s">
        <v>626</v>
      </c>
    </row>
    <row r="56" spans="1:15" ht="75" x14ac:dyDescent="0.25">
      <c r="A56" s="2">
        <v>194</v>
      </c>
      <c r="B56" s="2" t="s">
        <v>631</v>
      </c>
      <c r="C56" s="4">
        <v>44103</v>
      </c>
      <c r="D56" s="4">
        <v>44194</v>
      </c>
      <c r="E56" s="2">
        <f>_xlfn.DAYS(D56,C56)</f>
        <v>91</v>
      </c>
      <c r="F56" s="5" t="str">
        <f>IF(E56&lt;=56,"Ja","Nee")</f>
        <v>Nee</v>
      </c>
      <c r="G56" s="2">
        <v>8</v>
      </c>
      <c r="H56" s="2" t="s">
        <v>32</v>
      </c>
      <c r="K56" s="2">
        <v>1</v>
      </c>
      <c r="L56" s="6">
        <f>E56/K56</f>
        <v>91</v>
      </c>
      <c r="M56" s="3" t="s">
        <v>632</v>
      </c>
      <c r="N56" s="2"/>
      <c r="O56" s="2" t="s">
        <v>633</v>
      </c>
    </row>
    <row r="57" spans="1:15" ht="45" x14ac:dyDescent="0.25">
      <c r="A57" s="2">
        <v>225</v>
      </c>
      <c r="B57" s="2" t="s">
        <v>643</v>
      </c>
      <c r="C57" s="4">
        <v>44095</v>
      </c>
      <c r="D57" s="4">
        <v>44154</v>
      </c>
      <c r="E57" s="2">
        <f>_xlfn.DAYS(D57,C57)</f>
        <v>59</v>
      </c>
      <c r="F57" s="5" t="str">
        <f>IF(E57&lt;=56,"Ja","Nee")</f>
        <v>Nee</v>
      </c>
      <c r="G57" s="2">
        <v>8</v>
      </c>
      <c r="H57" s="2" t="s">
        <v>224</v>
      </c>
      <c r="K57" s="2">
        <v>2</v>
      </c>
      <c r="L57" s="6">
        <f>E57/K57</f>
        <v>29.5</v>
      </c>
      <c r="M57" s="3" t="s">
        <v>644</v>
      </c>
      <c r="N57" s="2"/>
      <c r="O57" s="2" t="s">
        <v>645</v>
      </c>
    </row>
    <row r="58" spans="1:15" ht="75" x14ac:dyDescent="0.25">
      <c r="A58" s="2">
        <v>178</v>
      </c>
      <c r="B58" s="2" t="s">
        <v>723</v>
      </c>
      <c r="C58" s="4">
        <v>44018</v>
      </c>
      <c r="D58" s="4">
        <v>44225</v>
      </c>
      <c r="E58" s="2">
        <f>_xlfn.DAYS(D58,C58)</f>
        <v>207</v>
      </c>
      <c r="F58" s="5" t="str">
        <f>IF(E58&lt;=56,"Ja","Nee")</f>
        <v>Nee</v>
      </c>
      <c r="G58" s="2">
        <v>8</v>
      </c>
      <c r="H58" s="2"/>
      <c r="I58" t="s">
        <v>724</v>
      </c>
      <c r="J58" s="12" t="s">
        <v>725</v>
      </c>
      <c r="K58" s="2">
        <v>5</v>
      </c>
      <c r="L58" s="6">
        <f>E58/K58</f>
        <v>41.4</v>
      </c>
      <c r="M58" s="3" t="s">
        <v>726</v>
      </c>
      <c r="N58" s="2"/>
      <c r="O58" s="2" t="s">
        <v>727</v>
      </c>
    </row>
    <row r="59" spans="1:15" ht="75" x14ac:dyDescent="0.25">
      <c r="A59" s="19">
        <v>34</v>
      </c>
      <c r="B59" s="3" t="s">
        <v>126</v>
      </c>
      <c r="C59" s="4">
        <v>44336</v>
      </c>
      <c r="D59" s="8">
        <v>44445</v>
      </c>
      <c r="E59" s="2">
        <f>_xlfn.DAYS(D59,C59)</f>
        <v>109</v>
      </c>
      <c r="F59" s="5" t="str">
        <f>IF(E59&lt;=56,"Ja","Nee")</f>
        <v>Nee</v>
      </c>
      <c r="G59" s="7">
        <v>9</v>
      </c>
      <c r="H59" s="9"/>
      <c r="I59" s="9" t="s">
        <v>127</v>
      </c>
      <c r="J59" s="9"/>
      <c r="K59" s="7">
        <v>1</v>
      </c>
      <c r="L59" s="6">
        <f>E59/K59</f>
        <v>109</v>
      </c>
      <c r="M59" s="9" t="s">
        <v>128</v>
      </c>
      <c r="N59" s="9" t="s">
        <v>129</v>
      </c>
      <c r="O59" t="s">
        <v>130</v>
      </c>
    </row>
    <row r="60" spans="1:15" ht="60" x14ac:dyDescent="0.25">
      <c r="A60" s="2">
        <v>171</v>
      </c>
      <c r="B60" s="2" t="s">
        <v>585</v>
      </c>
      <c r="C60" s="4">
        <v>44122</v>
      </c>
      <c r="D60" s="4">
        <v>44230</v>
      </c>
      <c r="E60" s="2">
        <f>_xlfn.DAYS(D60,C60)</f>
        <v>108</v>
      </c>
      <c r="F60" s="5" t="str">
        <f>IF(E60&lt;=56,"Ja","Nee")</f>
        <v>Nee</v>
      </c>
      <c r="G60" s="2">
        <v>9</v>
      </c>
      <c r="H60" s="2"/>
      <c r="I60" t="s">
        <v>206</v>
      </c>
      <c r="K60" s="2">
        <v>2</v>
      </c>
      <c r="L60" s="6">
        <f>E60/K60</f>
        <v>54</v>
      </c>
      <c r="M60" s="3" t="s">
        <v>586</v>
      </c>
      <c r="N60" s="2"/>
      <c r="O60" s="2" t="s">
        <v>587</v>
      </c>
    </row>
    <row r="61" spans="1:15" ht="60" x14ac:dyDescent="0.25">
      <c r="A61" s="2">
        <v>176</v>
      </c>
      <c r="B61" s="20" t="s">
        <v>608</v>
      </c>
      <c r="C61" s="4">
        <v>44112</v>
      </c>
      <c r="D61" s="4">
        <v>44225</v>
      </c>
      <c r="E61" s="2">
        <f>_xlfn.DAYS(D61,C61)</f>
        <v>113</v>
      </c>
      <c r="F61" s="5" t="str">
        <f>IF(E61&lt;=56,"Ja","Nee")</f>
        <v>Nee</v>
      </c>
      <c r="G61" s="2">
        <v>9</v>
      </c>
      <c r="H61" s="2"/>
      <c r="K61" s="2">
        <v>146</v>
      </c>
      <c r="L61" s="6">
        <f>E61/K61</f>
        <v>0.77397260273972601</v>
      </c>
      <c r="M61" s="3" t="s">
        <v>609</v>
      </c>
      <c r="N61" s="2"/>
      <c r="O61" s="2" t="s">
        <v>610</v>
      </c>
    </row>
    <row r="62" spans="1:15" ht="75" x14ac:dyDescent="0.25">
      <c r="A62" s="2">
        <v>25</v>
      </c>
      <c r="B62" s="3" t="s">
        <v>245</v>
      </c>
      <c r="C62" s="4">
        <v>44273</v>
      </c>
      <c r="D62" s="4">
        <v>44461</v>
      </c>
      <c r="E62" s="2">
        <f>_xlfn.DAYS(D62,C62)</f>
        <v>188</v>
      </c>
      <c r="F62" s="5" t="str">
        <f>IF(E62&lt;=56,"Ja","Nee")</f>
        <v>Nee</v>
      </c>
      <c r="G62" s="2">
        <v>10</v>
      </c>
      <c r="H62" s="3" t="s">
        <v>32</v>
      </c>
      <c r="I62" s="3"/>
      <c r="J62" s="12"/>
      <c r="K62" s="2">
        <v>1</v>
      </c>
      <c r="L62" s="6">
        <f>E62/K62</f>
        <v>188</v>
      </c>
      <c r="M62" s="3" t="s">
        <v>246</v>
      </c>
      <c r="N62" s="2"/>
      <c r="O62" t="s">
        <v>247</v>
      </c>
    </row>
    <row r="63" spans="1:15" ht="60" x14ac:dyDescent="0.25">
      <c r="A63" s="2">
        <v>70</v>
      </c>
      <c r="B63" s="2" t="s">
        <v>315</v>
      </c>
      <c r="C63" s="4">
        <v>44237</v>
      </c>
      <c r="D63" s="4">
        <v>44376</v>
      </c>
      <c r="E63" s="2">
        <f>_xlfn.DAYS(D63,C63)</f>
        <v>139</v>
      </c>
      <c r="F63" s="5" t="str">
        <f>IF(E63&lt;=56,"Ja","Nee")</f>
        <v>Nee</v>
      </c>
      <c r="G63" s="2">
        <v>10</v>
      </c>
      <c r="H63" s="3"/>
      <c r="I63" s="3" t="s">
        <v>316</v>
      </c>
      <c r="J63" s="3"/>
      <c r="K63" s="2">
        <v>1</v>
      </c>
      <c r="L63" s="6">
        <f>E63/K63</f>
        <v>139</v>
      </c>
      <c r="M63" s="23" t="s">
        <v>317</v>
      </c>
      <c r="N63" s="23" t="s">
        <v>129</v>
      </c>
      <c r="O63" t="s">
        <v>318</v>
      </c>
    </row>
    <row r="64" spans="1:15" ht="30" x14ac:dyDescent="0.25">
      <c r="A64" s="2">
        <v>88</v>
      </c>
      <c r="B64" s="2" t="s">
        <v>319</v>
      </c>
      <c r="C64" s="4">
        <v>44236</v>
      </c>
      <c r="D64" s="4">
        <v>44349</v>
      </c>
      <c r="E64" s="2">
        <f>_xlfn.DAYS(D64,C64)</f>
        <v>113</v>
      </c>
      <c r="F64" s="5" t="str">
        <f>IF(E64&lt;=56,"Ja","Nee")</f>
        <v>Nee</v>
      </c>
      <c r="G64" s="2">
        <v>10</v>
      </c>
      <c r="H64" s="2" t="s">
        <v>32</v>
      </c>
      <c r="I64" t="s">
        <v>174</v>
      </c>
      <c r="K64" s="2">
        <v>2</v>
      </c>
      <c r="L64" s="6">
        <f>E64/K64</f>
        <v>56.5</v>
      </c>
      <c r="M64" s="3" t="s">
        <v>320</v>
      </c>
      <c r="N64" s="2"/>
      <c r="O64" s="2" t="s">
        <v>321</v>
      </c>
    </row>
    <row r="65" spans="1:15" ht="105" x14ac:dyDescent="0.25">
      <c r="A65" s="2">
        <v>43</v>
      </c>
      <c r="B65" s="2" t="s">
        <v>135</v>
      </c>
      <c r="C65" s="4">
        <v>44326</v>
      </c>
      <c r="D65" s="4">
        <v>44421</v>
      </c>
      <c r="E65" s="2">
        <f>_xlfn.DAYS(D65,C65)</f>
        <v>95</v>
      </c>
      <c r="F65" s="5" t="str">
        <f>IF(E65&lt;=56,"Ja","Nee")</f>
        <v>Nee</v>
      </c>
      <c r="G65" s="2">
        <v>11</v>
      </c>
      <c r="H65" s="3" t="s">
        <v>136</v>
      </c>
      <c r="I65" s="3"/>
      <c r="J65" s="3"/>
      <c r="K65" s="2">
        <v>4</v>
      </c>
      <c r="L65" s="6">
        <f>E65/K65</f>
        <v>23.75</v>
      </c>
      <c r="M65" s="3" t="s">
        <v>137</v>
      </c>
      <c r="N65" s="9"/>
      <c r="O65" t="s">
        <v>138</v>
      </c>
    </row>
    <row r="66" spans="1:15" ht="45" x14ac:dyDescent="0.25">
      <c r="A66" s="2">
        <v>95</v>
      </c>
      <c r="B66" s="2" t="s">
        <v>220</v>
      </c>
      <c r="C66" s="4">
        <v>44291</v>
      </c>
      <c r="D66" s="4">
        <v>44343</v>
      </c>
      <c r="E66" s="2">
        <f>_xlfn.DAYS(D66,C66)</f>
        <v>52</v>
      </c>
      <c r="F66" s="5" t="str">
        <f>IF(E66&lt;=56,"Ja","Nee")</f>
        <v>Ja</v>
      </c>
      <c r="G66" s="2">
        <v>11</v>
      </c>
      <c r="H66" s="2" t="s">
        <v>32</v>
      </c>
      <c r="K66" s="2">
        <v>1</v>
      </c>
      <c r="L66" s="6">
        <f>E66/K66</f>
        <v>52</v>
      </c>
      <c r="M66" s="3" t="s">
        <v>221</v>
      </c>
      <c r="N66" s="2"/>
      <c r="O66" s="2" t="s">
        <v>222</v>
      </c>
    </row>
    <row r="67" spans="1:15" ht="90" x14ac:dyDescent="0.25">
      <c r="A67" s="2">
        <v>89</v>
      </c>
      <c r="B67" s="2" t="s">
        <v>217</v>
      </c>
      <c r="C67" s="4">
        <v>44291</v>
      </c>
      <c r="D67" s="4">
        <v>44348</v>
      </c>
      <c r="E67" s="2">
        <f>_xlfn.DAYS(D67,C67)</f>
        <v>57</v>
      </c>
      <c r="F67" s="5" t="str">
        <f>IF(E67&lt;=56,"Ja","Nee")</f>
        <v>Nee</v>
      </c>
      <c r="G67" s="2">
        <v>11</v>
      </c>
      <c r="H67" s="2" t="s">
        <v>32</v>
      </c>
      <c r="K67" s="2">
        <v>1</v>
      </c>
      <c r="L67" s="6">
        <f>E67/K67</f>
        <v>57</v>
      </c>
      <c r="M67" s="3" t="s">
        <v>218</v>
      </c>
      <c r="N67" s="2"/>
      <c r="O67" s="2" t="s">
        <v>219</v>
      </c>
    </row>
    <row r="68" spans="1:15" ht="60" x14ac:dyDescent="0.25">
      <c r="A68" s="2">
        <v>46</v>
      </c>
      <c r="B68" s="2" t="s">
        <v>241</v>
      </c>
      <c r="C68" s="4">
        <v>44275</v>
      </c>
      <c r="D68" s="4">
        <v>44417</v>
      </c>
      <c r="E68" s="2">
        <f>_xlfn.DAYS(D68,C68)</f>
        <v>142</v>
      </c>
      <c r="F68" s="5" t="str">
        <f>IF(E68&lt;=56,"Ja","Nee")</f>
        <v>Nee</v>
      </c>
      <c r="G68" s="2">
        <v>11</v>
      </c>
      <c r="H68" s="2"/>
      <c r="I68" s="3" t="s">
        <v>242</v>
      </c>
      <c r="J68" s="3"/>
      <c r="K68" s="2">
        <v>3</v>
      </c>
      <c r="L68" s="6">
        <f>E68/K68</f>
        <v>47.333333333333336</v>
      </c>
      <c r="M68" s="23" t="s">
        <v>243</v>
      </c>
      <c r="N68" s="23"/>
      <c r="O68" t="s">
        <v>244</v>
      </c>
    </row>
    <row r="69" spans="1:15" ht="60" x14ac:dyDescent="0.25">
      <c r="A69" s="2">
        <v>10</v>
      </c>
      <c r="B69" s="3" t="s">
        <v>418</v>
      </c>
      <c r="C69" s="4">
        <v>44181</v>
      </c>
      <c r="D69" s="8">
        <v>44483</v>
      </c>
      <c r="E69" s="2">
        <f>_xlfn.DAYS(D69,C69)</f>
        <v>302</v>
      </c>
      <c r="F69" s="5" t="str">
        <f>IF(E69&lt;=56,"Ja","Nee")</f>
        <v>Nee</v>
      </c>
      <c r="G69" s="7">
        <v>11</v>
      </c>
      <c r="H69" s="9"/>
      <c r="I69" s="9" t="s">
        <v>419</v>
      </c>
      <c r="J69" s="9"/>
      <c r="K69" s="7">
        <v>3</v>
      </c>
      <c r="L69" s="6">
        <f>E69/K69</f>
        <v>100.66666666666667</v>
      </c>
      <c r="M69" s="10" t="s">
        <v>420</v>
      </c>
      <c r="N69" s="9" t="s">
        <v>203</v>
      </c>
      <c r="O69" t="s">
        <v>421</v>
      </c>
    </row>
    <row r="70" spans="1:15" ht="75" x14ac:dyDescent="0.25">
      <c r="A70" s="2">
        <v>204</v>
      </c>
      <c r="B70" s="2" t="s">
        <v>563</v>
      </c>
      <c r="C70" s="4">
        <v>44130</v>
      </c>
      <c r="D70" s="4">
        <v>44175</v>
      </c>
      <c r="E70" s="2">
        <f>_xlfn.DAYS(D70,C70)</f>
        <v>45</v>
      </c>
      <c r="F70" s="5" t="str">
        <f>IF(E70&lt;=56,"Ja","Nee")</f>
        <v>Ja</v>
      </c>
      <c r="G70" s="2">
        <v>11</v>
      </c>
      <c r="H70" s="2" t="s">
        <v>32</v>
      </c>
      <c r="K70" s="2">
        <v>1</v>
      </c>
      <c r="L70" s="6">
        <f>E70/K70</f>
        <v>45</v>
      </c>
      <c r="M70" s="3" t="s">
        <v>564</v>
      </c>
      <c r="N70" s="2"/>
      <c r="O70" s="2" t="s">
        <v>565</v>
      </c>
    </row>
    <row r="71" spans="1:15" ht="75" x14ac:dyDescent="0.25">
      <c r="A71" s="2">
        <v>86</v>
      </c>
      <c r="B71" s="2" t="s">
        <v>646</v>
      </c>
      <c r="C71" s="4">
        <v>44094</v>
      </c>
      <c r="D71" s="4">
        <v>44350</v>
      </c>
      <c r="E71" s="2">
        <f>_xlfn.DAYS(D71,C71)</f>
        <v>256</v>
      </c>
      <c r="F71" s="5" t="str">
        <f>IF(E71&lt;=56,"Ja","Nee")</f>
        <v>Nee</v>
      </c>
      <c r="G71" s="2">
        <v>11</v>
      </c>
      <c r="H71" s="2"/>
      <c r="I71" t="s">
        <v>32</v>
      </c>
      <c r="K71" s="2">
        <v>1</v>
      </c>
      <c r="L71" s="6">
        <f>E71/K71</f>
        <v>256</v>
      </c>
      <c r="M71" s="3" t="s">
        <v>647</v>
      </c>
      <c r="N71" s="2"/>
      <c r="O71" s="2" t="s">
        <v>648</v>
      </c>
    </row>
    <row r="72" spans="1:15" ht="75" x14ac:dyDescent="0.25">
      <c r="A72" s="2">
        <v>26</v>
      </c>
      <c r="B72" s="3" t="s">
        <v>43</v>
      </c>
      <c r="C72" s="4">
        <v>44392</v>
      </c>
      <c r="D72" s="8">
        <v>44459</v>
      </c>
      <c r="E72" s="2">
        <f>_xlfn.DAYS(D72,C72)</f>
        <v>67</v>
      </c>
      <c r="F72" s="5" t="str">
        <f>IF(E72&lt;=56,"Ja","Nee")</f>
        <v>Nee</v>
      </c>
      <c r="G72" s="7">
        <v>12</v>
      </c>
      <c r="H72" s="9" t="s">
        <v>32</v>
      </c>
      <c r="I72" s="9"/>
      <c r="J72" s="9"/>
      <c r="K72" s="9">
        <v>1</v>
      </c>
      <c r="L72" s="6">
        <f>E72/K72</f>
        <v>67</v>
      </c>
      <c r="M72" s="9" t="s">
        <v>44</v>
      </c>
      <c r="N72" s="23"/>
      <c r="O72" t="s">
        <v>45</v>
      </c>
    </row>
    <row r="73" spans="1:15" ht="45" x14ac:dyDescent="0.25">
      <c r="A73" s="2">
        <v>141</v>
      </c>
      <c r="B73" s="2" t="s">
        <v>293</v>
      </c>
      <c r="C73" s="4">
        <v>44242</v>
      </c>
      <c r="D73" s="4">
        <v>44265</v>
      </c>
      <c r="E73" s="2">
        <f>_xlfn.DAYS(D73,C73)</f>
        <v>23</v>
      </c>
      <c r="F73" s="5" t="str">
        <f>IF(E73&lt;=56,"Ja","Nee")</f>
        <v>Ja</v>
      </c>
      <c r="G73" s="2">
        <v>12</v>
      </c>
      <c r="H73" s="2" t="s">
        <v>32</v>
      </c>
      <c r="K73" s="2">
        <v>1</v>
      </c>
      <c r="L73" s="6">
        <f>E73/K73</f>
        <v>23</v>
      </c>
      <c r="M73" s="3" t="s">
        <v>294</v>
      </c>
      <c r="N73" s="2"/>
      <c r="O73" s="2" t="s">
        <v>295</v>
      </c>
    </row>
    <row r="74" spans="1:15" ht="150" x14ac:dyDescent="0.25">
      <c r="A74" s="2">
        <v>96</v>
      </c>
      <c r="B74" s="2" t="s">
        <v>373</v>
      </c>
      <c r="C74" s="4">
        <v>44203</v>
      </c>
      <c r="D74" s="4">
        <v>44343</v>
      </c>
      <c r="E74" s="2">
        <f>_xlfn.DAYS(D74,C74)</f>
        <v>140</v>
      </c>
      <c r="F74" s="5" t="str">
        <f>IF(E74&lt;=56,"Ja","Nee")</f>
        <v>Nee</v>
      </c>
      <c r="G74" s="2">
        <v>12</v>
      </c>
      <c r="H74" s="3" t="s">
        <v>374</v>
      </c>
      <c r="I74" s="12" t="s">
        <v>375</v>
      </c>
      <c r="J74" s="12" t="s">
        <v>376</v>
      </c>
      <c r="K74" s="2">
        <v>35</v>
      </c>
      <c r="L74" s="6">
        <f>E74/K74</f>
        <v>4</v>
      </c>
      <c r="M74" s="3" t="s">
        <v>377</v>
      </c>
      <c r="N74" s="2"/>
      <c r="O74" s="2" t="s">
        <v>378</v>
      </c>
    </row>
    <row r="75" spans="1:15" ht="75" x14ac:dyDescent="0.25">
      <c r="A75" s="2">
        <v>103</v>
      </c>
      <c r="B75" s="2" t="s">
        <v>533</v>
      </c>
      <c r="C75" s="4">
        <v>44138</v>
      </c>
      <c r="D75" s="4">
        <v>44333</v>
      </c>
      <c r="E75" s="2">
        <f>_xlfn.DAYS(D75,C75)</f>
        <v>195</v>
      </c>
      <c r="F75" s="5" t="str">
        <f>IF(E75&lt;=56,"Ja","Nee")</f>
        <v>Nee</v>
      </c>
      <c r="G75" s="2">
        <v>12</v>
      </c>
      <c r="H75" s="2" t="s">
        <v>32</v>
      </c>
      <c r="I75" t="s">
        <v>534</v>
      </c>
      <c r="J75" s="12" t="s">
        <v>535</v>
      </c>
      <c r="K75" s="2">
        <v>5</v>
      </c>
      <c r="L75" s="6">
        <f>E75/K75</f>
        <v>39</v>
      </c>
      <c r="M75" s="3" t="s">
        <v>536</v>
      </c>
      <c r="N75" s="2"/>
      <c r="O75" s="2" t="s">
        <v>537</v>
      </c>
    </row>
    <row r="76" spans="1:15" ht="30" x14ac:dyDescent="0.25">
      <c r="A76" s="2">
        <v>76</v>
      </c>
      <c r="B76" s="2" t="s">
        <v>691</v>
      </c>
      <c r="C76" s="4">
        <v>44047</v>
      </c>
      <c r="D76" s="4">
        <v>44369</v>
      </c>
      <c r="E76" s="2">
        <f>_xlfn.DAYS(D76,C76)</f>
        <v>322</v>
      </c>
      <c r="F76" s="5" t="str">
        <f>IF(E76&lt;=56,"Ja","Nee")</f>
        <v>Nee</v>
      </c>
      <c r="G76" s="2">
        <v>12</v>
      </c>
      <c r="H76" s="2"/>
      <c r="I76" s="3"/>
      <c r="J76" s="3"/>
      <c r="K76" s="2">
        <v>30</v>
      </c>
      <c r="L76" s="6">
        <f>E76/K76</f>
        <v>10.733333333333333</v>
      </c>
      <c r="M76" s="23" t="s">
        <v>692</v>
      </c>
      <c r="N76" s="9" t="s">
        <v>203</v>
      </c>
      <c r="O76" t="s">
        <v>693</v>
      </c>
    </row>
    <row r="77" spans="1:15" ht="45" x14ac:dyDescent="0.25">
      <c r="A77" s="2">
        <v>62</v>
      </c>
      <c r="B77" s="3" t="s">
        <v>770</v>
      </c>
      <c r="C77" s="4">
        <v>43881</v>
      </c>
      <c r="D77" s="4">
        <v>44386</v>
      </c>
      <c r="E77" s="2">
        <f>_xlfn.DAYS(D77,C77)</f>
        <v>505</v>
      </c>
      <c r="F77" s="5" t="str">
        <f>IF(E77&lt;=56,"Ja","Nee")</f>
        <v>Nee</v>
      </c>
      <c r="G77" s="2">
        <v>12</v>
      </c>
      <c r="H77" s="2"/>
      <c r="I77" s="12"/>
      <c r="J77" s="3"/>
      <c r="K77" s="2">
        <v>132</v>
      </c>
      <c r="L77" s="6">
        <f>E77/K77</f>
        <v>3.8257575757575757</v>
      </c>
      <c r="M77" s="23" t="s">
        <v>771</v>
      </c>
      <c r="N77" s="24"/>
      <c r="O77" t="s">
        <v>772</v>
      </c>
    </row>
    <row r="78" spans="1:15" ht="45" x14ac:dyDescent="0.25">
      <c r="A78" s="2">
        <v>157</v>
      </c>
      <c r="B78" s="2" t="s">
        <v>448</v>
      </c>
      <c r="C78" s="4">
        <v>44174</v>
      </c>
      <c r="D78" s="4">
        <v>44249</v>
      </c>
      <c r="E78" s="2">
        <f>_xlfn.DAYS(D78,C78)</f>
        <v>75</v>
      </c>
      <c r="F78" s="5" t="str">
        <f>IF(E78&lt;=56,"Ja","Nee")</f>
        <v>Nee</v>
      </c>
      <c r="G78" s="2">
        <v>13</v>
      </c>
      <c r="H78" s="2"/>
      <c r="I78" t="s">
        <v>449</v>
      </c>
      <c r="K78" s="2">
        <v>1</v>
      </c>
      <c r="L78" s="6">
        <f>E78/K78</f>
        <v>75</v>
      </c>
      <c r="M78" s="3" t="s">
        <v>450</v>
      </c>
      <c r="N78" s="2"/>
      <c r="O78" s="2" t="s">
        <v>451</v>
      </c>
    </row>
    <row r="79" spans="1:15" ht="45" x14ac:dyDescent="0.25">
      <c r="A79" s="2">
        <v>183</v>
      </c>
      <c r="B79" s="2" t="s">
        <v>494</v>
      </c>
      <c r="C79" s="4">
        <v>44153</v>
      </c>
      <c r="D79" s="4">
        <v>44221</v>
      </c>
      <c r="E79" s="2">
        <f>_xlfn.DAYS(D79,C79)</f>
        <v>68</v>
      </c>
      <c r="F79" s="5" t="str">
        <f>IF(E79&lt;=56,"Ja","Nee")</f>
        <v>Nee</v>
      </c>
      <c r="G79" s="2">
        <v>13</v>
      </c>
      <c r="H79" s="2"/>
      <c r="I79" t="s">
        <v>495</v>
      </c>
      <c r="K79" s="2">
        <v>1</v>
      </c>
      <c r="L79" s="6">
        <f>E79/K79</f>
        <v>68</v>
      </c>
      <c r="M79" s="3" t="s">
        <v>496</v>
      </c>
      <c r="N79" s="2"/>
      <c r="O79" s="2" t="s">
        <v>497</v>
      </c>
    </row>
    <row r="80" spans="1:15" ht="60" x14ac:dyDescent="0.25">
      <c r="A80" s="2">
        <v>125</v>
      </c>
      <c r="B80" s="2" t="s">
        <v>569</v>
      </c>
      <c r="C80" s="4">
        <v>44126</v>
      </c>
      <c r="D80" s="4">
        <v>44288</v>
      </c>
      <c r="E80" s="2">
        <f>_xlfn.DAYS(D80,C80)</f>
        <v>162</v>
      </c>
      <c r="F80" s="5" t="str">
        <f>IF(E80&lt;=56,"Ja","Nee")</f>
        <v>Nee</v>
      </c>
      <c r="G80" s="2">
        <v>13</v>
      </c>
      <c r="H80" s="2"/>
      <c r="I80" t="s">
        <v>570</v>
      </c>
      <c r="J80" s="12" t="s">
        <v>571</v>
      </c>
      <c r="K80" s="2">
        <v>4</v>
      </c>
      <c r="L80" s="6">
        <f>E80/K80</f>
        <v>40.5</v>
      </c>
      <c r="M80" s="3" t="s">
        <v>572</v>
      </c>
      <c r="N80" s="2"/>
      <c r="O80" s="2" t="s">
        <v>573</v>
      </c>
    </row>
    <row r="81" spans="1:15" ht="60" x14ac:dyDescent="0.25">
      <c r="A81" s="2">
        <v>188</v>
      </c>
      <c r="B81" s="2" t="s">
        <v>591</v>
      </c>
      <c r="C81" s="4">
        <v>44116</v>
      </c>
      <c r="D81" s="4">
        <v>44204</v>
      </c>
      <c r="E81" s="2">
        <f>_xlfn.DAYS(D81,C81)</f>
        <v>88</v>
      </c>
      <c r="F81" s="5" t="str">
        <f>IF(E81&lt;=56,"Ja","Nee")</f>
        <v>Nee</v>
      </c>
      <c r="G81" s="2">
        <v>13</v>
      </c>
      <c r="H81" s="2" t="s">
        <v>224</v>
      </c>
      <c r="K81" s="2">
        <v>2</v>
      </c>
      <c r="L81" s="6">
        <f>E81/K81</f>
        <v>44</v>
      </c>
      <c r="M81" s="3" t="s">
        <v>592</v>
      </c>
      <c r="N81" s="2"/>
      <c r="O81" s="2" t="s">
        <v>593</v>
      </c>
    </row>
    <row r="82" spans="1:15" ht="60" x14ac:dyDescent="0.25">
      <c r="A82" s="2">
        <v>6</v>
      </c>
      <c r="B82" s="3" t="s">
        <v>54</v>
      </c>
      <c r="C82" s="4">
        <v>44381</v>
      </c>
      <c r="D82" s="8">
        <v>44491</v>
      </c>
      <c r="E82" s="2">
        <f>_xlfn.DAYS(D82,C82)</f>
        <v>110</v>
      </c>
      <c r="F82" s="5" t="str">
        <f>IF(E82&lt;=56,"Ja","Nee")</f>
        <v>Nee</v>
      </c>
      <c r="G82" s="7">
        <v>14</v>
      </c>
      <c r="H82" s="7"/>
      <c r="I82" s="9" t="s">
        <v>55</v>
      </c>
      <c r="J82" s="9"/>
      <c r="K82" s="7">
        <v>2</v>
      </c>
      <c r="L82" s="6">
        <f>E82/K82</f>
        <v>55</v>
      </c>
      <c r="M82" s="9" t="s">
        <v>56</v>
      </c>
      <c r="N82" s="9"/>
      <c r="O82" t="s">
        <v>57</v>
      </c>
    </row>
    <row r="83" spans="1:15" ht="45" x14ac:dyDescent="0.25">
      <c r="A83" s="2">
        <v>69</v>
      </c>
      <c r="B83" s="2" t="s">
        <v>102</v>
      </c>
      <c r="C83" s="4">
        <v>44366</v>
      </c>
      <c r="D83" s="4">
        <v>44377</v>
      </c>
      <c r="E83" s="2">
        <f>_xlfn.DAYS(D83,C83)</f>
        <v>11</v>
      </c>
      <c r="F83" s="5" t="str">
        <f>IF(E83&lt;=56,"Ja","Nee")</f>
        <v>Ja</v>
      </c>
      <c r="G83" s="2">
        <v>14</v>
      </c>
      <c r="H83" s="2"/>
      <c r="I83" s="3" t="s">
        <v>32</v>
      </c>
      <c r="J83" s="3"/>
      <c r="K83" s="2">
        <v>1</v>
      </c>
      <c r="L83" s="6">
        <f>E83/K83</f>
        <v>11</v>
      </c>
      <c r="M83" s="3" t="s">
        <v>103</v>
      </c>
      <c r="N83" s="9"/>
      <c r="O83" t="s">
        <v>104</v>
      </c>
    </row>
    <row r="84" spans="1:15" ht="75" x14ac:dyDescent="0.25">
      <c r="A84" s="2">
        <v>77</v>
      </c>
      <c r="B84" s="3" t="s">
        <v>115</v>
      </c>
      <c r="C84" s="4">
        <v>44352</v>
      </c>
      <c r="D84" s="4">
        <v>44368</v>
      </c>
      <c r="E84" s="2">
        <f>_xlfn.DAYS(D84,C84)</f>
        <v>16</v>
      </c>
      <c r="F84" s="5" t="str">
        <f>IF(E84&lt;=56,"Ja","Nee")</f>
        <v>Ja</v>
      </c>
      <c r="G84" s="2">
        <v>14</v>
      </c>
      <c r="H84" s="2"/>
      <c r="I84" s="3" t="s">
        <v>116</v>
      </c>
      <c r="J84" s="3"/>
      <c r="K84" s="2">
        <v>5</v>
      </c>
      <c r="L84" s="6">
        <f>E84/K84</f>
        <v>3.2</v>
      </c>
      <c r="M84" s="3" t="s">
        <v>117</v>
      </c>
      <c r="N84" s="3"/>
      <c r="O84" t="s">
        <v>118</v>
      </c>
    </row>
    <row r="85" spans="1:15" ht="60" x14ac:dyDescent="0.25">
      <c r="A85" s="2">
        <v>94</v>
      </c>
      <c r="B85" s="3" t="s">
        <v>223</v>
      </c>
      <c r="C85" s="4">
        <v>44288</v>
      </c>
      <c r="D85" s="4">
        <v>44343</v>
      </c>
      <c r="E85" s="2">
        <f>_xlfn.DAYS(D85,C85)</f>
        <v>55</v>
      </c>
      <c r="F85" s="5" t="str">
        <f>IF(E85&lt;=56,"Ja","Nee")</f>
        <v>Ja</v>
      </c>
      <c r="G85" s="2">
        <v>14</v>
      </c>
      <c r="H85" s="2" t="s">
        <v>224</v>
      </c>
      <c r="K85" s="2">
        <v>2</v>
      </c>
      <c r="L85" s="6">
        <f>E85/K85</f>
        <v>27.5</v>
      </c>
      <c r="M85" s="3" t="s">
        <v>225</v>
      </c>
      <c r="N85" s="2"/>
      <c r="O85" s="2" t="s">
        <v>226</v>
      </c>
    </row>
    <row r="86" spans="1:15" ht="75" x14ac:dyDescent="0.25">
      <c r="A86" s="2">
        <v>97</v>
      </c>
      <c r="B86" s="2" t="s">
        <v>227</v>
      </c>
      <c r="C86" s="4">
        <v>44288</v>
      </c>
      <c r="D86" s="4">
        <v>44343</v>
      </c>
      <c r="E86" s="2">
        <f>_xlfn.DAYS(D86,C86)</f>
        <v>55</v>
      </c>
      <c r="F86" s="5" t="str">
        <f>IF(E86&lt;=56,"Ja","Nee")</f>
        <v>Ja</v>
      </c>
      <c r="G86" s="2">
        <v>14</v>
      </c>
      <c r="H86" s="2" t="s">
        <v>224</v>
      </c>
      <c r="K86" s="2">
        <v>2</v>
      </c>
      <c r="L86" s="6">
        <f>E86/K86</f>
        <v>27.5</v>
      </c>
      <c r="M86" s="3" t="s">
        <v>228</v>
      </c>
      <c r="N86" s="2"/>
      <c r="O86" s="2" t="s">
        <v>229</v>
      </c>
    </row>
    <row r="87" spans="1:15" ht="90" x14ac:dyDescent="0.25">
      <c r="A87" s="2">
        <v>106</v>
      </c>
      <c r="B87" s="2" t="s">
        <v>296</v>
      </c>
      <c r="C87" s="4">
        <v>44241</v>
      </c>
      <c r="D87" s="4">
        <v>44326</v>
      </c>
      <c r="E87" s="2">
        <f>_xlfn.DAYS(D87,C87)</f>
        <v>85</v>
      </c>
      <c r="F87" s="5" t="str">
        <f>IF(E87&lt;=56,"Ja","Nee")</f>
        <v>Nee</v>
      </c>
      <c r="G87" s="2">
        <v>14</v>
      </c>
      <c r="H87" s="2"/>
      <c r="I87" s="12" t="s">
        <v>297</v>
      </c>
      <c r="K87" s="2">
        <v>2</v>
      </c>
      <c r="L87" s="6">
        <f>E87/K87</f>
        <v>42.5</v>
      </c>
      <c r="M87" s="3" t="s">
        <v>298</v>
      </c>
      <c r="N87" s="2" t="s">
        <v>203</v>
      </c>
      <c r="O87" s="2" t="s">
        <v>299</v>
      </c>
    </row>
    <row r="88" spans="1:15" ht="60" x14ac:dyDescent="0.25">
      <c r="A88" s="2">
        <v>212</v>
      </c>
      <c r="B88" s="2" t="s">
        <v>634</v>
      </c>
      <c r="C88" s="4">
        <v>44102</v>
      </c>
      <c r="D88" s="4">
        <v>44168</v>
      </c>
      <c r="E88" s="2">
        <f>_xlfn.DAYS(D88,C88)</f>
        <v>66</v>
      </c>
      <c r="F88" s="5" t="str">
        <f>IF(E88&lt;=56,"Ja","Nee")</f>
        <v>Nee</v>
      </c>
      <c r="G88" s="2">
        <v>14</v>
      </c>
      <c r="H88" s="2" t="s">
        <v>224</v>
      </c>
      <c r="K88" s="2">
        <v>2</v>
      </c>
      <c r="L88" s="6">
        <f>E88/K88</f>
        <v>33</v>
      </c>
      <c r="M88" s="3" t="s">
        <v>635</v>
      </c>
      <c r="N88" s="2"/>
      <c r="O88" s="2" t="s">
        <v>636</v>
      </c>
    </row>
    <row r="89" spans="1:15" ht="60" x14ac:dyDescent="0.25">
      <c r="A89" s="2">
        <v>215</v>
      </c>
      <c r="B89" s="3" t="s">
        <v>714</v>
      </c>
      <c r="C89" s="4">
        <v>44042</v>
      </c>
      <c r="D89" s="4">
        <v>44167</v>
      </c>
      <c r="E89" s="2">
        <f>_xlfn.DAYS(D89,C89)</f>
        <v>125</v>
      </c>
      <c r="F89" s="5" t="str">
        <f>IF(E89&lt;=56,"Ja","Nee")</f>
        <v>Nee</v>
      </c>
      <c r="G89" s="2">
        <v>14</v>
      </c>
      <c r="H89" s="2"/>
      <c r="I89" s="12" t="s">
        <v>715</v>
      </c>
      <c r="J89" s="12" t="s">
        <v>716</v>
      </c>
      <c r="K89" s="2">
        <v>4</v>
      </c>
      <c r="L89" s="6">
        <f>E89/K89</f>
        <v>31.25</v>
      </c>
      <c r="M89" s="3" t="s">
        <v>380</v>
      </c>
      <c r="N89" s="2"/>
      <c r="O89" s="2" t="s">
        <v>717</v>
      </c>
    </row>
    <row r="90" spans="1:15" ht="45" x14ac:dyDescent="0.25">
      <c r="A90" s="2">
        <v>127</v>
      </c>
      <c r="B90" s="2" t="s">
        <v>258</v>
      </c>
      <c r="C90" s="4">
        <v>44264</v>
      </c>
      <c r="D90" s="4">
        <v>44286</v>
      </c>
      <c r="E90" s="2">
        <f>_xlfn.DAYS(D90,C90)</f>
        <v>22</v>
      </c>
      <c r="F90" s="5" t="str">
        <f>IF(E90&lt;=56,"Ja","Nee")</f>
        <v>Ja</v>
      </c>
      <c r="G90" s="2">
        <v>15</v>
      </c>
      <c r="H90" s="2"/>
      <c r="I90" t="s">
        <v>259</v>
      </c>
      <c r="K90" s="2">
        <v>1</v>
      </c>
      <c r="L90" s="6">
        <f>E90/K90</f>
        <v>22</v>
      </c>
      <c r="M90" s="3" t="s">
        <v>260</v>
      </c>
      <c r="N90" s="2" t="s">
        <v>261</v>
      </c>
      <c r="O90" s="2" t="s">
        <v>262</v>
      </c>
    </row>
    <row r="91" spans="1:15" ht="60" x14ac:dyDescent="0.25">
      <c r="A91" s="2">
        <v>189</v>
      </c>
      <c r="B91" s="2" t="s">
        <v>574</v>
      </c>
      <c r="C91" s="4">
        <v>44126</v>
      </c>
      <c r="D91" s="4">
        <v>44202</v>
      </c>
      <c r="E91" s="2">
        <f>_xlfn.DAYS(D91,C91)</f>
        <v>76</v>
      </c>
      <c r="F91" s="5" t="str">
        <f>IF(E91&lt;=56,"Ja","Nee")</f>
        <v>Nee</v>
      </c>
      <c r="G91" s="2">
        <v>15</v>
      </c>
      <c r="H91" s="2" t="s">
        <v>575</v>
      </c>
      <c r="K91" s="2">
        <v>6</v>
      </c>
      <c r="L91" s="6">
        <f>E91/K91</f>
        <v>12.666666666666666</v>
      </c>
      <c r="M91" s="3" t="s">
        <v>576</v>
      </c>
      <c r="N91" s="2"/>
      <c r="O91" s="2" t="s">
        <v>577</v>
      </c>
    </row>
    <row r="92" spans="1:15" ht="75" x14ac:dyDescent="0.25">
      <c r="A92" s="2">
        <v>158</v>
      </c>
      <c r="B92" s="3" t="s">
        <v>652</v>
      </c>
      <c r="C92" s="4">
        <v>44083</v>
      </c>
      <c r="D92" s="4">
        <v>44249</v>
      </c>
      <c r="E92" s="2">
        <f>_xlfn.DAYS(D92,C92)</f>
        <v>166</v>
      </c>
      <c r="F92" s="5" t="str">
        <f>IF(E92&lt;=56,"Ja","Nee")</f>
        <v>Nee</v>
      </c>
      <c r="G92" s="2">
        <v>15</v>
      </c>
      <c r="H92" s="2"/>
      <c r="I92" t="s">
        <v>653</v>
      </c>
      <c r="K92" s="2">
        <v>1</v>
      </c>
      <c r="L92" s="6">
        <f>E92/K92</f>
        <v>166</v>
      </c>
      <c r="M92" s="3" t="s">
        <v>654</v>
      </c>
      <c r="N92" s="2"/>
      <c r="O92" s="2" t="s">
        <v>655</v>
      </c>
    </row>
    <row r="93" spans="1:15" ht="60" x14ac:dyDescent="0.25">
      <c r="A93" s="2">
        <v>155</v>
      </c>
      <c r="B93" s="2" t="s">
        <v>804</v>
      </c>
      <c r="C93" s="4">
        <v>43795</v>
      </c>
      <c r="D93" s="4">
        <v>44252</v>
      </c>
      <c r="E93" s="2">
        <f>_xlfn.DAYS(D93,C93)</f>
        <v>457</v>
      </c>
      <c r="F93" s="5" t="str">
        <f>IF(E93&lt;=56,"Ja","Nee")</f>
        <v>Nee</v>
      </c>
      <c r="G93" s="2">
        <v>15</v>
      </c>
      <c r="H93" s="2" t="s">
        <v>279</v>
      </c>
      <c r="I93" t="s">
        <v>334</v>
      </c>
      <c r="K93" s="2">
        <v>7</v>
      </c>
      <c r="L93" s="6">
        <f>E93/K93</f>
        <v>65.285714285714292</v>
      </c>
      <c r="M93" s="3" t="s">
        <v>805</v>
      </c>
      <c r="N93" s="2" t="s">
        <v>806</v>
      </c>
      <c r="O93" s="2" t="s">
        <v>807</v>
      </c>
    </row>
    <row r="94" spans="1:15" ht="60" x14ac:dyDescent="0.25">
      <c r="A94" s="2">
        <v>13</v>
      </c>
      <c r="B94" s="2" t="s">
        <v>81</v>
      </c>
      <c r="C94" s="4">
        <v>44375</v>
      </c>
      <c r="D94" s="4">
        <v>44477</v>
      </c>
      <c r="E94" s="2">
        <f>_xlfn.DAYS(D94,C94)</f>
        <v>102</v>
      </c>
      <c r="F94" s="5" t="str">
        <f>IF(E94&lt;=56,"Ja","Nee")</f>
        <v>Nee</v>
      </c>
      <c r="G94" s="2">
        <v>16</v>
      </c>
      <c r="H94" s="3" t="s">
        <v>82</v>
      </c>
      <c r="J94" s="10"/>
      <c r="K94" s="2">
        <v>9</v>
      </c>
      <c r="L94" s="6">
        <f>E94/K94</f>
        <v>11.333333333333334</v>
      </c>
      <c r="M94" s="3" t="s">
        <v>83</v>
      </c>
      <c r="N94" s="3"/>
      <c r="O94" t="s">
        <v>84</v>
      </c>
    </row>
    <row r="95" spans="1:15" ht="75" x14ac:dyDescent="0.25">
      <c r="A95" s="2">
        <v>82</v>
      </c>
      <c r="B95" s="3" t="s">
        <v>161</v>
      </c>
      <c r="C95" s="4">
        <v>44319</v>
      </c>
      <c r="D95" s="4">
        <v>44363</v>
      </c>
      <c r="E95" s="2">
        <f>_xlfn.DAYS(D95,C95)</f>
        <v>44</v>
      </c>
      <c r="F95" s="5" t="str">
        <f>IF(E95&lt;=56,"Ja","Nee")</f>
        <v>Ja</v>
      </c>
      <c r="G95" s="2">
        <v>16</v>
      </c>
      <c r="H95" s="3"/>
      <c r="I95" s="3" t="s">
        <v>162</v>
      </c>
      <c r="J95" s="3"/>
      <c r="K95" s="2">
        <v>7</v>
      </c>
      <c r="L95" s="6">
        <f>E95/K95</f>
        <v>6.2857142857142856</v>
      </c>
      <c r="M95" s="23" t="s">
        <v>163</v>
      </c>
      <c r="N95" s="23"/>
      <c r="O95" t="s">
        <v>164</v>
      </c>
    </row>
    <row r="96" spans="1:15" ht="30" x14ac:dyDescent="0.25">
      <c r="A96" s="2">
        <v>230</v>
      </c>
      <c r="B96" s="2" t="s">
        <v>668</v>
      </c>
      <c r="C96" s="4">
        <v>44075</v>
      </c>
      <c r="D96" s="4">
        <v>44147</v>
      </c>
      <c r="E96" s="2">
        <f>_xlfn.DAYS(D96,C96)</f>
        <v>72</v>
      </c>
      <c r="F96" s="27" t="str">
        <f>IF(E96&lt;=56,"Ja","Nee")</f>
        <v>Nee</v>
      </c>
      <c r="G96" s="2">
        <v>16</v>
      </c>
      <c r="H96" s="2"/>
      <c r="I96" t="s">
        <v>669</v>
      </c>
      <c r="J96" s="12" t="s">
        <v>670</v>
      </c>
      <c r="K96" s="2">
        <v>2</v>
      </c>
      <c r="L96" s="6">
        <f>E96/K96</f>
        <v>36</v>
      </c>
      <c r="M96" s="3" t="s">
        <v>671</v>
      </c>
      <c r="N96" s="2"/>
      <c r="O96" s="2" t="s">
        <v>672</v>
      </c>
    </row>
    <row r="97" spans="1:15" ht="60" x14ac:dyDescent="0.25">
      <c r="A97" s="2">
        <v>15</v>
      </c>
      <c r="B97" s="3" t="s">
        <v>39</v>
      </c>
      <c r="C97" s="4">
        <v>44392</v>
      </c>
      <c r="D97" s="4">
        <v>44477</v>
      </c>
      <c r="E97" s="2">
        <f>_xlfn.DAYS(D97,C97)</f>
        <v>85</v>
      </c>
      <c r="F97" s="5" t="str">
        <f>IF(E97&lt;=56,"Ja","Nee")</f>
        <v>Nee</v>
      </c>
      <c r="G97" s="2">
        <v>17</v>
      </c>
      <c r="H97" s="9"/>
      <c r="I97" s="9" t="s">
        <v>40</v>
      </c>
      <c r="J97" s="9"/>
      <c r="K97" s="2">
        <v>1</v>
      </c>
      <c r="L97" s="6">
        <f>E97/K97</f>
        <v>85</v>
      </c>
      <c r="M97" s="3" t="s">
        <v>41</v>
      </c>
      <c r="N97" s="3"/>
      <c r="O97" t="s">
        <v>42</v>
      </c>
    </row>
    <row r="98" spans="1:15" ht="60" x14ac:dyDescent="0.25">
      <c r="A98" s="2">
        <v>40</v>
      </c>
      <c r="B98" s="2" t="s">
        <v>122</v>
      </c>
      <c r="C98" s="4">
        <v>44338</v>
      </c>
      <c r="D98" s="4">
        <v>44427</v>
      </c>
      <c r="E98" s="2">
        <f>_xlfn.DAYS(D98,C98)</f>
        <v>89</v>
      </c>
      <c r="F98" s="5" t="str">
        <f>IF(E98&lt;=56,"Ja","Nee")</f>
        <v>Nee</v>
      </c>
      <c r="G98" s="7">
        <v>17</v>
      </c>
      <c r="H98" s="7"/>
      <c r="I98" s="9" t="s">
        <v>123</v>
      </c>
      <c r="J98" s="9"/>
      <c r="K98" s="7">
        <v>4</v>
      </c>
      <c r="L98" s="6">
        <f>E98/K98</f>
        <v>22.25</v>
      </c>
      <c r="M98" s="9" t="s">
        <v>124</v>
      </c>
      <c r="N98" s="9"/>
      <c r="O98" t="s">
        <v>125</v>
      </c>
    </row>
    <row r="99" spans="1:15" ht="45" x14ac:dyDescent="0.25">
      <c r="A99" s="2">
        <v>16</v>
      </c>
      <c r="B99" s="3" t="s">
        <v>153</v>
      </c>
      <c r="C99" s="4">
        <v>44319</v>
      </c>
      <c r="D99" s="8">
        <v>44476</v>
      </c>
      <c r="E99" s="2">
        <f>_xlfn.DAYS(D99,C99)</f>
        <v>157</v>
      </c>
      <c r="F99" s="5" t="str">
        <f>IF(E99&lt;=56,"Ja","Nee")</f>
        <v>Nee</v>
      </c>
      <c r="G99" s="7">
        <v>17</v>
      </c>
      <c r="H99" s="9"/>
      <c r="I99" s="9" t="s">
        <v>154</v>
      </c>
      <c r="J99" s="9"/>
      <c r="K99" s="7">
        <v>8</v>
      </c>
      <c r="L99" s="6">
        <f>E99/K99</f>
        <v>19.625</v>
      </c>
      <c r="M99" s="9" t="s">
        <v>155</v>
      </c>
      <c r="N99" s="23"/>
      <c r="O99" t="s">
        <v>156</v>
      </c>
    </row>
    <row r="100" spans="1:15" ht="45" x14ac:dyDescent="0.25">
      <c r="A100" s="2">
        <v>149</v>
      </c>
      <c r="B100" s="2" t="s">
        <v>391</v>
      </c>
      <c r="C100" s="4">
        <v>44188</v>
      </c>
      <c r="D100" s="4">
        <v>44258</v>
      </c>
      <c r="E100" s="2">
        <f>_xlfn.DAYS(D100,C100)</f>
        <v>70</v>
      </c>
      <c r="F100" s="5" t="str">
        <f>IF(E100&lt;=56,"Ja","Nee")</f>
        <v>Nee</v>
      </c>
      <c r="G100" s="2">
        <v>17</v>
      </c>
      <c r="H100" s="2"/>
      <c r="I100" s="12" t="s">
        <v>392</v>
      </c>
      <c r="K100" s="2">
        <v>6</v>
      </c>
      <c r="L100" s="6">
        <f>E100/K100</f>
        <v>11.666666666666666</v>
      </c>
      <c r="M100" s="3" t="s">
        <v>393</v>
      </c>
      <c r="N100" s="2"/>
      <c r="O100" s="2" t="s">
        <v>394</v>
      </c>
    </row>
    <row r="101" spans="1:15" ht="60" x14ac:dyDescent="0.25">
      <c r="A101" s="2">
        <v>47</v>
      </c>
      <c r="B101" s="2" t="s">
        <v>73</v>
      </c>
      <c r="C101" s="4">
        <v>44376</v>
      </c>
      <c r="D101" s="4">
        <v>44414</v>
      </c>
      <c r="E101" s="2">
        <f>_xlfn.DAYS(D101,C101)</f>
        <v>38</v>
      </c>
      <c r="F101" s="5" t="str">
        <f>IF(E101&lt;=56,"Ja","Nee")</f>
        <v>Ja</v>
      </c>
      <c r="G101" s="2">
        <v>19</v>
      </c>
      <c r="H101" s="2"/>
      <c r="I101" s="3" t="s">
        <v>74</v>
      </c>
      <c r="J101" s="3"/>
      <c r="K101" s="2">
        <v>7</v>
      </c>
      <c r="L101" s="6">
        <f>E101/K101</f>
        <v>5.4285714285714288</v>
      </c>
      <c r="M101" s="3" t="s">
        <v>75</v>
      </c>
      <c r="N101" s="9"/>
      <c r="O101" t="s">
        <v>76</v>
      </c>
    </row>
    <row r="102" spans="1:15" ht="60" x14ac:dyDescent="0.25">
      <c r="A102" s="2">
        <v>137</v>
      </c>
      <c r="B102" s="2" t="s">
        <v>627</v>
      </c>
      <c r="C102" s="4">
        <v>44106</v>
      </c>
      <c r="D102" s="4">
        <v>44272</v>
      </c>
      <c r="E102" s="2">
        <f>_xlfn.DAYS(D102,C102)</f>
        <v>166</v>
      </c>
      <c r="F102" s="5" t="str">
        <f>IF(E102&lt;=56,"Ja","Nee")</f>
        <v>Nee</v>
      </c>
      <c r="G102" s="2">
        <v>19</v>
      </c>
      <c r="H102" s="2"/>
      <c r="I102" s="12" t="s">
        <v>628</v>
      </c>
      <c r="K102" s="2">
        <v>5</v>
      </c>
      <c r="L102" s="6">
        <f>E102/K102</f>
        <v>33.200000000000003</v>
      </c>
      <c r="M102" s="3" t="s">
        <v>629</v>
      </c>
      <c r="N102" s="2"/>
      <c r="O102" s="2" t="s">
        <v>630</v>
      </c>
    </row>
    <row r="103" spans="1:15" ht="45" x14ac:dyDescent="0.25">
      <c r="A103" s="2">
        <v>203</v>
      </c>
      <c r="B103" s="2" t="s">
        <v>685</v>
      </c>
      <c r="C103" s="4">
        <v>44063</v>
      </c>
      <c r="D103" s="4">
        <v>44179</v>
      </c>
      <c r="E103" s="2">
        <f>_xlfn.DAYS(D103,C103)</f>
        <v>116</v>
      </c>
      <c r="F103" s="5" t="str">
        <f>IF(E103&lt;=56,"Ja","Nee")</f>
        <v>Nee</v>
      </c>
      <c r="G103" s="2">
        <v>19</v>
      </c>
      <c r="H103" s="2"/>
      <c r="I103" t="s">
        <v>419</v>
      </c>
      <c r="K103" s="2">
        <v>3</v>
      </c>
      <c r="L103" s="6">
        <f>E103/K103</f>
        <v>38.666666666666664</v>
      </c>
      <c r="M103" s="3" t="s">
        <v>686</v>
      </c>
      <c r="N103" s="2"/>
      <c r="O103" s="2" t="s">
        <v>687</v>
      </c>
    </row>
    <row r="104" spans="1:15" ht="90" x14ac:dyDescent="0.25">
      <c r="A104" s="2">
        <v>206</v>
      </c>
      <c r="B104" s="2" t="s">
        <v>709</v>
      </c>
      <c r="C104" s="4">
        <v>44042</v>
      </c>
      <c r="D104" s="4">
        <v>44173</v>
      </c>
      <c r="E104" s="2">
        <f>_xlfn.DAYS(D104,C104)</f>
        <v>131</v>
      </c>
      <c r="F104" s="5" t="str">
        <f>IF(E104&lt;=56,"Ja","Nee")</f>
        <v>Nee</v>
      </c>
      <c r="G104" s="2">
        <v>19</v>
      </c>
      <c r="H104" s="2"/>
      <c r="I104" s="12" t="s">
        <v>710</v>
      </c>
      <c r="J104" s="12" t="s">
        <v>711</v>
      </c>
      <c r="K104" s="2">
        <v>18</v>
      </c>
      <c r="L104" s="6">
        <f>E104/K104</f>
        <v>7.2777777777777777</v>
      </c>
      <c r="M104" s="3" t="s">
        <v>712</v>
      </c>
      <c r="N104" s="2"/>
      <c r="O104" s="2" t="s">
        <v>713</v>
      </c>
    </row>
    <row r="105" spans="1:15" ht="60" x14ac:dyDescent="0.25">
      <c r="A105" s="2">
        <v>163</v>
      </c>
      <c r="B105" s="2" t="s">
        <v>819</v>
      </c>
      <c r="C105" s="4">
        <v>43725</v>
      </c>
      <c r="D105" s="4">
        <v>44239</v>
      </c>
      <c r="E105" s="2">
        <f>_xlfn.DAYS(D105,C105)</f>
        <v>514</v>
      </c>
      <c r="F105" s="5" t="str">
        <f>IF(E105&lt;=56,"Ja","Nee")</f>
        <v>Nee</v>
      </c>
      <c r="G105" s="2">
        <v>20</v>
      </c>
      <c r="H105" s="2" t="s">
        <v>820</v>
      </c>
      <c r="K105" s="2">
        <v>13</v>
      </c>
      <c r="L105" s="6">
        <f>E105/K105</f>
        <v>39.53846153846154</v>
      </c>
      <c r="M105" s="3" t="s">
        <v>805</v>
      </c>
      <c r="N105" s="2" t="s">
        <v>806</v>
      </c>
      <c r="O105" s="2" t="s">
        <v>821</v>
      </c>
    </row>
    <row r="106" spans="1:15" ht="75" x14ac:dyDescent="0.25">
      <c r="A106" s="19">
        <v>21</v>
      </c>
      <c r="B106" s="2" t="s">
        <v>85</v>
      </c>
      <c r="C106" s="4">
        <v>44374</v>
      </c>
      <c r="D106" s="4">
        <v>44469</v>
      </c>
      <c r="E106" s="2">
        <f>_xlfn.DAYS(D106,C106)</f>
        <v>95</v>
      </c>
      <c r="F106" s="5" t="str">
        <f>IF(E106&lt;=56,"Ja","Nee")</f>
        <v>Nee</v>
      </c>
      <c r="G106" s="2">
        <v>21</v>
      </c>
      <c r="H106" s="3" t="s">
        <v>86</v>
      </c>
      <c r="I106" s="3"/>
      <c r="J106" s="3"/>
      <c r="K106" s="2">
        <v>3</v>
      </c>
      <c r="L106" s="6">
        <f>E106/K106</f>
        <v>31.666666666666668</v>
      </c>
      <c r="M106" s="3" t="s">
        <v>87</v>
      </c>
      <c r="N106" s="3"/>
      <c r="O106" t="s">
        <v>88</v>
      </c>
    </row>
    <row r="107" spans="1:15" ht="75" x14ac:dyDescent="0.25">
      <c r="A107" s="2">
        <v>102</v>
      </c>
      <c r="B107" s="2" t="s">
        <v>278</v>
      </c>
      <c r="C107" s="4">
        <v>44258</v>
      </c>
      <c r="D107" s="4">
        <v>44335</v>
      </c>
      <c r="E107" s="2">
        <f>_xlfn.DAYS(D107,C107)</f>
        <v>77</v>
      </c>
      <c r="F107" s="5" t="str">
        <f>IF(E107&lt;=56,"Ja","Nee")</f>
        <v>Nee</v>
      </c>
      <c r="G107" s="2">
        <v>21</v>
      </c>
      <c r="H107" s="2" t="s">
        <v>279</v>
      </c>
      <c r="K107" s="2">
        <v>3</v>
      </c>
      <c r="L107" s="6">
        <f>E107/K107</f>
        <v>25.666666666666668</v>
      </c>
      <c r="M107" s="3" t="s">
        <v>280</v>
      </c>
      <c r="N107" s="2"/>
      <c r="O107" s="2" t="s">
        <v>281</v>
      </c>
    </row>
    <row r="108" spans="1:15" ht="45" x14ac:dyDescent="0.25">
      <c r="A108" s="2">
        <v>147</v>
      </c>
      <c r="B108" s="2" t="s">
        <v>422</v>
      </c>
      <c r="C108" s="4">
        <v>44181</v>
      </c>
      <c r="D108" s="4">
        <v>44259</v>
      </c>
      <c r="E108" s="2">
        <f>_xlfn.DAYS(D108,C108)</f>
        <v>78</v>
      </c>
      <c r="F108" s="5" t="str">
        <f>IF(E108&lt;=56,"Ja","Nee")</f>
        <v>Nee</v>
      </c>
      <c r="G108" s="2">
        <v>21</v>
      </c>
      <c r="H108" s="2"/>
      <c r="I108" t="s">
        <v>334</v>
      </c>
      <c r="K108" s="2">
        <v>4</v>
      </c>
      <c r="L108" s="6">
        <f>E108/K108</f>
        <v>19.5</v>
      </c>
      <c r="M108" s="3" t="s">
        <v>423</v>
      </c>
      <c r="N108" s="2"/>
      <c r="O108" s="2" t="s">
        <v>424</v>
      </c>
    </row>
    <row r="109" spans="1:15" ht="45" x14ac:dyDescent="0.25">
      <c r="A109" s="2">
        <v>38</v>
      </c>
      <c r="B109" s="2" t="s">
        <v>131</v>
      </c>
      <c r="C109" s="4">
        <v>44327</v>
      </c>
      <c r="D109" s="8">
        <v>44432</v>
      </c>
      <c r="E109" s="2">
        <f>_xlfn.DAYS(D109,C109)</f>
        <v>105</v>
      </c>
      <c r="F109" s="5" t="str">
        <f>IF(E109&lt;=56,"Ja","Nee")</f>
        <v>Nee</v>
      </c>
      <c r="G109" s="7">
        <v>22</v>
      </c>
      <c r="H109" s="7" t="s">
        <v>132</v>
      </c>
      <c r="I109" s="9"/>
      <c r="J109" s="9"/>
      <c r="K109" s="7">
        <v>2</v>
      </c>
      <c r="L109" s="6">
        <f>E109/K109</f>
        <v>52.5</v>
      </c>
      <c r="M109" s="9" t="s">
        <v>133</v>
      </c>
      <c r="N109" s="9"/>
      <c r="O109" t="s">
        <v>134</v>
      </c>
    </row>
    <row r="110" spans="1:15" ht="75" x14ac:dyDescent="0.25">
      <c r="A110" s="19">
        <v>14</v>
      </c>
      <c r="B110" s="2" t="s">
        <v>142</v>
      </c>
      <c r="C110" s="4">
        <v>44321</v>
      </c>
      <c r="D110" s="8">
        <v>44477</v>
      </c>
      <c r="E110" s="2">
        <f>_xlfn.DAYS(D110,C110)</f>
        <v>156</v>
      </c>
      <c r="F110" s="5" t="str">
        <f>IF(E110&lt;=56,"Ja","Nee")</f>
        <v>Nee</v>
      </c>
      <c r="G110" s="7">
        <v>23</v>
      </c>
      <c r="H110" s="22" t="s">
        <v>143</v>
      </c>
      <c r="I110" s="12" t="s">
        <v>144</v>
      </c>
      <c r="J110" s="12"/>
      <c r="K110" s="7">
        <v>8</v>
      </c>
      <c r="L110" s="6">
        <f>E110/K110</f>
        <v>19.5</v>
      </c>
      <c r="M110" s="9" t="s">
        <v>145</v>
      </c>
      <c r="N110" s="9"/>
      <c r="O110" t="s">
        <v>146</v>
      </c>
    </row>
    <row r="111" spans="1:15" ht="120" x14ac:dyDescent="0.25">
      <c r="A111" s="2">
        <v>44</v>
      </c>
      <c r="B111" s="3" t="s">
        <v>200</v>
      </c>
      <c r="C111" s="4">
        <v>44295</v>
      </c>
      <c r="D111" s="8">
        <v>44421</v>
      </c>
      <c r="E111" s="2">
        <f>_xlfn.DAYS(D111,C111)</f>
        <v>126</v>
      </c>
      <c r="F111" s="5" t="str">
        <f>IF(E111&lt;=56,"Ja","Nee")</f>
        <v>Nee</v>
      </c>
      <c r="G111" s="7">
        <v>23</v>
      </c>
      <c r="H111" s="9"/>
      <c r="I111" s="9" t="s">
        <v>201</v>
      </c>
      <c r="J111" s="9"/>
      <c r="K111" s="7">
        <v>8</v>
      </c>
      <c r="L111" s="6">
        <f>E111/K111</f>
        <v>15.75</v>
      </c>
      <c r="M111" s="12" t="s">
        <v>202</v>
      </c>
      <c r="N111" s="9" t="s">
        <v>203</v>
      </c>
      <c r="O111" t="s">
        <v>204</v>
      </c>
    </row>
    <row r="112" spans="1:15" ht="45" x14ac:dyDescent="0.25">
      <c r="A112" s="2">
        <v>177</v>
      </c>
      <c r="B112" s="2" t="s">
        <v>404</v>
      </c>
      <c r="C112" s="4">
        <v>44187</v>
      </c>
      <c r="D112" s="4">
        <v>44225</v>
      </c>
      <c r="E112" s="2">
        <f>_xlfn.DAYS(D112,C112)</f>
        <v>38</v>
      </c>
      <c r="F112" s="5" t="str">
        <f>IF(E112&lt;=56,"Ja","Nee")</f>
        <v>Ja</v>
      </c>
      <c r="G112" s="2">
        <v>24</v>
      </c>
      <c r="H112" s="2"/>
      <c r="I112" s="12" t="s">
        <v>405</v>
      </c>
      <c r="K112" s="2">
        <v>4</v>
      </c>
      <c r="L112" s="6">
        <f>E112/K112</f>
        <v>9.5</v>
      </c>
      <c r="M112" s="3" t="s">
        <v>406</v>
      </c>
      <c r="N112" s="2"/>
      <c r="O112" s="2" t="s">
        <v>407</v>
      </c>
    </row>
    <row r="113" spans="1:15" ht="45" x14ac:dyDescent="0.25">
      <c r="A113" s="2">
        <v>187</v>
      </c>
      <c r="B113" s="2" t="s">
        <v>550</v>
      </c>
      <c r="C113" s="4">
        <v>44133</v>
      </c>
      <c r="D113" s="4">
        <v>44211</v>
      </c>
      <c r="E113" s="2">
        <f>_xlfn.DAYS(D113,C113)</f>
        <v>78</v>
      </c>
      <c r="F113" s="5" t="str">
        <f>IF(E113&lt;=56,"Ja","Nee")</f>
        <v>Nee</v>
      </c>
      <c r="G113" s="2">
        <v>24</v>
      </c>
      <c r="H113" s="2" t="s">
        <v>224</v>
      </c>
      <c r="K113" s="2">
        <v>2</v>
      </c>
      <c r="L113" s="6">
        <f>E113/K113</f>
        <v>39</v>
      </c>
      <c r="M113" s="3" t="s">
        <v>551</v>
      </c>
      <c r="N113" s="2"/>
      <c r="O113" s="2" t="s">
        <v>552</v>
      </c>
    </row>
    <row r="114" spans="1:15" ht="75" x14ac:dyDescent="0.25">
      <c r="A114" s="2">
        <v>214</v>
      </c>
      <c r="B114" s="2" t="s">
        <v>703</v>
      </c>
      <c r="C114" s="4">
        <v>44043</v>
      </c>
      <c r="D114" s="4">
        <v>44168</v>
      </c>
      <c r="E114" s="2">
        <f>_xlfn.DAYS(D114,C114)</f>
        <v>125</v>
      </c>
      <c r="F114" s="5" t="str">
        <f>IF(E114&lt;=56,"Ja","Nee")</f>
        <v>Nee</v>
      </c>
      <c r="G114" s="2">
        <v>24</v>
      </c>
      <c r="H114" s="2" t="s">
        <v>704</v>
      </c>
      <c r="I114" s="12" t="s">
        <v>705</v>
      </c>
      <c r="J114" s="12" t="s">
        <v>706</v>
      </c>
      <c r="K114" s="2">
        <v>6</v>
      </c>
      <c r="L114" s="6">
        <f>E114/K114</f>
        <v>20.833333333333332</v>
      </c>
      <c r="M114" s="3" t="s">
        <v>707</v>
      </c>
      <c r="N114" s="2"/>
      <c r="O114" s="2" t="s">
        <v>708</v>
      </c>
    </row>
    <row r="115" spans="1:15" ht="60" x14ac:dyDescent="0.25">
      <c r="A115" s="2">
        <v>53</v>
      </c>
      <c r="B115" s="2" t="s">
        <v>300</v>
      </c>
      <c r="C115" s="4">
        <v>44239</v>
      </c>
      <c r="D115" s="4">
        <v>44399</v>
      </c>
      <c r="E115" s="2">
        <f>_xlfn.DAYS(D115,C115)</f>
        <v>160</v>
      </c>
      <c r="F115" s="5" t="str">
        <f>IF(E115&lt;=56,"Ja","Nee")</f>
        <v>Nee</v>
      </c>
      <c r="G115" s="2">
        <v>25</v>
      </c>
      <c r="H115" s="3"/>
      <c r="I115" s="3"/>
      <c r="J115" s="3" t="s">
        <v>301</v>
      </c>
      <c r="K115" s="2">
        <v>2</v>
      </c>
      <c r="L115" s="6">
        <f>E115/K115</f>
        <v>80</v>
      </c>
      <c r="M115" s="3" t="s">
        <v>302</v>
      </c>
      <c r="N115"/>
      <c r="O115" t="s">
        <v>303</v>
      </c>
    </row>
    <row r="116" spans="1:15" ht="60" x14ac:dyDescent="0.25">
      <c r="A116" s="2">
        <v>109</v>
      </c>
      <c r="B116" s="2" t="s">
        <v>311</v>
      </c>
      <c r="C116" s="4">
        <v>44238</v>
      </c>
      <c r="D116" s="4">
        <v>44309</v>
      </c>
      <c r="E116" s="2">
        <f>_xlfn.DAYS(D116,C116)</f>
        <v>71</v>
      </c>
      <c r="F116" s="5" t="str">
        <f>IF(E116&lt;=56,"Ja","Nee")</f>
        <v>Nee</v>
      </c>
      <c r="G116" s="2">
        <v>25</v>
      </c>
      <c r="H116" s="2" t="s">
        <v>312</v>
      </c>
      <c r="K116" s="2">
        <v>5</v>
      </c>
      <c r="L116" s="6">
        <f>E116/K116</f>
        <v>14.2</v>
      </c>
      <c r="M116" s="3" t="s">
        <v>313</v>
      </c>
      <c r="N116" s="2"/>
      <c r="O116" s="2" t="s">
        <v>314</v>
      </c>
    </row>
    <row r="117" spans="1:15" ht="150" x14ac:dyDescent="0.25">
      <c r="A117" s="2">
        <v>126</v>
      </c>
      <c r="B117" s="2" t="s">
        <v>333</v>
      </c>
      <c r="C117" s="4">
        <v>44221</v>
      </c>
      <c r="D117" s="4">
        <v>44287</v>
      </c>
      <c r="E117" s="2">
        <f>_xlfn.DAYS(D117,C117)</f>
        <v>66</v>
      </c>
      <c r="F117" s="5" t="str">
        <f>IF(E117&lt;=56,"Ja","Nee")</f>
        <v>Nee</v>
      </c>
      <c r="G117" s="2">
        <v>25</v>
      </c>
      <c r="H117" s="2" t="s">
        <v>334</v>
      </c>
      <c r="I117" t="s">
        <v>224</v>
      </c>
      <c r="K117" s="2">
        <v>6</v>
      </c>
      <c r="L117" s="6">
        <f>E117/K117</f>
        <v>11</v>
      </c>
      <c r="M117" s="3" t="s">
        <v>335</v>
      </c>
      <c r="N117" s="2"/>
      <c r="O117" s="2" t="s">
        <v>336</v>
      </c>
    </row>
    <row r="118" spans="1:15" ht="45" x14ac:dyDescent="0.25">
      <c r="A118" s="2">
        <v>136</v>
      </c>
      <c r="B118" s="2" t="s">
        <v>345</v>
      </c>
      <c r="C118" s="4">
        <v>44215</v>
      </c>
      <c r="D118" s="4">
        <v>44272</v>
      </c>
      <c r="E118" s="2">
        <f>_xlfn.DAYS(D118,C118)</f>
        <v>57</v>
      </c>
      <c r="F118" s="5" t="str">
        <f>IF(E118&lt;=56,"Ja","Nee")</f>
        <v>Nee</v>
      </c>
      <c r="G118" s="2">
        <v>25</v>
      </c>
      <c r="H118" s="2"/>
      <c r="I118" s="12" t="s">
        <v>346</v>
      </c>
      <c r="J118" s="12" t="s">
        <v>347</v>
      </c>
      <c r="K118" s="2">
        <v>4</v>
      </c>
      <c r="L118" s="6">
        <f>E118/K118</f>
        <v>14.25</v>
      </c>
      <c r="M118" s="3" t="s">
        <v>348</v>
      </c>
      <c r="N118" s="2"/>
      <c r="O118" s="2" t="s">
        <v>349</v>
      </c>
    </row>
    <row r="119" spans="1:15" ht="45" x14ac:dyDescent="0.25">
      <c r="A119" s="2">
        <v>156</v>
      </c>
      <c r="B119" s="2" t="s">
        <v>431</v>
      </c>
      <c r="C119" s="4">
        <v>44179</v>
      </c>
      <c r="D119" s="4">
        <v>44250</v>
      </c>
      <c r="E119" s="2">
        <f>_xlfn.DAYS(D119,C119)</f>
        <v>71</v>
      </c>
      <c r="F119" s="5" t="str">
        <f>IF(E119&lt;=56,"Ja","Nee")</f>
        <v>Nee</v>
      </c>
      <c r="G119" s="2">
        <v>25</v>
      </c>
      <c r="H119" s="2" t="s">
        <v>279</v>
      </c>
      <c r="K119" s="2">
        <v>3</v>
      </c>
      <c r="L119" s="6">
        <f>E119/K119</f>
        <v>23.666666666666668</v>
      </c>
      <c r="M119" s="3" t="s">
        <v>432</v>
      </c>
      <c r="N119" s="2"/>
      <c r="O119" s="2" t="s">
        <v>433</v>
      </c>
    </row>
    <row r="120" spans="1:15" ht="45" x14ac:dyDescent="0.25">
      <c r="A120" s="2">
        <v>228</v>
      </c>
      <c r="B120" s="2" t="s">
        <v>664</v>
      </c>
      <c r="C120" s="4">
        <v>44076</v>
      </c>
      <c r="D120" s="4">
        <v>44152</v>
      </c>
      <c r="E120" s="2">
        <f>_xlfn.DAYS(D120,C120)</f>
        <v>76</v>
      </c>
      <c r="F120" s="5" t="str">
        <f>IF(E120&lt;=56,"Ja","Nee")</f>
        <v>Nee</v>
      </c>
      <c r="G120" s="2">
        <v>25</v>
      </c>
      <c r="H120" s="2"/>
      <c r="I120" s="12" t="s">
        <v>665</v>
      </c>
      <c r="K120" s="2">
        <v>6</v>
      </c>
      <c r="L120" s="6">
        <f>E120/K120</f>
        <v>12.666666666666666</v>
      </c>
      <c r="M120" s="3" t="s">
        <v>666</v>
      </c>
      <c r="N120" s="2"/>
      <c r="O120" s="2" t="s">
        <v>667</v>
      </c>
    </row>
    <row r="121" spans="1:15" ht="60" x14ac:dyDescent="0.25">
      <c r="A121" s="2">
        <v>184</v>
      </c>
      <c r="B121" s="2" t="s">
        <v>718</v>
      </c>
      <c r="C121" s="4">
        <v>44035</v>
      </c>
      <c r="D121" s="4">
        <v>44218</v>
      </c>
      <c r="E121" s="2">
        <f>_xlfn.DAYS(D121,C121)</f>
        <v>183</v>
      </c>
      <c r="F121" s="5" t="str">
        <f>IF(E121&lt;=56,"Ja","Nee")</f>
        <v>Nee</v>
      </c>
      <c r="G121" s="2">
        <v>25</v>
      </c>
      <c r="H121" s="2"/>
      <c r="I121" s="12" t="s">
        <v>719</v>
      </c>
      <c r="J121" s="12" t="s">
        <v>720</v>
      </c>
      <c r="K121" s="2">
        <v>5</v>
      </c>
      <c r="L121" s="6">
        <f>E121/K121</f>
        <v>36.6</v>
      </c>
      <c r="M121" s="3" t="s">
        <v>721</v>
      </c>
      <c r="N121" s="2"/>
      <c r="O121" s="2" t="s">
        <v>722</v>
      </c>
    </row>
    <row r="122" spans="1:15" ht="60" x14ac:dyDescent="0.25">
      <c r="A122" s="2">
        <v>142</v>
      </c>
      <c r="B122" s="2" t="s">
        <v>425</v>
      </c>
      <c r="C122" s="4">
        <v>44179</v>
      </c>
      <c r="D122" s="4">
        <v>44264</v>
      </c>
      <c r="E122" s="2">
        <f>_xlfn.DAYS(D122,C122)</f>
        <v>85</v>
      </c>
      <c r="F122" s="5" t="str">
        <f>IF(E122&lt;=56,"Ja","Nee")</f>
        <v>Nee</v>
      </c>
      <c r="G122" s="2">
        <v>26</v>
      </c>
      <c r="H122" s="2" t="s">
        <v>224</v>
      </c>
      <c r="K122" s="2">
        <v>2</v>
      </c>
      <c r="L122" s="6">
        <f>E122/K122</f>
        <v>42.5</v>
      </c>
      <c r="M122" s="3" t="s">
        <v>426</v>
      </c>
      <c r="N122" s="2"/>
      <c r="O122" s="2" t="s">
        <v>427</v>
      </c>
    </row>
    <row r="123" spans="1:15" ht="60" x14ac:dyDescent="0.25">
      <c r="A123" s="2">
        <v>90</v>
      </c>
      <c r="B123" s="2" t="s">
        <v>322</v>
      </c>
      <c r="C123" s="4">
        <v>44231</v>
      </c>
      <c r="D123" s="4">
        <v>44347</v>
      </c>
      <c r="E123" s="2">
        <f>_xlfn.DAYS(D123,C123)</f>
        <v>116</v>
      </c>
      <c r="F123" s="5" t="str">
        <f>IF(E123&lt;=56,"Ja","Nee")</f>
        <v>Nee</v>
      </c>
      <c r="G123" s="2">
        <v>27</v>
      </c>
      <c r="H123" s="2" t="s">
        <v>224</v>
      </c>
      <c r="K123" s="2">
        <v>2</v>
      </c>
      <c r="L123" s="6">
        <f>E123/K123</f>
        <v>58</v>
      </c>
      <c r="M123" s="3" t="s">
        <v>323</v>
      </c>
      <c r="N123" s="2"/>
      <c r="O123" s="2" t="s">
        <v>324</v>
      </c>
    </row>
    <row r="124" spans="1:15" ht="45" x14ac:dyDescent="0.25">
      <c r="A124" s="2">
        <v>190</v>
      </c>
      <c r="B124" s="2" t="s">
        <v>488</v>
      </c>
      <c r="C124" s="4">
        <v>44158</v>
      </c>
      <c r="D124" s="4">
        <v>44202</v>
      </c>
      <c r="E124" s="2">
        <f>_xlfn.DAYS(D124,C124)</f>
        <v>44</v>
      </c>
      <c r="F124" s="5" t="str">
        <f>IF(E124&lt;=56,"Ja","Nee")</f>
        <v>Ja</v>
      </c>
      <c r="G124" s="2">
        <v>27</v>
      </c>
      <c r="H124" s="2" t="s">
        <v>224</v>
      </c>
      <c r="K124" s="2">
        <v>2</v>
      </c>
      <c r="L124" s="6">
        <f>E124/K124</f>
        <v>22</v>
      </c>
      <c r="M124" s="3" t="s">
        <v>489</v>
      </c>
      <c r="N124" s="2"/>
      <c r="O124" s="2" t="s">
        <v>490</v>
      </c>
    </row>
    <row r="125" spans="1:15" ht="45" x14ac:dyDescent="0.25">
      <c r="A125" s="2">
        <v>179</v>
      </c>
      <c r="B125" s="2" t="s">
        <v>503</v>
      </c>
      <c r="C125" s="4">
        <v>44152</v>
      </c>
      <c r="D125" s="4">
        <v>44225</v>
      </c>
      <c r="E125" s="2">
        <f>_xlfn.DAYS(D125,C125)</f>
        <v>73</v>
      </c>
      <c r="F125" s="5" t="str">
        <f>IF(E125&lt;=56,"Ja","Nee")</f>
        <v>Nee</v>
      </c>
      <c r="G125" s="2">
        <v>27</v>
      </c>
      <c r="H125" s="2" t="s">
        <v>279</v>
      </c>
      <c r="K125" s="2">
        <v>3</v>
      </c>
      <c r="L125" s="6">
        <f>E125/K125</f>
        <v>24.333333333333332</v>
      </c>
      <c r="M125" s="3" t="s">
        <v>504</v>
      </c>
      <c r="N125" s="2"/>
      <c r="O125" s="2" t="s">
        <v>505</v>
      </c>
    </row>
    <row r="126" spans="1:15" ht="60" x14ac:dyDescent="0.25">
      <c r="A126" s="2">
        <v>201</v>
      </c>
      <c r="B126" s="2" t="s">
        <v>599</v>
      </c>
      <c r="C126" s="4">
        <v>44113</v>
      </c>
      <c r="D126" s="4">
        <v>44181</v>
      </c>
      <c r="E126" s="2">
        <f>_xlfn.DAYS(D126,C126)</f>
        <v>68</v>
      </c>
      <c r="F126" s="5" t="str">
        <f>IF(E126&lt;=56,"Ja","Nee")</f>
        <v>Nee</v>
      </c>
      <c r="G126" s="2">
        <v>27</v>
      </c>
      <c r="H126" s="2" t="s">
        <v>600</v>
      </c>
      <c r="I126" s="12" t="s">
        <v>601</v>
      </c>
      <c r="J126" s="12" t="s">
        <v>238</v>
      </c>
      <c r="K126" s="2">
        <v>12</v>
      </c>
      <c r="L126" s="6">
        <f>E126/K126</f>
        <v>5.666666666666667</v>
      </c>
      <c r="M126" s="3" t="s">
        <v>602</v>
      </c>
      <c r="N126" s="2"/>
      <c r="O126" s="2" t="s">
        <v>603</v>
      </c>
    </row>
    <row r="127" spans="1:15" ht="45" x14ac:dyDescent="0.25">
      <c r="A127" s="2">
        <v>122</v>
      </c>
      <c r="B127" s="2" t="s">
        <v>350</v>
      </c>
      <c r="C127" s="4">
        <v>44214</v>
      </c>
      <c r="D127" s="4">
        <v>44294</v>
      </c>
      <c r="E127" s="2">
        <f>_xlfn.DAYS(D127,C127)</f>
        <v>80</v>
      </c>
      <c r="F127" s="5" t="str">
        <f>IF(E127&lt;=56,"Ja","Nee")</f>
        <v>Nee</v>
      </c>
      <c r="G127" s="2">
        <v>28</v>
      </c>
      <c r="H127" s="2" t="s">
        <v>279</v>
      </c>
      <c r="K127" s="2">
        <v>3</v>
      </c>
      <c r="L127" s="6">
        <f>E127/K127</f>
        <v>26.666666666666668</v>
      </c>
      <c r="M127" s="3" t="s">
        <v>351</v>
      </c>
      <c r="N127" s="2"/>
      <c r="O127" s="2" t="s">
        <v>352</v>
      </c>
    </row>
    <row r="128" spans="1:15" ht="90" x14ac:dyDescent="0.25">
      <c r="A128" s="2">
        <v>145</v>
      </c>
      <c r="B128" s="2" t="s">
        <v>813</v>
      </c>
      <c r="C128" s="4">
        <v>43753</v>
      </c>
      <c r="D128" s="4">
        <v>44259</v>
      </c>
      <c r="E128" s="2">
        <f>_xlfn.DAYS(D128,C128)</f>
        <v>506</v>
      </c>
      <c r="F128" s="5" t="str">
        <f>IF(E128&lt;=56,"Ja","Nee")</f>
        <v>Nee</v>
      </c>
      <c r="G128" s="2">
        <v>28</v>
      </c>
      <c r="H128" s="2"/>
      <c r="I128" s="12" t="s">
        <v>814</v>
      </c>
      <c r="J128" s="12" t="s">
        <v>815</v>
      </c>
      <c r="K128" s="2">
        <v>17</v>
      </c>
      <c r="L128" s="6">
        <f>E128/K128</f>
        <v>29.764705882352942</v>
      </c>
      <c r="M128" s="3" t="s">
        <v>816</v>
      </c>
      <c r="N128" s="2" t="s">
        <v>817</v>
      </c>
      <c r="O128" s="2" t="s">
        <v>818</v>
      </c>
    </row>
    <row r="129" spans="1:15" ht="45" x14ac:dyDescent="0.25">
      <c r="A129" s="2">
        <v>5</v>
      </c>
      <c r="B129" s="3" t="s">
        <v>46</v>
      </c>
      <c r="C129" s="4">
        <v>44391</v>
      </c>
      <c r="D129" s="4">
        <v>44496</v>
      </c>
      <c r="E129" s="2">
        <f>_xlfn.DAYS(D129,C129)</f>
        <v>105</v>
      </c>
      <c r="F129" s="5" t="str">
        <f>IF(E129&lt;=56,"Ja","Nee")</f>
        <v>Nee</v>
      </c>
      <c r="G129" s="2">
        <v>29</v>
      </c>
      <c r="H129" s="3"/>
      <c r="I129" s="3" t="s">
        <v>47</v>
      </c>
      <c r="J129" s="3"/>
      <c r="K129" s="2">
        <v>5</v>
      </c>
      <c r="L129" s="6">
        <f>E129/K129</f>
        <v>21</v>
      </c>
      <c r="M129" s="3" t="s">
        <v>48</v>
      </c>
      <c r="N129" s="9"/>
      <c r="O129" t="s">
        <v>49</v>
      </c>
    </row>
    <row r="130" spans="1:15" ht="75" x14ac:dyDescent="0.25">
      <c r="A130" s="2">
        <v>87</v>
      </c>
      <c r="B130" s="3" t="s">
        <v>188</v>
      </c>
      <c r="C130" s="4">
        <v>44300</v>
      </c>
      <c r="D130" s="4">
        <v>44349</v>
      </c>
      <c r="E130" s="2">
        <f>_xlfn.DAYS(D130,C130)</f>
        <v>49</v>
      </c>
      <c r="F130" s="5" t="str">
        <f>IF(E130&lt;=56,"Ja","Nee")</f>
        <v>Ja</v>
      </c>
      <c r="G130" s="2">
        <v>29</v>
      </c>
      <c r="H130" s="2" t="s">
        <v>189</v>
      </c>
      <c r="K130" s="2">
        <v>10</v>
      </c>
      <c r="L130" s="6">
        <f>E130/K130</f>
        <v>4.9000000000000004</v>
      </c>
      <c r="M130" s="3" t="s">
        <v>190</v>
      </c>
      <c r="N130" s="2"/>
      <c r="O130" s="2" t="s">
        <v>191</v>
      </c>
    </row>
    <row r="131" spans="1:15" ht="90" x14ac:dyDescent="0.25">
      <c r="A131" s="2">
        <v>42</v>
      </c>
      <c r="B131" s="3" t="s">
        <v>181</v>
      </c>
      <c r="C131" s="4">
        <v>44300</v>
      </c>
      <c r="D131" s="8">
        <v>44426</v>
      </c>
      <c r="E131" s="2">
        <f>_xlfn.DAYS(D131,C131)</f>
        <v>126</v>
      </c>
      <c r="F131" s="5" t="str">
        <f>IF(E131&lt;=56,"Ja","Nee")</f>
        <v>Nee</v>
      </c>
      <c r="G131" s="7">
        <v>29</v>
      </c>
      <c r="H131" s="9" t="s">
        <v>182</v>
      </c>
      <c r="I131" s="9"/>
      <c r="J131" s="9"/>
      <c r="K131" s="7">
        <v>6</v>
      </c>
      <c r="L131" s="6">
        <f>E131/K131</f>
        <v>21</v>
      </c>
      <c r="M131" s="9" t="s">
        <v>183</v>
      </c>
      <c r="N131" s="9"/>
      <c r="O131" t="s">
        <v>184</v>
      </c>
    </row>
    <row r="132" spans="1:15" ht="75" x14ac:dyDescent="0.25">
      <c r="A132" s="2">
        <v>140</v>
      </c>
      <c r="B132" s="2" t="s">
        <v>457</v>
      </c>
      <c r="C132" s="4">
        <v>44170</v>
      </c>
      <c r="D132" s="4">
        <v>44265</v>
      </c>
      <c r="E132" s="2">
        <f>_xlfn.DAYS(D132,C132)</f>
        <v>95</v>
      </c>
      <c r="F132" s="5" t="str">
        <f>IF(E132&lt;=56,"Ja","Nee")</f>
        <v>Nee</v>
      </c>
      <c r="G132" s="2">
        <v>29</v>
      </c>
      <c r="H132" s="2"/>
      <c r="I132" s="12" t="s">
        <v>458</v>
      </c>
      <c r="K132" s="2">
        <v>8</v>
      </c>
      <c r="L132" s="6">
        <f>E132/K132</f>
        <v>11.875</v>
      </c>
      <c r="M132" s="3" t="s">
        <v>459</v>
      </c>
      <c r="N132" s="2"/>
      <c r="O132" s="2" t="s">
        <v>460</v>
      </c>
    </row>
    <row r="133" spans="1:15" ht="45" x14ac:dyDescent="0.25">
      <c r="A133" s="2">
        <v>196</v>
      </c>
      <c r="B133" s="2" t="s">
        <v>735</v>
      </c>
      <c r="C133" s="4">
        <v>44005</v>
      </c>
      <c r="D133" s="4">
        <v>44189</v>
      </c>
      <c r="E133" s="2">
        <f>_xlfn.DAYS(D133,C133)</f>
        <v>184</v>
      </c>
      <c r="F133" s="5" t="str">
        <f>IF(E133&lt;=56,"Ja","Nee")</f>
        <v>Nee</v>
      </c>
      <c r="G133" s="2">
        <v>29</v>
      </c>
      <c r="H133" s="2"/>
      <c r="I133" s="12" t="s">
        <v>736</v>
      </c>
      <c r="K133" s="2">
        <v>3</v>
      </c>
      <c r="L133" s="6">
        <f>E133/K133</f>
        <v>61.333333333333336</v>
      </c>
      <c r="M133" s="3" t="s">
        <v>737</v>
      </c>
      <c r="N133" s="2" t="s">
        <v>129</v>
      </c>
      <c r="O133" s="2" t="s">
        <v>738</v>
      </c>
    </row>
    <row r="134" spans="1:15" ht="90" x14ac:dyDescent="0.25">
      <c r="A134" s="2">
        <v>224</v>
      </c>
      <c r="B134" s="3" t="s">
        <v>739</v>
      </c>
      <c r="C134" s="4">
        <v>43994</v>
      </c>
      <c r="D134" s="4">
        <v>44154</v>
      </c>
      <c r="E134" s="2">
        <f>_xlfn.DAYS(D134,C134)</f>
        <v>160</v>
      </c>
      <c r="F134" s="5" t="str">
        <f>IF(E134&lt;=56,"Ja","Nee")</f>
        <v>Nee</v>
      </c>
      <c r="G134" s="2">
        <v>30</v>
      </c>
      <c r="H134" s="3" t="s">
        <v>740</v>
      </c>
      <c r="I134" s="12" t="s">
        <v>741</v>
      </c>
      <c r="K134" s="2">
        <v>9</v>
      </c>
      <c r="L134" s="6">
        <f>E134/K134</f>
        <v>17.777777777777779</v>
      </c>
      <c r="M134" s="3" t="s">
        <v>742</v>
      </c>
      <c r="N134" s="2"/>
      <c r="O134" s="2" t="s">
        <v>743</v>
      </c>
    </row>
    <row r="135" spans="1:15" ht="45" x14ac:dyDescent="0.25">
      <c r="A135" s="2">
        <v>27</v>
      </c>
      <c r="B135" s="2" t="s">
        <v>169</v>
      </c>
      <c r="C135" s="4">
        <v>44314</v>
      </c>
      <c r="D135" s="4">
        <v>44459</v>
      </c>
      <c r="E135" s="2">
        <f>_xlfn.DAYS(D135,C135)</f>
        <v>145</v>
      </c>
      <c r="F135" s="5" t="str">
        <f>IF(E135&lt;=56,"Ja","Nee")</f>
        <v>Nee</v>
      </c>
      <c r="G135" s="2">
        <v>31</v>
      </c>
      <c r="H135" s="3"/>
      <c r="I135" s="3" t="s">
        <v>170</v>
      </c>
      <c r="J135" s="3"/>
      <c r="K135" s="2">
        <v>3</v>
      </c>
      <c r="L135" s="6">
        <f>E135/K135</f>
        <v>48.333333333333336</v>
      </c>
      <c r="M135" s="3" t="s">
        <v>171</v>
      </c>
      <c r="N135" s="16"/>
      <c r="O135" t="s">
        <v>172</v>
      </c>
    </row>
    <row r="136" spans="1:15" ht="30" x14ac:dyDescent="0.25">
      <c r="A136" s="2">
        <v>164</v>
      </c>
      <c r="B136" s="3" t="s">
        <v>382</v>
      </c>
      <c r="C136" s="4">
        <v>44195</v>
      </c>
      <c r="D136" s="4">
        <v>44238</v>
      </c>
      <c r="E136" s="2">
        <f>_xlfn.DAYS(D136,C136)</f>
        <v>43</v>
      </c>
      <c r="F136" s="5" t="str">
        <f>IF(E136&lt;=56,"Ja","Nee")</f>
        <v>Ja</v>
      </c>
      <c r="G136" s="2">
        <v>31</v>
      </c>
      <c r="H136" s="2" t="s">
        <v>334</v>
      </c>
      <c r="I136" t="s">
        <v>312</v>
      </c>
      <c r="K136" s="2">
        <v>9</v>
      </c>
      <c r="L136" s="6">
        <f>E136/K136</f>
        <v>4.7777777777777777</v>
      </c>
      <c r="M136" s="3" t="s">
        <v>383</v>
      </c>
      <c r="N136" s="2"/>
      <c r="O136" s="2" t="s">
        <v>384</v>
      </c>
    </row>
    <row r="137" spans="1:15" ht="45" x14ac:dyDescent="0.25">
      <c r="A137" s="2">
        <v>48</v>
      </c>
      <c r="B137" s="2" t="s">
        <v>165</v>
      </c>
      <c r="C137" s="4">
        <v>44316</v>
      </c>
      <c r="D137" s="4">
        <v>44413</v>
      </c>
      <c r="E137" s="2">
        <f>_xlfn.DAYS(D137,C137)</f>
        <v>97</v>
      </c>
      <c r="F137" s="5" t="str">
        <f>IF(E137&lt;=56,"Ja","Nee")</f>
        <v>Nee</v>
      </c>
      <c r="G137" s="2">
        <v>32</v>
      </c>
      <c r="H137" s="3"/>
      <c r="I137" s="3" t="s">
        <v>166</v>
      </c>
      <c r="J137" s="3"/>
      <c r="K137" s="2">
        <v>8</v>
      </c>
      <c r="L137" s="6">
        <f>E137/K137</f>
        <v>12.125</v>
      </c>
      <c r="M137" s="23" t="s">
        <v>167</v>
      </c>
      <c r="N137" s="23"/>
      <c r="O137" t="s">
        <v>168</v>
      </c>
    </row>
    <row r="138" spans="1:15" ht="60" x14ac:dyDescent="0.25">
      <c r="A138" s="2">
        <v>199</v>
      </c>
      <c r="B138" s="2" t="s">
        <v>491</v>
      </c>
      <c r="C138" s="4">
        <v>44158</v>
      </c>
      <c r="D138" s="4">
        <v>44187</v>
      </c>
      <c r="E138" s="2">
        <f>_xlfn.DAYS(D138,C138)</f>
        <v>29</v>
      </c>
      <c r="F138" s="5" t="str">
        <f>IF(E138&lt;=56,"Ja","Nee")</f>
        <v>Ja</v>
      </c>
      <c r="G138" s="2">
        <v>32</v>
      </c>
      <c r="H138" s="2" t="s">
        <v>279</v>
      </c>
      <c r="K138" s="2">
        <v>3</v>
      </c>
      <c r="L138" s="6">
        <f>E138/K138</f>
        <v>9.6666666666666661</v>
      </c>
      <c r="M138" s="3" t="s">
        <v>492</v>
      </c>
      <c r="N138" s="2"/>
      <c r="O138" s="2" t="s">
        <v>493</v>
      </c>
    </row>
    <row r="139" spans="1:15" ht="60" x14ac:dyDescent="0.25">
      <c r="A139" s="2">
        <v>50</v>
      </c>
      <c r="B139" s="3" t="s">
        <v>263</v>
      </c>
      <c r="C139" s="4">
        <v>44263</v>
      </c>
      <c r="D139" s="4">
        <v>44406</v>
      </c>
      <c r="E139" s="2">
        <f>_xlfn.DAYS(D139,C139)</f>
        <v>143</v>
      </c>
      <c r="F139" s="5" t="str">
        <f>IF(E139&lt;=56,"Ja","Nee")</f>
        <v>Nee</v>
      </c>
      <c r="G139" s="2">
        <v>33</v>
      </c>
      <c r="H139" s="2"/>
      <c r="I139" s="3" t="s">
        <v>264</v>
      </c>
      <c r="J139" s="3" t="s">
        <v>265</v>
      </c>
      <c r="K139" s="2">
        <v>12</v>
      </c>
      <c r="L139" s="6">
        <f>E139/K139</f>
        <v>11.916666666666666</v>
      </c>
      <c r="M139" s="23" t="s">
        <v>266</v>
      </c>
      <c r="N139" s="9"/>
      <c r="O139" t="s">
        <v>267</v>
      </c>
    </row>
    <row r="140" spans="1:15" ht="75" x14ac:dyDescent="0.25">
      <c r="A140" s="2">
        <v>33</v>
      </c>
      <c r="B140" s="3" t="s">
        <v>95</v>
      </c>
      <c r="C140" s="4">
        <v>44370</v>
      </c>
      <c r="D140" s="4">
        <v>44447</v>
      </c>
      <c r="E140" s="2">
        <f>_xlfn.DAYS(D140,C140)</f>
        <v>77</v>
      </c>
      <c r="F140" s="5" t="str">
        <f>IF(E140&lt;=56,"Ja","Nee")</f>
        <v>Nee</v>
      </c>
      <c r="G140" s="2">
        <v>34</v>
      </c>
      <c r="H140" s="3"/>
      <c r="I140" s="9" t="s">
        <v>96</v>
      </c>
      <c r="J140" s="3"/>
      <c r="K140" s="2">
        <v>12</v>
      </c>
      <c r="L140" s="6">
        <f>E140/K140</f>
        <v>6.416666666666667</v>
      </c>
      <c r="M140" s="3" t="s">
        <v>97</v>
      </c>
      <c r="N140" s="3"/>
      <c r="O140" t="s">
        <v>98</v>
      </c>
    </row>
    <row r="141" spans="1:15" ht="60" x14ac:dyDescent="0.25">
      <c r="A141" s="2">
        <v>197</v>
      </c>
      <c r="B141" s="2" t="s">
        <v>611</v>
      </c>
      <c r="C141" s="4">
        <v>44111</v>
      </c>
      <c r="D141" s="4">
        <v>44189</v>
      </c>
      <c r="E141" s="2">
        <f>_xlfn.DAYS(D141,C141)</f>
        <v>78</v>
      </c>
      <c r="F141" s="5" t="str">
        <f>IF(E141&lt;=56,"Ja","Nee")</f>
        <v>Nee</v>
      </c>
      <c r="G141" s="2">
        <v>35</v>
      </c>
      <c r="H141" s="2"/>
      <c r="I141" s="12" t="s">
        <v>612</v>
      </c>
      <c r="K141" s="2">
        <v>3</v>
      </c>
      <c r="L141" s="6">
        <f>E141/K141</f>
        <v>26</v>
      </c>
      <c r="M141" s="3" t="s">
        <v>613</v>
      </c>
      <c r="N141" s="2"/>
      <c r="O141" s="2" t="s">
        <v>614</v>
      </c>
    </row>
    <row r="142" spans="1:15" ht="45" x14ac:dyDescent="0.25">
      <c r="A142" s="2">
        <v>185</v>
      </c>
      <c r="B142" s="2" t="s">
        <v>838</v>
      </c>
      <c r="C142" s="4">
        <v>43678</v>
      </c>
      <c r="D142" s="4">
        <v>44217</v>
      </c>
      <c r="E142" s="2">
        <f>_xlfn.DAYS(D142,C142)</f>
        <v>539</v>
      </c>
      <c r="F142" s="5" t="str">
        <f>IF(E142&lt;=56,"Ja","Nee")</f>
        <v>Nee</v>
      </c>
      <c r="G142" s="2">
        <v>35</v>
      </c>
      <c r="H142" s="2"/>
      <c r="I142" s="12" t="s">
        <v>839</v>
      </c>
      <c r="K142" s="2">
        <v>9</v>
      </c>
      <c r="L142" s="6">
        <f>E142/K142</f>
        <v>59.888888888888886</v>
      </c>
      <c r="M142" s="3" t="s">
        <v>840</v>
      </c>
      <c r="N142" s="2"/>
      <c r="O142" s="2" t="s">
        <v>841</v>
      </c>
    </row>
    <row r="143" spans="1:15" ht="60" x14ac:dyDescent="0.25">
      <c r="A143" s="2">
        <v>111</v>
      </c>
      <c r="B143" s="2" t="s">
        <v>379</v>
      </c>
      <c r="C143" s="4">
        <v>44201</v>
      </c>
      <c r="D143" s="4">
        <v>44307</v>
      </c>
      <c r="E143" s="2">
        <f>_xlfn.DAYS(D143,C143)</f>
        <v>106</v>
      </c>
      <c r="F143" s="5" t="str">
        <f>IF(E143&lt;=56,"Ja","Nee")</f>
        <v>Nee</v>
      </c>
      <c r="G143" s="2">
        <v>36</v>
      </c>
      <c r="H143" s="2"/>
      <c r="I143" t="s">
        <v>174</v>
      </c>
      <c r="K143" s="2">
        <v>1</v>
      </c>
      <c r="L143" s="6">
        <f>E143/K143</f>
        <v>106</v>
      </c>
      <c r="M143" s="3" t="s">
        <v>380</v>
      </c>
      <c r="N143" s="2" t="s">
        <v>129</v>
      </c>
      <c r="O143" s="2" t="s">
        <v>381</v>
      </c>
    </row>
    <row r="144" spans="1:15" ht="30" x14ac:dyDescent="0.25">
      <c r="A144" s="2">
        <v>231</v>
      </c>
      <c r="B144" s="2" t="s">
        <v>637</v>
      </c>
      <c r="C144" s="4">
        <v>44098</v>
      </c>
      <c r="D144" s="4">
        <v>44138</v>
      </c>
      <c r="E144" s="2">
        <f>_xlfn.DAYS(D144,C144)</f>
        <v>40</v>
      </c>
      <c r="F144" s="5" t="str">
        <f>IF(E144&lt;=56,"Ja","Nee")</f>
        <v>Ja</v>
      </c>
      <c r="G144" s="2">
        <v>36</v>
      </c>
      <c r="H144" s="2" t="s">
        <v>224</v>
      </c>
      <c r="K144" s="2">
        <v>2</v>
      </c>
      <c r="L144" s="6">
        <f>E144/K144</f>
        <v>20</v>
      </c>
      <c r="M144" s="3" t="s">
        <v>638</v>
      </c>
      <c r="N144" s="2"/>
      <c r="O144" s="2" t="s">
        <v>639</v>
      </c>
    </row>
    <row r="145" spans="1:15" ht="75" x14ac:dyDescent="0.25">
      <c r="A145" s="2">
        <v>191</v>
      </c>
      <c r="B145" s="2" t="s">
        <v>656</v>
      </c>
      <c r="C145" s="4">
        <v>44083</v>
      </c>
      <c r="D145" s="4">
        <v>44201</v>
      </c>
      <c r="E145" s="2">
        <f>_xlfn.DAYS(D145,C145)</f>
        <v>118</v>
      </c>
      <c r="F145" s="5" t="str">
        <f>IF(E145&lt;=56,"Ja","Nee")</f>
        <v>Nee</v>
      </c>
      <c r="G145" s="2">
        <v>36</v>
      </c>
      <c r="H145" s="2"/>
      <c r="I145" s="12" t="s">
        <v>657</v>
      </c>
      <c r="K145" s="2">
        <v>7</v>
      </c>
      <c r="L145" s="6">
        <f>E145/K145</f>
        <v>16.857142857142858</v>
      </c>
      <c r="M145" s="3" t="s">
        <v>658</v>
      </c>
      <c r="N145" s="2"/>
      <c r="O145" s="2" t="s">
        <v>659</v>
      </c>
    </row>
    <row r="146" spans="1:15" ht="75" x14ac:dyDescent="0.25">
      <c r="A146" s="2">
        <v>100</v>
      </c>
      <c r="B146" s="2" t="s">
        <v>748</v>
      </c>
      <c r="C146" s="4">
        <v>43970</v>
      </c>
      <c r="D146" s="4">
        <v>44343</v>
      </c>
      <c r="E146" s="2">
        <f>_xlfn.DAYS(D146,C146)</f>
        <v>373</v>
      </c>
      <c r="F146" s="5" t="str">
        <f>IF(E146&lt;=56,"Ja","Nee")</f>
        <v>Nee</v>
      </c>
      <c r="G146" s="2">
        <v>37</v>
      </c>
      <c r="H146" s="2"/>
      <c r="I146" s="12" t="s">
        <v>749</v>
      </c>
      <c r="K146" s="2">
        <v>10</v>
      </c>
      <c r="L146" s="6">
        <f>E146/K146</f>
        <v>37.299999999999997</v>
      </c>
      <c r="M146" s="3" t="s">
        <v>750</v>
      </c>
      <c r="N146" s="2" t="s">
        <v>203</v>
      </c>
      <c r="O146" s="2" t="s">
        <v>751</v>
      </c>
    </row>
    <row r="147" spans="1:15" ht="45" x14ac:dyDescent="0.25">
      <c r="A147" s="2">
        <v>175</v>
      </c>
      <c r="B147" s="2" t="s">
        <v>445</v>
      </c>
      <c r="C147" s="4">
        <v>44175</v>
      </c>
      <c r="D147" s="4">
        <v>44228</v>
      </c>
      <c r="E147" s="2">
        <f>_xlfn.DAYS(D147,C147)</f>
        <v>53</v>
      </c>
      <c r="F147" s="5" t="str">
        <f>IF(E147&lt;=56,"Ja","Nee")</f>
        <v>Ja</v>
      </c>
      <c r="G147" s="2">
        <v>38</v>
      </c>
      <c r="H147" s="2" t="s">
        <v>32</v>
      </c>
      <c r="I147" t="s">
        <v>32</v>
      </c>
      <c r="K147" s="2">
        <v>2</v>
      </c>
      <c r="L147" s="6">
        <f>E147/K147</f>
        <v>26.5</v>
      </c>
      <c r="M147" s="3" t="s">
        <v>446</v>
      </c>
      <c r="N147" s="2"/>
      <c r="O147" s="2" t="s">
        <v>447</v>
      </c>
    </row>
    <row r="148" spans="1:15" ht="75" x14ac:dyDescent="0.25">
      <c r="A148" s="2">
        <v>170</v>
      </c>
      <c r="B148" s="2" t="s">
        <v>756</v>
      </c>
      <c r="C148" s="4">
        <v>43945</v>
      </c>
      <c r="D148" s="4">
        <v>44230</v>
      </c>
      <c r="E148" s="2">
        <f>_xlfn.DAYS(D148,C148)</f>
        <v>285</v>
      </c>
      <c r="F148" s="5" t="str">
        <f>IF(E148&lt;=56,"Ja","Nee")</f>
        <v>Nee</v>
      </c>
      <c r="G148" s="2">
        <v>41</v>
      </c>
      <c r="H148" s="2"/>
      <c r="I148" s="12" t="s">
        <v>757</v>
      </c>
      <c r="J148" s="12" t="s">
        <v>716</v>
      </c>
      <c r="K148" s="2">
        <v>23</v>
      </c>
      <c r="L148" s="6">
        <f>E148/K148</f>
        <v>12.391304347826088</v>
      </c>
      <c r="M148" s="3" t="s">
        <v>758</v>
      </c>
      <c r="N148" s="2"/>
      <c r="O148" s="2" t="s">
        <v>759</v>
      </c>
    </row>
    <row r="149" spans="1:15" ht="60" x14ac:dyDescent="0.25">
      <c r="A149" s="2">
        <v>200</v>
      </c>
      <c r="B149" s="2" t="s">
        <v>315</v>
      </c>
      <c r="C149" s="4">
        <v>43656</v>
      </c>
      <c r="D149" s="4">
        <v>44182</v>
      </c>
      <c r="E149" s="2">
        <f>_xlfn.DAYS(D149,C149)</f>
        <v>526</v>
      </c>
      <c r="F149" s="5" t="str">
        <f>IF(E149&lt;=56,"Ja","Nee")</f>
        <v>Nee</v>
      </c>
      <c r="G149" s="2">
        <v>43</v>
      </c>
      <c r="H149" s="2"/>
      <c r="I149" s="12" t="s">
        <v>842</v>
      </c>
      <c r="K149" s="2">
        <v>13</v>
      </c>
      <c r="L149" s="6">
        <f>E149/K149</f>
        <v>40.46153846153846</v>
      </c>
      <c r="M149" s="3" t="s">
        <v>317</v>
      </c>
      <c r="N149" s="2"/>
      <c r="O149" s="2" t="s">
        <v>843</v>
      </c>
    </row>
    <row r="150" spans="1:15" ht="60" x14ac:dyDescent="0.25">
      <c r="A150" s="2">
        <v>22</v>
      </c>
      <c r="B150" s="2" t="s">
        <v>464</v>
      </c>
      <c r="C150" s="4">
        <v>44166</v>
      </c>
      <c r="D150" s="11">
        <v>44468</v>
      </c>
      <c r="E150" s="2">
        <f>_xlfn.DAYS(D150,C150)</f>
        <v>302</v>
      </c>
      <c r="F150" s="5" t="str">
        <f>IF(E150&lt;=56,"Ja","Nee")</f>
        <v>Nee</v>
      </c>
      <c r="G150">
        <v>44</v>
      </c>
      <c r="H150" s="12"/>
      <c r="I150" s="12" t="s">
        <v>465</v>
      </c>
      <c r="J150" s="12"/>
      <c r="K150">
        <v>2</v>
      </c>
      <c r="L150" s="6">
        <f>E150/K150</f>
        <v>151</v>
      </c>
      <c r="M150" s="9" t="s">
        <v>466</v>
      </c>
      <c r="N150" s="9"/>
      <c r="O150" t="s">
        <v>467</v>
      </c>
    </row>
    <row r="151" spans="1:15" ht="60" x14ac:dyDescent="0.25">
      <c r="A151" s="2">
        <v>220</v>
      </c>
      <c r="B151" s="2" t="s">
        <v>764</v>
      </c>
      <c r="C151" s="4">
        <v>43920</v>
      </c>
      <c r="D151" s="4">
        <v>44161</v>
      </c>
      <c r="E151" s="2">
        <f>_xlfn.DAYS(D151,C151)</f>
        <v>241</v>
      </c>
      <c r="F151" s="5" t="str">
        <f>IF(E151&lt;=56,"Ja","Nee")</f>
        <v>Nee</v>
      </c>
      <c r="G151" s="2">
        <v>45</v>
      </c>
      <c r="H151" s="2" t="s">
        <v>224</v>
      </c>
      <c r="K151" s="2">
        <v>2</v>
      </c>
      <c r="L151" s="6">
        <f>E151/K151</f>
        <v>120.5</v>
      </c>
      <c r="M151" s="3" t="s">
        <v>765</v>
      </c>
      <c r="N151" s="2" t="s">
        <v>203</v>
      </c>
      <c r="O151" s="2" t="s">
        <v>766</v>
      </c>
    </row>
    <row r="152" spans="1:15" ht="90" x14ac:dyDescent="0.25">
      <c r="A152" s="2">
        <v>193</v>
      </c>
      <c r="B152" s="2" t="s">
        <v>621</v>
      </c>
      <c r="C152" s="4">
        <v>44109</v>
      </c>
      <c r="D152" s="4">
        <v>44194</v>
      </c>
      <c r="E152" s="2">
        <f>_xlfn.DAYS(D152,C152)</f>
        <v>85</v>
      </c>
      <c r="F152" s="5" t="str">
        <f>IF(E152&lt;=56,"Ja","Nee")</f>
        <v>Nee</v>
      </c>
      <c r="G152" s="2">
        <v>46</v>
      </c>
      <c r="H152" t="s">
        <v>312</v>
      </c>
      <c r="K152" s="2">
        <v>5</v>
      </c>
      <c r="L152" s="6">
        <f>E152/K152</f>
        <v>17</v>
      </c>
      <c r="M152" s="3" t="s">
        <v>622</v>
      </c>
      <c r="N152" s="2"/>
      <c r="O152" s="2" t="s">
        <v>623</v>
      </c>
    </row>
    <row r="153" spans="1:15" ht="45" x14ac:dyDescent="0.25">
      <c r="A153" s="2">
        <v>121</v>
      </c>
      <c r="B153" s="2" t="s">
        <v>538</v>
      </c>
      <c r="C153" s="4">
        <v>44137</v>
      </c>
      <c r="D153" s="4">
        <v>44294</v>
      </c>
      <c r="E153" s="2">
        <f>_xlfn.DAYS(D153,C153)</f>
        <v>157</v>
      </c>
      <c r="F153" s="5" t="str">
        <f>IF(E153&lt;=56,"Ja","Nee")</f>
        <v>Nee</v>
      </c>
      <c r="G153" s="2">
        <v>47</v>
      </c>
      <c r="H153" s="2" t="s">
        <v>224</v>
      </c>
      <c r="I153" t="s">
        <v>279</v>
      </c>
      <c r="K153" s="2">
        <v>5</v>
      </c>
      <c r="L153" s="6">
        <f>E153/K153</f>
        <v>31.4</v>
      </c>
      <c r="M153" s="3" t="s">
        <v>539</v>
      </c>
      <c r="N153" s="2"/>
      <c r="O153" s="2" t="s">
        <v>540</v>
      </c>
    </row>
    <row r="154" spans="1:15" ht="75" x14ac:dyDescent="0.25">
      <c r="A154" s="2">
        <v>146</v>
      </c>
      <c r="B154" s="2" t="s">
        <v>385</v>
      </c>
      <c r="C154" s="4">
        <v>44194</v>
      </c>
      <c r="D154" s="4">
        <v>44259</v>
      </c>
      <c r="E154" s="2">
        <f>_xlfn.DAYS(D154,C154)</f>
        <v>65</v>
      </c>
      <c r="F154" s="5" t="str">
        <f>IF(E154&lt;=56,"Ja","Nee")</f>
        <v>Nee</v>
      </c>
      <c r="G154" s="2">
        <v>48</v>
      </c>
      <c r="H154" s="2"/>
      <c r="I154" t="s">
        <v>312</v>
      </c>
      <c r="K154" s="2">
        <v>5</v>
      </c>
      <c r="L154" s="6">
        <f>E154/K154</f>
        <v>13</v>
      </c>
      <c r="M154" s="3" t="s">
        <v>386</v>
      </c>
      <c r="N154" s="2"/>
      <c r="O154" s="2" t="s">
        <v>387</v>
      </c>
    </row>
    <row r="155" spans="1:15" ht="45" x14ac:dyDescent="0.25">
      <c r="A155" s="2">
        <v>83</v>
      </c>
      <c r="B155" s="2" t="s">
        <v>395</v>
      </c>
      <c r="C155" s="4">
        <v>44187</v>
      </c>
      <c r="D155" s="4">
        <v>44361</v>
      </c>
      <c r="E155" s="2">
        <f>_xlfn.DAYS(D155,C155)</f>
        <v>174</v>
      </c>
      <c r="F155" s="5" t="str">
        <f>IF(E155&lt;=56,"Ja","Nee")</f>
        <v>Nee</v>
      </c>
      <c r="G155" s="2">
        <v>49</v>
      </c>
      <c r="H155" s="2" t="s">
        <v>396</v>
      </c>
      <c r="I155" s="3" t="s">
        <v>397</v>
      </c>
      <c r="J155" s="3"/>
      <c r="K155" s="2">
        <v>19</v>
      </c>
      <c r="L155" s="6">
        <f>E155/K155</f>
        <v>9.1578947368421044</v>
      </c>
      <c r="M155" s="3" t="s">
        <v>398</v>
      </c>
      <c r="N155" s="9"/>
      <c r="O155" t="s">
        <v>399</v>
      </c>
    </row>
    <row r="156" spans="1:15" ht="75" x14ac:dyDescent="0.25">
      <c r="A156" s="2">
        <v>182</v>
      </c>
      <c r="B156" s="2" t="s">
        <v>760</v>
      </c>
      <c r="C156" s="4">
        <v>43941</v>
      </c>
      <c r="D156" s="4">
        <v>44222</v>
      </c>
      <c r="E156" s="2">
        <f>_xlfn.DAYS(D156,C156)</f>
        <v>281</v>
      </c>
      <c r="F156" s="5" t="str">
        <f>IF(E156&lt;=56,"Ja","Nee")</f>
        <v>Nee</v>
      </c>
      <c r="G156" s="2">
        <v>51</v>
      </c>
      <c r="H156" s="2"/>
      <c r="I156" s="12" t="s">
        <v>761</v>
      </c>
      <c r="K156" s="2">
        <v>11</v>
      </c>
      <c r="L156" s="6">
        <f>E156/K156</f>
        <v>25.545454545454547</v>
      </c>
      <c r="M156" s="3" t="s">
        <v>762</v>
      </c>
      <c r="N156" s="2"/>
      <c r="O156" s="2" t="s">
        <v>763</v>
      </c>
    </row>
    <row r="157" spans="1:15" ht="45" x14ac:dyDescent="0.25">
      <c r="A157" s="2">
        <v>133</v>
      </c>
      <c r="B157" s="2" t="s">
        <v>366</v>
      </c>
      <c r="C157" s="4">
        <v>44204</v>
      </c>
      <c r="D157" s="4">
        <v>44274</v>
      </c>
      <c r="E157" s="2">
        <f>_xlfn.DAYS(D157,C157)</f>
        <v>70</v>
      </c>
      <c r="F157" s="5" t="str">
        <f>IF(E157&lt;=56,"Ja","Nee")</f>
        <v>Nee</v>
      </c>
      <c r="G157" s="2">
        <v>53</v>
      </c>
      <c r="H157" s="2" t="s">
        <v>32</v>
      </c>
      <c r="I157" t="s">
        <v>224</v>
      </c>
      <c r="K157" s="2">
        <v>3</v>
      </c>
      <c r="L157" s="6">
        <f>E157/K157</f>
        <v>23.333333333333332</v>
      </c>
      <c r="M157" s="3" t="s">
        <v>367</v>
      </c>
      <c r="N157" s="2"/>
      <c r="O157" s="2" t="s">
        <v>368</v>
      </c>
    </row>
    <row r="158" spans="1:15" ht="135" x14ac:dyDescent="0.25">
      <c r="A158" s="2">
        <v>161</v>
      </c>
      <c r="B158" s="2" t="s">
        <v>594</v>
      </c>
      <c r="C158" s="4">
        <v>44113</v>
      </c>
      <c r="D158" s="4">
        <v>44244</v>
      </c>
      <c r="E158" s="2">
        <f>_xlfn.DAYS(D158,C158)</f>
        <v>131</v>
      </c>
      <c r="F158" s="5" t="str">
        <f>IF(E158&lt;=56,"Ja","Nee")</f>
        <v>Nee</v>
      </c>
      <c r="G158" s="2">
        <v>54</v>
      </c>
      <c r="H158" s="2"/>
      <c r="I158" s="12" t="s">
        <v>595</v>
      </c>
      <c r="J158" s="12" t="s">
        <v>596</v>
      </c>
      <c r="K158" s="2">
        <v>53</v>
      </c>
      <c r="L158" s="6">
        <f>E158/K158</f>
        <v>2.4716981132075473</v>
      </c>
      <c r="M158" s="3" t="s">
        <v>597</v>
      </c>
      <c r="N158" s="2" t="s">
        <v>273</v>
      </c>
      <c r="O158" s="2" t="s">
        <v>598</v>
      </c>
    </row>
    <row r="159" spans="1:15" ht="75" x14ac:dyDescent="0.25">
      <c r="A159" s="2">
        <v>60</v>
      </c>
      <c r="B159" s="3" t="s">
        <v>553</v>
      </c>
      <c r="C159" s="4">
        <v>44130</v>
      </c>
      <c r="D159" s="4">
        <v>44390</v>
      </c>
      <c r="E159" s="2">
        <f>_xlfn.DAYS(D159,C159)</f>
        <v>260</v>
      </c>
      <c r="F159" s="5" t="str">
        <f>IF(E159&lt;=56,"Ja","Nee")</f>
        <v>Nee</v>
      </c>
      <c r="G159" s="2">
        <v>57</v>
      </c>
      <c r="H159" s="2"/>
      <c r="I159" s="3" t="s">
        <v>554</v>
      </c>
      <c r="J159" s="3"/>
      <c r="K159" s="2">
        <v>22</v>
      </c>
      <c r="L159" s="6">
        <f>E159/K159</f>
        <v>11.818181818181818</v>
      </c>
      <c r="M159" s="23" t="s">
        <v>555</v>
      </c>
      <c r="N159" s="23" t="s">
        <v>273</v>
      </c>
      <c r="O159" t="s">
        <v>556</v>
      </c>
    </row>
    <row r="160" spans="1:15" ht="75" x14ac:dyDescent="0.25">
      <c r="A160" s="2">
        <v>152</v>
      </c>
      <c r="B160" s="2" t="s">
        <v>870</v>
      </c>
      <c r="C160" s="4">
        <v>43458</v>
      </c>
      <c r="D160" s="4">
        <v>44253</v>
      </c>
      <c r="E160" s="2">
        <f>_xlfn.DAYS(D160,C160)</f>
        <v>795</v>
      </c>
      <c r="F160" s="5" t="str">
        <f>IF(E160&lt;=56,"Ja","Nee")</f>
        <v>Nee</v>
      </c>
      <c r="G160" s="2">
        <v>58</v>
      </c>
      <c r="H160" s="2" t="s">
        <v>224</v>
      </c>
      <c r="I160" s="12" t="s">
        <v>871</v>
      </c>
      <c r="J160" s="12" t="s">
        <v>872</v>
      </c>
      <c r="K160" s="2">
        <v>7</v>
      </c>
      <c r="L160" s="6">
        <f>E160/K160</f>
        <v>113.57142857142857</v>
      </c>
      <c r="M160" s="3" t="s">
        <v>873</v>
      </c>
      <c r="N160" s="2"/>
      <c r="O160" s="2" t="s">
        <v>874</v>
      </c>
    </row>
    <row r="161" spans="1:15" ht="75" x14ac:dyDescent="0.25">
      <c r="A161" s="2">
        <v>99</v>
      </c>
      <c r="B161" s="2" t="s">
        <v>473</v>
      </c>
      <c r="C161" s="4">
        <v>44161</v>
      </c>
      <c r="D161" s="4">
        <v>44343</v>
      </c>
      <c r="E161" s="2">
        <f>_xlfn.DAYS(D161,C161)</f>
        <v>182</v>
      </c>
      <c r="F161" s="5" t="str">
        <f>IF(E161&lt;=56,"Ja","Nee")</f>
        <v>Nee</v>
      </c>
      <c r="G161" s="2">
        <v>59</v>
      </c>
      <c r="H161" s="2" t="s">
        <v>474</v>
      </c>
      <c r="I161" s="12" t="s">
        <v>475</v>
      </c>
      <c r="J161" s="12" t="s">
        <v>476</v>
      </c>
      <c r="K161" s="2">
        <v>28</v>
      </c>
      <c r="L161" s="6">
        <f>E161/K161</f>
        <v>6.5</v>
      </c>
      <c r="M161" s="3" t="s">
        <v>477</v>
      </c>
      <c r="N161" s="2"/>
      <c r="O161" s="2" t="s">
        <v>478</v>
      </c>
    </row>
    <row r="162" spans="1:15" ht="45" x14ac:dyDescent="0.25">
      <c r="A162" s="2">
        <v>79</v>
      </c>
      <c r="B162" s="2" t="s">
        <v>285</v>
      </c>
      <c r="C162" s="4">
        <v>44249</v>
      </c>
      <c r="D162" s="4">
        <v>44364</v>
      </c>
      <c r="E162" s="2">
        <f>_xlfn.DAYS(D162,C162)</f>
        <v>115</v>
      </c>
      <c r="F162" s="5" t="str">
        <f>IF(E162&lt;=56,"Ja","Nee")</f>
        <v>Nee</v>
      </c>
      <c r="G162" s="2">
        <v>60</v>
      </c>
      <c r="H162" s="2"/>
      <c r="I162" s="3" t="s">
        <v>286</v>
      </c>
      <c r="J162" s="3"/>
      <c r="K162" s="2">
        <v>9</v>
      </c>
      <c r="L162" s="6">
        <f>E162/K162</f>
        <v>12.777777777777779</v>
      </c>
      <c r="M162" s="3" t="s">
        <v>287</v>
      </c>
      <c r="N162" s="9"/>
      <c r="O162" t="s">
        <v>288</v>
      </c>
    </row>
    <row r="163" spans="1:15" ht="90" x14ac:dyDescent="0.25">
      <c r="A163" s="2">
        <v>123</v>
      </c>
      <c r="B163" s="2" t="s">
        <v>440</v>
      </c>
      <c r="C163" s="4">
        <v>44176</v>
      </c>
      <c r="D163" s="4">
        <v>44292</v>
      </c>
      <c r="E163" s="2">
        <f>_xlfn.DAYS(D163,C163)</f>
        <v>116</v>
      </c>
      <c r="F163" s="5" t="str">
        <f>IF(E163&lt;=56,"Ja","Nee")</f>
        <v>Nee</v>
      </c>
      <c r="G163" s="2">
        <v>60</v>
      </c>
      <c r="H163" s="2"/>
      <c r="I163" s="12" t="s">
        <v>441</v>
      </c>
      <c r="J163" s="12" t="s">
        <v>442</v>
      </c>
      <c r="K163" s="2">
        <v>14</v>
      </c>
      <c r="L163" s="6">
        <f>E163/K163</f>
        <v>8.2857142857142865</v>
      </c>
      <c r="M163" s="3" t="s">
        <v>443</v>
      </c>
      <c r="N163" s="2"/>
      <c r="O163" s="2" t="s">
        <v>444</v>
      </c>
    </row>
    <row r="164" spans="1:15" ht="75" x14ac:dyDescent="0.25">
      <c r="A164" s="2">
        <v>165</v>
      </c>
      <c r="B164" s="2" t="s">
        <v>483</v>
      </c>
      <c r="C164" s="4">
        <v>44158</v>
      </c>
      <c r="D164" s="4">
        <v>44237</v>
      </c>
      <c r="E164" s="2">
        <f>_xlfn.DAYS(D164,C164)</f>
        <v>79</v>
      </c>
      <c r="F164" s="5" t="str">
        <f>IF(E164&lt;=56,"Ja","Nee")</f>
        <v>Nee</v>
      </c>
      <c r="G164" s="2">
        <v>60</v>
      </c>
      <c r="H164" s="2"/>
      <c r="I164" s="12" t="s">
        <v>484</v>
      </c>
      <c r="J164" s="12" t="s">
        <v>485</v>
      </c>
      <c r="K164" s="2">
        <v>32</v>
      </c>
      <c r="L164" s="6">
        <f>E164/K164</f>
        <v>2.46875</v>
      </c>
      <c r="M164" s="3" t="s">
        <v>486</v>
      </c>
      <c r="N164" s="2"/>
      <c r="O164" s="2" t="s">
        <v>487</v>
      </c>
    </row>
    <row r="165" spans="1:15" ht="30" x14ac:dyDescent="0.25">
      <c r="A165" s="2">
        <v>41</v>
      </c>
      <c r="B165" s="2" t="s">
        <v>452</v>
      </c>
      <c r="C165" s="4">
        <v>44173</v>
      </c>
      <c r="D165" s="8">
        <v>44426</v>
      </c>
      <c r="E165" s="2">
        <f>_xlfn.DAYS(D165,C165)</f>
        <v>253</v>
      </c>
      <c r="F165" s="5" t="str">
        <f>IF(E165&lt;=56,"Ja","Nee")</f>
        <v>Nee</v>
      </c>
      <c r="G165" s="2">
        <v>63</v>
      </c>
      <c r="H165" s="3"/>
      <c r="I165" s="3" t="s">
        <v>453</v>
      </c>
      <c r="J165" s="3" t="s">
        <v>454</v>
      </c>
      <c r="K165" s="2">
        <v>4</v>
      </c>
      <c r="L165" s="6">
        <f>E165/K165</f>
        <v>63.25</v>
      </c>
      <c r="M165" s="3" t="s">
        <v>455</v>
      </c>
      <c r="N165" s="3"/>
      <c r="O165" t="s">
        <v>456</v>
      </c>
    </row>
    <row r="166" spans="1:15" ht="75" x14ac:dyDescent="0.25">
      <c r="A166" s="2">
        <v>132</v>
      </c>
      <c r="B166" s="2" t="s">
        <v>673</v>
      </c>
      <c r="C166" s="4">
        <v>44071</v>
      </c>
      <c r="D166" s="4">
        <v>44278</v>
      </c>
      <c r="E166" s="2">
        <f>_xlfn.DAYS(D166,C166)</f>
        <v>207</v>
      </c>
      <c r="F166" s="5" t="str">
        <f>IF(E166&lt;=56,"Ja","Nee")</f>
        <v>Nee</v>
      </c>
      <c r="G166" s="2">
        <v>67</v>
      </c>
      <c r="H166" s="2" t="s">
        <v>674</v>
      </c>
      <c r="I166" s="12" t="s">
        <v>675</v>
      </c>
      <c r="J166" s="12" t="s">
        <v>676</v>
      </c>
      <c r="K166" s="2">
        <v>30</v>
      </c>
      <c r="L166" s="6">
        <f>E166/K166</f>
        <v>6.9</v>
      </c>
      <c r="M166" s="3" t="s">
        <v>677</v>
      </c>
      <c r="N166" s="2"/>
      <c r="O166" s="2" t="s">
        <v>678</v>
      </c>
    </row>
    <row r="167" spans="1:15" ht="60" x14ac:dyDescent="0.25">
      <c r="A167" s="2">
        <v>49</v>
      </c>
      <c r="B167" s="2" t="s">
        <v>289</v>
      </c>
      <c r="C167" s="4">
        <v>44244</v>
      </c>
      <c r="D167" s="4">
        <v>44413</v>
      </c>
      <c r="E167" s="2">
        <f>_xlfn.DAYS(D167,C167)</f>
        <v>169</v>
      </c>
      <c r="F167" s="5" t="str">
        <f>IF(E167&lt;=56,"Ja","Nee")</f>
        <v>Nee</v>
      </c>
      <c r="G167" s="2">
        <v>68</v>
      </c>
      <c r="H167" s="3"/>
      <c r="I167" s="3" t="s">
        <v>290</v>
      </c>
      <c r="J167" s="3"/>
      <c r="K167" s="2">
        <v>5</v>
      </c>
      <c r="L167" s="6">
        <f>E167/K167</f>
        <v>33.799999999999997</v>
      </c>
      <c r="M167" s="3" t="s">
        <v>291</v>
      </c>
      <c r="N167" s="3"/>
      <c r="O167" t="s">
        <v>292</v>
      </c>
    </row>
    <row r="168" spans="1:15" ht="60" x14ac:dyDescent="0.25">
      <c r="A168" s="2">
        <v>105</v>
      </c>
      <c r="B168" s="2" t="s">
        <v>415</v>
      </c>
      <c r="C168" s="4">
        <v>44182</v>
      </c>
      <c r="D168" s="4">
        <v>44327</v>
      </c>
      <c r="E168" s="2">
        <f>_xlfn.DAYS(D168,C168)</f>
        <v>145</v>
      </c>
      <c r="F168" s="5" t="str">
        <f>IF(E168&lt;=56,"Ja","Nee")</f>
        <v>Nee</v>
      </c>
      <c r="G168" s="2">
        <v>69</v>
      </c>
      <c r="H168" s="2" t="s">
        <v>224</v>
      </c>
      <c r="I168" t="s">
        <v>224</v>
      </c>
      <c r="K168" s="2">
        <v>4</v>
      </c>
      <c r="L168" s="6">
        <f>E168/K168</f>
        <v>36.25</v>
      </c>
      <c r="M168" s="3" t="s">
        <v>416</v>
      </c>
      <c r="N168" s="2"/>
      <c r="O168" s="2" t="s">
        <v>417</v>
      </c>
    </row>
    <row r="169" spans="1:15" ht="30" x14ac:dyDescent="0.25">
      <c r="A169" s="2">
        <v>217</v>
      </c>
      <c r="B169" s="2" t="s">
        <v>731</v>
      </c>
      <c r="C169" s="4">
        <v>44007</v>
      </c>
      <c r="D169" s="4">
        <v>44161</v>
      </c>
      <c r="E169" s="2">
        <f>_xlfn.DAYS(D169,C169)</f>
        <v>154</v>
      </c>
      <c r="F169" s="5" t="str">
        <f>IF(E169&lt;=56,"Ja","Nee")</f>
        <v>Nee</v>
      </c>
      <c r="G169" s="2">
        <v>72</v>
      </c>
      <c r="H169" s="2" t="s">
        <v>32</v>
      </c>
      <c r="I169" t="s">
        <v>732</v>
      </c>
      <c r="K169" s="2">
        <v>7</v>
      </c>
      <c r="L169" s="6">
        <f>E169/K169</f>
        <v>22</v>
      </c>
      <c r="M169" s="3" t="s">
        <v>733</v>
      </c>
      <c r="N169" s="2"/>
      <c r="O169" s="2" t="s">
        <v>734</v>
      </c>
    </row>
    <row r="170" spans="1:15" x14ac:dyDescent="0.25">
      <c r="A170" s="2">
        <v>118</v>
      </c>
      <c r="B170" s="2" t="s">
        <v>461</v>
      </c>
      <c r="C170" s="4">
        <v>44167</v>
      </c>
      <c r="D170" s="4">
        <v>44294</v>
      </c>
      <c r="E170" s="2">
        <f>_xlfn.DAYS(D170,C170)</f>
        <v>127</v>
      </c>
      <c r="F170" s="5" t="str">
        <f>IF(E170&lt;=56,"Ja","Nee")</f>
        <v>Nee</v>
      </c>
      <c r="G170" s="2">
        <v>73</v>
      </c>
      <c r="H170" s="2"/>
      <c r="K170" s="2">
        <v>0</v>
      </c>
      <c r="L170" s="6" t="e">
        <f>E170/K170</f>
        <v>#DIV/0!</v>
      </c>
      <c r="M170" s="26" t="s">
        <v>462</v>
      </c>
      <c r="N170" s="2" t="s">
        <v>129</v>
      </c>
      <c r="O170" s="2" t="s">
        <v>463</v>
      </c>
    </row>
    <row r="171" spans="1:15" ht="90" x14ac:dyDescent="0.25">
      <c r="A171" s="2">
        <v>9</v>
      </c>
      <c r="B171" s="2" t="s">
        <v>77</v>
      </c>
      <c r="C171" s="4">
        <v>44375</v>
      </c>
      <c r="D171" s="4">
        <v>44484</v>
      </c>
      <c r="E171" s="2">
        <f>_xlfn.DAYS(D171,C171)</f>
        <v>109</v>
      </c>
      <c r="F171" s="5" t="str">
        <f>IF(E171&lt;=56,"Ja","Nee")</f>
        <v>Nee</v>
      </c>
      <c r="G171" s="2">
        <v>74</v>
      </c>
      <c r="H171" s="3"/>
      <c r="I171" s="3" t="s">
        <v>78</v>
      </c>
      <c r="J171" s="3"/>
      <c r="K171" s="2">
        <v>19</v>
      </c>
      <c r="L171" s="6">
        <f>E171/K171</f>
        <v>5.7368421052631575</v>
      </c>
      <c r="M171" s="3" t="s">
        <v>79</v>
      </c>
      <c r="N171" s="3"/>
      <c r="O171" t="s">
        <v>80</v>
      </c>
    </row>
    <row r="172" spans="1:15" ht="45" x14ac:dyDescent="0.25">
      <c r="A172" s="2">
        <v>110</v>
      </c>
      <c r="B172" s="2" t="s">
        <v>479</v>
      </c>
      <c r="C172" s="4">
        <v>44159</v>
      </c>
      <c r="D172" s="4">
        <v>44309</v>
      </c>
      <c r="E172" s="2">
        <f>_xlfn.DAYS(D172,C172)</f>
        <v>150</v>
      </c>
      <c r="F172" s="5" t="str">
        <f>IF(E172&lt;=56,"Ja","Nee")</f>
        <v>Nee</v>
      </c>
      <c r="G172" s="2">
        <v>76</v>
      </c>
      <c r="H172" s="2"/>
      <c r="I172" t="s">
        <v>480</v>
      </c>
      <c r="K172" s="2">
        <v>2</v>
      </c>
      <c r="L172" s="6">
        <f>E172/K172</f>
        <v>75</v>
      </c>
      <c r="M172" s="3" t="s">
        <v>481</v>
      </c>
      <c r="N172" s="2"/>
      <c r="O172" s="2" t="s">
        <v>482</v>
      </c>
    </row>
    <row r="173" spans="1:15" ht="90" x14ac:dyDescent="0.25">
      <c r="A173" s="2">
        <v>23</v>
      </c>
      <c r="B173" s="2" t="s">
        <v>50</v>
      </c>
      <c r="C173" s="4">
        <v>44382</v>
      </c>
      <c r="D173" s="4">
        <v>44466</v>
      </c>
      <c r="E173" s="2">
        <f>_xlfn.DAYS(D173,C173)</f>
        <v>84</v>
      </c>
      <c r="F173" s="5" t="str">
        <f>IF(E173&lt;=56,"Ja","Nee")</f>
        <v>Nee</v>
      </c>
      <c r="G173" s="2">
        <v>77</v>
      </c>
      <c r="H173" s="3"/>
      <c r="I173" s="3" t="s">
        <v>51</v>
      </c>
      <c r="J173" s="3"/>
      <c r="K173" s="2">
        <v>2</v>
      </c>
      <c r="L173" s="6">
        <f>E173/K173</f>
        <v>42</v>
      </c>
      <c r="M173" s="3" t="s">
        <v>52</v>
      </c>
      <c r="N173" s="3"/>
      <c r="O173" t="s">
        <v>53</v>
      </c>
    </row>
    <row r="174" spans="1:15" ht="45" x14ac:dyDescent="0.25">
      <c r="A174" s="2">
        <v>59</v>
      </c>
      <c r="B174" s="2" t="s">
        <v>210</v>
      </c>
      <c r="C174" s="4">
        <v>44294</v>
      </c>
      <c r="D174" s="4">
        <v>44390</v>
      </c>
      <c r="E174" s="2">
        <f>_xlfn.DAYS(D174,C174)</f>
        <v>96</v>
      </c>
      <c r="F174" s="5" t="str">
        <f>IF(E174&lt;=56,"Ja","Nee")</f>
        <v>Nee</v>
      </c>
      <c r="G174" s="2">
        <v>77</v>
      </c>
      <c r="H174" s="3"/>
      <c r="I174" s="3" t="s">
        <v>211</v>
      </c>
      <c r="J174" s="3"/>
      <c r="K174" s="2">
        <v>29</v>
      </c>
      <c r="L174" s="6">
        <f>E174/K174</f>
        <v>3.3103448275862069</v>
      </c>
      <c r="M174" s="3" t="s">
        <v>212</v>
      </c>
      <c r="N174" s="9"/>
      <c r="O174" t="s">
        <v>213</v>
      </c>
    </row>
    <row r="175" spans="1:15" ht="45" x14ac:dyDescent="0.25">
      <c r="A175" s="2">
        <v>129</v>
      </c>
      <c r="B175" s="2" t="s">
        <v>307</v>
      </c>
      <c r="C175" s="4">
        <v>44239</v>
      </c>
      <c r="D175" s="4">
        <v>44281</v>
      </c>
      <c r="E175" s="2">
        <f>_xlfn.DAYS(D175,C175)</f>
        <v>42</v>
      </c>
      <c r="F175" s="5" t="str">
        <f>IF(E175&lt;=56,"Ja","Nee")</f>
        <v>Ja</v>
      </c>
      <c r="G175" s="2">
        <v>81</v>
      </c>
      <c r="H175" s="2" t="s">
        <v>308</v>
      </c>
      <c r="K175" s="2">
        <v>7</v>
      </c>
      <c r="L175" s="6">
        <f>E175/K175</f>
        <v>6</v>
      </c>
      <c r="M175" s="3" t="s">
        <v>309</v>
      </c>
      <c r="N175" s="2"/>
      <c r="O175" s="2" t="s">
        <v>310</v>
      </c>
    </row>
    <row r="176" spans="1:15" ht="75" x14ac:dyDescent="0.25">
      <c r="A176" s="19">
        <v>3</v>
      </c>
      <c r="B176" s="21" t="s">
        <v>35</v>
      </c>
      <c r="C176" s="4">
        <v>44398</v>
      </c>
      <c r="D176" s="4">
        <v>44503</v>
      </c>
      <c r="E176" s="2">
        <f>_xlfn.DAYS(D176,C176)</f>
        <v>105</v>
      </c>
      <c r="F176" s="5" t="str">
        <f>IF(E176&lt;=56,"Ja","Nee")</f>
        <v>Nee</v>
      </c>
      <c r="G176" s="2">
        <v>87</v>
      </c>
      <c r="H176" s="3" t="s">
        <v>36</v>
      </c>
      <c r="I176" s="3"/>
      <c r="J176" s="3"/>
      <c r="K176" s="2">
        <v>9</v>
      </c>
      <c r="L176" s="6">
        <f>E176/K176</f>
        <v>11.666666666666666</v>
      </c>
      <c r="M176" s="3" t="s">
        <v>37</v>
      </c>
      <c r="N176" s="3"/>
      <c r="O176" t="s">
        <v>38</v>
      </c>
    </row>
    <row r="177" spans="1:15" ht="150" x14ac:dyDescent="0.25">
      <c r="A177" s="2">
        <v>28</v>
      </c>
      <c r="B177" s="2" t="s">
        <v>58</v>
      </c>
      <c r="C177" s="4">
        <v>44377</v>
      </c>
      <c r="D177" s="8">
        <v>44456</v>
      </c>
      <c r="E177" s="2">
        <f>_xlfn.DAYS(D177,C177)</f>
        <v>79</v>
      </c>
      <c r="F177" s="5" t="str">
        <f>IF(E177&lt;=56,"Ja","Nee")</f>
        <v>Nee</v>
      </c>
      <c r="G177" s="7">
        <v>87</v>
      </c>
      <c r="H177" s="9" t="s">
        <v>59</v>
      </c>
      <c r="I177" s="9" t="s">
        <v>60</v>
      </c>
      <c r="J177" s="9" t="s">
        <v>61</v>
      </c>
      <c r="K177" s="7">
        <v>27</v>
      </c>
      <c r="L177" s="6">
        <f>E177/K177</f>
        <v>2.925925925925926</v>
      </c>
      <c r="M177" s="9" t="s">
        <v>62</v>
      </c>
      <c r="N177" s="9"/>
      <c r="O177" t="s">
        <v>63</v>
      </c>
    </row>
    <row r="178" spans="1:15" ht="105" x14ac:dyDescent="0.25">
      <c r="A178" s="2">
        <v>131</v>
      </c>
      <c r="B178" s="2" t="s">
        <v>557</v>
      </c>
      <c r="C178" s="4">
        <v>44130</v>
      </c>
      <c r="D178" s="4">
        <v>44279</v>
      </c>
      <c r="E178" s="2">
        <f>_xlfn.DAYS(D178,C178)</f>
        <v>149</v>
      </c>
      <c r="F178" s="5" t="str">
        <f>IF(E178&lt;=56,"Ja","Nee")</f>
        <v>Nee</v>
      </c>
      <c r="G178" s="2">
        <v>93</v>
      </c>
      <c r="H178" s="3" t="s">
        <v>558</v>
      </c>
      <c r="I178" s="12" t="s">
        <v>559</v>
      </c>
      <c r="J178" s="12" t="s">
        <v>560</v>
      </c>
      <c r="K178" s="2">
        <v>46</v>
      </c>
      <c r="L178" s="6">
        <f>E178/K178</f>
        <v>3.2391304347826089</v>
      </c>
      <c r="M178" s="3" t="s">
        <v>561</v>
      </c>
      <c r="N178" s="2"/>
      <c r="O178" s="2" t="s">
        <v>562</v>
      </c>
    </row>
    <row r="179" spans="1:15" ht="30" x14ac:dyDescent="0.25">
      <c r="A179" s="2">
        <v>166</v>
      </c>
      <c r="B179" s="2" t="s">
        <v>468</v>
      </c>
      <c r="C179" s="4">
        <v>44164</v>
      </c>
      <c r="D179" s="4">
        <v>44236</v>
      </c>
      <c r="E179" s="2">
        <f>_xlfn.DAYS(D179,C179)</f>
        <v>72</v>
      </c>
      <c r="F179" s="5" t="str">
        <f>IF(E179&lt;=56,"Ja","Nee")</f>
        <v>Nee</v>
      </c>
      <c r="G179" s="2">
        <v>97</v>
      </c>
      <c r="H179" s="2"/>
      <c r="I179" t="s">
        <v>469</v>
      </c>
      <c r="K179" s="2">
        <v>16</v>
      </c>
      <c r="L179" s="6">
        <f>E179/K179</f>
        <v>4.5</v>
      </c>
      <c r="M179" s="3" t="s">
        <v>470</v>
      </c>
      <c r="N179" s="3" t="s">
        <v>471</v>
      </c>
      <c r="O179" s="2" t="s">
        <v>472</v>
      </c>
    </row>
    <row r="180" spans="1:15" ht="105" x14ac:dyDescent="0.25">
      <c r="A180" s="2">
        <v>148</v>
      </c>
      <c r="B180" s="2" t="s">
        <v>341</v>
      </c>
      <c r="C180" s="4">
        <v>44216</v>
      </c>
      <c r="D180" s="4">
        <v>44258</v>
      </c>
      <c r="E180" s="2">
        <f>_xlfn.DAYS(D180,C180)</f>
        <v>42</v>
      </c>
      <c r="F180" s="5" t="str">
        <f>IF(E180&lt;=56,"Ja","Nee")</f>
        <v>Ja</v>
      </c>
      <c r="G180" s="2">
        <v>99</v>
      </c>
      <c r="H180" s="2"/>
      <c r="I180" s="12" t="s">
        <v>342</v>
      </c>
      <c r="K180" s="2">
        <v>18</v>
      </c>
      <c r="L180" s="6">
        <f>E180/K180</f>
        <v>2.3333333333333335</v>
      </c>
      <c r="M180" s="3" t="s">
        <v>343</v>
      </c>
      <c r="N180" s="2"/>
      <c r="O180" s="2" t="s">
        <v>344</v>
      </c>
    </row>
    <row r="181" spans="1:15" ht="60" x14ac:dyDescent="0.25">
      <c r="A181" s="2">
        <v>138</v>
      </c>
      <c r="B181" s="2" t="s">
        <v>529</v>
      </c>
      <c r="C181" s="4">
        <v>44139</v>
      </c>
      <c r="D181" s="4">
        <v>44266</v>
      </c>
      <c r="E181" s="2">
        <f>_xlfn.DAYS(D181,C181)</f>
        <v>127</v>
      </c>
      <c r="F181" s="5" t="str">
        <f>IF(E181&lt;=56,"Ja","Nee")</f>
        <v>Nee</v>
      </c>
      <c r="G181" s="2">
        <v>99</v>
      </c>
      <c r="H181" s="2"/>
      <c r="I181" t="s">
        <v>530</v>
      </c>
      <c r="K181" s="2">
        <v>6</v>
      </c>
      <c r="L181" s="6">
        <f>E181/K181</f>
        <v>21.166666666666668</v>
      </c>
      <c r="M181" s="3" t="s">
        <v>531</v>
      </c>
      <c r="N181" s="2" t="s">
        <v>129</v>
      </c>
      <c r="O181" s="2" t="s">
        <v>532</v>
      </c>
    </row>
    <row r="182" spans="1:15" ht="45" x14ac:dyDescent="0.25">
      <c r="A182" s="2">
        <v>71</v>
      </c>
      <c r="B182" s="2" t="s">
        <v>828</v>
      </c>
      <c r="C182" s="4">
        <v>43691</v>
      </c>
      <c r="D182" s="4">
        <v>44375</v>
      </c>
      <c r="E182" s="2">
        <f>_xlfn.DAYS(D182,C182)</f>
        <v>684</v>
      </c>
      <c r="F182" s="5" t="str">
        <f>IF(E182&lt;=56,"Ja","Nee")</f>
        <v>Nee</v>
      </c>
      <c r="G182" s="2">
        <v>102</v>
      </c>
      <c r="H182" s="2"/>
      <c r="I182" s="3" t="s">
        <v>829</v>
      </c>
      <c r="J182" s="3"/>
      <c r="K182" s="2">
        <v>34</v>
      </c>
      <c r="L182" s="6">
        <f>E182/K182</f>
        <v>20.117647058823529</v>
      </c>
      <c r="M182" s="3" t="s">
        <v>830</v>
      </c>
      <c r="N182" s="3"/>
      <c r="O182" t="s">
        <v>831</v>
      </c>
    </row>
    <row r="183" spans="1:15" ht="165" x14ac:dyDescent="0.25">
      <c r="A183" s="2">
        <v>35</v>
      </c>
      <c r="B183" s="2" t="s">
        <v>498</v>
      </c>
      <c r="C183" s="4">
        <v>44152</v>
      </c>
      <c r="D183" s="4">
        <v>44439</v>
      </c>
      <c r="E183" s="2">
        <f>_xlfn.DAYS(D183,C183)</f>
        <v>287</v>
      </c>
      <c r="F183" s="5" t="str">
        <f>IF(E183&lt;=56,"Ja","Nee")</f>
        <v>Nee</v>
      </c>
      <c r="G183" s="2">
        <v>104</v>
      </c>
      <c r="H183" s="2"/>
      <c r="I183" s="3" t="s">
        <v>499</v>
      </c>
      <c r="J183" s="3" t="s">
        <v>500</v>
      </c>
      <c r="K183" s="2">
        <v>18</v>
      </c>
      <c r="L183" s="6">
        <f>E183/K183</f>
        <v>15.944444444444445</v>
      </c>
      <c r="M183" s="3" t="s">
        <v>501</v>
      </c>
      <c r="N183" s="9"/>
      <c r="O183" t="s">
        <v>502</v>
      </c>
    </row>
    <row r="184" spans="1:15" ht="105" x14ac:dyDescent="0.25">
      <c r="A184" s="2">
        <v>37</v>
      </c>
      <c r="B184" s="3" t="s">
        <v>353</v>
      </c>
      <c r="C184" s="4">
        <v>44211</v>
      </c>
      <c r="D184" s="4">
        <v>44432</v>
      </c>
      <c r="E184" s="2">
        <f>_xlfn.DAYS(D184,C184)</f>
        <v>221</v>
      </c>
      <c r="F184" s="5" t="str">
        <f>IF(E184&lt;=56,"Ja","Nee")</f>
        <v>Nee</v>
      </c>
      <c r="G184" s="2">
        <v>107</v>
      </c>
      <c r="H184" s="3" t="s">
        <v>354</v>
      </c>
      <c r="I184" s="3" t="s">
        <v>355</v>
      </c>
      <c r="J184" s="3" t="s">
        <v>356</v>
      </c>
      <c r="K184" s="2">
        <v>26</v>
      </c>
      <c r="L184" s="6">
        <f>E184/K184</f>
        <v>8.5</v>
      </c>
      <c r="M184" s="3" t="s">
        <v>357</v>
      </c>
      <c r="N184" s="9"/>
      <c r="O184" t="s">
        <v>358</v>
      </c>
    </row>
    <row r="185" spans="1:15" ht="90" x14ac:dyDescent="0.25">
      <c r="A185" s="2">
        <v>75</v>
      </c>
      <c r="B185" s="2" t="s">
        <v>515</v>
      </c>
      <c r="C185" s="4">
        <v>44148</v>
      </c>
      <c r="D185" s="4">
        <v>44369</v>
      </c>
      <c r="E185" s="2">
        <f>_xlfn.DAYS(D185,C185)</f>
        <v>221</v>
      </c>
      <c r="F185" s="5" t="str">
        <f>IF(E185&lt;=56,"Ja","Nee")</f>
        <v>Nee</v>
      </c>
      <c r="G185" s="2">
        <v>109</v>
      </c>
      <c r="H185" s="2"/>
      <c r="I185" s="3" t="s">
        <v>516</v>
      </c>
      <c r="J185" s="3"/>
      <c r="K185" s="2">
        <v>36</v>
      </c>
      <c r="L185" s="6">
        <f>E185/K185</f>
        <v>6.1388888888888893</v>
      </c>
      <c r="M185" s="3" t="s">
        <v>517</v>
      </c>
      <c r="N185" s="9"/>
      <c r="O185" t="s">
        <v>518</v>
      </c>
    </row>
    <row r="186" spans="1:15" ht="105" x14ac:dyDescent="0.25">
      <c r="A186" s="2">
        <v>172</v>
      </c>
      <c r="B186" s="2" t="s">
        <v>788</v>
      </c>
      <c r="C186" s="4">
        <v>43819</v>
      </c>
      <c r="D186" s="4">
        <v>44230</v>
      </c>
      <c r="E186" s="2">
        <f>_xlfn.DAYS(D186,C186)</f>
        <v>411</v>
      </c>
      <c r="F186" s="5" t="str">
        <f>IF(E186&lt;=56,"Ja","Nee")</f>
        <v>Nee</v>
      </c>
      <c r="G186" s="2">
        <v>115</v>
      </c>
      <c r="H186" s="2"/>
      <c r="I186" s="12" t="s">
        <v>789</v>
      </c>
      <c r="K186" s="2">
        <v>31</v>
      </c>
      <c r="L186" s="6">
        <f>E186/K186</f>
        <v>13.258064516129032</v>
      </c>
      <c r="M186" s="3" t="s">
        <v>790</v>
      </c>
      <c r="N186" s="2"/>
      <c r="O186" s="2" t="s">
        <v>791</v>
      </c>
    </row>
    <row r="187" spans="1:15" ht="75" x14ac:dyDescent="0.25">
      <c r="A187" s="2">
        <v>55</v>
      </c>
      <c r="B187" s="2" t="s">
        <v>369</v>
      </c>
      <c r="C187" s="4">
        <v>44203</v>
      </c>
      <c r="D187" s="4">
        <v>44393</v>
      </c>
      <c r="E187" s="2">
        <f>_xlfn.DAYS(D187,C187)</f>
        <v>190</v>
      </c>
      <c r="F187" s="5" t="str">
        <f>IF(E187&lt;=56,"Ja","Nee")</f>
        <v>Nee</v>
      </c>
      <c r="G187" s="2">
        <v>117</v>
      </c>
      <c r="H187" s="2"/>
      <c r="I187" s="3" t="s">
        <v>370</v>
      </c>
      <c r="J187" s="3"/>
      <c r="K187" s="2">
        <v>10</v>
      </c>
      <c r="L187" s="6">
        <f>E187/K187</f>
        <v>19</v>
      </c>
      <c r="M187" s="3" t="s">
        <v>371</v>
      </c>
      <c r="N187" s="3"/>
      <c r="O187" t="s">
        <v>372</v>
      </c>
    </row>
    <row r="188" spans="1:15" ht="240" x14ac:dyDescent="0.25">
      <c r="A188" s="2">
        <v>113</v>
      </c>
      <c r="B188" s="2" t="s">
        <v>615</v>
      </c>
      <c r="C188" s="4">
        <v>44109</v>
      </c>
      <c r="D188" s="4">
        <v>44306</v>
      </c>
      <c r="E188" s="2">
        <f>_xlfn.DAYS(D188,C188)</f>
        <v>197</v>
      </c>
      <c r="F188" s="5" t="str">
        <f>IF(E188&lt;=56,"Ja","Nee")</f>
        <v>Nee</v>
      </c>
      <c r="G188" s="2">
        <v>121</v>
      </c>
      <c r="H188" s="2" t="s">
        <v>616</v>
      </c>
      <c r="I188" s="12" t="s">
        <v>617</v>
      </c>
      <c r="J188" s="12" t="s">
        <v>618</v>
      </c>
      <c r="K188" s="2">
        <v>55</v>
      </c>
      <c r="L188" s="6">
        <f>E188/K188</f>
        <v>3.581818181818182</v>
      </c>
      <c r="M188" s="3" t="s">
        <v>619</v>
      </c>
      <c r="N188" s="2"/>
      <c r="O188" s="2" t="s">
        <v>620</v>
      </c>
    </row>
    <row r="189" spans="1:15" ht="60" x14ac:dyDescent="0.25">
      <c r="A189" s="2">
        <v>29</v>
      </c>
      <c r="B189" s="3" t="s">
        <v>233</v>
      </c>
      <c r="C189" s="4">
        <v>44284</v>
      </c>
      <c r="D189" s="4">
        <v>44454</v>
      </c>
      <c r="E189" s="2">
        <f>_xlfn.DAYS(D189,C189)</f>
        <v>170</v>
      </c>
      <c r="F189" s="5" t="str">
        <f>IF(E189&lt;=56,"Ja","Nee")</f>
        <v>Nee</v>
      </c>
      <c r="G189" s="2">
        <v>128</v>
      </c>
      <c r="H189" s="3"/>
      <c r="I189" s="15" t="s">
        <v>234</v>
      </c>
      <c r="J189" s="12"/>
      <c r="K189" s="2">
        <v>42</v>
      </c>
      <c r="L189" s="6">
        <f>E189/K189</f>
        <v>4.0476190476190474</v>
      </c>
      <c r="M189" s="3" t="s">
        <v>235</v>
      </c>
      <c r="N189" s="3" t="s">
        <v>129</v>
      </c>
      <c r="O189" t="s">
        <v>236</v>
      </c>
    </row>
    <row r="190" spans="1:15" ht="75" x14ac:dyDescent="0.25">
      <c r="A190" s="2">
        <v>162</v>
      </c>
      <c r="B190" s="2" t="s">
        <v>792</v>
      </c>
      <c r="C190" s="4">
        <v>43817</v>
      </c>
      <c r="D190" s="4">
        <v>44239</v>
      </c>
      <c r="E190" s="2">
        <f>_xlfn.DAYS(D190,C190)</f>
        <v>422</v>
      </c>
      <c r="F190" s="5" t="str">
        <f>IF(E190&lt;=56,"Ja","Nee")</f>
        <v>Nee</v>
      </c>
      <c r="G190" s="2">
        <v>152</v>
      </c>
      <c r="H190" s="3" t="s">
        <v>793</v>
      </c>
      <c r="I190" s="12" t="s">
        <v>794</v>
      </c>
      <c r="J190" s="12" t="s">
        <v>795</v>
      </c>
      <c r="K190" s="2">
        <v>26</v>
      </c>
      <c r="L190" s="6">
        <f>E190/K190</f>
        <v>16.23076923076923</v>
      </c>
      <c r="M190" s="3" t="s">
        <v>796</v>
      </c>
      <c r="N190" s="2"/>
      <c r="O190" s="2" t="s">
        <v>797</v>
      </c>
    </row>
    <row r="191" spans="1:15" ht="105" x14ac:dyDescent="0.25">
      <c r="A191" s="2">
        <v>150</v>
      </c>
      <c r="B191" s="2" t="s">
        <v>359</v>
      </c>
      <c r="C191" s="4">
        <v>44208</v>
      </c>
      <c r="D191" s="4">
        <v>44256</v>
      </c>
      <c r="E191" s="2">
        <f>_xlfn.DAYS(D191,C191)</f>
        <v>48</v>
      </c>
      <c r="F191" s="5" t="str">
        <f>IF(E191&lt;=56,"Ja","Nee")</f>
        <v>Ja</v>
      </c>
      <c r="G191" s="2">
        <v>153</v>
      </c>
      <c r="H191" s="2" t="s">
        <v>334</v>
      </c>
      <c r="I191" s="12" t="s">
        <v>360</v>
      </c>
      <c r="K191" s="2">
        <v>31</v>
      </c>
      <c r="L191" s="6">
        <f>E191/K191</f>
        <v>1.5483870967741935</v>
      </c>
      <c r="M191" s="3" t="s">
        <v>361</v>
      </c>
      <c r="N191" s="2"/>
      <c r="O191" s="2" t="s">
        <v>362</v>
      </c>
    </row>
    <row r="192" spans="1:15" ht="45" x14ac:dyDescent="0.25">
      <c r="A192" s="2">
        <v>219</v>
      </c>
      <c r="B192" s="2" t="s">
        <v>784</v>
      </c>
      <c r="C192" s="4">
        <v>43838</v>
      </c>
      <c r="D192" s="4">
        <v>44161</v>
      </c>
      <c r="E192" s="2">
        <f>_xlfn.DAYS(D192,C192)</f>
        <v>323</v>
      </c>
      <c r="F192" s="5" t="str">
        <f>IF(E192&lt;=56,"Ja","Nee")</f>
        <v>Nee</v>
      </c>
      <c r="G192" s="2">
        <v>158</v>
      </c>
      <c r="H192" s="2" t="s">
        <v>785</v>
      </c>
      <c r="K192" s="2">
        <v>3</v>
      </c>
      <c r="L192" s="6">
        <f>E192/K192</f>
        <v>107.66666666666667</v>
      </c>
      <c r="M192" s="3" t="s">
        <v>786</v>
      </c>
      <c r="N192" s="2" t="s">
        <v>203</v>
      </c>
      <c r="O192" s="2" t="s">
        <v>787</v>
      </c>
    </row>
    <row r="193" spans="1:15" ht="75" x14ac:dyDescent="0.25">
      <c r="A193" s="2">
        <v>31</v>
      </c>
      <c r="B193" s="3" t="s">
        <v>640</v>
      </c>
      <c r="C193" s="4">
        <v>44097</v>
      </c>
      <c r="D193" s="4">
        <v>44453</v>
      </c>
      <c r="E193" s="2">
        <f>_xlfn.DAYS(D193,C193)</f>
        <v>356</v>
      </c>
      <c r="F193" s="5" t="str">
        <f>IF(E193&lt;=56,"Ja","Nee")</f>
        <v>Nee</v>
      </c>
      <c r="G193" s="2">
        <v>162</v>
      </c>
      <c r="H193" s="3"/>
      <c r="I193" s="3"/>
      <c r="J193" s="3"/>
      <c r="K193" s="2">
        <v>91</v>
      </c>
      <c r="L193" s="6">
        <f>E193/K193</f>
        <v>3.912087912087912</v>
      </c>
      <c r="M193" s="3" t="s">
        <v>641</v>
      </c>
      <c r="N193" s="3" t="s">
        <v>203</v>
      </c>
      <c r="O193" t="s">
        <v>642</v>
      </c>
    </row>
    <row r="194" spans="1:15" ht="210" x14ac:dyDescent="0.25">
      <c r="A194" s="2">
        <v>72</v>
      </c>
      <c r="B194" s="2" t="s">
        <v>509</v>
      </c>
      <c r="C194" s="4">
        <v>44150</v>
      </c>
      <c r="D194" s="4">
        <v>44372</v>
      </c>
      <c r="E194" s="2">
        <f>_xlfn.DAYS(D194,C194)</f>
        <v>222</v>
      </c>
      <c r="F194" s="5" t="str">
        <f>IF(E194&lt;=56,"Ja","Nee")</f>
        <v>Nee</v>
      </c>
      <c r="G194" s="2">
        <v>164</v>
      </c>
      <c r="H194" s="3" t="s">
        <v>510</v>
      </c>
      <c r="I194" s="3" t="s">
        <v>511</v>
      </c>
      <c r="J194" s="3" t="s">
        <v>512</v>
      </c>
      <c r="K194" s="2">
        <v>62</v>
      </c>
      <c r="L194" s="6">
        <f>E194/K194</f>
        <v>3.5806451612903225</v>
      </c>
      <c r="M194" s="25" t="s">
        <v>513</v>
      </c>
      <c r="N194" s="24"/>
      <c r="O194" t="s">
        <v>514</v>
      </c>
    </row>
    <row r="195" spans="1:15" x14ac:dyDescent="0.25">
      <c r="A195" s="2">
        <v>198</v>
      </c>
      <c r="B195" s="2" t="s">
        <v>847</v>
      </c>
      <c r="C195" s="4">
        <v>43629</v>
      </c>
      <c r="D195" s="4">
        <v>44189</v>
      </c>
      <c r="E195" s="2">
        <f>_xlfn.DAYS(D195,C195)</f>
        <v>560</v>
      </c>
      <c r="F195" s="5" t="str">
        <f>IF(E195&lt;=56,"Ja","Nee")</f>
        <v>Nee</v>
      </c>
      <c r="G195" s="2">
        <v>168</v>
      </c>
      <c r="H195" s="2"/>
      <c r="I195" t="s">
        <v>224</v>
      </c>
      <c r="K195" s="2">
        <v>2</v>
      </c>
      <c r="L195" s="6">
        <f>E195/K195</f>
        <v>280</v>
      </c>
      <c r="M195" s="3" t="s">
        <v>848</v>
      </c>
      <c r="N195" s="2" t="s">
        <v>273</v>
      </c>
      <c r="O195" s="2" t="s">
        <v>849</v>
      </c>
    </row>
    <row r="196" spans="1:15" ht="60" x14ac:dyDescent="0.25">
      <c r="A196" s="2">
        <v>116</v>
      </c>
      <c r="B196" s="2" t="s">
        <v>808</v>
      </c>
      <c r="C196" s="4">
        <v>43759</v>
      </c>
      <c r="D196" s="4">
        <v>44295</v>
      </c>
      <c r="E196" s="2">
        <f>_xlfn.DAYS(D196,C196)</f>
        <v>536</v>
      </c>
      <c r="F196" s="5" t="str">
        <f>IF(E196&lt;=56,"Ja","Nee")</f>
        <v>Nee</v>
      </c>
      <c r="G196" s="2">
        <v>173</v>
      </c>
      <c r="H196" s="2"/>
      <c r="I196" s="12" t="s">
        <v>809</v>
      </c>
      <c r="J196" t="s">
        <v>810</v>
      </c>
      <c r="K196" s="2">
        <v>23</v>
      </c>
      <c r="L196" s="6">
        <f>E196/K196</f>
        <v>23.304347826086957</v>
      </c>
      <c r="M196" s="3" t="s">
        <v>811</v>
      </c>
      <c r="N196" s="2"/>
      <c r="O196" s="2" t="s">
        <v>812</v>
      </c>
    </row>
    <row r="197" spans="1:15" ht="60" x14ac:dyDescent="0.25">
      <c r="A197" s="2">
        <v>153</v>
      </c>
      <c r="B197" s="20" t="s">
        <v>875</v>
      </c>
      <c r="C197" s="4">
        <v>43437</v>
      </c>
      <c r="D197" s="4">
        <v>44253</v>
      </c>
      <c r="E197" s="2">
        <f>_xlfn.DAYS(D197,C197)</f>
        <v>816</v>
      </c>
      <c r="F197" s="5" t="str">
        <f>IF(E197&lt;=56,"Ja","Nee")</f>
        <v>Nee</v>
      </c>
      <c r="G197" s="2">
        <v>178</v>
      </c>
      <c r="H197" s="2"/>
      <c r="K197" s="2">
        <v>177</v>
      </c>
      <c r="L197" s="6">
        <f>E197/K197</f>
        <v>4.6101694915254239</v>
      </c>
      <c r="M197" s="3" t="s">
        <v>876</v>
      </c>
      <c r="N197" s="2"/>
      <c r="O197" s="2" t="s">
        <v>877</v>
      </c>
    </row>
    <row r="198" spans="1:15" ht="60" x14ac:dyDescent="0.25">
      <c r="A198" s="2">
        <v>18</v>
      </c>
      <c r="B198" s="3" t="s">
        <v>177</v>
      </c>
      <c r="C198" s="4">
        <v>44309</v>
      </c>
      <c r="D198" s="8">
        <v>44470</v>
      </c>
      <c r="E198" s="2">
        <f>_xlfn.DAYS(D198,C198)</f>
        <v>161</v>
      </c>
      <c r="F198" s="5" t="str">
        <f>IF(E198&lt;=56,"Ja","Nee")</f>
        <v>Nee</v>
      </c>
      <c r="G198" s="7">
        <v>181</v>
      </c>
      <c r="H198" s="9" t="s">
        <v>178</v>
      </c>
      <c r="I198" s="9"/>
      <c r="J198" s="9"/>
      <c r="K198" s="7">
        <v>8</v>
      </c>
      <c r="L198" s="6">
        <f>E198/K198</f>
        <v>20.125</v>
      </c>
      <c r="M198" s="9" t="s">
        <v>179</v>
      </c>
      <c r="N198" s="23"/>
      <c r="O198" t="s">
        <v>180</v>
      </c>
    </row>
    <row r="199" spans="1:15" ht="45" x14ac:dyDescent="0.25">
      <c r="A199" s="2">
        <v>216</v>
      </c>
      <c r="B199" s="2" t="s">
        <v>773</v>
      </c>
      <c r="C199" s="4">
        <v>43880</v>
      </c>
      <c r="D199" s="4">
        <v>44166</v>
      </c>
      <c r="E199" s="2">
        <f>_xlfn.DAYS(D199,C199)</f>
        <v>286</v>
      </c>
      <c r="F199" s="5" t="str">
        <f>IF(E199&lt;=56,"Ja","Nee")</f>
        <v>Nee</v>
      </c>
      <c r="G199" s="2">
        <v>210</v>
      </c>
      <c r="H199" s="2"/>
      <c r="I199" t="s">
        <v>259</v>
      </c>
      <c r="K199" s="2">
        <v>1</v>
      </c>
      <c r="L199" s="6">
        <f>E199/K199</f>
        <v>286</v>
      </c>
      <c r="M199" s="3" t="s">
        <v>774</v>
      </c>
      <c r="N199" s="2"/>
      <c r="O199" s="2" t="s">
        <v>775</v>
      </c>
    </row>
    <row r="200" spans="1:15" ht="105" x14ac:dyDescent="0.25">
      <c r="A200" s="2">
        <v>58</v>
      </c>
      <c r="B200" s="2" t="s">
        <v>205</v>
      </c>
      <c r="C200" s="4">
        <v>44294</v>
      </c>
      <c r="D200" s="4">
        <v>44390</v>
      </c>
      <c r="E200" s="2">
        <f>_xlfn.DAYS(D200,C200)</f>
        <v>96</v>
      </c>
      <c r="F200" s="5" t="str">
        <f>IF(E200&lt;=56,"Ja","Nee")</f>
        <v>Nee</v>
      </c>
      <c r="G200" s="2">
        <v>211</v>
      </c>
      <c r="H200" s="2" t="s">
        <v>206</v>
      </c>
      <c r="I200" s="3" t="s">
        <v>207</v>
      </c>
      <c r="J200" s="3"/>
      <c r="K200" s="2">
        <v>32</v>
      </c>
      <c r="L200" s="6">
        <f>E200/K200</f>
        <v>3</v>
      </c>
      <c r="M200" s="23" t="s">
        <v>208</v>
      </c>
      <c r="N200" s="23"/>
      <c r="O200" t="s">
        <v>209</v>
      </c>
    </row>
    <row r="201" spans="1:15" ht="60" x14ac:dyDescent="0.25">
      <c r="A201" s="2">
        <v>91</v>
      </c>
      <c r="B201" s="2" t="s">
        <v>196</v>
      </c>
      <c r="C201" s="4">
        <v>44299</v>
      </c>
      <c r="D201" s="4">
        <v>44347</v>
      </c>
      <c r="E201" s="2">
        <f>_xlfn.DAYS(D201,C201)</f>
        <v>48</v>
      </c>
      <c r="F201" s="5" t="str">
        <f>IF(E201&lt;=56,"Ja","Nee")</f>
        <v>Ja</v>
      </c>
      <c r="G201" s="2">
        <v>220</v>
      </c>
      <c r="H201" s="2" t="s">
        <v>197</v>
      </c>
      <c r="K201" s="2">
        <v>2</v>
      </c>
      <c r="L201" s="6">
        <f>E201/K201</f>
        <v>24</v>
      </c>
      <c r="M201" s="3" t="s">
        <v>198</v>
      </c>
      <c r="N201" s="2"/>
      <c r="O201" s="2" t="s">
        <v>199</v>
      </c>
    </row>
    <row r="202" spans="1:15" ht="60" x14ac:dyDescent="0.25">
      <c r="A202" s="2">
        <v>56</v>
      </c>
      <c r="B202" s="20" t="s">
        <v>214</v>
      </c>
      <c r="C202" s="4">
        <v>44293</v>
      </c>
      <c r="D202" s="4">
        <v>44393</v>
      </c>
      <c r="E202" s="2">
        <f>_xlfn.DAYS(D202,C202)</f>
        <v>100</v>
      </c>
      <c r="F202" s="5" t="str">
        <f>IF(E202&lt;=56,"Ja","Nee")</f>
        <v>Nee</v>
      </c>
      <c r="G202" s="2">
        <v>220</v>
      </c>
      <c r="H202" s="3"/>
      <c r="I202" s="3"/>
      <c r="J202" s="3"/>
      <c r="K202" s="2">
        <v>108</v>
      </c>
      <c r="L202" s="6">
        <f>E202/K202</f>
        <v>0.92592592592592593</v>
      </c>
      <c r="M202" s="23" t="s">
        <v>215</v>
      </c>
      <c r="N202" s="23"/>
      <c r="O202" t="s">
        <v>216</v>
      </c>
    </row>
    <row r="203" spans="1:15" ht="75" x14ac:dyDescent="0.25">
      <c r="A203" s="2">
        <v>205</v>
      </c>
      <c r="B203" s="2" t="s">
        <v>660</v>
      </c>
      <c r="C203" s="4">
        <v>44077</v>
      </c>
      <c r="D203" s="4">
        <v>44174</v>
      </c>
      <c r="E203" s="2">
        <f>_xlfn.DAYS(D203,C203)</f>
        <v>97</v>
      </c>
      <c r="F203" s="5" t="str">
        <f>IF(E203&lt;=56,"Ja","Nee")</f>
        <v>Nee</v>
      </c>
      <c r="G203" s="2">
        <v>222</v>
      </c>
      <c r="H203" s="2" t="s">
        <v>32</v>
      </c>
      <c r="I203" s="12" t="s">
        <v>661</v>
      </c>
      <c r="K203" s="2">
        <v>19</v>
      </c>
      <c r="L203" s="6">
        <f>E203/K203</f>
        <v>5.1052631578947372</v>
      </c>
      <c r="M203" s="3" t="s">
        <v>662</v>
      </c>
      <c r="N203" s="2"/>
      <c r="O203" s="2" t="s">
        <v>663</v>
      </c>
    </row>
    <row r="204" spans="1:15" ht="45" x14ac:dyDescent="0.25">
      <c r="A204" s="2">
        <v>24</v>
      </c>
      <c r="B204" s="3" t="s">
        <v>337</v>
      </c>
      <c r="C204" s="4">
        <v>44218</v>
      </c>
      <c r="D204" s="8">
        <v>44462</v>
      </c>
      <c r="E204" s="2">
        <f>_xlfn.DAYS(D204,C204)</f>
        <v>244</v>
      </c>
      <c r="F204" s="5" t="str">
        <f>IF(E204&lt;=56,"Ja","Nee")</f>
        <v>Nee</v>
      </c>
      <c r="G204" s="7">
        <v>223</v>
      </c>
      <c r="H204" s="9"/>
      <c r="I204" s="9" t="s">
        <v>338</v>
      </c>
      <c r="J204" s="9"/>
      <c r="K204" s="7">
        <v>14</v>
      </c>
      <c r="L204" s="6">
        <f>E204/K204</f>
        <v>17.428571428571427</v>
      </c>
      <c r="M204" s="9" t="s">
        <v>339</v>
      </c>
      <c r="N204" s="9"/>
      <c r="O204" t="s">
        <v>340</v>
      </c>
    </row>
    <row r="205" spans="1:15" ht="45" x14ac:dyDescent="0.25">
      <c r="A205" s="2">
        <v>226</v>
      </c>
      <c r="B205" s="2" t="s">
        <v>752</v>
      </c>
      <c r="C205" s="4">
        <v>43964</v>
      </c>
      <c r="D205" s="4">
        <v>44153</v>
      </c>
      <c r="E205" s="2">
        <f>_xlfn.DAYS(D205,C205)</f>
        <v>189</v>
      </c>
      <c r="F205" s="5" t="str">
        <f>IF(E205&lt;=56,"Ja","Nee")</f>
        <v>Nee</v>
      </c>
      <c r="G205" s="2">
        <v>246</v>
      </c>
      <c r="H205" s="2"/>
      <c r="I205" t="s">
        <v>753</v>
      </c>
      <c r="K205" s="2">
        <v>12</v>
      </c>
      <c r="L205" s="6">
        <f>E205/K205</f>
        <v>15.75</v>
      </c>
      <c r="M205" s="3" t="s">
        <v>754</v>
      </c>
      <c r="N205" s="2"/>
      <c r="O205" s="2" t="s">
        <v>755</v>
      </c>
    </row>
    <row r="206" spans="1:15" ht="150" x14ac:dyDescent="0.25">
      <c r="A206" s="2">
        <v>63</v>
      </c>
      <c r="B206" s="2" t="s">
        <v>248</v>
      </c>
      <c r="C206" s="4">
        <v>44270</v>
      </c>
      <c r="D206" s="4">
        <v>44385</v>
      </c>
      <c r="E206" s="2">
        <f>_xlfn.DAYS(D206,C206)</f>
        <v>115</v>
      </c>
      <c r="F206" s="5" t="str">
        <f>IF(E206&lt;=56,"Ja","Nee")</f>
        <v>Nee</v>
      </c>
      <c r="G206" s="2">
        <v>262</v>
      </c>
      <c r="H206" s="3" t="s">
        <v>249</v>
      </c>
      <c r="I206" s="3" t="s">
        <v>250</v>
      </c>
      <c r="J206" s="3" t="s">
        <v>251</v>
      </c>
      <c r="K206" s="2">
        <v>60</v>
      </c>
      <c r="L206" s="6">
        <f>E206/K206</f>
        <v>1.9166666666666667</v>
      </c>
      <c r="M206" s="3" t="s">
        <v>252</v>
      </c>
      <c r="N206" s="3"/>
      <c r="O206" t="s">
        <v>253</v>
      </c>
    </row>
    <row r="207" spans="1:15" ht="105" x14ac:dyDescent="0.25">
      <c r="A207" s="2">
        <v>120</v>
      </c>
      <c r="B207" s="2" t="s">
        <v>434</v>
      </c>
      <c r="C207" s="4">
        <v>44176</v>
      </c>
      <c r="D207" s="4">
        <v>44294</v>
      </c>
      <c r="E207" s="2">
        <f>_xlfn.DAYS(D207,C207)</f>
        <v>118</v>
      </c>
      <c r="F207" s="5" t="str">
        <f>IF(E207&lt;=56,"Ja","Nee")</f>
        <v>Nee</v>
      </c>
      <c r="G207" s="2">
        <v>322</v>
      </c>
      <c r="H207" s="3" t="s">
        <v>435</v>
      </c>
      <c r="I207" s="12" t="s">
        <v>436</v>
      </c>
      <c r="J207" s="12" t="s">
        <v>437</v>
      </c>
      <c r="K207" s="2">
        <v>82</v>
      </c>
      <c r="L207" s="6">
        <f>E207/K207</f>
        <v>1.4390243902439024</v>
      </c>
      <c r="M207" s="3" t="s">
        <v>438</v>
      </c>
      <c r="N207" s="2"/>
      <c r="O207" s="2" t="s">
        <v>439</v>
      </c>
    </row>
    <row r="208" spans="1:15" ht="120" x14ac:dyDescent="0.25">
      <c r="A208" s="2">
        <v>174</v>
      </c>
      <c r="B208" s="2" t="s">
        <v>850</v>
      </c>
      <c r="C208" s="4">
        <v>43613</v>
      </c>
      <c r="D208" s="4">
        <v>44228</v>
      </c>
      <c r="E208" s="2">
        <f>_xlfn.DAYS(D208,C208)</f>
        <v>615</v>
      </c>
      <c r="F208" s="5" t="str">
        <f>IF(E208&lt;=56,"Ja","Nee")</f>
        <v>Nee</v>
      </c>
      <c r="G208" s="2">
        <v>327</v>
      </c>
      <c r="H208" s="3" t="s">
        <v>851</v>
      </c>
      <c r="I208" s="12" t="s">
        <v>852</v>
      </c>
      <c r="J208" s="12" t="s">
        <v>853</v>
      </c>
      <c r="K208" s="2">
        <v>62</v>
      </c>
      <c r="L208" s="6">
        <f>E208/K208</f>
        <v>9.9193548387096779</v>
      </c>
      <c r="M208" s="3" t="s">
        <v>854</v>
      </c>
      <c r="N208" s="2" t="s">
        <v>855</v>
      </c>
      <c r="O208" s="2" t="s">
        <v>856</v>
      </c>
    </row>
    <row r="209" spans="1:15" ht="90" x14ac:dyDescent="0.25">
      <c r="A209" s="2">
        <v>135</v>
      </c>
      <c r="B209" s="2" t="s">
        <v>885</v>
      </c>
      <c r="C209" s="4">
        <v>43306</v>
      </c>
      <c r="D209" s="4">
        <v>44273</v>
      </c>
      <c r="E209" s="2">
        <f>_xlfn.DAYS(D209,C209)</f>
        <v>967</v>
      </c>
      <c r="F209" s="5" t="str">
        <f>IF(E209&lt;=56,"Ja","Nee")</f>
        <v>Nee</v>
      </c>
      <c r="G209" s="2">
        <v>335</v>
      </c>
      <c r="H209" s="2"/>
      <c r="I209" s="12" t="s">
        <v>886</v>
      </c>
      <c r="J209" s="12" t="s">
        <v>887</v>
      </c>
      <c r="K209" s="2">
        <v>36</v>
      </c>
      <c r="L209" s="6">
        <f>E209/K209</f>
        <v>26.861111111111111</v>
      </c>
      <c r="M209" s="3" t="s">
        <v>888</v>
      </c>
      <c r="N209" s="2" t="s">
        <v>129</v>
      </c>
      <c r="O209" s="2" t="s">
        <v>889</v>
      </c>
    </row>
    <row r="210" spans="1:15" ht="75" x14ac:dyDescent="0.25">
      <c r="A210" s="2">
        <v>67</v>
      </c>
      <c r="B210" s="3" t="s">
        <v>147</v>
      </c>
      <c r="C210" s="4">
        <v>44320</v>
      </c>
      <c r="D210" s="4">
        <v>44378</v>
      </c>
      <c r="E210" s="2">
        <f>_xlfn.DAYS(D210,C210)</f>
        <v>58</v>
      </c>
      <c r="F210" s="5" t="str">
        <f>IF(E210&lt;=56,"Ja","Nee")</f>
        <v>Nee</v>
      </c>
      <c r="G210" s="2">
        <v>350</v>
      </c>
      <c r="H210" s="3" t="s">
        <v>148</v>
      </c>
      <c r="I210" s="3" t="s">
        <v>149</v>
      </c>
      <c r="J210" s="3" t="s">
        <v>150</v>
      </c>
      <c r="K210" s="2">
        <v>19</v>
      </c>
      <c r="L210" s="6">
        <f>E210/K210</f>
        <v>3.0526315789473686</v>
      </c>
      <c r="M210" s="3" t="s">
        <v>151</v>
      </c>
      <c r="N210" s="3"/>
      <c r="O210" t="s">
        <v>152</v>
      </c>
    </row>
    <row r="211" spans="1:15" ht="135" x14ac:dyDescent="0.25">
      <c r="A211" s="2">
        <v>7</v>
      </c>
      <c r="B211" s="3" t="s">
        <v>268</v>
      </c>
      <c r="C211" s="4">
        <v>44260</v>
      </c>
      <c r="D211" s="4">
        <v>44490</v>
      </c>
      <c r="E211" s="2">
        <f>_xlfn.DAYS(D211,C211)</f>
        <v>230</v>
      </c>
      <c r="F211" s="5" t="str">
        <f>IF(E211&lt;=56,"Ja","Nee")</f>
        <v>Nee</v>
      </c>
      <c r="G211" s="2">
        <v>366</v>
      </c>
      <c r="H211" s="3" t="s">
        <v>269</v>
      </c>
      <c r="I211" s="3" t="s">
        <v>270</v>
      </c>
      <c r="J211" s="3" t="s">
        <v>271</v>
      </c>
      <c r="K211" s="2">
        <v>94</v>
      </c>
      <c r="L211" s="6">
        <f>E211/K211</f>
        <v>2.4468085106382977</v>
      </c>
      <c r="M211" s="3" t="s">
        <v>272</v>
      </c>
      <c r="N211" s="9" t="s">
        <v>273</v>
      </c>
      <c r="O211" t="s">
        <v>274</v>
      </c>
    </row>
    <row r="212" spans="1:15" ht="60" x14ac:dyDescent="0.25">
      <c r="A212" s="2">
        <v>119</v>
      </c>
      <c r="B212" s="16" t="s">
        <v>822</v>
      </c>
      <c r="C212" s="4">
        <v>43704</v>
      </c>
      <c r="D212" s="4">
        <v>44294</v>
      </c>
      <c r="E212" s="2">
        <f>_xlfn.DAYS(D212,C212)</f>
        <v>590</v>
      </c>
      <c r="F212" s="5" t="str">
        <f>IF(E212&lt;=56,"Ja","Nee")</f>
        <v>Nee</v>
      </c>
      <c r="G212" s="2">
        <v>402</v>
      </c>
      <c r="H212" s="2"/>
      <c r="K212" s="2">
        <v>148</v>
      </c>
      <c r="L212" s="6">
        <f>E212/K212</f>
        <v>3.9864864864864864</v>
      </c>
      <c r="M212" s="3" t="s">
        <v>823</v>
      </c>
      <c r="N212" s="2"/>
      <c r="O212" s="2" t="s">
        <v>824</v>
      </c>
    </row>
    <row r="213" spans="1:15" ht="75" x14ac:dyDescent="0.25">
      <c r="A213" s="2">
        <v>64</v>
      </c>
      <c r="B213" s="2" t="s">
        <v>254</v>
      </c>
      <c r="C213" s="4">
        <v>44270</v>
      </c>
      <c r="D213" s="4">
        <v>44384</v>
      </c>
      <c r="E213" s="2">
        <f>_xlfn.DAYS(D213,C213)</f>
        <v>114</v>
      </c>
      <c r="F213" s="5" t="str">
        <f>IF(E213&lt;=56,"Ja","Nee")</f>
        <v>Nee</v>
      </c>
      <c r="G213" s="2">
        <v>436</v>
      </c>
      <c r="H213" s="2"/>
      <c r="I213" s="3" t="s">
        <v>255</v>
      </c>
      <c r="J213" s="3"/>
      <c r="K213" s="2">
        <v>32</v>
      </c>
      <c r="L213" s="6">
        <f>E213/K213</f>
        <v>3.5625</v>
      </c>
      <c r="M213" s="23" t="s">
        <v>256</v>
      </c>
      <c r="N213" s="9"/>
      <c r="O213" t="s">
        <v>257</v>
      </c>
    </row>
    <row r="214" spans="1:15" ht="60" x14ac:dyDescent="0.25">
      <c r="A214" s="2">
        <v>202</v>
      </c>
      <c r="B214" s="20" t="s">
        <v>728</v>
      </c>
      <c r="C214" s="4">
        <v>44011</v>
      </c>
      <c r="D214" s="4">
        <v>44180</v>
      </c>
      <c r="E214" s="2">
        <f>_xlfn.DAYS(D214,C214)</f>
        <v>169</v>
      </c>
      <c r="F214" s="5" t="str">
        <f>IF(E214&lt;=56,"Ja","Nee")</f>
        <v>Nee</v>
      </c>
      <c r="G214" s="2">
        <v>451</v>
      </c>
      <c r="H214" s="2"/>
      <c r="K214" s="2">
        <v>349</v>
      </c>
      <c r="L214" s="6">
        <f>E214/K214</f>
        <v>0.48424068767908307</v>
      </c>
      <c r="M214" s="3" t="s">
        <v>729</v>
      </c>
      <c r="N214" s="2"/>
      <c r="O214" s="2" t="s">
        <v>730</v>
      </c>
    </row>
    <row r="215" spans="1:15" ht="90" x14ac:dyDescent="0.25">
      <c r="A215" s="2">
        <v>57</v>
      </c>
      <c r="B215" s="2" t="s">
        <v>157</v>
      </c>
      <c r="C215" s="4">
        <v>44319</v>
      </c>
      <c r="D215" s="4">
        <v>44392</v>
      </c>
      <c r="E215" s="2">
        <f>_xlfn.DAYS(D215,C215)</f>
        <v>73</v>
      </c>
      <c r="F215" s="5" t="str">
        <f>IF(E215&lt;=56,"Ja","Nee")</f>
        <v>Nee</v>
      </c>
      <c r="G215" s="2">
        <v>459</v>
      </c>
      <c r="H215" s="2" t="s">
        <v>158</v>
      </c>
      <c r="I215" s="3"/>
      <c r="J215" s="3"/>
      <c r="K215" s="2">
        <v>4</v>
      </c>
      <c r="L215" s="6">
        <f>E215/K215</f>
        <v>18.25</v>
      </c>
      <c r="M215" s="3" t="s">
        <v>159</v>
      </c>
      <c r="N215" s="3"/>
      <c r="O215" t="s">
        <v>160</v>
      </c>
    </row>
    <row r="216" spans="1:15" ht="165" x14ac:dyDescent="0.25">
      <c r="A216" s="2">
        <v>85</v>
      </c>
      <c r="B216" s="2" t="s">
        <v>832</v>
      </c>
      <c r="C216" s="4">
        <v>43679</v>
      </c>
      <c r="D216" s="4">
        <v>44350</v>
      </c>
      <c r="E216" s="2">
        <f>_xlfn.DAYS(D216,C216)</f>
        <v>671</v>
      </c>
      <c r="F216" s="5" t="str">
        <f>IF(E216&lt;=56,"Ja","Nee")</f>
        <v>Nee</v>
      </c>
      <c r="G216" s="2">
        <v>492</v>
      </c>
      <c r="H216" s="3" t="s">
        <v>833</v>
      </c>
      <c r="I216" s="12" t="s">
        <v>834</v>
      </c>
      <c r="J216" s="12" t="s">
        <v>835</v>
      </c>
      <c r="K216" s="2">
        <v>84</v>
      </c>
      <c r="L216" s="6">
        <f>E216/K216</f>
        <v>7.9880952380952381</v>
      </c>
      <c r="M216" s="3" t="s">
        <v>836</v>
      </c>
      <c r="N216" s="2"/>
      <c r="O216" s="2" t="s">
        <v>837</v>
      </c>
    </row>
    <row r="217" spans="1:15" ht="90" x14ac:dyDescent="0.25">
      <c r="A217" s="2">
        <v>159</v>
      </c>
      <c r="B217" s="2" t="s">
        <v>697</v>
      </c>
      <c r="C217" s="4">
        <v>44047</v>
      </c>
      <c r="D217" s="4">
        <v>44249</v>
      </c>
      <c r="E217" s="2">
        <f>_xlfn.DAYS(D217,C217)</f>
        <v>202</v>
      </c>
      <c r="F217" s="5" t="str">
        <f>IF(E217&lt;=56,"Ja","Nee")</f>
        <v>Nee</v>
      </c>
      <c r="G217" s="2">
        <v>616</v>
      </c>
      <c r="H217" s="2"/>
      <c r="K217" s="2">
        <v>160</v>
      </c>
      <c r="L217" s="6">
        <f>E217/K217</f>
        <v>1.2625</v>
      </c>
      <c r="M217" s="3" t="s">
        <v>698</v>
      </c>
      <c r="N217" s="2"/>
      <c r="O217" s="2" t="s">
        <v>699</v>
      </c>
    </row>
    <row r="218" spans="1:15" ht="90" x14ac:dyDescent="0.25">
      <c r="A218" s="2">
        <v>151</v>
      </c>
      <c r="B218" s="16" t="s">
        <v>801</v>
      </c>
      <c r="C218" s="4">
        <v>43795</v>
      </c>
      <c r="D218" s="4">
        <v>44256</v>
      </c>
      <c r="E218" s="2">
        <f>_xlfn.DAYS(D218,C218)</f>
        <v>461</v>
      </c>
      <c r="F218" s="5" t="str">
        <f>IF(E218&lt;=56,"Ja","Nee")</f>
        <v>Nee</v>
      </c>
      <c r="G218" s="2">
        <v>834</v>
      </c>
      <c r="H218" s="2"/>
      <c r="K218" s="2">
        <v>236</v>
      </c>
      <c r="L218" s="6">
        <f>E218/K218</f>
        <v>1.9533898305084745</v>
      </c>
      <c r="M218" s="3" t="s">
        <v>802</v>
      </c>
      <c r="N218" s="2"/>
      <c r="O218" s="2" t="s">
        <v>803</v>
      </c>
    </row>
    <row r="219" spans="1:15" ht="45" x14ac:dyDescent="0.25">
      <c r="A219" s="2">
        <v>181</v>
      </c>
      <c r="B219" s="20" t="s">
        <v>767</v>
      </c>
      <c r="C219" s="4">
        <v>43900</v>
      </c>
      <c r="D219" s="4">
        <v>44223</v>
      </c>
      <c r="E219" s="2">
        <f>_xlfn.DAYS(D219,C219)</f>
        <v>323</v>
      </c>
      <c r="F219" s="5" t="str">
        <f>IF(E219&lt;=56,"Ja","Nee")</f>
        <v>Nee</v>
      </c>
      <c r="G219" s="2">
        <v>858</v>
      </c>
      <c r="H219" s="2"/>
      <c r="K219" s="2">
        <v>444</v>
      </c>
      <c r="L219" s="6">
        <f>E219/K219</f>
        <v>0.72747747747747749</v>
      </c>
      <c r="M219" s="3" t="s">
        <v>768</v>
      </c>
      <c r="N219" s="2"/>
      <c r="O219" s="2" t="s">
        <v>769</v>
      </c>
    </row>
    <row r="220" spans="1:15" ht="45" x14ac:dyDescent="0.25">
      <c r="A220" s="2">
        <v>101</v>
      </c>
      <c r="B220" s="20" t="s">
        <v>825</v>
      </c>
      <c r="C220" s="4">
        <v>43700</v>
      </c>
      <c r="D220" s="4">
        <v>44336</v>
      </c>
      <c r="E220" s="2">
        <f>_xlfn.DAYS(D220,C220)</f>
        <v>636</v>
      </c>
      <c r="F220" s="5" t="str">
        <f>IF(E220&lt;=56,"Ja","Nee")</f>
        <v>Nee</v>
      </c>
      <c r="G220" s="2">
        <v>885</v>
      </c>
      <c r="H220" s="2"/>
      <c r="K220" s="2">
        <v>292</v>
      </c>
      <c r="L220" s="6">
        <f>E220/K220</f>
        <v>2.1780821917808217</v>
      </c>
      <c r="M220" s="3" t="s">
        <v>826</v>
      </c>
      <c r="N220" s="2"/>
      <c r="O220" s="2" t="s">
        <v>827</v>
      </c>
    </row>
    <row r="221" spans="1:15" ht="30" x14ac:dyDescent="0.25">
      <c r="A221" s="2">
        <v>12</v>
      </c>
      <c r="B221" s="16" t="s">
        <v>566</v>
      </c>
      <c r="C221" s="4">
        <v>44129</v>
      </c>
      <c r="D221" s="8">
        <v>44480</v>
      </c>
      <c r="E221" s="2">
        <f>_xlfn.DAYS(D221,C221)</f>
        <v>351</v>
      </c>
      <c r="F221" s="5" t="str">
        <f>IF(E221&lt;=56,"Ja","Nee")</f>
        <v>Nee</v>
      </c>
      <c r="G221" s="7">
        <v>923</v>
      </c>
      <c r="H221" s="9"/>
      <c r="I221" s="9"/>
      <c r="J221" s="12"/>
      <c r="K221" s="7">
        <v>1722</v>
      </c>
      <c r="L221" s="6">
        <f>E221/K221</f>
        <v>0.20383275261324041</v>
      </c>
      <c r="M221" s="9" t="s">
        <v>567</v>
      </c>
      <c r="N221" s="9"/>
      <c r="O221" t="s">
        <v>568</v>
      </c>
    </row>
    <row r="222" spans="1:15" ht="90" x14ac:dyDescent="0.25">
      <c r="A222" s="2">
        <v>108</v>
      </c>
      <c r="B222" s="16" t="s">
        <v>798</v>
      </c>
      <c r="C222" s="4">
        <v>43795</v>
      </c>
      <c r="D222" s="4">
        <v>44315</v>
      </c>
      <c r="E222" s="2">
        <f>_xlfn.DAYS(D222,C222)</f>
        <v>520</v>
      </c>
      <c r="F222" s="5" t="str">
        <f>IF(E222&lt;=56,"Ja","Nee")</f>
        <v>Nee</v>
      </c>
      <c r="G222" s="2">
        <v>952</v>
      </c>
      <c r="H222" s="2"/>
      <c r="K222" s="2">
        <v>300</v>
      </c>
      <c r="L222" s="6">
        <f>E222/K222</f>
        <v>1.7333333333333334</v>
      </c>
      <c r="M222" s="3" t="s">
        <v>799</v>
      </c>
      <c r="N222" s="2"/>
      <c r="O222" s="28" t="s">
        <v>800</v>
      </c>
    </row>
    <row r="223" spans="1:15" ht="120" x14ac:dyDescent="0.25">
      <c r="A223" s="2">
        <v>65</v>
      </c>
      <c r="B223" s="3" t="s">
        <v>878</v>
      </c>
      <c r="C223" s="4">
        <v>43377</v>
      </c>
      <c r="D223" s="4">
        <v>44379</v>
      </c>
      <c r="E223" s="2">
        <f>_xlfn.DAYS(D223,C223)</f>
        <v>1002</v>
      </c>
      <c r="F223" s="5" t="str">
        <f>IF(E223&lt;=56,"Ja","Nee")</f>
        <v>Nee</v>
      </c>
      <c r="G223" s="2">
        <v>967</v>
      </c>
      <c r="H223" s="3" t="s">
        <v>879</v>
      </c>
      <c r="I223" s="3" t="s">
        <v>880</v>
      </c>
      <c r="J223" s="3" t="s">
        <v>881</v>
      </c>
      <c r="K223" s="2">
        <v>29</v>
      </c>
      <c r="L223" s="6">
        <f>E223/K223</f>
        <v>34.551724137931032</v>
      </c>
      <c r="M223" s="3" t="s">
        <v>882</v>
      </c>
      <c r="N223" s="3" t="s">
        <v>883</v>
      </c>
      <c r="O223" t="s">
        <v>884</v>
      </c>
    </row>
    <row r="224" spans="1:15" ht="45" x14ac:dyDescent="0.25">
      <c r="A224" s="2">
        <v>98</v>
      </c>
      <c r="B224" s="20" t="s">
        <v>844</v>
      </c>
      <c r="C224" s="4">
        <v>43634</v>
      </c>
      <c r="D224" s="4">
        <v>44343</v>
      </c>
      <c r="E224" s="2">
        <f>_xlfn.DAYS(D224,C224)</f>
        <v>709</v>
      </c>
      <c r="F224" s="5" t="str">
        <f>IF(E224&lt;=56,"Ja","Nee")</f>
        <v>Nee</v>
      </c>
      <c r="G224" s="2">
        <v>1118</v>
      </c>
      <c r="H224" s="2"/>
      <c r="K224" s="2">
        <v>513</v>
      </c>
      <c r="L224" s="6">
        <f>E224/K224</f>
        <v>1.3820662768031189</v>
      </c>
      <c r="M224" s="3" t="s">
        <v>845</v>
      </c>
      <c r="N224" s="2"/>
      <c r="O224" s="2" t="s">
        <v>846</v>
      </c>
    </row>
    <row r="225" spans="1:15" ht="75" x14ac:dyDescent="0.25">
      <c r="A225" s="2">
        <v>84</v>
      </c>
      <c r="B225" s="20" t="s">
        <v>412</v>
      </c>
      <c r="C225" s="4">
        <v>44182</v>
      </c>
      <c r="D225" s="4">
        <v>44351</v>
      </c>
      <c r="E225" s="2">
        <f>_xlfn.DAYS(D225,C225)</f>
        <v>169</v>
      </c>
      <c r="F225" s="5" t="str">
        <f>IF(E225&lt;=56,"Ja","Nee")</f>
        <v>Nee</v>
      </c>
      <c r="G225" s="2">
        <v>1281</v>
      </c>
      <c r="H225" s="2"/>
      <c r="I225" s="3"/>
      <c r="J225" s="3"/>
      <c r="K225" s="2">
        <v>253</v>
      </c>
      <c r="L225" s="6">
        <f>E225/K225</f>
        <v>0.66798418972332019</v>
      </c>
      <c r="M225" s="23" t="s">
        <v>413</v>
      </c>
      <c r="N225" s="24"/>
      <c r="O225" t="s">
        <v>414</v>
      </c>
    </row>
    <row r="226" spans="1:15" ht="75" x14ac:dyDescent="0.25">
      <c r="A226" s="2">
        <v>128</v>
      </c>
      <c r="B226" s="2" t="s">
        <v>776</v>
      </c>
      <c r="C226" s="4">
        <v>43875</v>
      </c>
      <c r="D226" s="4">
        <v>44284</v>
      </c>
      <c r="E226" s="2">
        <f>_xlfn.DAYS(D226,C226)</f>
        <v>409</v>
      </c>
      <c r="F226" s="5" t="str">
        <f>IF(E226&lt;=56,"Ja","Nee")</f>
        <v>Nee</v>
      </c>
      <c r="G226" s="2">
        <v>2051</v>
      </c>
      <c r="H226" s="2" t="s">
        <v>32</v>
      </c>
      <c r="K226" s="2">
        <v>1</v>
      </c>
      <c r="L226" s="6">
        <f>E226/K226</f>
        <v>409</v>
      </c>
      <c r="M226" s="3" t="s">
        <v>777</v>
      </c>
      <c r="N226" s="3" t="s">
        <v>778</v>
      </c>
      <c r="O226" s="2" t="s">
        <v>779</v>
      </c>
    </row>
    <row r="227" spans="1:15" ht="45" x14ac:dyDescent="0.25">
      <c r="A227" s="2">
        <v>130</v>
      </c>
      <c r="B227" s="2" t="s">
        <v>857</v>
      </c>
      <c r="C227" s="4">
        <v>43581</v>
      </c>
      <c r="D227" s="4">
        <v>44279</v>
      </c>
      <c r="E227" s="2">
        <f>_xlfn.DAYS(D227,C227)</f>
        <v>698</v>
      </c>
      <c r="F227" s="5" t="str">
        <f>IF(E227&lt;=56,"Ja","Nee")</f>
        <v>Nee</v>
      </c>
      <c r="G227" s="2">
        <v>3300</v>
      </c>
      <c r="H227" s="2"/>
      <c r="I227" t="s">
        <v>224</v>
      </c>
      <c r="K227" s="2">
        <v>2</v>
      </c>
      <c r="L227" s="6">
        <f>E227/K227</f>
        <v>349</v>
      </c>
      <c r="M227" s="3" t="s">
        <v>858</v>
      </c>
      <c r="N227" s="2"/>
      <c r="O227" s="2" t="s">
        <v>859</v>
      </c>
    </row>
    <row r="228" spans="1:15" ht="45" x14ac:dyDescent="0.25">
      <c r="A228" s="2">
        <v>20</v>
      </c>
      <c r="B228" s="2" t="s">
        <v>27</v>
      </c>
      <c r="C228" s="4">
        <v>44424</v>
      </c>
      <c r="D228" s="8">
        <v>44470</v>
      </c>
      <c r="E228" s="2">
        <f>_xlfn.DAYS(D228,C228)</f>
        <v>46</v>
      </c>
      <c r="F228" s="5" t="str">
        <f>IF(E228&lt;=56,"Ja","Nee")</f>
        <v>Ja</v>
      </c>
      <c r="G228" s="7">
        <v>3556</v>
      </c>
      <c r="H228" s="9" t="s">
        <v>28</v>
      </c>
      <c r="I228" s="9"/>
      <c r="J228" s="9"/>
      <c r="K228" s="7">
        <v>14</v>
      </c>
      <c r="L228" s="6">
        <f>E228/K228</f>
        <v>3.2857142857142856</v>
      </c>
      <c r="M228" s="9" t="s">
        <v>29</v>
      </c>
      <c r="N228" s="7"/>
      <c r="O228" t="s">
        <v>30</v>
      </c>
    </row>
  </sheetData>
  <phoneticPr fontId="5" type="noConversion"/>
  <conditionalFormatting sqref="F2:F228">
    <cfRule type="cellIs" dxfId="18" priority="1" operator="equal">
      <formula>"Ja"</formula>
    </cfRule>
    <cfRule type="cellIs" dxfId="17" priority="2" operator="equal">
      <formula>"Nee"</formula>
    </cfRule>
  </conditionalFormatting>
  <hyperlinks>
    <hyperlink ref="O36" r:id="rId1" xr:uid="{C57F0D98-A7BF-42AE-8653-CC9749131FDA}"/>
    <hyperlink ref="O222" r:id="rId2" xr:uid="{9B1C5E36-2109-4F7D-B93F-4B9A3FFC78AC}"/>
  </hyperlinks>
  <pageMargins left="0.7" right="0.7" top="0.75" bottom="0.75" header="0.3" footer="0.3"/>
  <pageSetup paperSize="9" orientation="portrait" horizontalDpi="4294967293"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2021-09-27T09:33:33Z</dcterms:created>
  <dcterms:modified xsi:type="dcterms:W3CDTF">2021-12-21T09:56:52Z</dcterms:modified>
  <cp:category/>
  <cp:contentStatus/>
</cp:coreProperties>
</file>