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65" windowWidth="14805" windowHeight="7950" firstSheet="1" activeTab="2"/>
  </bookViews>
  <sheets>
    <sheet name="ThamSo" sheetId="2" state="hidden" r:id="rId1"/>
    <sheet name="TrangBia" sheetId="3" r:id="rId2"/>
    <sheet name="BaoCao" sheetId="1" r:id="rId3"/>
  </sheets>
  <definedNames>
    <definedName name="_xlnm.Print_Area" localSheetId="2">BaoCao!$A$1:$N$33</definedName>
    <definedName name="_xlnm.Print_Area" localSheetId="1">TrangBia!$A$1:$N$43</definedName>
  </definedNames>
  <calcPr calcId="152511"/>
</workbook>
</file>

<file path=xl/calcChain.xml><?xml version="1.0" encoding="utf-8"?>
<calcChain xmlns="http://schemas.openxmlformats.org/spreadsheetml/2006/main">
  <c r="I18" i="3" l="1"/>
  <c r="I20" i="3"/>
  <c r="I28" i="3"/>
  <c r="I24" i="3" l="1"/>
  <c r="I32" i="3"/>
  <c r="I26" i="3"/>
  <c r="I22" i="3"/>
  <c r="A28" i="1" l="1"/>
  <c r="E22" i="1" l="1"/>
  <c r="D22" i="1"/>
  <c r="C22" i="1"/>
</calcChain>
</file>

<file path=xl/sharedStrings.xml><?xml version="1.0" encoding="utf-8"?>
<sst xmlns="http://schemas.openxmlformats.org/spreadsheetml/2006/main" count="144" uniqueCount="134">
  <si>
    <t>No.</t>
  </si>
  <si>
    <t>Actual Amount</t>
  </si>
  <si>
    <t>Principal</t>
  </si>
  <si>
    <t>Interest</t>
  </si>
  <si>
    <t>Total</t>
  </si>
  <si>
    <t>Outstanding</t>
  </si>
  <si>
    <t>Balance</t>
  </si>
  <si>
    <t>STT</t>
  </si>
  <si>
    <t>ThamSo</t>
  </si>
  <si>
    <t>GiaTri</t>
  </si>
  <si>
    <t>MoTa</t>
  </si>
  <si>
    <t>P_MA_DON_VI</t>
  </si>
  <si>
    <t>Mã đơn vị</t>
  </si>
  <si>
    <t>P_TEN_DON_VI</t>
  </si>
  <si>
    <t>A</t>
  </si>
  <si>
    <t>Tên đơn vị</t>
  </si>
  <si>
    <t>P_DIA_CHI_DON_VI</t>
  </si>
  <si>
    <t>Địa chỉ đơn vị</t>
  </si>
  <si>
    <t>P_TEN_BAO_CAO</t>
  </si>
  <si>
    <t>P_NGAY_CHOT_DL</t>
  </si>
  <si>
    <t>20130331</t>
  </si>
  <si>
    <t>Từ ngày (yyyyMMdd)</t>
  </si>
  <si>
    <t>P_NOI_LAP_BIEU</t>
  </si>
  <si>
    <t>Nơi lập biểu</t>
  </si>
  <si>
    <t>P_NGAY_BAO_CAO</t>
  </si>
  <si>
    <t>Ngày in báo cáo(yyyyMMdd)</t>
  </si>
  <si>
    <t>P_GIAM_DOC</t>
  </si>
  <si>
    <t>Giám đốc</t>
  </si>
  <si>
    <t>P_NGUOI_LAP</t>
  </si>
  <si>
    <t>TÊN NGƯỜI LẬP</t>
  </si>
  <si>
    <t>Người lập báo cáo</t>
  </si>
  <si>
    <t>P_THANG_BAO_CAO</t>
  </si>
  <si>
    <t>201303</t>
  </si>
  <si>
    <t>Tháng báo cáo</t>
  </si>
  <si>
    <t>Compulsory and Voluntary savings deposit</t>
  </si>
  <si>
    <t>Date of transaction</t>
  </si>
  <si>
    <t>Customer Service Officer’s signature</t>
  </si>
  <si>
    <t>Repayment Schedule</t>
  </si>
  <si>
    <t>Credit</t>
  </si>
  <si>
    <t>Debit</t>
  </si>
  <si>
    <t xml:space="preserve">Customer name: </t>
  </si>
  <si>
    <t xml:space="preserve">Loan Account No.: </t>
  </si>
  <si>
    <t>BIDV MYANMAR FINANCE COMPANY
LIMITED</t>
  </si>
  <si>
    <r>
      <t xml:space="preserve">Issuance fee for Record of  Loans and Savings shall be 600 kyats/ unit  
</t>
    </r>
    <r>
      <rPr>
        <sz val="8"/>
        <color theme="1"/>
        <rFont val="Zawgyi-One"/>
        <family val="2"/>
      </rPr>
      <t/>
    </r>
  </si>
  <si>
    <t>ေခ်းေငြ ႏွင့္ စုေငြမွတ္တမ္းမ်ားအတြက္ ကနဦးမွတ္ပုံတင္ေၾကးအျဖစ္ မွတ္တမ္း (၁)ေစာင္လွ်င္ (၆၀၀)က်ပ္ ေပးသြင္းရမည္။</t>
  </si>
  <si>
    <t>Customer shall preserve this Record of  Loans and Savings, in the event of lost or torn, Customer shall pay a re-issuance fee of 1,000 kyats/ unit.</t>
  </si>
  <si>
    <t>မိမိ၏ ေခ်းေငြ ႏွင့္ စုေငြ မွတ္တမ္းစာအုပ္မ်ားအား ဂရုတစုိက္ထိန္းသိမ္းရန္လုိအပ္ၿပီး ၎မွတ္တမ္းမ်ားေရစုိ၊ စုတ္ၿပဲ၊ ပ်က္ဆီး၊ ေပ်ာက္ဆုံးခဲ့ပါကေငြက်ပ္(၁၀၀၀) ေပးသြင္း၍ အသစ္ျပန္လည္ထုတ္ယူရမည္။</t>
  </si>
  <si>
    <t>When utilizing and repaying any loan, or placing any savings deposit, or clearing any loan/savings deposit, Customer shall bring this Record and request the Customer Service Officer of BMF to sign on this Record.</t>
  </si>
  <si>
    <t>ေငြစုျခင္း၊ ေငြေပးသြင္းျခင္း၊ စာရင္းရွင္းလင္းျခင္း စသည့္ BMF ကုမၸဏီ၏ ေငြေၾကးဝန္ေဆာင္မႈမ်ား ရယူရာတြင္ သက္ဆုိင္ရာမွတ္တမ္းစာအုပ္မ်ားအား ယူေဆာင္လာရန္လိုအပ္ၿပီး ၎မွတ္တမ္းမ်ားရွိ ေငြေၾကးလုပ္ငန္း ေဆာင္ရြက္မႈတိုင္းတြင္ BMF မွ CS Officer မ်ား၏ လက္မွတ္ပါရွိရမည္။ သက္ဆုိင္ရာ CS Officer မ်ား၏ လက္မွတ္မ်ားမပါရွိေသာ မွတ္တမ္းတင္ေဆာင္ရြက္ထားရွိမႈမ်ားအား အသိအမွတ္ျပဳမည္ မဟုတ္ပါ။</t>
  </si>
  <si>
    <t>Customer is committed to repaying loan and placing savings deposit in full and on schedule.</t>
  </si>
  <si>
    <t>ေငြေခ်းသူမ်ားသည္ ျပန္လည္ေပးသြင္းရမည့္ ေခ်းေငြ အရင္းႏွင့္အတုိးမ်ားအား မိမိတုိ႔သေဘာတူ ကတိျပဳထားခဲ့သည့္အစီအစဥ္အတုိင္းအျပည့္အဝေပးသြင္း ၾကရမည္။</t>
  </si>
  <si>
    <t>Customer repaying loan and placing savings deposit in full and on schedule will be entitled to borrow larger amount upon expiry of the then current loan cycle.</t>
  </si>
  <si>
    <t>ေခ်းေငြ ႏွင့္ စုေငြမ်ားကုိအခ်ိန္မွန္ အျပည့္အဝေပးသြင္းၿပီးခဲ့ေသာေငြေခ်းသူမ်ားအား ေခ်းေငြတုိးျမွင့္ ေလွ်ာက္ထားခြင့္ျပဳသြားမည္။</t>
  </si>
  <si>
    <t>Customers borrowing capital are obliged to place compulsory saving deposits at the percentage as specified by laws in each period.</t>
  </si>
  <si>
    <t>ေခ်းေငြရယူေသာသူမ်ားသည္ ျမန္မာ့အေသးစားေငြေရးေၾကးေရးႀကီးၾကပ္မႈေကာ္မတီမွ ျပဌာန္းထားေသာ စည္းကမ္းမ်ားအရမိမိတုိ႔ရယူေသာေခ်းေငြ၏ သတ္မွတ္ထားေသာရာခိုင္ႏႈန္းအား မျဖစ္မေနစုေငြအျဖစ္ ထားရွိရမည္။</t>
  </si>
  <si>
    <t>Customers borrowing capital are encouraged to place voluntary saving deposits.</t>
  </si>
  <si>
    <t>ေငြေခ်းသူမ်ားသည္ မိမိဆႏၵအေလ်ာက္စုေငြမ်ားကုိစုေဆာင္းထားရွိႏုိင္သည္။</t>
  </si>
  <si>
    <t>RECORD OF LOANS AND SAVINGS</t>
  </si>
  <si>
    <t>ေခ်းေငြႏွင့္ စုေဆာင္းေငြမွတ္တမ္း</t>
  </si>
  <si>
    <t>BIDV MYANMAR FINANCE COMPANY LTD.</t>
  </si>
  <si>
    <t xml:space="preserve">CIF No: </t>
  </si>
  <si>
    <t xml:space="preserve">Date of issue: </t>
  </si>
  <si>
    <r>
      <rPr>
        <b/>
        <i/>
        <sz val="11"/>
        <color theme="1"/>
        <rFont val="Times New Roman"/>
        <family val="1"/>
      </rPr>
      <t>Address:</t>
    </r>
    <r>
      <rPr>
        <sz val="11"/>
        <color theme="1"/>
        <rFont val="Times New Roman"/>
        <family val="1"/>
      </rPr>
      <t xml:space="preserve"> Ground Floor, Myanmar Centre Plaza192 Kabar Aye Pagoda Rd., Bahan Tsp., Yangon, Myanmar</t>
    </r>
  </si>
  <si>
    <t xml:space="preserve">NRC No: </t>
  </si>
  <si>
    <t>ေခ်းေငြစာရင္း</t>
  </si>
  <si>
    <t>ေခ်းေငြပမာဏ</t>
  </si>
  <si>
    <t>မွတ္ပံုတင္အမွတ္</t>
  </si>
  <si>
    <t>ေခ်းေငြအတိုးႏႈန္း(ႏွစ္အလုိက္ %)</t>
  </si>
  <si>
    <t>မျဖစ္မေန စုေငြစာရင္းအမွတ္</t>
  </si>
  <si>
    <t>ထုတ္ေပးသည့္ရက္စြဲ</t>
  </si>
  <si>
    <t>ေခ်းေငြကာလ</t>
  </si>
  <si>
    <t>ေခ်းေငြထုတ္ေပးသည့္ရက္စြဲ</t>
  </si>
  <si>
    <t>ဆႏၵအေလ်ာက္ စုေငြစာရင္းအမွတ္</t>
  </si>
  <si>
    <t>ေနာက္ဆုံးေပးသြင္းရမည့္ရက္</t>
  </si>
  <si>
    <t>စုေဆာင္းေငြအတုိးႏႈန္း(ႏွစ္အလုိက္ %)</t>
  </si>
  <si>
    <t>စဥ္</t>
  </si>
  <si>
    <t>အရင္း</t>
  </si>
  <si>
    <t>အတိုး</t>
  </si>
  <si>
    <t>စုစုေပါင္း</t>
  </si>
  <si>
    <t>လက္က်န္ေခ်းေငြ</t>
  </si>
  <si>
    <t>သြင္းေငြ</t>
  </si>
  <si>
    <t>ထုတ္ယူေငြ</t>
  </si>
  <si>
    <t>လက္က်န္ေငြ</t>
  </si>
  <si>
    <t>CSO လက္မွတ္</t>
  </si>
  <si>
    <t>မျဖစ္မေနစုေငြ ႏွင့္ ဆႏၵအေလ်ာက္စုေငြ</t>
  </si>
  <si>
    <t>ေခ်းေငြ အမွန္ေပးသြင္းသည့္စာရင္း</t>
  </si>
  <si>
    <t>ေခ်းေငြျပန္လည္ေပးသြင္းရန္ စာရင္း</t>
  </si>
  <si>
    <r>
      <t xml:space="preserve">RECORD OF LOANS AND SAVINGS / </t>
    </r>
    <r>
      <rPr>
        <b/>
        <sz val="14"/>
        <color theme="1"/>
        <rFont val="Zawgyi-One"/>
        <family val="2"/>
      </rPr>
      <t>ေခ်းေငြႏွင့္ စုေဆာင္းေငြမွတ္တမ္း</t>
    </r>
  </si>
  <si>
    <r>
      <t xml:space="preserve">CIF </t>
    </r>
    <r>
      <rPr>
        <sz val="10"/>
        <color theme="1"/>
        <rFont val="Zawgyi-One"/>
        <family val="2"/>
      </rPr>
      <t>အမွတ္</t>
    </r>
  </si>
  <si>
    <r>
      <t xml:space="preserve">Unit: Kyats/ </t>
    </r>
    <r>
      <rPr>
        <sz val="10"/>
        <color theme="1"/>
        <rFont val="Zawgyi-One"/>
        <family val="2"/>
      </rPr>
      <t>က်ပ္</t>
    </r>
  </si>
  <si>
    <t xml:space="preserve">Borrowing date: </t>
  </si>
  <si>
    <t xml:space="preserve">Marturity date: </t>
  </si>
  <si>
    <t xml:space="preserve">Int. rate (%/year): </t>
  </si>
  <si>
    <t xml:space="preserve">Loan amount: </t>
  </si>
  <si>
    <t xml:space="preserve">Loan term (months): </t>
  </si>
  <si>
    <t xml:space="preserve">Com. Saving Acct. No.: </t>
  </si>
  <si>
    <t xml:space="preserve">Vol. Saving Acct. No.: </t>
  </si>
  <si>
    <t xml:space="preserve">Lend. int. rate (%/year): </t>
  </si>
  <si>
    <r>
      <t>Customer/</t>
    </r>
    <r>
      <rPr>
        <b/>
        <sz val="10"/>
        <color theme="1"/>
        <rFont val="Zawgyi-One"/>
        <family val="2"/>
      </rPr>
      <t xml:space="preserve"> </t>
    </r>
    <r>
      <rPr>
        <sz val="10"/>
        <color theme="1"/>
        <rFont val="Zawgyi-One"/>
        <family val="2"/>
      </rPr>
      <t>ေငြေခ်းသူ</t>
    </r>
  </si>
  <si>
    <r>
      <rPr>
        <b/>
        <sz val="10"/>
        <color theme="1"/>
        <rFont val="Times New Roman"/>
        <family val="1"/>
      </rPr>
      <t>Customer’s Heir</t>
    </r>
    <r>
      <rPr>
        <sz val="10"/>
        <color theme="1"/>
        <rFont val="Times New Roman"/>
        <family val="1"/>
      </rPr>
      <t xml:space="preserve">/ </t>
    </r>
    <r>
      <rPr>
        <sz val="10"/>
        <color theme="1"/>
        <rFont val="Zawgyi-One"/>
        <family val="2"/>
      </rPr>
      <t>(ေငြေခ်းသူ၏ ဆက္ခံမည့္သူ)</t>
    </r>
  </si>
  <si>
    <t>(Signature and full name)</t>
  </si>
  <si>
    <t>This Record of Loans and Savings is an attachment to and shall form an integral part of the Loan Agreement No {LoanAgreementNo} dated {LoanAgreementDate} the Withdrawal Engagement No. {WithdrawalEngagementNo}</t>
  </si>
  <si>
    <t>ဤေခ်းေငြႏွင့္ စုေငြမွတ္တမ္းမ်ားမွာ {LoanAgreementNo} ေန႔တြင္ ခ်ဳပ္ဆုိေသာ ေခ်းေငြသေဘာတူစာခ်ဳပ္အမွတ္ {LoanAgreementDate} ႏွင့္  ေခ်းေငြကတိသစၥာျပဳစာခ်ဳပ္ အမွတ္ {WithdrawalEngagementNo} တုိ႔တြင္ ပါဝင္ေသာ အစိတ္အပုိင္းအျဖစ္ သက္မွတ္၍ ယင္းစာခ်ဳပ္မ်ား၏ ေနာက္ဆက္တြဲအျဖစ္ ပူးတြဲပါရွိမည္။</t>
  </si>
  <si>
    <t xml:space="preserve">C/A No.: </t>
  </si>
  <si>
    <t>ေငြေခ်းသူအမည္</t>
  </si>
  <si>
    <t>စာရင္းရွင္အမွတ္</t>
  </si>
  <si>
    <t>စာရင္းသြင္းသည့္ ရက္</t>
  </si>
  <si>
    <r>
      <t>Head of Customer Service Dept/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Zawgyi-One"/>
        <family val="2"/>
      </rPr>
      <t>ေဖာက္သည္၀န္ေဆာင္မႈဌာန၊ ဌာနမွဴး</t>
    </r>
  </si>
  <si>
    <t>P_TEN_KHANG</t>
  </si>
  <si>
    <t>P_MA_KHANG</t>
  </si>
  <si>
    <t>P_TEN_NHOM</t>
  </si>
  <si>
    <t>P_NGAY_SINH</t>
  </si>
  <si>
    <t>P_NGUOI_TKE</t>
  </si>
  <si>
    <t>Customer's Name</t>
  </si>
  <si>
    <t>CIF</t>
  </si>
  <si>
    <t>Cluster/Group</t>
  </si>
  <si>
    <t>NRC No.</t>
  </si>
  <si>
    <t>Date of birth</t>
  </si>
  <si>
    <t>Address</t>
  </si>
  <si>
    <t>Heir's Name</t>
  </si>
  <si>
    <t>P_SO_CMT</t>
  </si>
  <si>
    <t>P_DIA_CHI_KHANG</t>
  </si>
  <si>
    <t>AUNG THIHA HTUN</t>
  </si>
  <si>
    <t>2150001</t>
  </si>
  <si>
    <t>12/BAHANA(N)097503</t>
  </si>
  <si>
    <t>29/03/1992</t>
  </si>
  <si>
    <t>NO (68) , Yae Tar Shey Old Road , Gyar Taw Ya Ward - Bahan - Bahan - Yangon</t>
  </si>
  <si>
    <t>HTUN WAI</t>
  </si>
  <si>
    <r>
      <rPr>
        <b/>
        <sz val="11"/>
        <color theme="0"/>
        <rFont val="Times New Roman"/>
        <family val="1"/>
      </rPr>
      <t>COMPANY’S REGULATIONS</t>
    </r>
    <r>
      <rPr>
        <b/>
        <sz val="11"/>
        <color theme="0"/>
        <rFont val="ZawGyiOne"/>
      </rPr>
      <t xml:space="preserve"> / </t>
    </r>
    <r>
      <rPr>
        <b/>
        <sz val="11"/>
        <color theme="0"/>
        <rFont val="Zawgyi-One"/>
        <family val="2"/>
      </rPr>
      <t>(ကုမၸဏီ၏ စည္းမ်ဥ္းစည္းကမ္းမ်ား)</t>
    </r>
  </si>
  <si>
    <r>
      <t>1. General regulations</t>
    </r>
    <r>
      <rPr>
        <b/>
        <sz val="8"/>
        <color theme="0"/>
        <rFont val="Times New Roman"/>
        <family val="1"/>
      </rPr>
      <t xml:space="preserve">/ </t>
    </r>
    <r>
      <rPr>
        <b/>
        <sz val="8"/>
        <color theme="0"/>
        <rFont val="Zawgyi-One"/>
        <family val="2"/>
      </rPr>
      <t>အေထြေထြစည္းကမ္းခ်က္မ်ား</t>
    </r>
  </si>
  <si>
    <r>
      <t xml:space="preserve">2. Regulations on loans/ </t>
    </r>
    <r>
      <rPr>
        <b/>
        <sz val="8"/>
        <color theme="0"/>
        <rFont val="Zawgyi-One"/>
        <family val="2"/>
      </rPr>
      <t>ေခ်းေငြဆုိင္ရာစည္းကမ္းခ်က္မ်ား</t>
    </r>
  </si>
  <si>
    <r>
      <t xml:space="preserve">3. Regulations on savings/ </t>
    </r>
    <r>
      <rPr>
        <b/>
        <sz val="8"/>
        <color theme="0"/>
        <rFont val="Zawgyi-One"/>
        <family val="2"/>
      </rPr>
      <t>စုေဆာင္းေငြအေပၚသတ္မွတ္ခ်က္မ်ား</t>
    </r>
  </si>
  <si>
    <r>
      <rPr>
        <b/>
        <sz val="10"/>
        <color theme="0"/>
        <rFont val="Times New Roman"/>
        <family val="1"/>
      </rPr>
      <t>Note:</t>
    </r>
    <r>
      <rPr>
        <sz val="10"/>
        <color theme="0"/>
        <rFont val="Times New Roman"/>
        <family val="1"/>
      </rPr>
      <t xml:space="preserve"> Other contents shall be specified in Loan Agreement and Withdrawal Engagement</t>
    </r>
    <r>
      <rPr>
        <sz val="12"/>
        <color theme="0"/>
        <rFont val="Times New Roman"/>
        <family val="1"/>
      </rPr>
      <t xml:space="preserve">
</t>
    </r>
    <r>
      <rPr>
        <b/>
        <sz val="8"/>
        <color theme="0"/>
        <rFont val="Zawgyi-One"/>
        <family val="2"/>
      </rPr>
      <t>မွတ္ခ်က္။ ။</t>
    </r>
    <r>
      <rPr>
        <sz val="8"/>
        <color theme="0"/>
        <rFont val="Zawgyi-One"/>
        <family val="2"/>
      </rPr>
      <t xml:space="preserve"> ေခ်းေငြသေဘာတူညီမႈစာခ်ဳပ္ ႏွင့္ ေခ်းေငြကတိသစၥာျပဳစာခ်ဳပ္တုိ႔တြင္ ေခ်းေငြႏွင့္ပတ္သက္၍ အေသးစိတ္ေဖာ္ျပထားပါသည္။
</t>
    </r>
  </si>
  <si>
    <r>
      <t xml:space="preserve">No./ </t>
    </r>
    <r>
      <rPr>
        <sz val="10"/>
        <color theme="0"/>
        <rFont val="Zawgyi-One"/>
        <family val="2"/>
      </rPr>
      <t xml:space="preserve">အမွတ္စဥ္ </t>
    </r>
    <r>
      <rPr>
        <sz val="12"/>
        <color theme="0"/>
        <rFont val="Times New Roman"/>
        <family val="1"/>
      </rPr>
      <t>.....................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</si>
</sst>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36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3"/>
      <name val="Times New Roman"/>
      <family val="1"/>
    </font>
    <font>
      <b/>
      <sz val="10"/>
      <color theme="1"/>
      <name val="Times New Roman"/>
      <family val="1"/>
    </font>
    <font>
      <b/>
      <sz val="8"/>
      <color theme="1"/>
      <name val="Times New Roman"/>
      <family val="1"/>
    </font>
    <font>
      <sz val="10"/>
      <color theme="1"/>
      <name val="Times New Roman"/>
      <family val="1"/>
    </font>
    <font>
      <sz val="8"/>
      <color theme="1"/>
      <name val="Zawgyi-One"/>
      <family val="2"/>
    </font>
    <font>
      <b/>
      <sz val="11"/>
      <color theme="1"/>
      <name val="Times New Roman"/>
      <family val="1"/>
    </font>
    <font>
      <sz val="10"/>
      <color theme="1"/>
      <name val="Zawgyi-One"/>
      <family val="2"/>
    </font>
    <font>
      <b/>
      <i/>
      <sz val="11"/>
      <color theme="1"/>
      <name val="Times New Roman"/>
      <family val="1"/>
    </font>
    <font>
      <sz val="11"/>
      <color theme="1"/>
      <name val="Times New Roman"/>
      <family val="1"/>
    </font>
    <font>
      <sz val="8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color theme="1"/>
      <name val="Zawgyi-One"/>
      <family val="2"/>
    </font>
    <font>
      <sz val="10"/>
      <name val="Times New Roman"/>
      <family val="1"/>
    </font>
    <font>
      <b/>
      <sz val="10"/>
      <color theme="1"/>
      <name val="Zawgyi-One"/>
      <family val="2"/>
    </font>
    <font>
      <i/>
      <sz val="10"/>
      <color theme="1"/>
      <name val="Times New Roman"/>
      <family val="1"/>
    </font>
    <font>
      <sz val="11"/>
      <color indexed="8"/>
      <name val="Calibri"/>
      <family val="2"/>
    </font>
    <font>
      <sz val="10"/>
      <color indexed="8"/>
      <name val="Zawgyi-One"/>
      <family val="2"/>
    </font>
    <font>
      <b/>
      <sz val="11"/>
      <color theme="0"/>
      <name val="ZawGyiOne"/>
    </font>
    <font>
      <b/>
      <sz val="11"/>
      <color theme="0"/>
      <name val="Times New Roman"/>
      <family val="1"/>
    </font>
    <font>
      <b/>
      <sz val="11"/>
      <color theme="0"/>
      <name val="Zawgyi-One"/>
      <family val="2"/>
    </font>
    <font>
      <sz val="12"/>
      <color theme="0"/>
      <name val="Times New Roman"/>
      <family val="1"/>
    </font>
    <font>
      <b/>
      <sz val="10"/>
      <color theme="0"/>
      <name val="Times New Roman"/>
      <family val="1"/>
    </font>
    <font>
      <b/>
      <sz val="8"/>
      <color theme="0"/>
      <name val="Times New Roman"/>
      <family val="1"/>
    </font>
    <font>
      <b/>
      <sz val="8"/>
      <color theme="0"/>
      <name val="Zawgyi-One"/>
      <family val="2"/>
    </font>
    <font>
      <sz val="10"/>
      <color theme="0"/>
      <name val="Times New Roman"/>
      <family val="1"/>
    </font>
    <font>
      <sz val="8"/>
      <color theme="0"/>
      <name val="Zawgyi-One"/>
      <family val="2"/>
    </font>
    <font>
      <b/>
      <sz val="13"/>
      <color theme="0"/>
      <name val="Times New Roman"/>
      <family val="1"/>
    </font>
    <font>
      <b/>
      <sz val="18"/>
      <color theme="0"/>
      <name val="Times New Roman"/>
      <family val="1"/>
    </font>
    <font>
      <sz val="16"/>
      <color theme="0"/>
      <name val="Zawgyi-One"/>
      <family val="2"/>
    </font>
    <font>
      <sz val="10"/>
      <color theme="0"/>
      <name val="Zawgyi-One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43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21" fillId="0" borderId="0"/>
    <xf numFmtId="43" fontId="21" fillId="0" borderId="0" applyFont="0" applyFill="0" applyBorder="0" applyAlignment="0" applyProtection="0"/>
  </cellStyleXfs>
  <cellXfs count="10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49" fontId="4" fillId="0" borderId="1" xfId="0" applyNumberFormat="1" applyFont="1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left" vertical="top"/>
    </xf>
    <xf numFmtId="49" fontId="0" fillId="0" borderId="1" xfId="0" applyNumberFormat="1" applyBorder="1"/>
    <xf numFmtId="0" fontId="0" fillId="0" borderId="1" xfId="0" applyBorder="1" applyAlignment="1">
      <alignment horizontal="left" vertical="top"/>
    </xf>
    <xf numFmtId="49" fontId="0" fillId="0" borderId="1" xfId="0" quotePrefix="1" applyNumberFormat="1" applyBorder="1"/>
    <xf numFmtId="0" fontId="2" fillId="0" borderId="0" xfId="0" applyFont="1" applyBorder="1" applyAlignment="1">
      <alignment horizontal="center"/>
    </xf>
    <xf numFmtId="164" fontId="1" fillId="0" borderId="0" xfId="1" applyNumberFormat="1" applyFont="1" applyBorder="1"/>
    <xf numFmtId="0" fontId="2" fillId="0" borderId="0" xfId="0" applyFont="1" applyAlignment="1">
      <alignment horizontal="center"/>
    </xf>
    <xf numFmtId="14" fontId="1" fillId="0" borderId="0" xfId="0" applyNumberFormat="1" applyFont="1" applyAlignment="1">
      <alignment horizontal="left"/>
    </xf>
    <xf numFmtId="0" fontId="6" fillId="0" borderId="0" xfId="0" applyFont="1" applyAlignment="1">
      <alignment vertical="center"/>
    </xf>
    <xf numFmtId="0" fontId="1" fillId="2" borderId="0" xfId="0" applyFont="1" applyFill="1" applyBorder="1"/>
    <xf numFmtId="0" fontId="1" fillId="3" borderId="0" xfId="0" applyFont="1" applyFill="1" applyBorder="1"/>
    <xf numFmtId="0" fontId="8" fillId="0" borderId="0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7" fillId="0" borderId="0" xfId="0" applyFont="1"/>
    <xf numFmtId="0" fontId="9" fillId="0" borderId="0" xfId="0" applyFont="1"/>
    <xf numFmtId="0" fontId="9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164" fontId="9" fillId="0" borderId="0" xfId="1" applyNumberFormat="1" applyFont="1" applyAlignment="1">
      <alignment horizontal="right"/>
    </xf>
    <xf numFmtId="49" fontId="9" fillId="0" borderId="0" xfId="0" applyNumberFormat="1" applyFont="1" applyAlignment="1">
      <alignment horizontal="left"/>
    </xf>
    <xf numFmtId="0" fontId="9" fillId="0" borderId="0" xfId="0" applyFont="1" applyBorder="1"/>
    <xf numFmtId="0" fontId="7" fillId="0" borderId="6" xfId="0" applyFont="1" applyBorder="1" applyAlignment="1">
      <alignment horizontal="center"/>
    </xf>
    <xf numFmtId="0" fontId="12" fillId="0" borderId="4" xfId="0" applyFont="1" applyBorder="1" applyAlignment="1">
      <alignment horizontal="center" vertical="top"/>
    </xf>
    <xf numFmtId="49" fontId="9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43" fontId="9" fillId="0" borderId="1" xfId="1" applyFont="1" applyBorder="1" applyAlignment="1">
      <alignment horizontal="right" vertical="center"/>
    </xf>
    <xf numFmtId="0" fontId="9" fillId="0" borderId="1" xfId="0" applyFont="1" applyBorder="1" applyAlignment="1">
      <alignment horizontal="right" vertical="center"/>
    </xf>
    <xf numFmtId="164" fontId="9" fillId="0" borderId="1" xfId="1" applyNumberFormat="1" applyFont="1" applyBorder="1" applyAlignment="1">
      <alignment horizontal="right" vertical="center"/>
    </xf>
    <xf numFmtId="164" fontId="18" fillId="0" borderId="1" xfId="2" applyNumberFormat="1" applyFont="1" applyFill="1" applyBorder="1" applyAlignment="1">
      <alignment horizontal="right" vertical="center" wrapText="1"/>
    </xf>
    <xf numFmtId="0" fontId="12" fillId="0" borderId="0" xfId="0" applyFont="1" applyBorder="1" applyAlignment="1">
      <alignment horizontal="left" vertical="top" wrapText="1"/>
    </xf>
    <xf numFmtId="0" fontId="12" fillId="0" borderId="0" xfId="0" applyFont="1" applyAlignment="1">
      <alignment horizontal="left" vertical="top"/>
    </xf>
    <xf numFmtId="0" fontId="9" fillId="0" borderId="0" xfId="0" applyFont="1" applyAlignment="1">
      <alignment horizontal="right" vertical="center"/>
    </xf>
    <xf numFmtId="164" fontId="2" fillId="0" borderId="4" xfId="1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22" fillId="0" borderId="0" xfId="0" applyFont="1" applyAlignment="1">
      <alignment horizontal="left" vertical="top"/>
    </xf>
    <xf numFmtId="0" fontId="22" fillId="0" borderId="0" xfId="3" applyFont="1" applyAlignment="1">
      <alignment horizontal="left" vertical="top"/>
    </xf>
    <xf numFmtId="0" fontId="1" fillId="2" borderId="0" xfId="0" applyFont="1" applyFill="1" applyBorder="1" applyAlignment="1">
      <alignment vertical="center"/>
    </xf>
    <xf numFmtId="0" fontId="23" fillId="2" borderId="0" xfId="0" applyFont="1" applyFill="1" applyBorder="1" applyAlignment="1">
      <alignment horizontal="center" vertical="center"/>
    </xf>
    <xf numFmtId="0" fontId="26" fillId="2" borderId="0" xfId="0" applyFont="1" applyFill="1" applyBorder="1"/>
    <xf numFmtId="0" fontId="27" fillId="2" borderId="0" xfId="0" applyFont="1" applyFill="1" applyBorder="1" applyAlignment="1">
      <alignment horizontal="left"/>
    </xf>
    <xf numFmtId="0" fontId="31" fillId="2" borderId="0" xfId="0" applyFont="1" applyFill="1" applyBorder="1" applyAlignment="1">
      <alignment horizontal="left" vertical="top" wrapText="1"/>
    </xf>
    <xf numFmtId="0" fontId="30" fillId="2" borderId="0" xfId="0" applyFont="1" applyFill="1" applyBorder="1" applyAlignment="1">
      <alignment horizontal="left" wrapText="1" indent="5"/>
    </xf>
    <xf numFmtId="0" fontId="26" fillId="2" borderId="0" xfId="0" applyFont="1" applyFill="1" applyBorder="1" applyAlignment="1"/>
    <xf numFmtId="0" fontId="31" fillId="2" borderId="0" xfId="0" applyFont="1" applyFill="1" applyBorder="1" applyAlignment="1">
      <alignment horizontal="left" vertical="top"/>
    </xf>
    <xf numFmtId="0" fontId="26" fillId="2" borderId="0" xfId="0" applyFont="1" applyFill="1" applyBorder="1" applyProtection="1">
      <protection locked="0"/>
    </xf>
    <xf numFmtId="0" fontId="26" fillId="2" borderId="0" xfId="0" applyFont="1" applyFill="1" applyBorder="1" applyAlignment="1">
      <alignment horizontal="left" vertical="center" wrapText="1"/>
    </xf>
    <xf numFmtId="0" fontId="30" fillId="2" borderId="0" xfId="0" applyFont="1" applyFill="1" applyBorder="1" applyAlignment="1">
      <alignment horizontal="left" wrapText="1" indent="5"/>
    </xf>
    <xf numFmtId="0" fontId="26" fillId="2" borderId="0" xfId="0" applyFont="1" applyFill="1" applyBorder="1" applyAlignment="1">
      <alignment horizontal="left" vertical="center" wrapText="1"/>
    </xf>
    <xf numFmtId="0" fontId="31" fillId="2" borderId="0" xfId="0" applyFont="1" applyFill="1" applyBorder="1" applyAlignment="1">
      <alignment horizontal="left" vertical="top"/>
    </xf>
    <xf numFmtId="0" fontId="31" fillId="2" borderId="0" xfId="0" applyFont="1" applyFill="1" applyBorder="1" applyAlignment="1">
      <alignment horizontal="left" vertical="top" wrapText="1"/>
    </xf>
    <xf numFmtId="0" fontId="27" fillId="2" borderId="0" xfId="0" applyFont="1" applyFill="1" applyBorder="1" applyAlignment="1">
      <alignment horizontal="left"/>
    </xf>
    <xf numFmtId="0" fontId="23" fillId="2" borderId="0" xfId="0" applyFont="1" applyFill="1" applyBorder="1" applyAlignment="1">
      <alignment horizontal="center" vertical="center"/>
    </xf>
    <xf numFmtId="0" fontId="32" fillId="2" borderId="0" xfId="0" applyFont="1" applyFill="1" applyBorder="1" applyAlignment="1">
      <alignment horizontal="center" vertical="center" wrapText="1"/>
    </xf>
    <xf numFmtId="0" fontId="33" fillId="2" borderId="0" xfId="0" applyFont="1" applyFill="1" applyBorder="1" applyAlignment="1">
      <alignment horizontal="center"/>
    </xf>
    <xf numFmtId="0" fontId="34" fillId="2" borderId="0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left" vertical="center" indent="3"/>
    </xf>
    <xf numFmtId="0" fontId="26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left" vertical="center" wrapText="1" indent="3"/>
    </xf>
    <xf numFmtId="0" fontId="1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9" fillId="0" borderId="2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7" fillId="0" borderId="6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12" fillId="0" borderId="15" xfId="0" applyFont="1" applyBorder="1" applyAlignment="1">
      <alignment horizontal="center" vertical="top" wrapText="1"/>
    </xf>
    <xf numFmtId="0" fontId="12" fillId="0" borderId="4" xfId="0" applyFont="1" applyBorder="1" applyAlignment="1">
      <alignment horizontal="center" vertical="top" wrapText="1"/>
    </xf>
    <xf numFmtId="0" fontId="6" fillId="0" borderId="0" xfId="0" applyFont="1" applyAlignment="1">
      <alignment horizontal="center" vertical="center"/>
    </xf>
    <xf numFmtId="0" fontId="22" fillId="0" borderId="15" xfId="0" applyFont="1" applyBorder="1" applyAlignment="1">
      <alignment horizontal="center" vertical="top" wrapText="1"/>
    </xf>
    <xf numFmtId="0" fontId="22" fillId="0" borderId="4" xfId="0" applyFont="1" applyBorder="1" applyAlignment="1">
      <alignment horizontal="center" vertical="top" wrapText="1"/>
    </xf>
    <xf numFmtId="0" fontId="12" fillId="0" borderId="10" xfId="0" applyFont="1" applyBorder="1" applyAlignment="1">
      <alignment horizontal="center" vertical="top"/>
    </xf>
    <xf numFmtId="0" fontId="7" fillId="0" borderId="11" xfId="0" applyFont="1" applyBorder="1" applyAlignment="1">
      <alignment horizontal="center" vertical="top"/>
    </xf>
    <xf numFmtId="0" fontId="7" fillId="0" borderId="12" xfId="0" applyFont="1" applyBorder="1" applyAlignment="1">
      <alignment horizontal="center" vertical="top"/>
    </xf>
    <xf numFmtId="0" fontId="7" fillId="0" borderId="7" xfId="0" applyFont="1" applyBorder="1" applyAlignment="1">
      <alignment horizontal="center" wrapText="1"/>
    </xf>
    <xf numFmtId="0" fontId="7" fillId="0" borderId="8" xfId="0" applyFont="1" applyBorder="1" applyAlignment="1">
      <alignment horizontal="center" wrapText="1"/>
    </xf>
    <xf numFmtId="0" fontId="7" fillId="0" borderId="9" xfId="0" applyFont="1" applyBorder="1" applyAlignment="1">
      <alignment horizontal="center" wrapText="1"/>
    </xf>
    <xf numFmtId="0" fontId="7" fillId="0" borderId="13" xfId="0" applyFont="1" applyBorder="1" applyAlignment="1">
      <alignment horizontal="center" wrapText="1"/>
    </xf>
    <xf numFmtId="0" fontId="7" fillId="0" borderId="0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12" fillId="0" borderId="13" xfId="0" applyFont="1" applyBorder="1" applyAlignment="1">
      <alignment horizontal="center" vertical="top"/>
    </xf>
    <xf numFmtId="0" fontId="12" fillId="0" borderId="0" xfId="0" applyFont="1" applyAlignment="1">
      <alignment horizontal="center" vertical="top"/>
    </xf>
    <xf numFmtId="0" fontId="12" fillId="0" borderId="11" xfId="0" applyFont="1" applyBorder="1" applyAlignment="1">
      <alignment horizontal="center" vertical="top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9" fillId="0" borderId="2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9" fillId="0" borderId="0" xfId="0" applyFont="1" applyBorder="1" applyAlignment="1">
      <alignment horizontal="left"/>
    </xf>
    <xf numFmtId="0" fontId="12" fillId="0" borderId="0" xfId="0" applyFont="1" applyBorder="1" applyAlignment="1">
      <alignment horizontal="left" vertical="top" wrapText="1"/>
    </xf>
    <xf numFmtId="0" fontId="12" fillId="0" borderId="0" xfId="0" applyFont="1" applyBorder="1" applyAlignment="1">
      <alignment horizontal="left" vertical="center" wrapText="1"/>
    </xf>
    <xf numFmtId="0" fontId="9" fillId="0" borderId="0" xfId="0" applyFont="1" applyAlignment="1">
      <alignment horizontal="center" wrapText="1"/>
    </xf>
    <xf numFmtId="0" fontId="9" fillId="0" borderId="0" xfId="0" applyFont="1" applyAlignment="1">
      <alignment horizontal="center"/>
    </xf>
    <xf numFmtId="0" fontId="20" fillId="0" borderId="0" xfId="0" applyFont="1" applyAlignment="1">
      <alignment horizontal="center" vertical="top"/>
    </xf>
    <xf numFmtId="0" fontId="7" fillId="0" borderId="0" xfId="0" applyFont="1" applyAlignment="1">
      <alignment horizontal="center"/>
    </xf>
  </cellXfs>
  <cellStyles count="5">
    <cellStyle name="Comma" xfId="1" builtinId="3"/>
    <cellStyle name="Comma 2" xfId="4"/>
    <cellStyle name="Comma 2 2" xfId="2"/>
    <cellStyle name="Normal" xfId="0" builtinId="0"/>
    <cellStyle name="Normal 2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2</xdr:col>
      <xdr:colOff>92449</xdr:colOff>
      <xdr:row>2</xdr:row>
      <xdr:rowOff>190500</xdr:rowOff>
    </xdr:to>
    <xdr:pic>
      <xdr:nvPicPr>
        <xdr:cNvPr id="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706"/>
          <a:ext cx="1526802" cy="3922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C17" sqref="C17"/>
    </sheetView>
  </sheetViews>
  <sheetFormatPr defaultRowHeight="15"/>
  <cols>
    <col min="1" max="1" width="6" customWidth="1"/>
    <col min="2" max="2" width="22.85546875" customWidth="1"/>
    <col min="3" max="3" width="62.85546875" customWidth="1"/>
    <col min="4" max="4" width="31.140625" customWidth="1"/>
  </cols>
  <sheetData>
    <row r="1" spans="1:4">
      <c r="A1" s="4" t="s">
        <v>7</v>
      </c>
      <c r="B1" s="5" t="s">
        <v>8</v>
      </c>
      <c r="C1" s="6" t="s">
        <v>9</v>
      </c>
      <c r="D1" s="5" t="s">
        <v>10</v>
      </c>
    </row>
    <row r="2" spans="1:4">
      <c r="A2" s="7">
        <v>1</v>
      </c>
      <c r="B2" s="8" t="s">
        <v>11</v>
      </c>
      <c r="C2" s="9"/>
      <c r="D2" s="10" t="s">
        <v>12</v>
      </c>
    </row>
    <row r="3" spans="1:4">
      <c r="A3" s="7">
        <v>2</v>
      </c>
      <c r="B3" s="8" t="s">
        <v>13</v>
      </c>
      <c r="C3" s="9" t="s">
        <v>14</v>
      </c>
      <c r="D3" s="10" t="s">
        <v>15</v>
      </c>
    </row>
    <row r="4" spans="1:4">
      <c r="A4" s="7">
        <v>3</v>
      </c>
      <c r="B4" s="8" t="s">
        <v>16</v>
      </c>
      <c r="C4" s="9" t="s">
        <v>14</v>
      </c>
      <c r="D4" s="10" t="s">
        <v>17</v>
      </c>
    </row>
    <row r="5" spans="1:4">
      <c r="A5" s="7">
        <v>4</v>
      </c>
      <c r="B5" s="8" t="s">
        <v>18</v>
      </c>
      <c r="C5" s="9"/>
      <c r="D5" s="10"/>
    </row>
    <row r="6" spans="1:4">
      <c r="A6" s="7">
        <v>5</v>
      </c>
      <c r="B6" s="8" t="s">
        <v>19</v>
      </c>
      <c r="C6" s="11" t="s">
        <v>20</v>
      </c>
      <c r="D6" s="10" t="s">
        <v>21</v>
      </c>
    </row>
    <row r="7" spans="1:4">
      <c r="A7" s="7">
        <v>7</v>
      </c>
      <c r="B7" s="8" t="s">
        <v>22</v>
      </c>
      <c r="C7" s="9" t="s">
        <v>14</v>
      </c>
      <c r="D7" s="10" t="s">
        <v>23</v>
      </c>
    </row>
    <row r="8" spans="1:4">
      <c r="A8" s="7">
        <v>8</v>
      </c>
      <c r="B8" s="8" t="s">
        <v>24</v>
      </c>
      <c r="C8" s="11">
        <v>20130331</v>
      </c>
      <c r="D8" s="10" t="s">
        <v>25</v>
      </c>
    </row>
    <row r="9" spans="1:4">
      <c r="A9" s="7">
        <v>9</v>
      </c>
      <c r="B9" s="8" t="s">
        <v>26</v>
      </c>
      <c r="C9" s="9" t="s">
        <v>14</v>
      </c>
      <c r="D9" s="8" t="s">
        <v>27</v>
      </c>
    </row>
    <row r="10" spans="1:4">
      <c r="A10" s="7">
        <v>10</v>
      </c>
      <c r="B10" s="8" t="s">
        <v>28</v>
      </c>
      <c r="C10" s="9" t="s">
        <v>29</v>
      </c>
      <c r="D10" s="8" t="s">
        <v>30</v>
      </c>
    </row>
    <row r="11" spans="1:4">
      <c r="A11" s="7">
        <v>11</v>
      </c>
      <c r="B11" s="8" t="s">
        <v>31</v>
      </c>
      <c r="C11" s="9" t="s">
        <v>32</v>
      </c>
      <c r="D11" s="8" t="s">
        <v>33</v>
      </c>
    </row>
    <row r="12" spans="1:4">
      <c r="A12" s="7">
        <v>12</v>
      </c>
      <c r="B12" s="8" t="s">
        <v>108</v>
      </c>
      <c r="C12" s="8" t="s">
        <v>122</v>
      </c>
      <c r="D12" s="8" t="s">
        <v>113</v>
      </c>
    </row>
    <row r="13" spans="1:4">
      <c r="A13" s="7">
        <v>13</v>
      </c>
      <c r="B13" s="8" t="s">
        <v>109</v>
      </c>
      <c r="C13" s="8" t="s">
        <v>123</v>
      </c>
      <c r="D13" s="8" t="s">
        <v>114</v>
      </c>
    </row>
    <row r="14" spans="1:4">
      <c r="A14" s="7">
        <v>14</v>
      </c>
      <c r="B14" s="8" t="s">
        <v>110</v>
      </c>
      <c r="C14" s="8"/>
      <c r="D14" s="8" t="s">
        <v>115</v>
      </c>
    </row>
    <row r="15" spans="1:4">
      <c r="A15" s="7">
        <v>15</v>
      </c>
      <c r="B15" s="8" t="s">
        <v>120</v>
      </c>
      <c r="C15" s="8" t="s">
        <v>124</v>
      </c>
      <c r="D15" s="8" t="s">
        <v>116</v>
      </c>
    </row>
    <row r="16" spans="1:4">
      <c r="A16" s="7">
        <v>16</v>
      </c>
      <c r="B16" s="8" t="s">
        <v>111</v>
      </c>
      <c r="C16" s="8" t="s">
        <v>125</v>
      </c>
      <c r="D16" s="8" t="s">
        <v>117</v>
      </c>
    </row>
    <row r="17" spans="1:4">
      <c r="A17" s="7">
        <v>17</v>
      </c>
      <c r="B17" s="8" t="s">
        <v>121</v>
      </c>
      <c r="C17" s="8" t="s">
        <v>126</v>
      </c>
      <c r="D17" s="8" t="s">
        <v>118</v>
      </c>
    </row>
    <row r="18" spans="1:4">
      <c r="A18" s="7">
        <v>18</v>
      </c>
      <c r="B18" s="8" t="s">
        <v>112</v>
      </c>
      <c r="C18" s="8" t="s">
        <v>127</v>
      </c>
      <c r="D18" s="8" t="s">
        <v>119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topLeftCell="A19" zoomScaleNormal="100" workbookViewId="0">
      <selection activeCell="F30" sqref="F30"/>
    </sheetView>
  </sheetViews>
  <sheetFormatPr defaultColWidth="14" defaultRowHeight="15.75"/>
  <cols>
    <col min="1" max="1" width="6.42578125" style="18" customWidth="1"/>
    <col min="2" max="6" width="14.42578125" style="18" customWidth="1"/>
    <col min="7" max="7" width="7.42578125" style="18" customWidth="1"/>
    <col min="8" max="8" width="6.5703125" style="18" customWidth="1"/>
    <col min="9" max="13" width="16.28515625" style="18" customWidth="1"/>
    <col min="14" max="14" width="3" style="18" customWidth="1"/>
    <col min="15" max="15" width="14.42578125" style="18" customWidth="1"/>
    <col min="16" max="16384" width="14" style="18"/>
  </cols>
  <sheetData>
    <row r="1" spans="1:14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</row>
    <row r="2" spans="1:14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</row>
    <row r="3" spans="1:14" ht="15.75" customHeight="1">
      <c r="A3" s="17"/>
      <c r="B3" s="58" t="s">
        <v>128</v>
      </c>
      <c r="C3" s="58"/>
      <c r="D3" s="58"/>
      <c r="E3" s="58"/>
      <c r="F3" s="58"/>
      <c r="G3" s="44"/>
      <c r="H3" s="45"/>
      <c r="I3" s="59" t="s">
        <v>42</v>
      </c>
      <c r="J3" s="59"/>
      <c r="K3" s="59"/>
      <c r="L3" s="59"/>
      <c r="M3" s="17"/>
      <c r="N3" s="17"/>
    </row>
    <row r="4" spans="1:14" ht="15.75" customHeight="1">
      <c r="A4" s="17"/>
      <c r="B4" s="58"/>
      <c r="C4" s="58"/>
      <c r="D4" s="58"/>
      <c r="E4" s="58"/>
      <c r="F4" s="58"/>
      <c r="G4" s="44"/>
      <c r="H4" s="45"/>
      <c r="I4" s="59"/>
      <c r="J4" s="59"/>
      <c r="K4" s="59"/>
      <c r="L4" s="59"/>
      <c r="M4" s="17"/>
      <c r="N4" s="17"/>
    </row>
    <row r="5" spans="1:14">
      <c r="A5" s="17"/>
      <c r="B5" s="57" t="s">
        <v>129</v>
      </c>
      <c r="C5" s="57"/>
      <c r="D5" s="57"/>
      <c r="E5" s="57"/>
      <c r="F5" s="57"/>
      <c r="G5" s="46"/>
      <c r="H5" s="45"/>
      <c r="I5" s="59"/>
      <c r="J5" s="59"/>
      <c r="K5" s="59"/>
      <c r="L5" s="59"/>
      <c r="M5" s="17"/>
      <c r="N5" s="17"/>
    </row>
    <row r="6" spans="1:14" ht="15.75" customHeight="1">
      <c r="A6" s="17"/>
      <c r="B6" s="53" t="s">
        <v>43</v>
      </c>
      <c r="C6" s="53"/>
      <c r="D6" s="53"/>
      <c r="E6" s="53"/>
      <c r="F6" s="53"/>
      <c r="G6" s="53"/>
      <c r="H6" s="53"/>
      <c r="I6" s="17"/>
      <c r="J6" s="17"/>
      <c r="K6" s="17"/>
      <c r="L6" s="17"/>
      <c r="M6" s="17"/>
      <c r="N6" s="17"/>
    </row>
    <row r="7" spans="1:14" ht="15.75" customHeight="1">
      <c r="A7" s="17"/>
      <c r="B7" s="56" t="s">
        <v>44</v>
      </c>
      <c r="C7" s="56"/>
      <c r="D7" s="56"/>
      <c r="E7" s="56"/>
      <c r="F7" s="56"/>
      <c r="G7" s="47"/>
      <c r="H7" s="45"/>
      <c r="I7" s="17"/>
      <c r="J7" s="17"/>
      <c r="K7" s="17"/>
      <c r="L7" s="17"/>
      <c r="M7" s="17"/>
      <c r="N7" s="17"/>
    </row>
    <row r="8" spans="1:14">
      <c r="A8" s="17"/>
      <c r="B8" s="56"/>
      <c r="C8" s="56"/>
      <c r="D8" s="56"/>
      <c r="E8" s="56"/>
      <c r="F8" s="56"/>
      <c r="G8" s="47"/>
      <c r="H8" s="45"/>
      <c r="I8" s="17"/>
      <c r="J8" s="17"/>
      <c r="K8" s="17"/>
      <c r="L8" s="17"/>
      <c r="M8" s="17"/>
      <c r="N8" s="17"/>
    </row>
    <row r="9" spans="1:14">
      <c r="A9" s="17"/>
      <c r="B9" s="53" t="s">
        <v>45</v>
      </c>
      <c r="C9" s="53"/>
      <c r="D9" s="53"/>
      <c r="E9" s="53"/>
      <c r="F9" s="53"/>
      <c r="G9" s="48"/>
      <c r="H9" s="45"/>
      <c r="I9" s="17"/>
      <c r="J9" s="17"/>
      <c r="K9" s="17"/>
      <c r="L9" s="17"/>
      <c r="M9" s="17"/>
      <c r="N9" s="17"/>
    </row>
    <row r="10" spans="1:14">
      <c r="A10" s="17"/>
      <c r="B10" s="53"/>
      <c r="C10" s="53"/>
      <c r="D10" s="53"/>
      <c r="E10" s="53"/>
      <c r="F10" s="53"/>
      <c r="G10" s="48"/>
      <c r="H10" s="45"/>
      <c r="I10" s="17"/>
      <c r="J10" s="17"/>
      <c r="K10" s="17"/>
      <c r="L10" s="17"/>
      <c r="M10" s="17"/>
      <c r="N10" s="17"/>
    </row>
    <row r="11" spans="1:14">
      <c r="A11" s="17"/>
      <c r="B11" s="56" t="s">
        <v>46</v>
      </c>
      <c r="C11" s="56"/>
      <c r="D11" s="56"/>
      <c r="E11" s="56"/>
      <c r="F11" s="56"/>
      <c r="G11" s="47"/>
      <c r="H11" s="45"/>
      <c r="I11" s="17"/>
      <c r="J11" s="17"/>
      <c r="K11" s="17"/>
      <c r="L11" s="17"/>
      <c r="M11" s="17"/>
      <c r="N11" s="17"/>
    </row>
    <row r="12" spans="1:14">
      <c r="A12" s="17"/>
      <c r="B12" s="56"/>
      <c r="C12" s="56"/>
      <c r="D12" s="56"/>
      <c r="E12" s="56"/>
      <c r="F12" s="56"/>
      <c r="G12" s="47"/>
      <c r="H12" s="45"/>
      <c r="I12" s="17"/>
      <c r="J12" s="17"/>
      <c r="K12" s="17"/>
      <c r="L12" s="17"/>
      <c r="M12" s="17"/>
      <c r="N12" s="17"/>
    </row>
    <row r="13" spans="1:14">
      <c r="A13" s="17"/>
      <c r="B13" s="53" t="s">
        <v>47</v>
      </c>
      <c r="C13" s="53"/>
      <c r="D13" s="53"/>
      <c r="E13" s="53"/>
      <c r="F13" s="53"/>
      <c r="G13" s="48"/>
      <c r="H13" s="45"/>
      <c r="I13" s="17"/>
      <c r="J13" s="17"/>
      <c r="K13" s="17"/>
      <c r="L13" s="17"/>
      <c r="M13" s="17"/>
      <c r="N13" s="17"/>
    </row>
    <row r="14" spans="1:14">
      <c r="A14" s="17"/>
      <c r="B14" s="53"/>
      <c r="C14" s="53"/>
      <c r="D14" s="53"/>
      <c r="E14" s="53"/>
      <c r="F14" s="53"/>
      <c r="G14" s="48"/>
      <c r="H14" s="45"/>
      <c r="I14" s="60" t="s">
        <v>57</v>
      </c>
      <c r="J14" s="60"/>
      <c r="K14" s="60"/>
      <c r="L14" s="60"/>
      <c r="M14" s="60"/>
      <c r="N14" s="17"/>
    </row>
    <row r="15" spans="1:14">
      <c r="A15" s="17"/>
      <c r="B15" s="53"/>
      <c r="C15" s="53"/>
      <c r="D15" s="53"/>
      <c r="E15" s="53"/>
      <c r="F15" s="53"/>
      <c r="G15" s="48"/>
      <c r="H15" s="45"/>
      <c r="I15" s="60"/>
      <c r="J15" s="60"/>
      <c r="K15" s="60"/>
      <c r="L15" s="60"/>
      <c r="M15" s="60"/>
      <c r="N15" s="17"/>
    </row>
    <row r="16" spans="1:14" ht="20.25">
      <c r="A16" s="17"/>
      <c r="B16" s="56" t="s">
        <v>48</v>
      </c>
      <c r="C16" s="56"/>
      <c r="D16" s="56"/>
      <c r="E16" s="56"/>
      <c r="F16" s="56"/>
      <c r="G16" s="47"/>
      <c r="H16" s="45"/>
      <c r="I16" s="61" t="s">
        <v>58</v>
      </c>
      <c r="J16" s="61"/>
      <c r="K16" s="61"/>
      <c r="L16" s="61"/>
      <c r="M16" s="61"/>
      <c r="N16" s="17"/>
    </row>
    <row r="17" spans="1:14">
      <c r="A17" s="17"/>
      <c r="B17" s="56"/>
      <c r="C17" s="56"/>
      <c r="D17" s="56"/>
      <c r="E17" s="56"/>
      <c r="F17" s="56"/>
      <c r="G17" s="47"/>
      <c r="H17" s="45"/>
      <c r="I17" s="17"/>
      <c r="J17" s="17"/>
      <c r="K17" s="17"/>
      <c r="L17" s="17"/>
      <c r="M17" s="17"/>
      <c r="N17" s="17"/>
    </row>
    <row r="18" spans="1:14">
      <c r="A18" s="17"/>
      <c r="B18" s="56"/>
      <c r="C18" s="56"/>
      <c r="D18" s="56"/>
      <c r="E18" s="56"/>
      <c r="F18" s="56"/>
      <c r="G18" s="47"/>
      <c r="H18" s="45"/>
      <c r="I18" s="62" t="str">
        <f>"Customer’s name/ ေငြေခ်းသူအမည္ ။ " &amp;VLOOKUP("P_TEN_KHANG",ThamSo!$B$2:$C$18,2,FALSE)</f>
        <v>Customer’s name/ ေငြေခ်းသူအမည္ ။ AUNG THIHA HTUN</v>
      </c>
      <c r="J18" s="62"/>
      <c r="K18" s="62"/>
      <c r="L18" s="62"/>
      <c r="M18" s="62"/>
      <c r="N18" s="17"/>
    </row>
    <row r="19" spans="1:14">
      <c r="A19" s="17"/>
      <c r="B19" s="56"/>
      <c r="C19" s="56"/>
      <c r="D19" s="56"/>
      <c r="E19" s="56"/>
      <c r="F19" s="56"/>
      <c r="G19" s="47"/>
      <c r="H19" s="45"/>
      <c r="I19" s="62"/>
      <c r="J19" s="62"/>
      <c r="K19" s="62"/>
      <c r="L19" s="62"/>
      <c r="M19" s="62"/>
      <c r="N19" s="17"/>
    </row>
    <row r="20" spans="1:14" ht="15.75" customHeight="1">
      <c r="A20" s="17"/>
      <c r="B20" s="45"/>
      <c r="C20" s="49"/>
      <c r="D20" s="49"/>
      <c r="E20" s="49"/>
      <c r="F20" s="49"/>
      <c r="G20" s="49"/>
      <c r="H20" s="45"/>
      <c r="I20" s="62" t="str">
        <f>"CIF No/ CIF အမွတ ။ " &amp;VLOOKUP("P_MA_KHANG",ThamSo!$B$2:$C$18,2,FALSE)</f>
        <v>CIF No/ CIF အမွတ ။ 2150001</v>
      </c>
      <c r="J20" s="62"/>
      <c r="K20" s="62"/>
      <c r="L20" s="62"/>
      <c r="M20" s="62"/>
      <c r="N20" s="17"/>
    </row>
    <row r="21" spans="1:14">
      <c r="A21" s="17"/>
      <c r="B21" s="57" t="s">
        <v>130</v>
      </c>
      <c r="C21" s="57"/>
      <c r="D21" s="57"/>
      <c r="E21" s="57"/>
      <c r="F21" s="57"/>
      <c r="G21" s="46"/>
      <c r="H21" s="45"/>
      <c r="I21" s="62"/>
      <c r="J21" s="62"/>
      <c r="K21" s="62"/>
      <c r="L21" s="62"/>
      <c r="M21" s="62"/>
      <c r="N21" s="17"/>
    </row>
    <row r="22" spans="1:14" ht="15.75" customHeight="1">
      <c r="A22" s="17"/>
      <c r="B22" s="53" t="s">
        <v>49</v>
      </c>
      <c r="C22" s="53"/>
      <c r="D22" s="53"/>
      <c r="E22" s="53"/>
      <c r="F22" s="53"/>
      <c r="G22" s="48"/>
      <c r="H22" s="45"/>
      <c r="I22" s="62" t="str">
        <f>"Cluster/Group/ အုပ္စုအဖြဲ႕ ။ " &amp;VLOOKUP("P_TEN_NHOM",ThamSo!$B$2:$C$18,2,FALSE)</f>
        <v xml:space="preserve">Cluster/Group/ အုပ္စုအဖြဲ႕ ။ </v>
      </c>
      <c r="J22" s="62"/>
      <c r="K22" s="62"/>
      <c r="L22" s="62"/>
      <c r="M22" s="62"/>
      <c r="N22" s="17"/>
    </row>
    <row r="23" spans="1:14" ht="15.75" customHeight="1">
      <c r="A23" s="17"/>
      <c r="B23" s="53"/>
      <c r="C23" s="53"/>
      <c r="D23" s="53"/>
      <c r="E23" s="53"/>
      <c r="F23" s="53"/>
      <c r="G23" s="48"/>
      <c r="H23" s="45"/>
      <c r="I23" s="62"/>
      <c r="J23" s="62"/>
      <c r="K23" s="62"/>
      <c r="L23" s="62"/>
      <c r="M23" s="62"/>
      <c r="N23" s="17"/>
    </row>
    <row r="24" spans="1:14" ht="15.75" customHeight="1">
      <c r="A24" s="17"/>
      <c r="B24" s="56" t="s">
        <v>50</v>
      </c>
      <c r="C24" s="56"/>
      <c r="D24" s="56"/>
      <c r="E24" s="56"/>
      <c r="F24" s="56"/>
      <c r="G24" s="47"/>
      <c r="H24" s="45"/>
      <c r="I24" s="62" t="str">
        <f>"NRC No. / မွတ္ပံုတင္အမွတ္ ။ " &amp;VLOOKUP("P_SO_CMT",ThamSo!$B$2:$C$18,2,FALSE)</f>
        <v>NRC No. / မွတ္ပံုတင္အမွတ္ ။ 12/BAHANA(N)097503</v>
      </c>
      <c r="J24" s="62"/>
      <c r="K24" s="62"/>
      <c r="L24" s="62"/>
      <c r="M24" s="62"/>
      <c r="N24" s="17"/>
    </row>
    <row r="25" spans="1:14" ht="15.75" customHeight="1">
      <c r="A25" s="17"/>
      <c r="B25" s="56"/>
      <c r="C25" s="56"/>
      <c r="D25" s="56"/>
      <c r="E25" s="56"/>
      <c r="F25" s="56"/>
      <c r="G25" s="47"/>
      <c r="H25" s="45"/>
      <c r="I25" s="62"/>
      <c r="J25" s="62"/>
      <c r="K25" s="62"/>
      <c r="L25" s="62"/>
      <c r="M25" s="62"/>
      <c r="N25" s="17"/>
    </row>
    <row r="26" spans="1:14" ht="15.75" customHeight="1">
      <c r="A26" s="17"/>
      <c r="B26" s="53" t="s">
        <v>51</v>
      </c>
      <c r="C26" s="53"/>
      <c r="D26" s="53"/>
      <c r="E26" s="53"/>
      <c r="F26" s="53"/>
      <c r="G26" s="48"/>
      <c r="H26" s="45"/>
      <c r="I26" s="62" t="str">
        <f>"Date of birth/ ေမြးသကၠရာဇ္ ။ " &amp;VLOOKUP("P_NGAY_SINH",ThamSo!$B$2:$C$18,2,FALSE)</f>
        <v>Date of birth/ ေမြးသကၠရာဇ္ ။ 29/03/1992</v>
      </c>
      <c r="J26" s="62"/>
      <c r="K26" s="62"/>
      <c r="L26" s="62"/>
      <c r="M26" s="62"/>
      <c r="N26" s="17"/>
    </row>
    <row r="27" spans="1:14">
      <c r="A27" s="17"/>
      <c r="B27" s="53"/>
      <c r="C27" s="53"/>
      <c r="D27" s="53"/>
      <c r="E27" s="53"/>
      <c r="F27" s="53"/>
      <c r="G27" s="48"/>
      <c r="H27" s="45"/>
      <c r="I27" s="62"/>
      <c r="J27" s="62"/>
      <c r="K27" s="62"/>
      <c r="L27" s="62"/>
      <c r="M27" s="62"/>
      <c r="N27" s="17"/>
    </row>
    <row r="28" spans="1:14" ht="42" customHeight="1">
      <c r="A28" s="17"/>
      <c r="B28" s="56" t="s">
        <v>52</v>
      </c>
      <c r="C28" s="56"/>
      <c r="D28" s="56"/>
      <c r="E28" s="56"/>
      <c r="F28" s="56"/>
      <c r="G28" s="47"/>
      <c r="H28" s="45"/>
      <c r="I28" s="64" t="str">
        <f>"Address / ေနရပ္လိပ္စာ ။ " &amp;VLOOKUP("P_DIA_CHI_KHANG",ThamSo!$B$2:$C$18,2,FALSE)</f>
        <v>Address / ေနရပ္လိပ္စာ ။ NO (68) , Yae Tar Shey Old Road , Gyar Taw Ya Ward - Bahan - Bahan - Yangon</v>
      </c>
      <c r="J28" s="64"/>
      <c r="K28" s="64"/>
      <c r="L28" s="64"/>
      <c r="M28" s="64"/>
      <c r="N28" s="17"/>
    </row>
    <row r="29" spans="1:14">
      <c r="A29" s="17"/>
      <c r="B29" s="56"/>
      <c r="C29" s="56"/>
      <c r="D29" s="56"/>
      <c r="E29" s="56"/>
      <c r="F29" s="56"/>
      <c r="G29" s="47"/>
      <c r="H29" s="45"/>
      <c r="I29" s="43"/>
      <c r="J29" s="43"/>
      <c r="K29" s="43"/>
      <c r="L29" s="43"/>
      <c r="M29" s="43"/>
      <c r="N29" s="17"/>
    </row>
    <row r="30" spans="1:14" ht="15.75" customHeight="1">
      <c r="A30" s="17"/>
      <c r="B30" s="45"/>
      <c r="C30" s="45"/>
      <c r="D30" s="45"/>
      <c r="E30" s="45"/>
      <c r="F30" s="45"/>
      <c r="G30" s="45"/>
      <c r="H30" s="45"/>
      <c r="I30" s="43"/>
      <c r="J30" s="43"/>
      <c r="K30" s="43"/>
      <c r="L30" s="43"/>
      <c r="M30" s="43"/>
      <c r="N30" s="17"/>
    </row>
    <row r="31" spans="1:14">
      <c r="A31" s="17"/>
      <c r="B31" s="57" t="s">
        <v>131</v>
      </c>
      <c r="C31" s="57"/>
      <c r="D31" s="57"/>
      <c r="E31" s="57"/>
      <c r="F31" s="57"/>
      <c r="G31" s="46"/>
      <c r="H31" s="45"/>
      <c r="I31" s="43"/>
      <c r="J31" s="43"/>
      <c r="K31" s="43"/>
      <c r="L31" s="43"/>
      <c r="M31" s="43"/>
      <c r="N31" s="17"/>
    </row>
    <row r="32" spans="1:14">
      <c r="A32" s="17"/>
      <c r="B32" s="53" t="s">
        <v>53</v>
      </c>
      <c r="C32" s="53"/>
      <c r="D32" s="53"/>
      <c r="E32" s="53"/>
      <c r="F32" s="53"/>
      <c r="G32" s="48"/>
      <c r="H32" s="45"/>
      <c r="I32" s="62" t="str">
        <f>"Heir’s name/ အာမခံသူအမည္ ။ " &amp;VLOOKUP("P_NGUOI_TKE",ThamSo!$B$2:$C$18,2,FALSE)</f>
        <v>Heir’s name/ အာမခံသူအမည္ ။ HTUN WAI</v>
      </c>
      <c r="J32" s="62"/>
      <c r="K32" s="62"/>
      <c r="L32" s="62"/>
      <c r="M32" s="62"/>
      <c r="N32" s="17"/>
    </row>
    <row r="33" spans="1:14" ht="15.75" customHeight="1">
      <c r="A33" s="17"/>
      <c r="B33" s="53"/>
      <c r="C33" s="53"/>
      <c r="D33" s="53"/>
      <c r="E33" s="53"/>
      <c r="F33" s="53"/>
      <c r="G33" s="48"/>
      <c r="H33" s="45"/>
      <c r="I33" s="62"/>
      <c r="J33" s="62"/>
      <c r="K33" s="62"/>
      <c r="L33" s="62"/>
      <c r="M33" s="62"/>
      <c r="N33" s="17"/>
    </row>
    <row r="34" spans="1:14">
      <c r="A34" s="17"/>
      <c r="B34" s="56" t="s">
        <v>54</v>
      </c>
      <c r="C34" s="56"/>
      <c r="D34" s="56"/>
      <c r="E34" s="56"/>
      <c r="F34" s="56"/>
      <c r="G34" s="47"/>
      <c r="H34" s="45"/>
      <c r="I34" s="17"/>
      <c r="J34" s="17"/>
      <c r="K34" s="17"/>
      <c r="L34" s="17"/>
      <c r="M34" s="17"/>
      <c r="N34" s="17"/>
    </row>
    <row r="35" spans="1:14" ht="15.75" customHeight="1">
      <c r="A35" s="17"/>
      <c r="B35" s="56"/>
      <c r="C35" s="56"/>
      <c r="D35" s="56"/>
      <c r="E35" s="56"/>
      <c r="F35" s="56"/>
      <c r="G35" s="47"/>
      <c r="H35" s="45"/>
      <c r="I35" s="17"/>
      <c r="J35" s="17"/>
      <c r="K35" s="17"/>
      <c r="L35" s="17"/>
      <c r="M35" s="17"/>
      <c r="N35" s="17"/>
    </row>
    <row r="36" spans="1:14">
      <c r="A36" s="17"/>
      <c r="B36" s="53" t="s">
        <v>55</v>
      </c>
      <c r="C36" s="53"/>
      <c r="D36" s="53"/>
      <c r="E36" s="53"/>
      <c r="F36" s="53"/>
      <c r="G36" s="48"/>
      <c r="H36" s="45"/>
      <c r="I36" s="17"/>
      <c r="J36" s="17"/>
      <c r="K36" s="17"/>
      <c r="L36" s="17"/>
      <c r="M36" s="17"/>
      <c r="N36" s="17"/>
    </row>
    <row r="37" spans="1:14" ht="15.75" customHeight="1">
      <c r="A37" s="17"/>
      <c r="B37" s="55" t="s">
        <v>56</v>
      </c>
      <c r="C37" s="55"/>
      <c r="D37" s="55"/>
      <c r="E37" s="55"/>
      <c r="F37" s="55"/>
      <c r="G37" s="50"/>
      <c r="H37" s="45"/>
      <c r="I37" s="17"/>
      <c r="J37" s="17"/>
      <c r="K37" s="17"/>
      <c r="L37" s="17"/>
      <c r="M37" s="17"/>
      <c r="N37" s="17"/>
    </row>
    <row r="38" spans="1:14">
      <c r="A38" s="17"/>
      <c r="B38" s="45"/>
      <c r="C38" s="45"/>
      <c r="D38" s="45"/>
      <c r="E38" s="45"/>
      <c r="F38" s="51"/>
      <c r="G38" s="51"/>
      <c r="H38" s="45"/>
      <c r="I38" s="17"/>
      <c r="J38" s="17"/>
      <c r="K38" s="17"/>
      <c r="L38" s="17"/>
      <c r="M38" s="17"/>
      <c r="N38" s="17"/>
    </row>
    <row r="39" spans="1:14" ht="15.75" customHeight="1">
      <c r="A39" s="17"/>
      <c r="B39" s="54" t="s">
        <v>132</v>
      </c>
      <c r="C39" s="54"/>
      <c r="D39" s="54"/>
      <c r="E39" s="54"/>
      <c r="F39" s="54"/>
      <c r="G39" s="52"/>
      <c r="H39" s="45"/>
      <c r="I39" s="17"/>
      <c r="J39" s="17"/>
      <c r="K39" s="17"/>
      <c r="L39" s="17"/>
      <c r="M39" s="17"/>
      <c r="N39" s="17"/>
    </row>
    <row r="40" spans="1:14">
      <c r="A40" s="17"/>
      <c r="B40" s="54"/>
      <c r="C40" s="54"/>
      <c r="D40" s="54"/>
      <c r="E40" s="54"/>
      <c r="F40" s="54"/>
      <c r="G40" s="52"/>
      <c r="H40" s="45"/>
      <c r="I40" s="17"/>
      <c r="J40" s="17"/>
      <c r="K40" s="17"/>
      <c r="L40" s="17"/>
      <c r="M40" s="17"/>
      <c r="N40" s="17"/>
    </row>
    <row r="41" spans="1:14" ht="15.75" customHeight="1">
      <c r="A41" s="17"/>
      <c r="B41" s="54"/>
      <c r="C41" s="54"/>
      <c r="D41" s="54"/>
      <c r="E41" s="54"/>
      <c r="F41" s="54"/>
      <c r="G41" s="52"/>
      <c r="H41" s="45"/>
      <c r="I41" s="17"/>
      <c r="J41" s="17"/>
      <c r="K41" s="17"/>
      <c r="L41" s="17"/>
      <c r="M41" s="17"/>
      <c r="N41" s="17"/>
    </row>
    <row r="42" spans="1:14">
      <c r="A42" s="17"/>
      <c r="B42" s="54"/>
      <c r="C42" s="54"/>
      <c r="D42" s="54"/>
      <c r="E42" s="54"/>
      <c r="F42" s="54"/>
      <c r="G42" s="52"/>
      <c r="H42" s="45"/>
      <c r="I42" s="63" t="s">
        <v>133</v>
      </c>
      <c r="J42" s="63"/>
      <c r="K42" s="63"/>
      <c r="L42" s="63"/>
      <c r="M42" s="63"/>
      <c r="N42" s="17"/>
    </row>
    <row r="43" spans="1:14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</row>
  </sheetData>
  <mergeCells count="30">
    <mergeCell ref="I42:M42"/>
    <mergeCell ref="I26:M27"/>
    <mergeCell ref="I24:M25"/>
    <mergeCell ref="I32:M33"/>
    <mergeCell ref="I28:M28"/>
    <mergeCell ref="I20:M21"/>
    <mergeCell ref="I22:M23"/>
    <mergeCell ref="B24:F25"/>
    <mergeCell ref="B5:F5"/>
    <mergeCell ref="B9:F10"/>
    <mergeCell ref="B7:F8"/>
    <mergeCell ref="B22:F23"/>
    <mergeCell ref="I18:M19"/>
    <mergeCell ref="B21:F21"/>
    <mergeCell ref="B3:F4"/>
    <mergeCell ref="B6:H6"/>
    <mergeCell ref="I3:L5"/>
    <mergeCell ref="I14:M15"/>
    <mergeCell ref="I16:M16"/>
    <mergeCell ref="B11:F12"/>
    <mergeCell ref="B13:F15"/>
    <mergeCell ref="B16:F19"/>
    <mergeCell ref="B36:F36"/>
    <mergeCell ref="B39:F42"/>
    <mergeCell ref="B37:F37"/>
    <mergeCell ref="B26:F27"/>
    <mergeCell ref="B28:F29"/>
    <mergeCell ref="B31:F31"/>
    <mergeCell ref="B32:F33"/>
    <mergeCell ref="B34:F35"/>
  </mergeCells>
  <pageMargins left="0.25" right="0.25" top="0.25" bottom="0.25" header="0.25" footer="0.25"/>
  <pageSetup paperSize="9" scale="78" fitToWidth="0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tabSelected="1" view="pageBreakPreview" zoomScale="85" zoomScaleNormal="100" zoomScaleSheetLayoutView="85" workbookViewId="0">
      <selection activeCell="A11" sqref="A11"/>
    </sheetView>
  </sheetViews>
  <sheetFormatPr defaultRowHeight="15.75"/>
  <cols>
    <col min="1" max="1" width="6.28515625" style="1" customWidth="1"/>
    <col min="2" max="2" width="15.28515625" style="1" bestFit="1" customWidth="1"/>
    <col min="3" max="11" width="13.42578125" style="1" customWidth="1"/>
    <col min="12" max="12" width="13.7109375" style="1" customWidth="1"/>
    <col min="13" max="13" width="16" style="1" customWidth="1"/>
    <col min="14" max="14" width="13" style="1" customWidth="1"/>
    <col min="15" max="15" width="16.140625" style="1" customWidth="1"/>
    <col min="16" max="16384" width="9.140625" style="1"/>
  </cols>
  <sheetData>
    <row r="1" spans="1:15">
      <c r="A1" s="65"/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</row>
    <row r="2" spans="1:15">
      <c r="A2" s="66" t="s">
        <v>59</v>
      </c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</row>
    <row r="3" spans="1:15" ht="17.25" customHeight="1">
      <c r="A3" s="67" t="s">
        <v>62</v>
      </c>
      <c r="B3" s="67"/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</row>
    <row r="4" spans="1:15" ht="16.5">
      <c r="C4" s="75"/>
      <c r="D4" s="75"/>
      <c r="E4" s="75"/>
      <c r="F4" s="75"/>
      <c r="G4" s="16"/>
      <c r="H4" s="16"/>
    </row>
    <row r="5" spans="1:15" ht="18.75">
      <c r="A5" s="92" t="s">
        <v>87</v>
      </c>
      <c r="B5" s="92"/>
      <c r="C5" s="92"/>
      <c r="D5" s="92"/>
      <c r="E5" s="92"/>
      <c r="F5" s="92"/>
      <c r="G5" s="92"/>
      <c r="H5" s="92"/>
      <c r="I5" s="92"/>
      <c r="J5" s="92"/>
      <c r="K5" s="92"/>
      <c r="L5" s="92"/>
      <c r="M5" s="92"/>
      <c r="N5" s="92"/>
      <c r="O5" s="14"/>
    </row>
    <row r="7" spans="1:15">
      <c r="A7" s="24" t="s">
        <v>40</v>
      </c>
      <c r="B7" s="22"/>
      <c r="C7" s="22"/>
      <c r="D7" s="23"/>
      <c r="E7" s="24" t="s">
        <v>60</v>
      </c>
      <c r="F7" s="22"/>
      <c r="G7" s="24" t="s">
        <v>63</v>
      </c>
      <c r="H7" s="22"/>
      <c r="I7" s="24" t="s">
        <v>61</v>
      </c>
      <c r="J7" s="22"/>
      <c r="K7" s="22"/>
      <c r="L7" s="24" t="s">
        <v>41</v>
      </c>
      <c r="M7" s="22"/>
      <c r="N7" s="21"/>
      <c r="O7" s="15"/>
    </row>
    <row r="8" spans="1:15">
      <c r="A8" s="42" t="s">
        <v>104</v>
      </c>
      <c r="B8" s="22"/>
      <c r="C8" s="22"/>
      <c r="D8" s="23"/>
      <c r="E8" s="37" t="s">
        <v>88</v>
      </c>
      <c r="F8" s="22"/>
      <c r="G8" s="37" t="s">
        <v>66</v>
      </c>
      <c r="H8" s="22"/>
      <c r="I8" s="37" t="s">
        <v>69</v>
      </c>
      <c r="J8" s="22"/>
      <c r="K8" s="22"/>
      <c r="L8" s="37" t="s">
        <v>64</v>
      </c>
      <c r="M8" s="22"/>
      <c r="N8" s="21"/>
      <c r="O8" s="15"/>
    </row>
    <row r="9" spans="1:15">
      <c r="A9" s="24"/>
      <c r="B9" s="22"/>
      <c r="C9" s="22"/>
      <c r="D9" s="23"/>
      <c r="E9" s="24" t="s">
        <v>93</v>
      </c>
      <c r="F9" s="22"/>
      <c r="G9" s="24" t="s">
        <v>97</v>
      </c>
      <c r="H9" s="22"/>
      <c r="I9" s="24" t="s">
        <v>94</v>
      </c>
      <c r="J9" s="22"/>
      <c r="K9" s="24" t="s">
        <v>90</v>
      </c>
      <c r="L9" s="22"/>
      <c r="M9" s="24" t="s">
        <v>91</v>
      </c>
      <c r="N9" s="22"/>
      <c r="O9" s="15"/>
    </row>
    <row r="10" spans="1:15">
      <c r="A10" s="37"/>
      <c r="B10" s="22"/>
      <c r="C10" s="22"/>
      <c r="D10" s="23"/>
      <c r="E10" s="37" t="s">
        <v>65</v>
      </c>
      <c r="F10" s="22"/>
      <c r="G10" s="37" t="s">
        <v>67</v>
      </c>
      <c r="H10" s="22"/>
      <c r="I10" s="37" t="s">
        <v>70</v>
      </c>
      <c r="J10" s="22"/>
      <c r="K10" s="37" t="s">
        <v>71</v>
      </c>
      <c r="L10" s="22"/>
      <c r="M10" s="37" t="s">
        <v>73</v>
      </c>
      <c r="N10" s="22"/>
      <c r="O10" s="15"/>
    </row>
    <row r="11" spans="1:15">
      <c r="A11" s="24" t="s">
        <v>103</v>
      </c>
      <c r="B11" s="22"/>
      <c r="C11" s="22"/>
      <c r="D11" s="25"/>
      <c r="E11" s="24" t="s">
        <v>95</v>
      </c>
      <c r="F11" s="22"/>
      <c r="G11" s="22"/>
      <c r="H11" s="22"/>
      <c r="I11" s="24" t="s">
        <v>96</v>
      </c>
      <c r="J11" s="22"/>
      <c r="L11" s="22"/>
      <c r="M11" s="24" t="s">
        <v>92</v>
      </c>
      <c r="O11" s="15"/>
    </row>
    <row r="12" spans="1:15">
      <c r="A12" s="41" t="s">
        <v>105</v>
      </c>
      <c r="B12" s="22"/>
      <c r="C12" s="22"/>
      <c r="D12" s="25"/>
      <c r="E12" s="37" t="s">
        <v>68</v>
      </c>
      <c r="F12" s="22"/>
      <c r="G12" s="22"/>
      <c r="H12" s="22"/>
      <c r="I12" s="37" t="s">
        <v>72</v>
      </c>
      <c r="J12" s="22"/>
      <c r="L12" s="22"/>
      <c r="M12" s="37" t="s">
        <v>74</v>
      </c>
      <c r="O12" s="15"/>
    </row>
    <row r="13" spans="1:15">
      <c r="A13" s="22"/>
      <c r="B13" s="22"/>
      <c r="C13" s="22"/>
      <c r="D13" s="25"/>
      <c r="E13" s="22"/>
      <c r="F13" s="22"/>
      <c r="G13" s="23"/>
      <c r="H13" s="22"/>
      <c r="I13" s="22"/>
      <c r="J13" s="22"/>
      <c r="K13" s="21"/>
      <c r="L13" s="21"/>
      <c r="M13" s="21"/>
      <c r="N13" s="26"/>
      <c r="O13" s="15"/>
    </row>
    <row r="14" spans="1:15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N14" s="38" t="s">
        <v>89</v>
      </c>
    </row>
    <row r="15" spans="1:15" s="20" customFormat="1" ht="15" customHeight="1">
      <c r="A15" s="71" t="s">
        <v>0</v>
      </c>
      <c r="B15" s="71" t="s">
        <v>35</v>
      </c>
      <c r="C15" s="93" t="s">
        <v>37</v>
      </c>
      <c r="D15" s="94"/>
      <c r="E15" s="95"/>
      <c r="F15" s="93" t="s">
        <v>1</v>
      </c>
      <c r="G15" s="94"/>
      <c r="H15" s="95"/>
      <c r="I15" s="93" t="s">
        <v>34</v>
      </c>
      <c r="J15" s="94"/>
      <c r="K15" s="95"/>
      <c r="L15" s="81" t="s">
        <v>36</v>
      </c>
      <c r="M15" s="82"/>
      <c r="N15" s="83"/>
      <c r="O15" s="19"/>
    </row>
    <row r="16" spans="1:15" s="20" customFormat="1" ht="15" customHeight="1">
      <c r="A16" s="72"/>
      <c r="B16" s="72"/>
      <c r="C16" s="78" t="s">
        <v>86</v>
      </c>
      <c r="D16" s="79"/>
      <c r="E16" s="80"/>
      <c r="F16" s="78" t="s">
        <v>85</v>
      </c>
      <c r="G16" s="79"/>
      <c r="H16" s="80"/>
      <c r="I16" s="78" t="s">
        <v>84</v>
      </c>
      <c r="J16" s="79"/>
      <c r="K16" s="80"/>
      <c r="L16" s="84"/>
      <c r="M16" s="85"/>
      <c r="N16" s="86"/>
      <c r="O16" s="19"/>
    </row>
    <row r="17" spans="1:15" s="20" customFormat="1" ht="15.75" customHeight="1">
      <c r="A17" s="73" t="s">
        <v>75</v>
      </c>
      <c r="B17" s="76" t="s">
        <v>106</v>
      </c>
      <c r="C17" s="28" t="s">
        <v>2</v>
      </c>
      <c r="D17" s="28" t="s">
        <v>3</v>
      </c>
      <c r="E17" s="28" t="s">
        <v>4</v>
      </c>
      <c r="F17" s="28" t="s">
        <v>2</v>
      </c>
      <c r="G17" s="28" t="s">
        <v>3</v>
      </c>
      <c r="H17" s="28" t="s">
        <v>5</v>
      </c>
      <c r="I17" s="28" t="s">
        <v>38</v>
      </c>
      <c r="J17" s="28" t="s">
        <v>39</v>
      </c>
      <c r="K17" s="28" t="s">
        <v>6</v>
      </c>
      <c r="L17" s="87" t="s">
        <v>83</v>
      </c>
      <c r="M17" s="88"/>
      <c r="N17" s="88"/>
      <c r="O17" s="19"/>
    </row>
    <row r="18" spans="1:15" s="20" customFormat="1" ht="15.75" customHeight="1">
      <c r="A18" s="74"/>
      <c r="B18" s="77"/>
      <c r="C18" s="29" t="s">
        <v>76</v>
      </c>
      <c r="D18" s="29" t="s">
        <v>77</v>
      </c>
      <c r="E18" s="29" t="s">
        <v>78</v>
      </c>
      <c r="F18" s="29" t="s">
        <v>76</v>
      </c>
      <c r="G18" s="29" t="s">
        <v>77</v>
      </c>
      <c r="H18" s="29" t="s">
        <v>79</v>
      </c>
      <c r="I18" s="29" t="s">
        <v>80</v>
      </c>
      <c r="J18" s="29" t="s">
        <v>81</v>
      </c>
      <c r="K18" s="29" t="s">
        <v>82</v>
      </c>
      <c r="L18" s="78"/>
      <c r="M18" s="89"/>
      <c r="N18" s="89"/>
      <c r="O18" s="19"/>
    </row>
    <row r="19" spans="1:15" s="22" customFormat="1" ht="12.75">
      <c r="A19" s="31"/>
      <c r="B19" s="30"/>
      <c r="C19" s="32"/>
      <c r="D19" s="33"/>
      <c r="E19" s="33"/>
      <c r="F19" s="33"/>
      <c r="G19" s="33"/>
      <c r="H19" s="34"/>
      <c r="I19" s="34"/>
      <c r="J19" s="33"/>
      <c r="K19" s="33"/>
      <c r="L19" s="68"/>
      <c r="M19" s="69"/>
      <c r="N19" s="70"/>
      <c r="O19" s="27"/>
    </row>
    <row r="20" spans="1:15" s="22" customFormat="1" ht="12.75">
      <c r="A20" s="31"/>
      <c r="B20" s="30"/>
      <c r="C20" s="35"/>
      <c r="D20" s="35"/>
      <c r="E20" s="35"/>
      <c r="F20" s="33"/>
      <c r="G20" s="33"/>
      <c r="H20" s="33"/>
      <c r="I20" s="33"/>
      <c r="J20" s="33"/>
      <c r="K20" s="33"/>
      <c r="L20" s="96"/>
      <c r="M20" s="97"/>
      <c r="N20" s="98"/>
      <c r="O20" s="27"/>
    </row>
    <row r="21" spans="1:15" s="22" customFormat="1" ht="12.75">
      <c r="A21" s="31"/>
      <c r="B21" s="30"/>
      <c r="C21" s="35"/>
      <c r="D21" s="35"/>
      <c r="E21" s="35"/>
      <c r="F21" s="33"/>
      <c r="G21" s="33"/>
      <c r="H21" s="33"/>
      <c r="I21" s="33"/>
      <c r="J21" s="33"/>
      <c r="K21" s="33"/>
      <c r="L21" s="96"/>
      <c r="M21" s="97"/>
      <c r="N21" s="98"/>
      <c r="O21" s="27"/>
    </row>
    <row r="22" spans="1:15">
      <c r="A22" s="90" t="s">
        <v>4</v>
      </c>
      <c r="B22" s="91"/>
      <c r="C22" s="39">
        <f>SUM(C20:C21)</f>
        <v>0</v>
      </c>
      <c r="D22" s="39">
        <f>SUM(D20:D21)</f>
        <v>0</v>
      </c>
      <c r="E22" s="39">
        <f>SUM(E20:E21)</f>
        <v>0</v>
      </c>
      <c r="F22" s="40"/>
      <c r="G22" s="40"/>
      <c r="H22" s="40"/>
      <c r="I22" s="40"/>
      <c r="J22" s="40"/>
      <c r="K22" s="40"/>
      <c r="L22" s="99"/>
      <c r="M22" s="100"/>
      <c r="N22" s="101"/>
      <c r="O22" s="3"/>
    </row>
    <row r="23" spans="1:15">
      <c r="A23" s="12"/>
      <c r="B23" s="12"/>
      <c r="C23" s="13"/>
      <c r="D23" s="1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>
      <c r="A24" s="102" t="s">
        <v>101</v>
      </c>
      <c r="B24" s="102"/>
      <c r="C24" s="102"/>
      <c r="D24" s="102"/>
      <c r="E24" s="102"/>
      <c r="F24" s="102"/>
      <c r="G24" s="102"/>
      <c r="H24" s="102"/>
      <c r="I24" s="102"/>
      <c r="J24" s="102"/>
      <c r="K24" s="102"/>
      <c r="L24" s="102"/>
      <c r="M24" s="102"/>
      <c r="N24" s="102"/>
      <c r="O24" s="3"/>
    </row>
    <row r="25" spans="1:15" ht="18" customHeight="1">
      <c r="A25" s="103" t="s">
        <v>102</v>
      </c>
      <c r="B25" s="103"/>
      <c r="C25" s="103"/>
      <c r="D25" s="103"/>
      <c r="E25" s="103"/>
      <c r="F25" s="103"/>
      <c r="G25" s="103"/>
      <c r="H25" s="103"/>
      <c r="I25" s="103"/>
      <c r="J25" s="103"/>
      <c r="K25" s="103"/>
      <c r="L25" s="103"/>
      <c r="M25" s="103"/>
      <c r="N25" s="103"/>
      <c r="O25" s="3"/>
    </row>
    <row r="26" spans="1:15" ht="18" customHeight="1">
      <c r="A26" s="103"/>
      <c r="B26" s="103"/>
      <c r="C26" s="103"/>
      <c r="D26" s="103"/>
      <c r="E26" s="103"/>
      <c r="F26" s="103"/>
      <c r="G26" s="103"/>
      <c r="H26" s="103"/>
      <c r="I26" s="103"/>
      <c r="J26" s="103"/>
      <c r="K26" s="103"/>
      <c r="L26" s="103"/>
      <c r="M26" s="103"/>
      <c r="N26" s="103"/>
      <c r="O26" s="3"/>
    </row>
    <row r="27" spans="1:15" ht="18" customHeight="1">
      <c r="A27" s="36"/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"/>
    </row>
    <row r="28" spans="1:15" ht="18" customHeight="1">
      <c r="A28" s="104" t="str">
        <f>VLOOKUP("P_NOI_LAP_BIEU",ThamSo!$B$1:$D$107,2,FALSE) &amp; ", day/ရက္ " &amp; RIGHT(VLOOKUP("P_NGAY_BAO_CAO",ThamSo!$B$2:$C$11,2,FALSE),2) &amp; " month/လ " &amp; MID(VLOOKUP("P_NGAY_BAO_CAO",ThamSo!$B$2:$C$11,2,FALSE),5,2) &amp; " year/ႏွစ္ " &amp;LEFT(VLOOKUP("P_NGAY_BAO_CAO",ThamSo!$B$2:$C$11,2,FALSE),4)</f>
        <v>A, day/ရက္ 31 month/လ 03 year/ႏွစ္ 2013</v>
      </c>
      <c r="B28" s="104"/>
      <c r="C28" s="104"/>
      <c r="D28" s="104"/>
      <c r="E28" s="104"/>
      <c r="F28" s="104"/>
      <c r="G28" s="104"/>
      <c r="H28" s="104"/>
      <c r="I28" s="104"/>
      <c r="J28" s="104"/>
      <c r="K28" s="104"/>
      <c r="L28" s="104"/>
      <c r="M28" s="104"/>
      <c r="N28" s="104"/>
      <c r="O28" s="3"/>
    </row>
    <row r="29" spans="1:15" s="2" customFormat="1">
      <c r="A29" s="108" t="s">
        <v>107</v>
      </c>
      <c r="B29" s="108"/>
      <c r="C29" s="108"/>
      <c r="D29" s="108"/>
      <c r="E29" s="108"/>
      <c r="F29" s="108"/>
      <c r="G29" s="108" t="s">
        <v>98</v>
      </c>
      <c r="H29" s="108"/>
      <c r="I29" s="108"/>
      <c r="J29" s="105" t="s">
        <v>99</v>
      </c>
      <c r="K29" s="106"/>
      <c r="L29" s="106"/>
      <c r="M29" s="106"/>
      <c r="N29" s="106"/>
    </row>
    <row r="30" spans="1:15">
      <c r="A30" s="107" t="s">
        <v>100</v>
      </c>
      <c r="B30" s="107"/>
      <c r="C30" s="107"/>
      <c r="D30" s="107"/>
      <c r="E30" s="107"/>
      <c r="F30" s="107"/>
      <c r="G30" s="107" t="s">
        <v>100</v>
      </c>
      <c r="H30" s="107"/>
      <c r="I30" s="107"/>
      <c r="J30" s="107" t="s">
        <v>100</v>
      </c>
      <c r="K30" s="107"/>
      <c r="L30" s="107"/>
      <c r="M30" s="107"/>
      <c r="N30" s="107"/>
    </row>
  </sheetData>
  <mergeCells count="31">
    <mergeCell ref="A24:N24"/>
    <mergeCell ref="A25:N26"/>
    <mergeCell ref="A28:N28"/>
    <mergeCell ref="J29:N29"/>
    <mergeCell ref="J30:N30"/>
    <mergeCell ref="A29:F29"/>
    <mergeCell ref="A30:F30"/>
    <mergeCell ref="G29:I29"/>
    <mergeCell ref="G30:I30"/>
    <mergeCell ref="A22:B22"/>
    <mergeCell ref="A5:N5"/>
    <mergeCell ref="C15:E15"/>
    <mergeCell ref="F15:H15"/>
    <mergeCell ref="I15:K15"/>
    <mergeCell ref="L20:N20"/>
    <mergeCell ref="L21:N21"/>
    <mergeCell ref="L22:N22"/>
    <mergeCell ref="A1:N1"/>
    <mergeCell ref="A2:N2"/>
    <mergeCell ref="A3:N3"/>
    <mergeCell ref="L19:N19"/>
    <mergeCell ref="A15:A16"/>
    <mergeCell ref="A17:A18"/>
    <mergeCell ref="C4:F4"/>
    <mergeCell ref="B15:B16"/>
    <mergeCell ref="B17:B18"/>
    <mergeCell ref="C16:E16"/>
    <mergeCell ref="F16:H16"/>
    <mergeCell ref="I16:K16"/>
    <mergeCell ref="L15:N16"/>
    <mergeCell ref="L17:N18"/>
  </mergeCells>
  <printOptions horizontalCentered="1"/>
  <pageMargins left="0.1" right="0.1" top="0.1" bottom="0.1" header="0.1" footer="0.1"/>
  <pageSetup paperSize="9" scale="78" orientation="landscape" r:id="rId1"/>
  <headerFooter scaleWithDoc="0"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ThamSo</vt:lpstr>
      <vt:lpstr>TrangBia</vt:lpstr>
      <vt:lpstr>BaoCao</vt:lpstr>
      <vt:lpstr>BaoCao!Print_Area</vt:lpstr>
      <vt:lpstr>TrangBia!Print_Area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2015-12-09T08:00:39Z</dcterms:modified>
</cp:coreProperties>
</file>