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NG-PC\Desktop\reports\_BIDV_BLF\GDKT\"/>
    </mc:Choice>
  </mc:AlternateContent>
  <bookViews>
    <workbookView xWindow="240" yWindow="45" windowWidth="20115" windowHeight="7740" firstSheet="2" activeTab="2"/>
  </bookViews>
  <sheets>
    <sheet name="ThamSo" sheetId="1" state="hidden" r:id="rId1"/>
    <sheet name="Style" sheetId="2" state="hidden" r:id="rId2"/>
    <sheet name="NoiBang" sheetId="3" r:id="rId3"/>
    <sheet name="NgoaiBang" sheetId="4" state="hidden" r:id="rId4"/>
  </sheets>
  <calcPr calcId="162913"/>
</workbook>
</file>

<file path=xl/calcChain.xml><?xml version="1.0" encoding="utf-8"?>
<calcChain xmlns="http://schemas.openxmlformats.org/spreadsheetml/2006/main">
  <c r="H16" i="3" l="1"/>
  <c r="A7" i="3" l="1"/>
  <c r="C2" i="3"/>
  <c r="C3" i="3"/>
  <c r="E23" i="3"/>
  <c r="H23" i="3"/>
  <c r="C1" i="4"/>
  <c r="C2" i="4"/>
  <c r="C3" i="4"/>
  <c r="A7" i="4"/>
  <c r="G17" i="4"/>
  <c r="B24" i="4"/>
  <c r="E24" i="4"/>
  <c r="G24" i="4"/>
</calcChain>
</file>

<file path=xl/sharedStrings.xml><?xml version="1.0" encoding="utf-8"?>
<sst xmlns="http://schemas.openxmlformats.org/spreadsheetml/2006/main" count="99" uniqueCount="83">
  <si>
    <t>STT</t>
  </si>
  <si>
    <t>ThamSo</t>
  </si>
  <si>
    <t>GiaTri</t>
  </si>
  <si>
    <t>MoTa</t>
  </si>
  <si>
    <t>P_MA_CHI_NHANH</t>
  </si>
  <si>
    <t>Mã chi nhánh</t>
  </si>
  <si>
    <t>P_TEN_CHI_NHANH</t>
  </si>
  <si>
    <t>Tên chi nhánh</t>
  </si>
  <si>
    <t>P_DIA_CHI_DON_VI</t>
  </si>
  <si>
    <t>All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</si>
  <si>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</si>
  <si>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</si>
  <si>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</si>
  <si>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</si>
  <si>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</si>
  <si>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</si>
  <si>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P_TU_NGAY</t>
  </si>
  <si>
    <t>20150131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</si>
  <si>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</si>
  <si>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</si>
  <si>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</si>
  <si>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</si>
  <si>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</si>
  <si>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</si>
  <si>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</si>
  <si>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</si>
  <si>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</si>
  <si>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</si>
  <si>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</si>
  <si>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P_KE_TOAN_TRUONG</t>
  </si>
  <si>
    <t>Tên</t>
  </si>
  <si>
    <t>Format</t>
  </si>
  <si>
    <t>Mô tả</t>
  </si>
  <si>
    <t>S1</t>
  </si>
  <si>
    <t>S2</t>
  </si>
  <si>
    <t>Số tài khoản</t>
  </si>
  <si>
    <t>S3</t>
  </si>
  <si>
    <t>S4</t>
  </si>
  <si>
    <t>Text</t>
  </si>
  <si>
    <t>Dư cuối kỳ</t>
  </si>
  <si>
    <t>BẢNG CÂN ĐỐI TÀI KHOẢN KẾ TOÁN</t>
  </si>
  <si>
    <t>Đơn vị tính: VNĐ</t>
  </si>
  <si>
    <t>TT</t>
  </si>
  <si>
    <t>Tên tài khoản</t>
  </si>
  <si>
    <t>SHTK</t>
  </si>
  <si>
    <t>Số dư đầu kỳ</t>
  </si>
  <si>
    <t>Số phát sinh</t>
  </si>
  <si>
    <t>Số dư cuối kỳ</t>
  </si>
  <si>
    <t>Người lập</t>
  </si>
  <si>
    <t>Kế toán trưởng</t>
  </si>
  <si>
    <t>(Ký, họ tên)</t>
  </si>
  <si>
    <t>(Ký, họ tên, đóng dấu)</t>
  </si>
  <si>
    <t>Nhập</t>
  </si>
  <si>
    <t>Xuất</t>
  </si>
  <si>
    <t>Thủ trưởng đơn vị</t>
  </si>
  <si>
    <t>P_TEN_TO_CHUC</t>
  </si>
  <si>
    <t>Tên tổ chức</t>
  </si>
  <si>
    <t>TỔNG CỘNG</t>
  </si>
  <si>
    <t>XXX</t>
  </si>
  <si>
    <t/>
  </si>
  <si>
    <t>20150101</t>
  </si>
  <si>
    <t>20150619</t>
  </si>
  <si>
    <t>Nguyet Duong</t>
  </si>
  <si>
    <t>BIDV Myanmar Finance Co., Ltd.</t>
  </si>
  <si>
    <t xml:space="preserve">B – OFF-BALANCE SHEET ITEMS </t>
  </si>
  <si>
    <t>No</t>
  </si>
  <si>
    <t>Account name</t>
  </si>
  <si>
    <t>Account</t>
  </si>
  <si>
    <t>Opening balance</t>
  </si>
  <si>
    <t>Closing balance</t>
  </si>
  <si>
    <t>Debit</t>
  </si>
  <si>
    <t>Credit</t>
  </si>
  <si>
    <t>Preparer</t>
  </si>
  <si>
    <t>(Sign, full name)</t>
  </si>
  <si>
    <t>Chief accountant</t>
  </si>
  <si>
    <t>(Sign, Full name)</t>
  </si>
  <si>
    <t>Movement</t>
  </si>
  <si>
    <t xml:space="preserve"> ON-BALANCE SHEET ITEMS </t>
  </si>
  <si>
    <t>Yangon</t>
  </si>
  <si>
    <t>NGASAYA(16)</t>
  </si>
  <si>
    <t>Managing Director</t>
  </si>
  <si>
    <t>LMF</t>
  </si>
  <si>
    <t>(Unit: LAK)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</si>
</sst>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-#,##0;_(* &quot;&quot;??_);_(@_)"/>
    <numFmt numFmtId="165" formatCode="_(* #,##0_);_(* \(#,##0\);_(* &quot;-&quot;??_);_(@_)"/>
    <numFmt numFmtId="166" formatCode="_(* #,##0_);_(* \(#,##0\);_(* &quot;&quot;??_);_(@_)"/>
  </numFmts>
  <fonts count="12" x14ac:knownFonts="1">
    <font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2"/>
    </font>
    <font>
      <b/>
      <sz val="11"/>
      <name val="Times New Roman"/>
      <family val="1"/>
    </font>
    <font>
      <i/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i/>
      <sz val="13"/>
      <color indexed="8"/>
      <name val="Times New Roman"/>
      <family val="1"/>
    </font>
    <font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64" fontId="3" fillId="0" borderId="1" xfId="1" applyNumberFormat="1" applyFont="1" applyBorder="1" applyAlignment="1">
      <alignment vertical="center"/>
    </xf>
    <xf numFmtId="165" fontId="3" fillId="0" borderId="0" xfId="1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164" fontId="5" fillId="0" borderId="1" xfId="1" applyNumberFormat="1" applyFont="1" applyBorder="1"/>
    <xf numFmtId="165" fontId="0" fillId="0" borderId="0" xfId="1" applyNumberFormat="1" applyFont="1"/>
    <xf numFmtId="49" fontId="3" fillId="0" borderId="1" xfId="0" applyNumberFormat="1" applyFont="1" applyBorder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6" fontId="5" fillId="0" borderId="1" xfId="1" applyNumberFormat="1" applyFont="1" applyBorder="1" applyAlignment="1">
      <alignment vertical="top"/>
    </xf>
    <xf numFmtId="0" fontId="5" fillId="0" borderId="0" xfId="0" applyFont="1"/>
    <xf numFmtId="0" fontId="4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49" fontId="5" fillId="0" borderId="2" xfId="0" applyNumberFormat="1" applyFont="1" applyBorder="1" applyAlignment="1">
      <alignment vertical="top" wrapText="1"/>
    </xf>
    <xf numFmtId="49" fontId="5" fillId="0" borderId="3" xfId="0" applyNumberFormat="1" applyFont="1" applyBorder="1" applyAlignment="1">
      <alignment vertical="top" wrapText="1"/>
    </xf>
    <xf numFmtId="49" fontId="5" fillId="0" borderId="1" xfId="0" applyNumberFormat="1" applyFont="1" applyBorder="1" applyAlignment="1">
      <alignment horizontal="left" vertical="top"/>
    </xf>
    <xf numFmtId="0" fontId="4" fillId="0" borderId="0" xfId="0" applyFont="1"/>
    <xf numFmtId="0" fontId="5" fillId="0" borderId="0" xfId="0" applyFont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/>
    <xf numFmtId="0" fontId="5" fillId="0" borderId="0" xfId="0" applyFont="1" applyAlignment="1"/>
    <xf numFmtId="0" fontId="10" fillId="0" borderId="0" xfId="0" applyFont="1" applyAlignment="1">
      <alignment vertical="center"/>
    </xf>
    <xf numFmtId="0" fontId="6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2" applyFont="1" applyAlignment="1">
      <alignment horizontal="right" vertical="top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638175</xdr:colOff>
      <xdr:row>2</xdr:row>
      <xdr:rowOff>57150</xdr:rowOff>
    </xdr:to>
    <xdr:pic>
      <xdr:nvPicPr>
        <xdr:cNvPr id="205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63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activeCell="C24" sqref="C24"/>
    </sheetView>
  </sheetViews>
  <sheetFormatPr defaultColWidth="9" defaultRowHeight="14.25" x14ac:dyDescent="0.2"/>
  <cols>
    <col min="1" max="1" width="4.625" bestFit="1" customWidth="1"/>
    <col min="2" max="2" width="20.75" bestFit="1" customWidth="1"/>
    <col min="3" max="3" width="46.625" bestFit="1" customWidth="1"/>
    <col min="4" max="4" width="23.75" bestFit="1" customWidth="1"/>
  </cols>
  <sheetData>
    <row r="1" spans="1:4" ht="15" x14ac:dyDescent="0.2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2">
      <c r="A2" s="4">
        <v>1</v>
      </c>
      <c r="B2" s="5" t="s">
        <v>4</v>
      </c>
      <c r="C2" s="6"/>
      <c r="D2" s="7" t="s">
        <v>5</v>
      </c>
    </row>
    <row r="3" spans="1:4" x14ac:dyDescent="0.2">
      <c r="A3" s="4">
        <v>2</v>
      </c>
      <c r="B3" s="5" t="s">
        <v>6</v>
      </c>
      <c r="C3" s="6" t="s">
        <v>9</v>
      </c>
      <c r="D3" s="7" t="s">
        <v>7</v>
      </c>
    </row>
    <row r="4" spans="1:4" x14ac:dyDescent="0.2">
      <c r="A4" s="4">
        <v>3</v>
      </c>
      <c r="B4" s="5" t="s">
        <v>8</v>
      </c>
      <c r="C4" s="6" t="s">
        <v>59</v>
      </c>
      <c r="D4" s="7" t="s">
        <v>10</v>
      </c>
    </row>
    <row r="5" spans="1:4" x14ac:dyDescent="0.2">
      <c r="A5" s="4">
        <v>4</v>
      </c>
      <c r="B5" s="5" t="s">
        <v>11</v>
      </c>
      <c r="C5" s="6" t="s">
        <v>9</v>
      </c>
      <c r="D5" s="7" t="s">
        <v>12</v>
      </c>
    </row>
    <row r="6" spans="1:4" x14ac:dyDescent="0.2">
      <c r="A6" s="4">
        <v>5</v>
      </c>
      <c r="B6" s="5" t="s">
        <v>13</v>
      </c>
      <c r="C6" s="6" t="s">
        <v>59</v>
      </c>
      <c r="D6" s="7" t="s">
        <v>14</v>
      </c>
    </row>
    <row r="7" spans="1:4" x14ac:dyDescent="0.2">
      <c r="A7" s="4">
        <v>6</v>
      </c>
      <c r="B7" s="5" t="s">
        <v>15</v>
      </c>
      <c r="C7" s="6" t="s">
        <v>59</v>
      </c>
      <c r="D7" s="7"/>
    </row>
    <row r="8" spans="1:4" x14ac:dyDescent="0.2">
      <c r="A8" s="4">
        <v>7</v>
      </c>
      <c r="B8" s="5" t="s">
        <v>16</v>
      </c>
      <c r="C8" s="8" t="s">
        <v>60</v>
      </c>
      <c r="D8" s="7" t="s">
        <v>18</v>
      </c>
    </row>
    <row r="9" spans="1:4" x14ac:dyDescent="0.2">
      <c r="A9" s="4">
        <v>8</v>
      </c>
      <c r="B9" s="5" t="s">
        <v>19</v>
      </c>
      <c r="C9" s="8" t="s">
        <v>17</v>
      </c>
      <c r="D9" s="7" t="s">
        <v>20</v>
      </c>
    </row>
    <row r="10" spans="1:4" x14ac:dyDescent="0.2">
      <c r="A10" s="4">
        <v>9</v>
      </c>
      <c r="B10" s="5" t="s">
        <v>21</v>
      </c>
      <c r="C10" s="6" t="s">
        <v>78</v>
      </c>
      <c r="D10" s="7" t="s">
        <v>22</v>
      </c>
    </row>
    <row r="11" spans="1:4" x14ac:dyDescent="0.2">
      <c r="A11" s="4">
        <v>10</v>
      </c>
      <c r="B11" s="5" t="s">
        <v>23</v>
      </c>
      <c r="C11" s="8" t="s">
        <v>61</v>
      </c>
      <c r="D11" s="7" t="s">
        <v>24</v>
      </c>
    </row>
    <row r="12" spans="1:4" x14ac:dyDescent="0.2">
      <c r="A12" s="4">
        <v>11</v>
      </c>
      <c r="B12" s="5" t="s">
        <v>25</v>
      </c>
      <c r="C12" s="6" t="s">
        <v>59</v>
      </c>
      <c r="D12" s="5" t="s">
        <v>26</v>
      </c>
    </row>
    <row r="13" spans="1:4" x14ac:dyDescent="0.2">
      <c r="A13" s="4">
        <v>12</v>
      </c>
      <c r="B13" s="5" t="s">
        <v>27</v>
      </c>
      <c r="C13" s="6" t="s">
        <v>62</v>
      </c>
      <c r="D13" s="5" t="s">
        <v>28</v>
      </c>
    </row>
    <row r="14" spans="1:4" x14ac:dyDescent="0.2">
      <c r="A14" s="4">
        <v>13</v>
      </c>
      <c r="B14" s="5" t="s">
        <v>29</v>
      </c>
      <c r="C14" s="6" t="s">
        <v>59</v>
      </c>
      <c r="D14" s="5" t="s">
        <v>28</v>
      </c>
    </row>
    <row r="15" spans="1:4" x14ac:dyDescent="0.2">
      <c r="A15" s="4">
        <v>14</v>
      </c>
      <c r="B15" s="5" t="s">
        <v>55</v>
      </c>
      <c r="C15" s="6" t="s">
        <v>63</v>
      </c>
      <c r="D15" s="5" t="s">
        <v>56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E17" sqref="E17:G17"/>
    </sheetView>
  </sheetViews>
  <sheetFormatPr defaultColWidth="9" defaultRowHeight="14.25" x14ac:dyDescent="0.2"/>
  <sheetData>
    <row r="1" spans="1:6" x14ac:dyDescent="0.2">
      <c r="A1" t="s">
        <v>0</v>
      </c>
      <c r="B1" t="s">
        <v>30</v>
      </c>
      <c r="D1" t="s">
        <v>31</v>
      </c>
      <c r="F1" t="s">
        <v>32</v>
      </c>
    </row>
    <row r="3" spans="1:6" ht="15" x14ac:dyDescent="0.2">
      <c r="A3">
        <v>1</v>
      </c>
      <c r="B3" t="s">
        <v>33</v>
      </c>
      <c r="D3" s="9">
        <v>123456</v>
      </c>
      <c r="F3" s="10">
        <v>123456</v>
      </c>
    </row>
    <row r="5" spans="1:6" x14ac:dyDescent="0.2">
      <c r="A5">
        <v>2</v>
      </c>
      <c r="B5" t="s">
        <v>34</v>
      </c>
      <c r="D5" s="11" t="s">
        <v>35</v>
      </c>
      <c r="F5" s="12" t="s">
        <v>35</v>
      </c>
    </row>
    <row r="7" spans="1:6" ht="15" x14ac:dyDescent="0.25">
      <c r="A7">
        <v>3</v>
      </c>
      <c r="B7" t="s">
        <v>36</v>
      </c>
      <c r="D7" s="13">
        <v>123435</v>
      </c>
      <c r="F7" s="14">
        <v>123456</v>
      </c>
    </row>
    <row r="9" spans="1:6" ht="30" x14ac:dyDescent="0.2">
      <c r="A9">
        <v>4</v>
      </c>
      <c r="B9" t="s">
        <v>37</v>
      </c>
      <c r="D9" s="15" t="s">
        <v>38</v>
      </c>
      <c r="F9" s="16" t="s">
        <v>39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Normal="100" workbookViewId="0">
      <selection activeCell="A6" sqref="A6:J6"/>
    </sheetView>
  </sheetViews>
  <sheetFormatPr defaultColWidth="9" defaultRowHeight="15" x14ac:dyDescent="0.25"/>
  <cols>
    <col min="1" max="1" width="5.75" style="26" customWidth="1"/>
    <col min="2" max="2" width="9.375" style="26" customWidth="1"/>
    <col min="3" max="3" width="24.625" style="26" customWidth="1"/>
    <col min="4" max="4" width="10.25" style="26" customWidth="1"/>
    <col min="5" max="10" width="16" style="26" customWidth="1"/>
  </cols>
  <sheetData>
    <row r="1" spans="1:10" x14ac:dyDescent="0.2">
      <c r="A1" s="20"/>
      <c r="B1" s="20"/>
      <c r="C1" s="38" t="s">
        <v>81</v>
      </c>
      <c r="D1" s="17"/>
      <c r="E1" s="17"/>
      <c r="F1" s="18"/>
      <c r="G1" s="12"/>
      <c r="H1" s="12"/>
      <c r="I1" s="27"/>
      <c r="J1" s="27"/>
    </row>
    <row r="2" spans="1:10" x14ac:dyDescent="0.2">
      <c r="A2" s="20"/>
      <c r="B2" s="20"/>
      <c r="C2" s="39" t="str">
        <f>VLOOKUP("P_TEN_CHI_NHANH",ThamSo!$B$2:$C$14,2,FALSE)</f>
        <v>All</v>
      </c>
      <c r="D2" s="18"/>
      <c r="E2" s="18"/>
      <c r="F2" s="18"/>
      <c r="G2" s="12"/>
      <c r="H2" s="27"/>
      <c r="I2" s="27"/>
      <c r="J2" s="27"/>
    </row>
    <row r="3" spans="1:10" x14ac:dyDescent="0.2">
      <c r="A3" s="20"/>
      <c r="B3" s="20"/>
      <c r="C3" s="40" t="str">
        <f>VLOOKUP("P_TEN_PHONG_GD",ThamSo!$B$2:$C$14,2,FALSE)</f>
        <v/>
      </c>
      <c r="D3" s="19"/>
      <c r="E3" s="19"/>
      <c r="F3" s="19"/>
      <c r="G3" s="20"/>
      <c r="H3" s="20"/>
      <c r="I3" s="27"/>
      <c r="J3" s="27"/>
    </row>
    <row r="4" spans="1:10" x14ac:dyDescent="0.2">
      <c r="A4" s="20"/>
      <c r="B4" s="20"/>
      <c r="C4" s="20"/>
      <c r="D4" s="20"/>
      <c r="E4" s="20"/>
      <c r="F4" s="20"/>
      <c r="G4" s="20"/>
      <c r="H4" s="20"/>
      <c r="I4" s="20"/>
      <c r="J4" s="20"/>
    </row>
    <row r="5" spans="1:10" x14ac:dyDescent="0.2">
      <c r="A5" s="20"/>
      <c r="B5" s="20"/>
      <c r="C5" s="20"/>
      <c r="D5" s="20"/>
      <c r="E5" s="20"/>
      <c r="F5" s="20"/>
      <c r="G5" s="20"/>
      <c r="H5" s="20"/>
      <c r="I5" s="20"/>
      <c r="J5" s="20"/>
    </row>
    <row r="6" spans="1:10" ht="22.5" x14ac:dyDescent="0.2">
      <c r="A6" s="45" t="s">
        <v>81</v>
      </c>
      <c r="B6" s="45"/>
      <c r="C6" s="45"/>
      <c r="D6" s="45"/>
      <c r="E6" s="45"/>
      <c r="F6" s="45"/>
      <c r="G6" s="45"/>
      <c r="H6" s="45"/>
      <c r="I6" s="45"/>
      <c r="J6" s="45"/>
    </row>
    <row r="7" spans="1:10" x14ac:dyDescent="0.25">
      <c r="A7" s="46" t="str">
        <f>"From date "&amp;MID(VLOOKUP("P_TU_NGAY",ThamSo!$B2:$C16,2,FALSE),7,2)&amp;"/"&amp;MID(VLOOKUP("P_TU_NGAY",ThamSo!$B2:$D86,2,FALSE),5,2)&amp;"/"&amp;MID(VLOOKUP("P_TU_NGAY",ThamSo!$B2:$D86,2,FALSE),1,4)&amp;" to "&amp;MID(VLOOKUP("P_DEN_NGAY",ThamSo!$B2:$D86,2,FALSE),7,2)&amp;"/"&amp;MID(VLOOKUP("P_DEN_NGAY",ThamSo!$B2:$D86,2,FALSE),5,2)&amp;"/"&amp;MID(VLOOKUP("P_DEN_NGAY",ThamSo!$B2:$D86,2,FALSE),1,4)</f>
        <v>From date 01/01/2015 to 31/01/2015</v>
      </c>
      <c r="B7" s="46"/>
      <c r="C7" s="46"/>
      <c r="D7" s="46"/>
      <c r="E7" s="46"/>
      <c r="F7" s="46"/>
      <c r="G7" s="46"/>
      <c r="H7" s="46"/>
      <c r="I7" s="46"/>
      <c r="J7" s="46"/>
    </row>
    <row r="8" spans="1:10" x14ac:dyDescent="0.25">
      <c r="A8" s="47" t="s">
        <v>77</v>
      </c>
      <c r="B8" s="47"/>
      <c r="C8" s="47"/>
      <c r="D8" s="47"/>
      <c r="E8" s="47"/>
      <c r="F8" s="47"/>
      <c r="G8" s="47"/>
      <c r="H8" s="47"/>
      <c r="I8" s="47"/>
      <c r="J8" s="47"/>
    </row>
    <row r="9" spans="1:10" x14ac:dyDescent="0.25">
      <c r="A9" s="21"/>
      <c r="B9" s="21"/>
      <c r="C9" s="21"/>
      <c r="D9" s="21"/>
      <c r="E9" s="21"/>
      <c r="F9" s="21"/>
      <c r="G9" s="21"/>
      <c r="H9" s="21"/>
      <c r="I9" s="21"/>
      <c r="J9" s="41" t="s">
        <v>79</v>
      </c>
    </row>
    <row r="10" spans="1:10" x14ac:dyDescent="0.25">
      <c r="D10" s="22"/>
      <c r="E10" s="22"/>
      <c r="F10" s="22"/>
      <c r="G10" s="22"/>
      <c r="H10" s="22"/>
      <c r="I10" s="48" t="s">
        <v>82</v>
      </c>
      <c r="J10" s="48"/>
    </row>
    <row r="11" spans="1:10" ht="14.25" x14ac:dyDescent="0.2">
      <c r="A11" s="49" t="s">
        <v>65</v>
      </c>
      <c r="B11" s="49" t="s">
        <v>66</v>
      </c>
      <c r="C11" s="49"/>
      <c r="D11" s="49" t="s">
        <v>67</v>
      </c>
      <c r="E11" s="49" t="s">
        <v>68</v>
      </c>
      <c r="F11" s="49"/>
      <c r="G11" s="49" t="s">
        <v>76</v>
      </c>
      <c r="H11" s="49"/>
      <c r="I11" s="49" t="s">
        <v>69</v>
      </c>
      <c r="J11" s="49"/>
    </row>
    <row r="12" spans="1:10" ht="14.25" x14ac:dyDescent="0.2">
      <c r="A12" s="49"/>
      <c r="B12" s="49"/>
      <c r="C12" s="49"/>
      <c r="D12" s="49"/>
      <c r="E12" s="23" t="s">
        <v>70</v>
      </c>
      <c r="F12" s="23" t="s">
        <v>71</v>
      </c>
      <c r="G12" s="23" t="s">
        <v>70</v>
      </c>
      <c r="H12" s="23" t="s">
        <v>71</v>
      </c>
      <c r="I12" s="23" t="s">
        <v>70</v>
      </c>
      <c r="J12" s="23" t="s">
        <v>71</v>
      </c>
    </row>
    <row r="13" spans="1:10" ht="14.25" x14ac:dyDescent="0.2">
      <c r="A13" s="28"/>
      <c r="B13" s="50">
        <v>1</v>
      </c>
      <c r="C13" s="51"/>
      <c r="D13" s="24">
        <v>2</v>
      </c>
      <c r="E13" s="24">
        <v>3</v>
      </c>
      <c r="F13" s="24">
        <v>4</v>
      </c>
      <c r="G13" s="24">
        <v>5</v>
      </c>
      <c r="H13" s="24">
        <v>6</v>
      </c>
      <c r="I13" s="24">
        <v>7</v>
      </c>
      <c r="J13" s="24">
        <v>8</v>
      </c>
    </row>
    <row r="14" spans="1:10" x14ac:dyDescent="0.2">
      <c r="A14" s="25">
        <v>0</v>
      </c>
      <c r="B14" s="53"/>
      <c r="C14" s="53"/>
      <c r="D14" s="15"/>
      <c r="E14" s="9"/>
      <c r="F14" s="9"/>
      <c r="G14" s="9"/>
      <c r="H14" s="9"/>
      <c r="I14" s="9"/>
      <c r="J14" s="9"/>
    </row>
    <row r="16" spans="1:10" x14ac:dyDescent="0.25">
      <c r="H16" s="52" t="str">
        <f>"Vientiane, Date on: " &amp; MID(VLOOKUP("P_NGAY_BAO_CAO",ThamSo!$B1:$D100,2,FALSE),7,2) &amp; "/" &amp; MID(VLOOKUP("P_NGAY_BAO_CAO",ThamSo!$B1:$D100,2,FALSE),5,2)  &amp; "/" &amp; MID(VLOOKUP("P_NGAY_BAO_CAO",ThamSo!$B1:$D100,2,FALSE),1,4)</f>
        <v>Vientiane, Date on: 19/06/2015</v>
      </c>
      <c r="I16" s="52"/>
      <c r="J16" s="52"/>
    </row>
    <row r="17" spans="1:10" ht="14.25" x14ac:dyDescent="0.2">
      <c r="A17" s="32"/>
      <c r="B17" s="42" t="s">
        <v>72</v>
      </c>
      <c r="C17" s="42"/>
      <c r="D17" s="42"/>
      <c r="E17" s="43" t="s">
        <v>74</v>
      </c>
      <c r="F17" s="43"/>
      <c r="G17" s="43"/>
      <c r="H17" s="44" t="s">
        <v>80</v>
      </c>
      <c r="I17" s="44"/>
      <c r="J17" s="44"/>
    </row>
    <row r="18" spans="1:10" x14ac:dyDescent="0.25">
      <c r="B18" s="54" t="s">
        <v>73</v>
      </c>
      <c r="C18" s="54"/>
      <c r="D18" s="54"/>
      <c r="E18" s="55" t="s">
        <v>75</v>
      </c>
      <c r="F18" s="55"/>
      <c r="G18" s="55"/>
      <c r="H18" s="55" t="s">
        <v>75</v>
      </c>
      <c r="I18" s="55"/>
      <c r="J18" s="55"/>
    </row>
    <row r="23" spans="1:10" ht="16.5" x14ac:dyDescent="0.25">
      <c r="B23" s="37"/>
      <c r="C23" s="37"/>
      <c r="D23" s="37"/>
      <c r="E23" s="37" t="str">
        <f>VLOOKUP("P_KE_TOAN_TRUONG",ThamSo!$B$2:$C$14,2,FALSE)</f>
        <v/>
      </c>
      <c r="F23" s="37"/>
      <c r="G23" s="37"/>
      <c r="H23" s="37" t="str">
        <f>VLOOKUP("P_GIAM_DOC",ThamSo!$B$2:$C$14,2,FALSE)</f>
        <v/>
      </c>
      <c r="I23" s="37"/>
      <c r="J23" s="37"/>
    </row>
    <row r="24" spans="1:10" ht="14.25" x14ac:dyDescent="0.2">
      <c r="A24" s="32"/>
      <c r="B24" s="35"/>
      <c r="C24" s="35"/>
      <c r="D24" s="35"/>
      <c r="E24" s="42"/>
      <c r="F24" s="42"/>
      <c r="G24" s="42"/>
      <c r="H24" s="42"/>
      <c r="I24" s="42"/>
      <c r="J24" s="42"/>
    </row>
  </sheetData>
  <mergeCells count="21">
    <mergeCell ref="E24:G24"/>
    <mergeCell ref="H24:J24"/>
    <mergeCell ref="B18:D18"/>
    <mergeCell ref="E18:G18"/>
    <mergeCell ref="H18:J18"/>
    <mergeCell ref="B17:D17"/>
    <mergeCell ref="E17:G17"/>
    <mergeCell ref="H17:J17"/>
    <mergeCell ref="A6:J6"/>
    <mergeCell ref="A7:J7"/>
    <mergeCell ref="A8:J8"/>
    <mergeCell ref="I10:J10"/>
    <mergeCell ref="I11:J11"/>
    <mergeCell ref="B13:C13"/>
    <mergeCell ref="H16:J16"/>
    <mergeCell ref="A11:A12"/>
    <mergeCell ref="B11:C12"/>
    <mergeCell ref="D11:D12"/>
    <mergeCell ref="E11:F11"/>
    <mergeCell ref="G11:H11"/>
    <mergeCell ref="B14:C14"/>
  </mergeCells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Normal="100" workbookViewId="0">
      <selection activeCell="D23" sqref="D23"/>
    </sheetView>
  </sheetViews>
  <sheetFormatPr defaultColWidth="9" defaultRowHeight="15" x14ac:dyDescent="0.25"/>
  <cols>
    <col min="1" max="1" width="5.75" style="26" customWidth="1"/>
    <col min="2" max="2" width="9.375" style="26" customWidth="1"/>
    <col min="3" max="3" width="30.75" style="26" customWidth="1"/>
    <col min="4" max="4" width="10.25" style="26" customWidth="1"/>
    <col min="5" max="5" width="21.25" style="26" customWidth="1"/>
    <col min="6" max="6" width="19.25" style="26" customWidth="1"/>
    <col min="7" max="7" width="20.25" style="26" customWidth="1"/>
    <col min="8" max="8" width="20.375" style="26" customWidth="1"/>
  </cols>
  <sheetData>
    <row r="1" spans="1:8" x14ac:dyDescent="0.2">
      <c r="A1" s="20"/>
      <c r="B1" s="20"/>
      <c r="C1" s="38" t="str">
        <f>VLOOKUP("P_TEN_TO_CHUC",ThamSo!$B$2:$C$99,2,0)</f>
        <v>BIDV Myanmar Finance Co., Ltd.</v>
      </c>
      <c r="D1" s="17"/>
      <c r="E1" s="18"/>
      <c r="F1" s="18"/>
      <c r="G1" s="56">
        <v>0</v>
      </c>
      <c r="H1" s="56"/>
    </row>
    <row r="2" spans="1:8" x14ac:dyDescent="0.2">
      <c r="A2" s="20"/>
      <c r="B2" s="20"/>
      <c r="C2" s="39" t="str">
        <f>VLOOKUP("P_TEN_CHI_NHANH",ThamSo!$B$2:$C$14,2,FALSE)</f>
        <v>All</v>
      </c>
      <c r="D2" s="18"/>
      <c r="E2" s="18"/>
      <c r="F2" s="18"/>
      <c r="G2" s="56"/>
      <c r="H2" s="56"/>
    </row>
    <row r="3" spans="1:8" x14ac:dyDescent="0.2">
      <c r="A3" s="20"/>
      <c r="B3" s="20"/>
      <c r="C3" s="40" t="str">
        <f>VLOOKUP("P_TEN_PHONG_GD",ThamSo!$B$2:$C$14,2,FALSE)</f>
        <v/>
      </c>
      <c r="D3" s="19"/>
      <c r="E3" s="19"/>
      <c r="F3" s="19"/>
      <c r="G3" s="56"/>
      <c r="H3" s="56"/>
    </row>
    <row r="4" spans="1:8" x14ac:dyDescent="0.2">
      <c r="A4" s="20"/>
      <c r="B4" s="20"/>
      <c r="C4" s="20"/>
      <c r="D4" s="20"/>
      <c r="E4" s="20"/>
      <c r="F4" s="20"/>
      <c r="G4" s="20"/>
      <c r="H4" s="20"/>
    </row>
    <row r="5" spans="1:8" x14ac:dyDescent="0.2">
      <c r="A5" s="20"/>
      <c r="B5" s="20"/>
      <c r="C5" s="20"/>
      <c r="D5" s="20"/>
      <c r="E5" s="20"/>
      <c r="F5" s="20"/>
      <c r="G5" s="20"/>
      <c r="H5" s="20"/>
    </row>
    <row r="6" spans="1:8" ht="22.5" x14ac:dyDescent="0.2">
      <c r="A6" s="45" t="s">
        <v>40</v>
      </c>
      <c r="B6" s="45"/>
      <c r="C6" s="45"/>
      <c r="D6" s="45"/>
      <c r="E6" s="45"/>
      <c r="F6" s="45"/>
      <c r="G6" s="45"/>
      <c r="H6" s="45"/>
    </row>
    <row r="7" spans="1:8" x14ac:dyDescent="0.25">
      <c r="A7" s="46" t="str">
        <f>"Từ ngày "&amp;MID(VLOOKUP("P_TU_NGAY",ThamSo!$B2:$C16,2,FALSE),7,2)&amp;"/"&amp;MID(VLOOKUP("P_TU_NGAY",ThamSo!$B2:$D86,2,FALSE),5,2)&amp;"/"&amp;MID(VLOOKUP("P_TU_NGAY",ThamSo!$B2:$D86,2,FALSE),1,4)&amp;" Đến ngày "&amp;MID(VLOOKUP("P_DEN_NGAY",ThamSo!$B2:$D86,2,FALSE),7,2)&amp;"/"&amp;MID(VLOOKUP("P_DEN_NGAY",ThamSo!$B2:$D86,2,FALSE),5,2)&amp;"/"&amp;MID(VLOOKUP("P_DEN_NGAY",ThamSo!$B2:$D86,2,FALSE),1,4)</f>
        <v>Từ ngày 01/01/2015 Đến ngày 31/01/2015</v>
      </c>
      <c r="B7" s="46"/>
      <c r="C7" s="46"/>
      <c r="D7" s="46"/>
      <c r="E7" s="46"/>
      <c r="F7" s="46"/>
      <c r="G7" s="46"/>
      <c r="H7" s="46"/>
    </row>
    <row r="8" spans="1:8" x14ac:dyDescent="0.25">
      <c r="A8" s="47" t="s">
        <v>64</v>
      </c>
      <c r="B8" s="47"/>
      <c r="C8" s="47"/>
      <c r="D8" s="47"/>
      <c r="E8" s="47"/>
      <c r="F8" s="47"/>
      <c r="G8" s="47"/>
      <c r="H8" s="47"/>
    </row>
    <row r="9" spans="1:8" x14ac:dyDescent="0.25">
      <c r="A9" s="21"/>
      <c r="B9" s="21"/>
      <c r="C9" s="21"/>
      <c r="D9" s="21"/>
      <c r="E9" s="21"/>
      <c r="F9" s="21"/>
      <c r="G9" s="21"/>
      <c r="H9" s="21"/>
    </row>
    <row r="10" spans="1:8" x14ac:dyDescent="0.25">
      <c r="D10" s="22"/>
      <c r="E10" s="22"/>
      <c r="F10" s="22"/>
      <c r="G10" s="22"/>
      <c r="H10" s="33" t="s">
        <v>41</v>
      </c>
    </row>
    <row r="11" spans="1:8" ht="14.25" x14ac:dyDescent="0.2">
      <c r="A11" s="49" t="s">
        <v>42</v>
      </c>
      <c r="B11" s="49" t="s">
        <v>43</v>
      </c>
      <c r="C11" s="49"/>
      <c r="D11" s="49" t="s">
        <v>44</v>
      </c>
      <c r="E11" s="59" t="s">
        <v>45</v>
      </c>
      <c r="F11" s="61" t="s">
        <v>46</v>
      </c>
      <c r="G11" s="62"/>
      <c r="H11" s="57" t="s">
        <v>47</v>
      </c>
    </row>
    <row r="12" spans="1:8" ht="14.25" x14ac:dyDescent="0.2">
      <c r="A12" s="49"/>
      <c r="B12" s="49"/>
      <c r="C12" s="49"/>
      <c r="D12" s="49"/>
      <c r="E12" s="60"/>
      <c r="F12" s="23" t="s">
        <v>52</v>
      </c>
      <c r="G12" s="34" t="s">
        <v>53</v>
      </c>
      <c r="H12" s="58"/>
    </row>
    <row r="13" spans="1:8" ht="14.25" x14ac:dyDescent="0.2">
      <c r="A13" s="28"/>
      <c r="B13" s="50">
        <v>1</v>
      </c>
      <c r="C13" s="51"/>
      <c r="D13" s="24">
        <v>2</v>
      </c>
      <c r="E13" s="24">
        <v>3</v>
      </c>
      <c r="F13" s="24">
        <v>4</v>
      </c>
      <c r="G13" s="24">
        <v>5</v>
      </c>
      <c r="H13" s="24">
        <v>6</v>
      </c>
    </row>
    <row r="14" spans="1:8" x14ac:dyDescent="0.2">
      <c r="A14" s="25">
        <v>0</v>
      </c>
      <c r="B14" s="53" t="s">
        <v>57</v>
      </c>
      <c r="C14" s="53" t="s">
        <v>59</v>
      </c>
      <c r="D14" s="15" t="s">
        <v>58</v>
      </c>
      <c r="E14" s="9"/>
      <c r="F14" s="9"/>
      <c r="G14" s="9"/>
      <c r="H14" s="9"/>
    </row>
    <row r="15" spans="1:8" x14ac:dyDescent="0.2">
      <c r="A15" s="25"/>
      <c r="B15" s="29"/>
      <c r="C15" s="30"/>
      <c r="D15" s="31"/>
      <c r="E15" s="25"/>
      <c r="F15" s="25"/>
      <c r="G15" s="25"/>
      <c r="H15" s="25"/>
    </row>
    <row r="17" spans="1:8" x14ac:dyDescent="0.25">
      <c r="G17" s="54" t="str">
        <f>VLOOKUP("P_NOI_LAP_BIEU",ThamSo!$B$2:$C$14,2,FALSE)&amp;", ngày "&amp;RIGHT(VLOOKUP("P_NGAY_BAO_CAO",ThamSo!$B$2:$C$14,2,FALSE),2)&amp;" tháng "&amp;MID(VLOOKUP("P_NGAY_BAO_CAO",ThamSo!$B$2:$C$14,2,FALSE),5,2)&amp;" năm "&amp;LEFT(VLOOKUP("P_NGAY_BAO_CAO",ThamSo!$B$2:$C$14,2,FALSE),4)</f>
        <v>Yangon, ngày 19 tháng 06 năm 2015</v>
      </c>
      <c r="H17" s="54"/>
    </row>
    <row r="18" spans="1:8" ht="14.25" x14ac:dyDescent="0.2">
      <c r="A18" s="32"/>
      <c r="B18" s="42" t="s">
        <v>48</v>
      </c>
      <c r="C18" s="42"/>
      <c r="D18" s="35"/>
      <c r="E18" s="42" t="s">
        <v>49</v>
      </c>
      <c r="F18" s="42"/>
      <c r="G18" s="42" t="s">
        <v>54</v>
      </c>
      <c r="H18" s="42"/>
    </row>
    <row r="19" spans="1:8" x14ac:dyDescent="0.25">
      <c r="B19" s="63" t="s">
        <v>50</v>
      </c>
      <c r="C19" s="63"/>
      <c r="D19" s="36"/>
      <c r="E19" s="63" t="s">
        <v>50</v>
      </c>
      <c r="F19" s="63"/>
      <c r="G19" s="63" t="s">
        <v>51</v>
      </c>
      <c r="H19" s="63"/>
    </row>
    <row r="24" spans="1:8" ht="16.5" x14ac:dyDescent="0.25">
      <c r="B24" s="64" t="str">
        <f>VLOOKUP("P_NGUOI_LAP",ThamSo!$B$2:$C$14,2,FALSE)</f>
        <v>Nguyet Duong</v>
      </c>
      <c r="C24" s="64"/>
      <c r="D24" s="37"/>
      <c r="E24" s="64" t="str">
        <f>VLOOKUP("P_KE_TOAN_TRUONG",ThamSo!$B$2:$C$14,2,FALSE)</f>
        <v/>
      </c>
      <c r="F24" s="64"/>
      <c r="G24" s="64" t="str">
        <f>VLOOKUP("P_GIAM_DOC",ThamSo!$B$2:$C$14,2,FALSE)</f>
        <v/>
      </c>
      <c r="H24" s="64"/>
    </row>
    <row r="25" spans="1:8" ht="14.25" x14ac:dyDescent="0.2">
      <c r="A25" s="32"/>
      <c r="B25" s="42"/>
      <c r="C25" s="42"/>
      <c r="D25" s="42"/>
      <c r="E25" s="42"/>
      <c r="F25" s="42"/>
      <c r="G25" s="42"/>
      <c r="H25" s="22"/>
    </row>
  </sheetData>
  <mergeCells count="24">
    <mergeCell ref="E25:G25"/>
    <mergeCell ref="B19:C19"/>
    <mergeCell ref="E19:F19"/>
    <mergeCell ref="G19:H19"/>
    <mergeCell ref="B24:C24"/>
    <mergeCell ref="E24:F24"/>
    <mergeCell ref="G24:H24"/>
    <mergeCell ref="B13:C13"/>
    <mergeCell ref="A11:A12"/>
    <mergeCell ref="B11:C12"/>
    <mergeCell ref="D11:D12"/>
    <mergeCell ref="B25:D25"/>
    <mergeCell ref="G17:H17"/>
    <mergeCell ref="B18:C18"/>
    <mergeCell ref="E18:F18"/>
    <mergeCell ref="G18:H18"/>
    <mergeCell ref="B14:C14"/>
    <mergeCell ref="G1:H3"/>
    <mergeCell ref="A6:H6"/>
    <mergeCell ref="A7:H7"/>
    <mergeCell ref="A8:H8"/>
    <mergeCell ref="H11:H12"/>
    <mergeCell ref="E11:E12"/>
    <mergeCell ref="F11:G11"/>
  </mergeCells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ThamSo</vt:lpstr>
      <vt:lpstr>Style</vt:lpstr>
      <vt:lpstr>NoiBang</vt:lpstr>
      <vt:lpstr>NgoaiBang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Trung Đặng Quang</cp:lastModifiedBy>
  <dcterms:created xsi:type="dcterms:W3CDTF">2014-09-11T10:21:47Z</dcterms:created>
  <dcterms:modified xsi:type="dcterms:W3CDTF">2016-08-15T10:18:35Z</dcterms:modified>
</cp:coreProperties>
</file>