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NG-PC\Desktop\"/>
    </mc:Choice>
  </mc:AlternateContent>
  <bookViews>
    <workbookView xWindow="120" yWindow="120" windowWidth="20235" windowHeight="7935"/>
  </bookViews>
  <sheets>
    <sheet name="BaoCao" sheetId="11" r:id="rId1"/>
    <sheet name="Style" sheetId="13" state="hidden" r:id="rId2"/>
    <sheet name="ThamSo" sheetId="14" state="hidden" r:id="rId3"/>
  </sheets>
  <definedNames>
    <definedName name="_xlnm.Print_Area" localSheetId="0">BaoCao!$A$1:$O$16</definedName>
  </definedNames>
  <calcPr calcId="162913"/>
</workbook>
</file>

<file path=xl/calcChain.xml><?xml version="1.0" encoding="utf-8"?>
<calcChain xmlns="http://schemas.openxmlformats.org/spreadsheetml/2006/main">
  <c r="G8" i="11" l="1"/>
  <c r="N4" i="11"/>
  <c r="N3" i="11"/>
  <c r="C4" i="11"/>
  <c r="C3" i="11"/>
</calcChain>
</file>

<file path=xl/sharedStrings.xml><?xml version="1.0" encoding="utf-8"?>
<sst xmlns="http://schemas.openxmlformats.org/spreadsheetml/2006/main" count="51" uniqueCount="49">
  <si>
    <t>STT</t>
  </si>
  <si>
    <t>Công ty TNHH Tài chính vi mô LaoVietBank</t>
  </si>
  <si>
    <t>Ngày tạo:</t>
  </si>
  <si>
    <t>CIF</t>
  </si>
  <si>
    <t>Giao dịch viên</t>
  </si>
  <si>
    <t>Kiểm soát viên</t>
  </si>
  <si>
    <t>Mẫu số:ELCM02</t>
  </si>
  <si>
    <t>BÁO CÁO GIÁ TRỊ TÀI SẢN ĐẢM BẢO HÀNG NGÀY</t>
  </si>
  <si>
    <t>TÊN KHÁCH HÀNG</t>
  </si>
  <si>
    <t>MÃ POOL</t>
  </si>
  <si>
    <t>LOẠI TSĐB</t>
  </si>
  <si>
    <t>MÃ TS</t>
  </si>
  <si>
    <t>TÊN TS</t>
  </si>
  <si>
    <t>CHỦ SỞ HỮU</t>
  </si>
  <si>
    <t>NGÀY NHẬP</t>
  </si>
  <si>
    <t>NGÀY HẾT HẠN</t>
  </si>
  <si>
    <t>NGÀY ĐỊNH GIÁ GẦN NHẤT</t>
  </si>
  <si>
    <t>GIÁ TRỊ TSĐB</t>
  </si>
  <si>
    <t>GIÁ TRỊ CHO VAY</t>
  </si>
  <si>
    <t>LOẠI TIỀN</t>
  </si>
  <si>
    <t>USERID</t>
  </si>
  <si>
    <t>Người tạo:</t>
  </si>
  <si>
    <t>ThamSo</t>
  </si>
  <si>
    <t>GiaTri</t>
  </si>
  <si>
    <t>MoTa</t>
  </si>
  <si>
    <t>P_MA_DON_VI</t>
  </si>
  <si>
    <t xml:space="preserve"> 010</t>
  </si>
  <si>
    <t>Mã đơn vị</t>
  </si>
  <si>
    <t>P_TEN_DON_VI</t>
  </si>
  <si>
    <t>LMF HEAD-OFFICE</t>
  </si>
  <si>
    <t>Tên đơn vị</t>
  </si>
  <si>
    <t>P_DIA_CHI_DON_VI</t>
  </si>
  <si>
    <t>Vientiane</t>
  </si>
  <si>
    <t>Địa chỉ đơn vị</t>
  </si>
  <si>
    <t>P_TEN_BAO_CAO</t>
  </si>
  <si>
    <t>P_TU_NGAY</t>
  </si>
  <si>
    <t>20160801</t>
  </si>
  <si>
    <t>Từ ngày (yyyyMMdd)</t>
  </si>
  <si>
    <t>P_DEN_NGAY</t>
  </si>
  <si>
    <t>20160831</t>
  </si>
  <si>
    <t>Đến ngày (yyyyMMdd)</t>
  </si>
  <si>
    <t>P_NOI_LAP_BIEU</t>
  </si>
  <si>
    <t>Nơi lập biểu</t>
  </si>
  <si>
    <t>P_NGAY_BAO_CAO</t>
  </si>
  <si>
    <t>20160826</t>
  </si>
  <si>
    <t>Ngày in báo cáo(yyyyMMdd)</t>
  </si>
  <si>
    <t>P_NGUOI_LAP</t>
  </si>
  <si>
    <t>01BANGSOULEE</t>
  </si>
  <si>
    <t>Người lập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</si>
</sst>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8.5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Times New Roman"/>
      <family val="1"/>
    </font>
    <font>
      <i/>
      <sz val="13"/>
      <color theme="1"/>
      <name val="Times New Roman"/>
      <family val="1"/>
      <charset val="163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color rgb="FF003300"/>
      <name val="Calibri"/>
      <family val="2"/>
    </font>
    <font>
      <i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2" borderId="0" xfId="2" applyFont="1" applyFill="1" applyAlignment="1">
      <alignment vertical="center" wrapText="1"/>
    </xf>
    <xf numFmtId="0" fontId="3" fillId="3" borderId="0" xfId="0" applyFont="1" applyFill="1"/>
    <xf numFmtId="0" fontId="0" fillId="3" borderId="0" xfId="0" applyFont="1" applyFill="1"/>
    <xf numFmtId="0" fontId="4" fillId="3" borderId="0" xfId="0" applyFont="1" applyFill="1"/>
    <xf numFmtId="0" fontId="0" fillId="2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7" fillId="2" borderId="2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9" fillId="3" borderId="0" xfId="0" applyFont="1" applyFill="1"/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1" fillId="3" borderId="0" xfId="2" applyFill="1" applyAlignment="1">
      <alignment horizontal="left" vertical="center"/>
    </xf>
    <xf numFmtId="0" fontId="10" fillId="2" borderId="0" xfId="2" applyFont="1" applyFill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4" fontId="7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49" fontId="14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2" fillId="2" borderId="0" xfId="2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top" wrapText="1"/>
    </xf>
    <xf numFmtId="14" fontId="13" fillId="2" borderId="0" xfId="0" applyNumberFormat="1" applyFont="1" applyFill="1" applyAlignment="1">
      <alignment horizontal="center" wrapText="1"/>
    </xf>
    <xf numFmtId="0" fontId="13" fillId="2" borderId="0" xfId="0" applyFont="1" applyFill="1" applyAlignment="1">
      <alignment horizontal="center" wrapText="1"/>
    </xf>
    <xf numFmtId="0" fontId="12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view="pageBreakPreview" zoomScale="80" zoomScaleNormal="85" zoomScaleSheetLayoutView="80" workbookViewId="0">
      <selection activeCell="A6" sqref="A6:O6"/>
    </sheetView>
  </sheetViews>
  <sheetFormatPr defaultRowHeight="15" x14ac:dyDescent="0.25"/>
  <cols>
    <col min="1" max="1" width="6.44140625" style="4" customWidth="1"/>
    <col min="2" max="2" width="11" style="4" customWidth="1"/>
    <col min="3" max="3" width="16.88671875" style="4" customWidth="1"/>
    <col min="4" max="4" width="6.77734375" style="4" customWidth="1"/>
    <col min="5" max="5" width="13.44140625" style="4" customWidth="1"/>
    <col min="6" max="6" width="15.21875" style="4" customWidth="1"/>
    <col min="7" max="7" width="32.5546875" style="4" customWidth="1"/>
    <col min="8" max="8" width="10.6640625" style="4" customWidth="1"/>
    <col min="9" max="9" width="8.21875" style="4" customWidth="1"/>
    <col min="10" max="10" width="8.109375" style="4" customWidth="1"/>
    <col min="11" max="11" width="11.33203125" style="4" customWidth="1"/>
    <col min="12" max="12" width="14.44140625" style="4" customWidth="1"/>
    <col min="13" max="13" width="15.109375" style="4" customWidth="1"/>
    <col min="14" max="14" width="5.44140625" style="4" customWidth="1"/>
    <col min="15" max="15" width="10.5546875" style="4" customWidth="1"/>
    <col min="16" max="16384" width="8.88671875" style="4"/>
  </cols>
  <sheetData>
    <row r="1" spans="1:15" ht="16.5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8.75" customHeight="1" x14ac:dyDescent="0.25">
      <c r="A2" s="5"/>
      <c r="B2" s="6"/>
      <c r="C2" s="31" t="s">
        <v>1</v>
      </c>
      <c r="D2" s="31"/>
      <c r="E2" s="31"/>
      <c r="F2" s="31"/>
      <c r="G2" s="31"/>
      <c r="H2" s="31"/>
      <c r="I2" s="31"/>
      <c r="J2" s="31"/>
      <c r="K2" s="31"/>
      <c r="L2" s="31"/>
      <c r="M2" s="15"/>
      <c r="N2" s="3"/>
      <c r="O2" s="3"/>
    </row>
    <row r="3" spans="1:15" ht="16.5" customHeight="1" x14ac:dyDescent="0.25">
      <c r="C3" s="31" t="str">
        <f>"Tên chi nhánh: " &amp; VLOOKUP("P_TEN_DON_VI",ThamSo!$B$2:$C$98,2,FALSE)</f>
        <v>Tên chi nhánh: LMF HEAD-OFFICE</v>
      </c>
      <c r="D3" s="31"/>
      <c r="E3" s="31"/>
      <c r="F3" s="31"/>
      <c r="G3" s="31"/>
      <c r="H3" s="31"/>
      <c r="I3" s="31"/>
      <c r="J3" s="1"/>
      <c r="K3" s="1"/>
      <c r="L3" s="1"/>
      <c r="M3" s="16" t="s">
        <v>2</v>
      </c>
      <c r="N3" s="33" t="str">
        <f>MID(VLOOKUP("P_NGAY_BAO_CAO",ThamSo!$B1:$D84,2,FALSE),7,2) &amp; "/" &amp; MID(VLOOKUP("P_NGAY_BAO_CAO",ThamSo!$B1:$D84,2,FALSE),5,2)  &amp; "/" &amp; MID(VLOOKUP("P_NGAY_BAO_CAO",ThamSo!$B1:$D84,2,FALSE),1,4)</f>
        <v>26/08/2016</v>
      </c>
      <c r="O3" s="33"/>
    </row>
    <row r="4" spans="1:15" ht="15.75" x14ac:dyDescent="0.25">
      <c r="C4" s="31" t="str">
        <f>"Mã chi nhánh: " &amp; VLOOKUP("P_MA_DON_VI",ThamSo!$B$2:$C$98,2,FALSE)</f>
        <v>Mã chi nhánh:  010</v>
      </c>
      <c r="D4" s="31"/>
      <c r="E4" s="31"/>
      <c r="F4" s="31"/>
      <c r="G4" s="31"/>
      <c r="H4" s="31"/>
      <c r="I4" s="31"/>
      <c r="J4" s="31"/>
      <c r="K4" s="31"/>
      <c r="L4" s="31"/>
      <c r="M4" s="16" t="s">
        <v>21</v>
      </c>
      <c r="N4" s="34" t="str">
        <f>VLOOKUP("P_NGUOI_LAP",ThamSo!$B$2:$C$98,2,FALSE)</f>
        <v>01BANGSOULEE</v>
      </c>
      <c r="O4" s="34"/>
    </row>
    <row r="5" spans="1:15" ht="16.5" x14ac:dyDescent="0.25">
      <c r="C5" s="35" t="s">
        <v>6</v>
      </c>
      <c r="D5" s="35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22.5" x14ac:dyDescent="0.25">
      <c r="A6" s="37" t="s">
        <v>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 ht="16.5" x14ac:dyDescent="0.25">
      <c r="A7" s="36"/>
      <c r="B7" s="36"/>
      <c r="C7" s="36"/>
      <c r="D7" s="36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x14ac:dyDescent="0.25">
      <c r="A8" s="38"/>
      <c r="B8" s="38"/>
      <c r="C8" s="38"/>
      <c r="D8" s="38"/>
      <c r="E8" s="3"/>
      <c r="F8" s="3"/>
      <c r="G8" s="7" t="str">
        <f xml:space="preserve"> IF(VLOOKUP("P_DEN_NGAY",ThamSo!$B1:$D84,2,FALSE) =  "00010101", "", " Ngày: " &amp; MID(VLOOKUP("P_DEN_NGAY",ThamSo!$B1:$D84,2,FALSE),7,2) &amp; "/" &amp; MID(VLOOKUP("P_DEN_NGAY",ThamSo!$B1:$D84,2,FALSE),5,2)  &amp; "/" &amp; MID(VLOOKUP("P_DEN_NGAY",ThamSo!$B1:$D84,2,FALSE),1,4))</f>
        <v xml:space="preserve"> Ngày: 31/08/2016</v>
      </c>
      <c r="H8" s="3"/>
      <c r="I8" s="3"/>
      <c r="J8" s="3"/>
      <c r="K8" s="3"/>
      <c r="L8" s="3"/>
      <c r="M8" s="3"/>
      <c r="N8" s="3"/>
      <c r="O8" s="3"/>
    </row>
    <row r="9" spans="1:15" ht="16.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s="8" customFormat="1" ht="24" x14ac:dyDescent="0.25">
      <c r="A10" s="13" t="s">
        <v>0</v>
      </c>
      <c r="B10" s="14" t="s">
        <v>3</v>
      </c>
      <c r="C10" s="14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4" t="s">
        <v>13</v>
      </c>
      <c r="I10" s="14" t="s">
        <v>14</v>
      </c>
      <c r="J10" s="14" t="s">
        <v>15</v>
      </c>
      <c r="K10" s="14" t="s">
        <v>16</v>
      </c>
      <c r="L10" s="14" t="s">
        <v>17</v>
      </c>
      <c r="M10" s="14" t="s">
        <v>18</v>
      </c>
      <c r="N10" s="14" t="s">
        <v>19</v>
      </c>
      <c r="O10" s="14" t="s">
        <v>20</v>
      </c>
    </row>
    <row r="11" spans="1:15" ht="16.5" x14ac:dyDescent="0.25">
      <c r="A11" s="9"/>
      <c r="B11" s="10"/>
      <c r="C11" s="39"/>
      <c r="D11" s="40"/>
      <c r="E11" s="4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6.5" x14ac:dyDescent="0.25">
      <c r="A12" s="17"/>
      <c r="B12" s="18"/>
      <c r="C12" s="18"/>
      <c r="D12" s="18"/>
      <c r="E12" s="19"/>
      <c r="F12" s="19"/>
      <c r="G12" s="19"/>
      <c r="H12" s="18"/>
      <c r="I12" s="20"/>
      <c r="J12" s="18"/>
      <c r="K12" s="18"/>
      <c r="L12" s="21"/>
      <c r="M12" s="21"/>
      <c r="N12" s="22"/>
      <c r="O12" s="19"/>
    </row>
    <row r="13" spans="1:15" ht="16.5" x14ac:dyDescent="0.25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6.5" x14ac:dyDescent="0.25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56.25" customHeight="1" x14ac:dyDescent="0.25">
      <c r="A15" s="32" t="s">
        <v>4</v>
      </c>
      <c r="B15" s="32"/>
      <c r="C15" s="32"/>
      <c r="D15" s="3"/>
      <c r="E15" s="3"/>
      <c r="G15" s="3"/>
      <c r="H15" s="3"/>
      <c r="I15" s="3"/>
      <c r="J15" s="3"/>
      <c r="K15" s="3"/>
      <c r="L15" s="32" t="s">
        <v>5</v>
      </c>
      <c r="M15" s="32"/>
      <c r="N15" s="3"/>
      <c r="O15" s="3"/>
    </row>
  </sheetData>
  <mergeCells count="12">
    <mergeCell ref="A8:D8"/>
    <mergeCell ref="C11:E11"/>
    <mergeCell ref="C2:L2"/>
    <mergeCell ref="C4:L4"/>
    <mergeCell ref="C3:I3"/>
    <mergeCell ref="A15:C15"/>
    <mergeCell ref="N3:O3"/>
    <mergeCell ref="N4:O4"/>
    <mergeCell ref="C5:D5"/>
    <mergeCell ref="A7:D7"/>
    <mergeCell ref="L15:M15"/>
    <mergeCell ref="A6:O6"/>
  </mergeCells>
  <pageMargins left="0.7" right="0.7" top="0.75" bottom="0.75" header="0.3" footer="0.3"/>
  <pageSetup paperSize="9" scale="61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IV65536"/>
    </sheetView>
  </sheetViews>
  <sheetFormatPr defaultRowHeight="16.5" x14ac:dyDescent="0.25"/>
  <cols>
    <col min="2" max="2" width="18.33203125" bestFit="1" customWidth="1"/>
    <col min="3" max="3" width="43.33203125" bestFit="1" customWidth="1"/>
    <col min="4" max="4" width="23.33203125" bestFit="1" customWidth="1"/>
  </cols>
  <sheetData>
    <row r="1" spans="1:4" x14ac:dyDescent="0.25">
      <c r="A1" s="23" t="s">
        <v>0</v>
      </c>
      <c r="B1" s="24" t="s">
        <v>22</v>
      </c>
      <c r="C1" s="25" t="s">
        <v>23</v>
      </c>
      <c r="D1" s="24" t="s">
        <v>24</v>
      </c>
    </row>
    <row r="2" spans="1:4" x14ac:dyDescent="0.25">
      <c r="A2" s="26">
        <v>1</v>
      </c>
      <c r="B2" s="27" t="s">
        <v>25</v>
      </c>
      <c r="C2" s="28" t="s">
        <v>26</v>
      </c>
      <c r="D2" s="29" t="s">
        <v>27</v>
      </c>
    </row>
    <row r="3" spans="1:4" x14ac:dyDescent="0.25">
      <c r="A3" s="26">
        <v>2</v>
      </c>
      <c r="B3" s="27" t="s">
        <v>28</v>
      </c>
      <c r="C3" s="28" t="s">
        <v>29</v>
      </c>
      <c r="D3" s="29" t="s">
        <v>30</v>
      </c>
    </row>
    <row r="4" spans="1:4" x14ac:dyDescent="0.25">
      <c r="A4" s="26">
        <v>3</v>
      </c>
      <c r="B4" s="27" t="s">
        <v>31</v>
      </c>
      <c r="C4" s="28" t="s">
        <v>32</v>
      </c>
      <c r="D4" s="29" t="s">
        <v>33</v>
      </c>
    </row>
    <row r="5" spans="1:4" x14ac:dyDescent="0.25">
      <c r="A5" s="26">
        <v>4</v>
      </c>
      <c r="B5" s="27" t="s">
        <v>34</v>
      </c>
      <c r="C5" s="28"/>
      <c r="D5" s="29"/>
    </row>
    <row r="6" spans="1:4" x14ac:dyDescent="0.25">
      <c r="A6" s="26">
        <v>5</v>
      </c>
      <c r="B6" s="27" t="s">
        <v>35</v>
      </c>
      <c r="C6" s="30" t="s">
        <v>36</v>
      </c>
      <c r="D6" s="29" t="s">
        <v>37</v>
      </c>
    </row>
    <row r="7" spans="1:4" x14ac:dyDescent="0.25">
      <c r="A7" s="26">
        <v>6</v>
      </c>
      <c r="B7" s="27" t="s">
        <v>38</v>
      </c>
      <c r="C7" s="30" t="s">
        <v>39</v>
      </c>
      <c r="D7" s="29" t="s">
        <v>40</v>
      </c>
    </row>
    <row r="8" spans="1:4" x14ac:dyDescent="0.25">
      <c r="A8" s="26">
        <v>7</v>
      </c>
      <c r="B8" s="27" t="s">
        <v>41</v>
      </c>
      <c r="C8" s="28" t="s">
        <v>32</v>
      </c>
      <c r="D8" s="29" t="s">
        <v>42</v>
      </c>
    </row>
    <row r="9" spans="1:4" x14ac:dyDescent="0.25">
      <c r="A9" s="26">
        <v>8</v>
      </c>
      <c r="B9" s="27" t="s">
        <v>43</v>
      </c>
      <c r="C9" s="30" t="s">
        <v>44</v>
      </c>
      <c r="D9" s="29" t="s">
        <v>45</v>
      </c>
    </row>
    <row r="10" spans="1:4" x14ac:dyDescent="0.25">
      <c r="A10" s="26">
        <v>10</v>
      </c>
      <c r="B10" s="27" t="s">
        <v>46</v>
      </c>
      <c r="C10" s="28" t="s">
        <v>47</v>
      </c>
      <c r="D10" s="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BaoCao</vt:lpstr>
      <vt:lpstr>Style</vt:lpstr>
      <vt:lpstr>ThamSo</vt:lpstr>
      <vt:lpstr>BaoCao!Print_Area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Trung Đặng Quang</cp:lastModifiedBy>
  <cp:lastPrinted>2016-10-26T03:42:06Z</cp:lastPrinted>
  <dcterms:created xsi:type="dcterms:W3CDTF">2014-01-09T03:48:49Z</dcterms:created>
  <dcterms:modified xsi:type="dcterms:W3CDTF">2016-11-11T07:23:33Z</dcterms:modified>
</cp:coreProperties>
</file>