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55" firstSheet="1" activeTab="1"/>
  </bookViews>
  <sheets>
    <sheet name="ThamSo" sheetId="2" state="hidden" r:id="rId1"/>
    <sheet name="TrangBia" sheetId="3" r:id="rId2"/>
    <sheet name="BaoCao" sheetId="1" r:id="rId3"/>
  </sheets>
  <definedNames>
    <definedName name="_xlnm.Print_Area" localSheetId="2">BaoCao!$A$1:$N$33</definedName>
    <definedName name="_xlnm.Print_Area" localSheetId="1">TrangBia!$A$1:$N$43</definedName>
  </definedNames>
  <calcPr calcId="152511"/>
</workbook>
</file>

<file path=xl/calcChain.xml><?xml version="1.0" encoding="utf-8"?>
<calcChain xmlns="http://schemas.openxmlformats.org/spreadsheetml/2006/main">
  <c r="I22" i="3" l="1"/>
  <c r="I18" i="3"/>
  <c r="I32" i="3"/>
  <c r="I28" i="3"/>
  <c r="I26" i="3"/>
  <c r="I24" i="3"/>
  <c r="I20" i="3"/>
  <c r="A28" i="1"/>
  <c r="E22" i="1" l="1"/>
  <c r="D22" i="1"/>
  <c r="C22" i="1"/>
</calcChain>
</file>

<file path=xl/sharedStrings.xml><?xml version="1.0" encoding="utf-8"?>
<sst xmlns="http://schemas.openxmlformats.org/spreadsheetml/2006/main" count="144" uniqueCount="135">
  <si>
    <t>No.</t>
  </si>
  <si>
    <t>Actual Amount</t>
  </si>
  <si>
    <t>Principal</t>
  </si>
  <si>
    <t>Interest</t>
  </si>
  <si>
    <t>Total</t>
  </si>
  <si>
    <t>Outstanding</t>
  </si>
  <si>
    <t>Balance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</si>
  <si>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</si>
  <si>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</si>
  <si>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</si>
  <si>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</si>
  <si>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</si>
  <si>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</si>
  <si>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</si>
  <si>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</si>
  <si>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</si>
  <si>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P_DIA_CHI_DON_VI</t>
  </si>
  <si>
    <t>Địa chỉ đơn vị</t>
  </si>
  <si>
    <t>P_TEN_BAO_CAO</t>
  </si>
  <si>
    <t>P_NGAY_CHOT_DL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</si>
  <si>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</si>
  <si>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</si>
  <si>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</si>
  <si>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</si>
  <si>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</si>
  <si>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</si>
  <si>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</si>
  <si>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</si>
  <si>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</si>
  <si>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</si>
  <si>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</si>
  <si>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</si>
  <si>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</si>
  <si>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</si>
  <si>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Compulsory and Voluntary savings deposit</t>
  </si>
  <si>
    <t>Date of transaction</t>
  </si>
  <si>
    <t>Customer Service Officer’s signature</t>
  </si>
  <si>
    <t>Repayment Schedule</t>
  </si>
  <si>
    <t>Credit</t>
  </si>
  <si>
    <t>Debit</t>
  </si>
  <si>
    <t xml:space="preserve">Customer name: </t>
  </si>
  <si>
    <t xml:space="preserve">Loan Account No.: </t>
  </si>
  <si>
    <t>BIDV MYANMAR FINANCE COMPANY
LIMITED</t>
  </si>
  <si>
    <r>
      <t xml:space="preserve">Issuance fee for Record of  Loans and Savings shall be 600 kyats/ unit  
</t>
    </r>
    <r>
      <rPr>
        <sz val="8"/>
        <color theme="1"/>
        <rFont val="Zawgyi-One"/>
        <family val="2"/>
      </rPr>
      <t/>
    </r>
  </si>
  <si>
    <t>ေခ်းေငြ ႏွင့္ စုေငြမွတ္တမ္းမ်ားအတြက္ ကနဦးမွတ္ပုံတင္ေၾကးအျဖစ္ မွတ္တမ္း (၁)ေစာင္လွ်င္ (၆၀၀)က်ပ္ ေပးသြင္းရမည္။</t>
  </si>
  <si>
    <t>Customer shall preserve this Record of  Loans and Savings, in the event of lost or torn, Customer shall pay a re-issuance fee of 1,000 kyats/ unit.</t>
  </si>
  <si>
    <t>မိမိ၏ ေခ်းေငြ ႏွင့္ စုေငြ မွတ္တမ္းစာအုပ္မ်ားအား ဂရုတစုိက္ထိန္းသိမ္းရန္လုိအပ္ၿပီး ၎မွတ္တမ္းမ်ားေရစုိ၊ စုတ္ၿပဲ၊ ပ်က္ဆီး၊ ေပ်ာက္ဆုံးခဲ့ပါကေငြက်ပ္(၁၀၀၀) ေပးသြင္း၍ အသစ္ျပန္လည္ထုတ္ယူရမည္။</t>
  </si>
  <si>
    <t>When utilizing and repaying any loan, or placing any savings deposit, or clearing any loan/savings deposit, Customer shall bring this Record and request the Customer Service Officer of BMF to sign on this Record.</t>
  </si>
  <si>
    <t>ေငြစုျခင္း၊ ေငြေပးသြင္းျခင္း၊ စာရင္းရွင္းလင္းျခင္း စသည့္ BMF ကုမၸဏီ၏ ေငြေၾကးဝန္ေဆာင္မႈမ်ား ရယူရာတြင္ သက္ဆုိင္ရာမွတ္တမ္းစာအုပ္မ်ားအား ယူေဆာင္လာရန္လိုအပ္ၿပီး ၎မွတ္တမ္းမ်ားရွိ ေငြေၾကးလုပ္ငန္း ေဆာင္ရြက္မႈတိုင္းတြင္ BMF မွ CS Officer မ်ား၏ လက္မွတ္ပါရွိရမည္။ သက္ဆုိင္ရာ CS Officer မ်ား၏ လက္မွတ္မ်ားမပါရွိေသာ မွတ္တမ္းတင္ေဆာင္ရြက္ထားရွိမႈမ်ားအား အသိအမွတ္ျပဳမည္ မဟုတ္ပါ။</t>
  </si>
  <si>
    <t>Customer is committed to repaying loan and placing savings deposit in full and on schedule.</t>
  </si>
  <si>
    <t>ေငြေခ်းသူမ်ားသည္ ျပန္လည္ေပးသြင္းရမည့္ ေခ်းေငြ အရင္းႏွင့္အတုိးမ်ားအား မိမိတုိ႔သေဘာတူ ကတိျပဳထားခဲ့သည့္အစီအစဥ္အတုိင္းအျပည့္အဝေပးသြင္း ၾကရမည္။</t>
  </si>
  <si>
    <t>Customer repaying loan and placing savings deposit in full and on schedule will be entitled to borrow larger amount upon expiry of the then current loan cycle.</t>
  </si>
  <si>
    <t>ေခ်းေငြ ႏွင့္ စုေငြမ်ားကုိအခ်ိန္မွန္ အျပည့္အဝေပးသြင္းၿပီးခဲ့ေသာေငြေခ်းသူမ်ားအား ေခ်းေငြတုိးျမွင့္ ေလွ်ာက္ထားခြင့္ျပဳသြားမည္။</t>
  </si>
  <si>
    <t>Customers borrowing capital are obliged to place compulsory saving deposits at the percentage as specified by laws in each period.</t>
  </si>
  <si>
    <t>ေခ်းေငြရယူေသာသူမ်ားသည္ ျမန္မာ့အေသးစားေငြေရးေၾကးေရးႀကီးၾကပ္မႈေကာ္မတီမွ ျပဌာန္းထားေသာ စည္းကမ္းမ်ားအရမိမိတုိ႔ရယူေသာေခ်းေငြ၏ သတ္မွတ္ထားေသာရာခိုင္ႏႈန္းအား မျဖစ္မေနစုေငြအျဖစ္ ထားရွိရမည္။</t>
  </si>
  <si>
    <t>Customers borrowing capital are encouraged to place voluntary saving deposits.</t>
  </si>
  <si>
    <t>ေငြေခ်းသူမ်ားသည္ မိမိဆႏၵအေလ်ာက္စုေငြမ်ားကုိစုေဆာင္းထားရွိႏုိင္သည္။</t>
  </si>
  <si>
    <t>RECORD OF LOANS AND SAVINGS</t>
  </si>
  <si>
    <t>ေခ်းေငြႏွင့္ စုေဆာင္းေငြမွတ္တမ္း</t>
  </si>
  <si>
    <t xml:space="preserve">CIF No: </t>
  </si>
  <si>
    <t xml:space="preserve">Date of issue: </t>
  </si>
  <si>
    <t xml:space="preserve">NRC No: </t>
  </si>
  <si>
    <t xml:space="preserve">Borrowing date: </t>
  </si>
  <si>
    <t xml:space="preserve">Marturity date: </t>
  </si>
  <si>
    <t xml:space="preserve">Int. rate (%/year): </t>
  </si>
  <si>
    <t xml:space="preserve">Loan amount: </t>
  </si>
  <si>
    <t xml:space="preserve">Loan term (months): </t>
  </si>
  <si>
    <t xml:space="preserve">Com. Saving Acct. No.: </t>
  </si>
  <si>
    <t xml:space="preserve">Vol. Saving Acct. No.: </t>
  </si>
  <si>
    <t xml:space="preserve">Lend. int. rate (%/year): </t>
  </si>
  <si>
    <t>This Record of Loans and Savings is an attachment to and shall form an integral part of the Loan Agreement No {LoanAgreementNo} dated {LoanAgreementDate} the Withdrawal Engagement No. {WithdrawalEngagementNo}</t>
  </si>
  <si>
    <t>P_TEN_KHANG</t>
  </si>
  <si>
    <t>P_MA_KHANG</t>
  </si>
  <si>
    <t>P_TEN_NHOM</t>
  </si>
  <si>
    <t>P_NGAY_SINH</t>
  </si>
  <si>
    <t>P_NGUOI_TKE</t>
  </si>
  <si>
    <t>Customer's Name</t>
  </si>
  <si>
    <t>CIF</t>
  </si>
  <si>
    <t>Cluster/Group</t>
  </si>
  <si>
    <t>NRC No.</t>
  </si>
  <si>
    <t>Date of birth</t>
  </si>
  <si>
    <t>Address</t>
  </si>
  <si>
    <t>Heir's Name</t>
  </si>
  <si>
    <t>P_SO_CMT</t>
  </si>
  <si>
    <t>P_DIA_CHI_KHANG</t>
  </si>
  <si>
    <t>AUNG THIHA HTUN</t>
  </si>
  <si>
    <t>2150001</t>
  </si>
  <si>
    <t>12/BAHANA(N)097503</t>
  </si>
  <si>
    <t>29/03/1992</t>
  </si>
  <si>
    <t>NO (68) , Yae Tar Shey Old Road , Gyar Taw Ya Ward - Bahan - Bahan - Yangon</t>
  </si>
  <si>
    <t>HTUN WAI</t>
  </si>
  <si>
    <r>
      <rPr>
        <b/>
        <sz val="11"/>
        <color theme="0"/>
        <rFont val="Times New Roman"/>
        <family val="1"/>
      </rPr>
      <t>COMPANY’S REGULATIONS</t>
    </r>
    <r>
      <rPr>
        <b/>
        <sz val="11"/>
        <color theme="0"/>
        <rFont val="ZawGyiOne"/>
      </rPr>
      <t xml:space="preserve"> / </t>
    </r>
    <r>
      <rPr>
        <b/>
        <sz val="11"/>
        <color theme="0"/>
        <rFont val="Zawgyi-One"/>
        <family val="2"/>
      </rPr>
      <t>(ကုမၸဏီ၏ စည္းမ်ဥ္းစည္းကမ္းမ်ား)</t>
    </r>
  </si>
  <si>
    <r>
      <t>1. General regulations</t>
    </r>
    <r>
      <rPr>
        <b/>
        <sz val="8"/>
        <color theme="0"/>
        <rFont val="Times New Roman"/>
        <family val="1"/>
      </rPr>
      <t xml:space="preserve">/ </t>
    </r>
    <r>
      <rPr>
        <b/>
        <sz val="8"/>
        <color theme="0"/>
        <rFont val="Zawgyi-One"/>
        <family val="2"/>
      </rPr>
      <t>အေထြေထြစည္းကမ္းခ်က္မ်ား</t>
    </r>
  </si>
  <si>
    <r>
      <rPr>
        <b/>
        <sz val="10"/>
        <color theme="0"/>
        <rFont val="Times New Roman"/>
        <family val="1"/>
      </rPr>
      <t>Note:</t>
    </r>
    <r>
      <rPr>
        <sz val="10"/>
        <color theme="0"/>
        <rFont val="Times New Roman"/>
        <family val="1"/>
      </rPr>
      <t xml:space="preserve"> Other contents shall be specified in Loan Agreement and Withdrawal Engagement</t>
    </r>
    <r>
      <rPr>
        <sz val="12"/>
        <color theme="0"/>
        <rFont val="Times New Roman"/>
        <family val="1"/>
      </rPr>
      <t xml:space="preserve">
</t>
    </r>
    <r>
      <rPr>
        <b/>
        <sz val="8"/>
        <color theme="0"/>
        <rFont val="Zawgyi-One"/>
        <family val="2"/>
      </rPr>
      <t>မွတ္ခ်က္။ ။</t>
    </r>
    <r>
      <rPr>
        <sz val="8"/>
        <color theme="0"/>
        <rFont val="Zawgyi-One"/>
        <family val="2"/>
      </rPr>
      <t xml:space="preserve"> ေခ်းေငြသေဘာတူညီမႈစာခ်ဳပ္ ႏွင့္ ေခ်းေငြကတိသစၥာျပဳစာခ်ဳပ္တုိ႔တြင္ ေခ်းေငြႏွင့္ပတ္သက္၍ အေသးစိတ္ေဖာ္ျပထားပါသည္။
</t>
    </r>
  </si>
  <si>
    <r>
      <t xml:space="preserve">No./ </t>
    </r>
    <r>
      <rPr>
        <sz val="10"/>
        <color theme="0"/>
        <rFont val="Zawgyi-One"/>
        <family val="2"/>
      </rPr>
      <t xml:space="preserve">အမွတ္စဥ္ </t>
    </r>
    <r>
      <rPr>
        <sz val="12"/>
        <color theme="0"/>
        <rFont val="Times New Roman"/>
        <family val="1"/>
      </rPr>
      <t>.....................</t>
    </r>
  </si>
  <si>
    <t>LMF</t>
  </si>
  <si>
    <r>
      <rPr>
        <b/>
        <i/>
        <sz val="11"/>
        <color theme="1"/>
        <rFont val="Times New Roman"/>
        <family val="1"/>
      </rPr>
      <t>Address:</t>
    </r>
    <r>
      <rPr>
        <sz val="11"/>
        <color theme="1"/>
        <rFont val="Times New Roman"/>
        <family val="1"/>
      </rPr>
      <t xml:space="preserve"> Vientiane</t>
    </r>
  </si>
  <si>
    <t>ເລກບັດປະຈຳຕົວ:</t>
  </si>
  <si>
    <t>ວັນທີ່ອອກບັດ:</t>
  </si>
  <si>
    <t>ໄລຍະເວລາກູ້(ເດືອນ):</t>
  </si>
  <si>
    <t>ວັນທີ່ປ່ອຍກູ້:</t>
  </si>
  <si>
    <t>ວັນຄົບກຳນົດ:</t>
  </si>
  <si>
    <t>ອັດຕາດອກເບ້ຍ(%/ປີ):</t>
  </si>
  <si>
    <t>ວັນທີ່ທຸລະກຳ</t>
  </si>
  <si>
    <t>ຕົ້ນທຶນ</t>
  </si>
  <si>
    <t>ດອກເບ້ຍ</t>
  </si>
  <si>
    <t>ລວມ</t>
  </si>
  <si>
    <t>ຍອດເຫຼືອ</t>
  </si>
  <si>
    <t>ຈຳນວນເງິນຕົວຈິງໃນປະຈຸບັນ</t>
  </si>
  <si>
    <t>ເລກລະຫັດລູກຄ້າ:</t>
  </si>
  <si>
    <t>ລາຍເຊັນພະນັກງານ</t>
  </si>
  <si>
    <t>ເລກບັນຊີເງິນຝາກປະຢັດ:</t>
  </si>
  <si>
    <t>ເລກບັນຊີເງິນຝາກພັນທະ:</t>
  </si>
  <si>
    <t>ເລກບັນຊີເງິນຝາກສະໝັກໃຈ:</t>
  </si>
  <si>
    <t>ຍອດເຫຼືອໜີ້</t>
  </si>
  <si>
    <t>ລ/ດ</t>
  </si>
  <si>
    <t>ຊື່ແລະນາມສະກຸນລູກຄ້າ</t>
  </si>
  <si>
    <t>ເລກບັນຊີໜີ້:</t>
  </si>
  <si>
    <t>ນຳນວນເງິນກູ້:</t>
  </si>
  <si>
    <t>ອັດຕາດອກເບ້ຍເງິນກູ້(%/ປີ):</t>
  </si>
  <si>
    <t xml:space="preserve">S/A No.: </t>
  </si>
  <si>
    <t>ມີ</t>
  </si>
  <si>
    <t>ໜີ້</t>
  </si>
  <si>
    <r>
      <rPr>
        <b/>
        <sz val="10"/>
        <color theme="1"/>
        <rFont val="Times New Roman"/>
        <family val="1"/>
      </rPr>
      <t>Customer’s Heir</t>
    </r>
    <r>
      <rPr>
        <sz val="10"/>
        <color theme="1"/>
        <rFont val="Times New Roman"/>
        <family val="1"/>
      </rPr>
      <t>/</t>
    </r>
    <r>
      <rPr>
        <b/>
        <sz val="11"/>
        <color theme="1"/>
        <rFont val="Saysettha OT"/>
        <family val="2"/>
      </rPr>
      <t>(ຜູ້ຄໍ້າປະກັນ)</t>
    </r>
  </si>
  <si>
    <t>(ເຊັນ ແລະ ຊື່ນາມສະກຸນ)</t>
  </si>
  <si>
    <r>
      <t>Head of Customer Service Dept/</t>
    </r>
    <r>
      <rPr>
        <b/>
        <sz val="11"/>
        <color theme="1"/>
        <rFont val="Saysettha OT"/>
        <family val="2"/>
      </rPr>
      <t>ຫົວໜ້າພະແນກເງິນກູ້</t>
    </r>
  </si>
  <si>
    <r>
      <t>Customer/</t>
    </r>
    <r>
      <rPr>
        <b/>
        <sz val="11"/>
        <color theme="1"/>
        <rFont val="Saysettha OT"/>
        <family val="2"/>
      </rPr>
      <t>ລູກຄ້າ</t>
    </r>
  </si>
  <si>
    <r>
      <t>Total/</t>
    </r>
    <r>
      <rPr>
        <b/>
        <sz val="11"/>
        <color theme="1"/>
        <rFont val="Saysettha OT"/>
        <family val="2"/>
      </rPr>
      <t>ລວມ</t>
    </r>
  </si>
  <si>
    <r>
      <t>Unit/</t>
    </r>
    <r>
      <rPr>
        <sz val="10"/>
        <color theme="1"/>
        <rFont val="Saysettha OT"/>
        <family val="2"/>
      </rPr>
      <t>ຫົວໜ່ວຍຄິດໄລ່</t>
    </r>
    <r>
      <rPr>
        <sz val="10"/>
        <color theme="1"/>
        <rFont val="Times New Roman"/>
        <family val="1"/>
      </rPr>
      <t>: LAK/</t>
    </r>
    <r>
      <rPr>
        <sz val="10"/>
        <color theme="1"/>
        <rFont val="Saysettha OT"/>
        <family val="2"/>
      </rPr>
      <t>ກີບ</t>
    </r>
    <r>
      <rPr>
        <sz val="10"/>
        <color theme="1"/>
        <rFont val="Times New Roman"/>
        <family val="1"/>
      </rPr>
      <t xml:space="preserve"> </t>
    </r>
  </si>
  <si>
    <t>ໃບຢັ້ງຢືນເງິນກູ້ແລະເງິນຝາກສະບັບນີ້ ນຳໃຊ້ເພື່ອຕິດຂັດ ແລະ ຈະເປັນສ່ວນໜຶ່ງຂອງສັນຍາເງິນກູ້ເລກທີ່ {LoanAgreementNo} ລົງວັນທີ່ {LoanAgreementDate} ແລະ ໃບຮັບໜີ້ເລກທີ່  {WithdrawalEngagementNo}</t>
  </si>
  <si>
    <t>ຕາຕະລາງການຊຳລະໜີ້</t>
  </si>
  <si>
    <t>ເງິນຝາກພັນທະແລະສະໝັກໃຈ</t>
  </si>
  <si>
    <r>
      <rPr>
        <b/>
        <sz val="14"/>
        <color theme="1"/>
        <rFont val="Saysettha OT"/>
        <family val="2"/>
      </rPr>
      <t>ໃບຢັ້ງຢືນເງິນກູ້ແລະເງິນຝາກ</t>
    </r>
    <r>
      <rPr>
        <b/>
        <sz val="14"/>
        <color theme="1"/>
        <rFont val="Times New Roman"/>
        <family val="1"/>
      </rPr>
      <t xml:space="preserve">/RECORD OF LOANS AND SAVINGS </t>
    </r>
  </si>
  <si>
    <r>
      <t xml:space="preserve">2. Regulations on loans/ </t>
    </r>
    <r>
      <rPr>
        <b/>
        <sz val="8"/>
        <color theme="0"/>
        <rFont val="Saysettha OT"/>
        <family val="2"/>
      </rPr>
      <t>ေခ်းေငြဆုိင္ရာစည္းကမ္းခ်က္မ်ား</t>
    </r>
  </si>
  <si>
    <r>
      <t xml:space="preserve">3. Regulations on savings/ </t>
    </r>
    <r>
      <rPr>
        <b/>
        <sz val="8"/>
        <color theme="0"/>
        <rFont val="Saysettha OT"/>
        <family val="2"/>
      </rPr>
      <t>စုေဆာင္းေငြအေပၚသတ္မွတ္ခ်က္မ်ား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</si>
</sst>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Zawgyi-One"/>
      <family val="2"/>
    </font>
    <font>
      <b/>
      <sz val="11"/>
      <color theme="1"/>
      <name val="Times New Roman"/>
      <family val="1"/>
    </font>
    <font>
      <sz val="10"/>
      <color theme="1"/>
      <name val="Zawgyi-One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ZawGyiOne"/>
    </font>
    <font>
      <b/>
      <sz val="11"/>
      <color theme="0"/>
      <name val="Times New Roman"/>
      <family val="1"/>
    </font>
    <font>
      <b/>
      <sz val="11"/>
      <color theme="0"/>
      <name val="Zawgyi-One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color theme="0"/>
      <name val="Times New Roman"/>
      <family val="1"/>
    </font>
    <font>
      <b/>
      <sz val="8"/>
      <color theme="0"/>
      <name val="Zawgyi-One"/>
      <family val="2"/>
    </font>
    <font>
      <sz val="10"/>
      <color theme="0"/>
      <name val="Times New Roman"/>
      <family val="1"/>
    </font>
    <font>
      <sz val="8"/>
      <color theme="0"/>
      <name val="Zawgyi-One"/>
      <family val="2"/>
    </font>
    <font>
      <b/>
      <sz val="13"/>
      <color theme="0"/>
      <name val="Times New Roman"/>
      <family val="1"/>
    </font>
    <font>
      <b/>
      <sz val="18"/>
      <color theme="0"/>
      <name val="Times New Roman"/>
      <family val="1"/>
    </font>
    <font>
      <sz val="16"/>
      <color theme="0"/>
      <name val="Zawgyi-One"/>
      <family val="2"/>
    </font>
    <font>
      <sz val="10"/>
      <color theme="0"/>
      <name val="Zawgyi-One"/>
      <family val="2"/>
    </font>
    <font>
      <b/>
      <sz val="14"/>
      <color theme="1"/>
      <name val="Saysettha OT"/>
      <family val="2"/>
    </font>
    <font>
      <sz val="11"/>
      <color indexed="8"/>
      <name val="Saysettha OT"/>
      <family val="2"/>
    </font>
    <font>
      <sz val="10"/>
      <color theme="1"/>
      <name val="Saysettha OT"/>
      <family val="2"/>
    </font>
    <font>
      <sz val="11"/>
      <color theme="1"/>
      <name val="Saysettha OT"/>
      <family val="2"/>
    </font>
    <font>
      <b/>
      <sz val="11"/>
      <color theme="1"/>
      <name val="Saysettha OT"/>
      <family val="2"/>
    </font>
    <font>
      <i/>
      <sz val="10"/>
      <color theme="1"/>
      <name val="Saysettha OT"/>
      <family val="2"/>
    </font>
    <font>
      <sz val="12"/>
      <color theme="1"/>
      <name val="Saysettha OT"/>
      <family val="2"/>
    </font>
    <font>
      <sz val="8"/>
      <color theme="0"/>
      <name val="Saysettha OT"/>
      <family val="2"/>
    </font>
    <font>
      <sz val="12"/>
      <color theme="0"/>
      <name val="Saysettha OT"/>
      <family val="2"/>
    </font>
    <font>
      <b/>
      <sz val="10"/>
      <color theme="0"/>
      <name val="Saysettha OT"/>
      <family val="2"/>
    </font>
    <font>
      <b/>
      <sz val="8"/>
      <color theme="0"/>
      <name val="Saysettha OT"/>
      <family val="2"/>
    </font>
    <font>
      <sz val="10"/>
      <color theme="0"/>
      <name val="Saysettha O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Font="1" applyBorder="1" applyAlignment="1">
      <alignment horizontal="center"/>
    </xf>
    <xf numFmtId="164" fontId="1" fillId="0" borderId="0" xfId="1" applyNumberFormat="1" applyFont="1" applyBorder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1" fillId="2" borderId="0" xfId="0" applyFont="1" applyFill="1" applyBorder="1"/>
    <xf numFmtId="0" fontId="1" fillId="3" borderId="0" xfId="0" applyFont="1" applyFill="1" applyBorder="1"/>
    <xf numFmtId="0" fontId="8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9" fillId="0" borderId="0" xfId="1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9" fillId="0" borderId="0" xfId="0" applyFont="1" applyBorder="1"/>
    <xf numFmtId="0" fontId="7" fillId="0" borderId="6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right" vertical="center"/>
    </xf>
    <xf numFmtId="164" fontId="17" fillId="0" borderId="1" xfId="2" applyNumberFormat="1" applyFont="1" applyFill="1" applyBorder="1" applyAlignment="1">
      <alignment horizontal="right" vertical="center" wrapTex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right" vertical="center"/>
    </xf>
    <xf numFmtId="164" fontId="2" fillId="0" borderId="4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9" fillId="2" borderId="0" xfId="0" applyFont="1" applyFill="1" applyBorder="1" applyAlignment="1">
      <alignment horizontal="center" vertical="center"/>
    </xf>
    <xf numFmtId="0" fontId="22" fillId="2" borderId="0" xfId="0" applyFont="1" applyFill="1" applyBorder="1"/>
    <xf numFmtId="0" fontId="23" fillId="2" borderId="0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left" vertical="top" wrapText="1"/>
    </xf>
    <xf numFmtId="0" fontId="26" fillId="2" borderId="0" xfId="0" applyFont="1" applyFill="1" applyBorder="1" applyAlignment="1">
      <alignment horizontal="left" wrapText="1" indent="5"/>
    </xf>
    <xf numFmtId="0" fontId="27" fillId="2" borderId="0" xfId="0" applyFont="1" applyFill="1" applyBorder="1" applyAlignment="1">
      <alignment horizontal="left" vertical="top"/>
    </xf>
    <xf numFmtId="0" fontId="22" fillId="2" borderId="0" xfId="0" applyFont="1" applyFill="1" applyBorder="1" applyProtection="1">
      <protection locked="0"/>
    </xf>
    <xf numFmtId="0" fontId="22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left" wrapText="1" indent="5"/>
    </xf>
    <xf numFmtId="0" fontId="19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 vertical="top"/>
    </xf>
    <xf numFmtId="0" fontId="22" fillId="2" borderId="0" xfId="0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33" fillId="0" borderId="0" xfId="3" applyFont="1" applyAlignment="1">
      <alignment horizontal="left" vertical="top"/>
    </xf>
    <xf numFmtId="0" fontId="35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5" fillId="0" borderId="15" xfId="0" applyFont="1" applyBorder="1" applyAlignment="1">
      <alignment horizontal="center" vertical="top" wrapText="1"/>
    </xf>
    <xf numFmtId="0" fontId="35" fillId="0" borderId="4" xfId="0" applyFont="1" applyBorder="1" applyAlignment="1">
      <alignment horizontal="center" vertical="top" wrapText="1"/>
    </xf>
    <xf numFmtId="0" fontId="33" fillId="0" borderId="15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35" fillId="0" borderId="4" xfId="0" applyFont="1" applyBorder="1" applyAlignment="1">
      <alignment horizontal="center" vertical="top"/>
    </xf>
    <xf numFmtId="0" fontId="35" fillId="0" borderId="10" xfId="0" applyFont="1" applyBorder="1" applyAlignment="1">
      <alignment horizontal="center" vertical="top"/>
    </xf>
    <xf numFmtId="0" fontId="36" fillId="0" borderId="11" xfId="0" applyFont="1" applyBorder="1" applyAlignment="1">
      <alignment horizontal="center" vertical="top"/>
    </xf>
    <xf numFmtId="0" fontId="36" fillId="0" borderId="12" xfId="0" applyFont="1" applyBorder="1" applyAlignment="1">
      <alignment horizontal="center" vertical="top"/>
    </xf>
    <xf numFmtId="0" fontId="35" fillId="0" borderId="13" xfId="0" applyFont="1" applyBorder="1" applyAlignment="1">
      <alignment horizontal="center" vertical="top"/>
    </xf>
    <xf numFmtId="0" fontId="35" fillId="0" borderId="0" xfId="0" applyFont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35" fillId="0" borderId="0" xfId="0" applyFont="1" applyBorder="1" applyAlignment="1">
      <alignment horizontal="left" vertical="top" wrapText="1"/>
    </xf>
    <xf numFmtId="0" fontId="37" fillId="0" borderId="0" xfId="0" applyFont="1" applyAlignment="1">
      <alignment horizontal="center" vertical="top"/>
    </xf>
    <xf numFmtId="0" fontId="34" fillId="0" borderId="0" xfId="0" applyFont="1"/>
    <xf numFmtId="0" fontId="38" fillId="2" borderId="0" xfId="0" applyFont="1" applyFill="1" applyBorder="1" applyAlignment="1">
      <alignment horizontal="left" vertical="center" indent="3"/>
    </xf>
    <xf numFmtId="0" fontId="38" fillId="2" borderId="0" xfId="0" applyFont="1" applyFill="1" applyBorder="1"/>
    <xf numFmtId="0" fontId="39" fillId="2" borderId="0" xfId="0" applyFont="1" applyFill="1" applyBorder="1" applyAlignment="1">
      <alignment horizontal="left" vertical="top" wrapText="1"/>
    </xf>
    <xf numFmtId="0" fontId="40" fillId="2" borderId="0" xfId="0" applyFont="1" applyFill="1" applyBorder="1"/>
    <xf numFmtId="0" fontId="38" fillId="3" borderId="0" xfId="0" applyFont="1" applyFill="1" applyBorder="1"/>
    <xf numFmtId="0" fontId="40" fillId="2" borderId="0" xfId="0" applyFont="1" applyFill="1" applyBorder="1" applyAlignment="1"/>
    <xf numFmtId="0" fontId="41" fillId="2" borderId="0" xfId="0" applyFont="1" applyFill="1" applyBorder="1" applyAlignment="1">
      <alignment horizontal="left"/>
    </xf>
    <xf numFmtId="0" fontId="41" fillId="2" borderId="0" xfId="0" applyFont="1" applyFill="1" applyBorder="1" applyAlignment="1">
      <alignment horizontal="left"/>
    </xf>
    <xf numFmtId="0" fontId="43" fillId="2" borderId="0" xfId="0" applyFont="1" applyFill="1" applyBorder="1" applyAlignment="1">
      <alignment horizontal="left" wrapText="1" indent="5"/>
    </xf>
    <xf numFmtId="0" fontId="43" fillId="2" borderId="0" xfId="0" applyFont="1" applyFill="1" applyBorder="1" applyAlignment="1">
      <alignment horizontal="left" wrapText="1" indent="5"/>
    </xf>
    <xf numFmtId="0" fontId="39" fillId="2" borderId="0" xfId="0" applyFont="1" applyFill="1" applyBorder="1" applyAlignment="1">
      <alignment horizontal="left" vertical="top" wrapText="1"/>
    </xf>
    <xf numFmtId="0" fontId="38" fillId="2" borderId="0" xfId="0" applyFont="1" applyFill="1" applyBorder="1" applyAlignment="1">
      <alignment horizontal="left" vertical="center" wrapText="1" indent="3"/>
    </xf>
    <xf numFmtId="0" fontId="38" fillId="2" borderId="0" xfId="0" applyFont="1" applyFill="1" applyBorder="1" applyAlignment="1">
      <alignment vertical="center"/>
    </xf>
  </cellXfs>
  <cellStyles count="5">
    <cellStyle name="Comma" xfId="1" builtinId="3"/>
    <cellStyle name="Comma 2" xfId="4"/>
    <cellStyle name="Comma 2 2" xfId="2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7" sqref="C17"/>
    </sheetView>
  </sheetViews>
  <sheetFormatPr defaultRowHeight="15"/>
  <cols>
    <col min="1" max="1" width="6" customWidth="1"/>
    <col min="2" max="2" width="22.85546875" customWidth="1"/>
    <col min="3" max="3" width="62.85546875" customWidth="1"/>
    <col min="4" max="4" width="31.140625" customWidth="1"/>
  </cols>
  <sheetData>
    <row r="1" spans="1:4">
      <c r="A1" s="4" t="s">
        <v>7</v>
      </c>
      <c r="B1" s="5" t="s">
        <v>8</v>
      </c>
      <c r="C1" s="6" t="s">
        <v>9</v>
      </c>
      <c r="D1" s="5" t="s">
        <v>10</v>
      </c>
    </row>
    <row r="2" spans="1:4">
      <c r="A2" s="7">
        <v>1</v>
      </c>
      <c r="B2" s="8" t="s">
        <v>11</v>
      </c>
      <c r="C2" s="9"/>
      <c r="D2" s="10" t="s">
        <v>12</v>
      </c>
    </row>
    <row r="3" spans="1:4">
      <c r="A3" s="7">
        <v>2</v>
      </c>
      <c r="B3" s="8" t="s">
        <v>13</v>
      </c>
      <c r="C3" s="9" t="s">
        <v>14</v>
      </c>
      <c r="D3" s="10" t="s">
        <v>15</v>
      </c>
    </row>
    <row r="4" spans="1:4">
      <c r="A4" s="7">
        <v>3</v>
      </c>
      <c r="B4" s="8" t="s">
        <v>16</v>
      </c>
      <c r="C4" s="9" t="s">
        <v>14</v>
      </c>
      <c r="D4" s="10" t="s">
        <v>17</v>
      </c>
    </row>
    <row r="5" spans="1:4">
      <c r="A5" s="7">
        <v>4</v>
      </c>
      <c r="B5" s="8" t="s">
        <v>18</v>
      </c>
      <c r="C5" s="9"/>
      <c r="D5" s="10"/>
    </row>
    <row r="6" spans="1:4">
      <c r="A6" s="7">
        <v>5</v>
      </c>
      <c r="B6" s="8" t="s">
        <v>19</v>
      </c>
      <c r="C6" s="11" t="s">
        <v>20</v>
      </c>
      <c r="D6" s="10" t="s">
        <v>21</v>
      </c>
    </row>
    <row r="7" spans="1:4">
      <c r="A7" s="7">
        <v>7</v>
      </c>
      <c r="B7" s="8" t="s">
        <v>22</v>
      </c>
      <c r="C7" s="9" t="s">
        <v>14</v>
      </c>
      <c r="D7" s="10" t="s">
        <v>23</v>
      </c>
    </row>
    <row r="8" spans="1:4">
      <c r="A8" s="7">
        <v>8</v>
      </c>
      <c r="B8" s="8" t="s">
        <v>24</v>
      </c>
      <c r="C8" s="11">
        <v>20130331</v>
      </c>
      <c r="D8" s="10" t="s">
        <v>25</v>
      </c>
    </row>
    <row r="9" spans="1:4">
      <c r="A9" s="7">
        <v>9</v>
      </c>
      <c r="B9" s="8" t="s">
        <v>26</v>
      </c>
      <c r="C9" s="9" t="s">
        <v>14</v>
      </c>
      <c r="D9" s="8" t="s">
        <v>27</v>
      </c>
    </row>
    <row r="10" spans="1:4">
      <c r="A10" s="7">
        <v>10</v>
      </c>
      <c r="B10" s="8" t="s">
        <v>28</v>
      </c>
      <c r="C10" s="9" t="s">
        <v>29</v>
      </c>
      <c r="D10" s="8" t="s">
        <v>30</v>
      </c>
    </row>
    <row r="11" spans="1:4">
      <c r="A11" s="7">
        <v>11</v>
      </c>
      <c r="B11" s="8" t="s">
        <v>31</v>
      </c>
      <c r="C11" s="9" t="s">
        <v>32</v>
      </c>
      <c r="D11" s="8" t="s">
        <v>33</v>
      </c>
    </row>
    <row r="12" spans="1:4">
      <c r="A12" s="7">
        <v>12</v>
      </c>
      <c r="B12" s="8" t="s">
        <v>71</v>
      </c>
      <c r="C12" s="8" t="s">
        <v>85</v>
      </c>
      <c r="D12" s="8" t="s">
        <v>76</v>
      </c>
    </row>
    <row r="13" spans="1:4">
      <c r="A13" s="7">
        <v>13</v>
      </c>
      <c r="B13" s="8" t="s">
        <v>72</v>
      </c>
      <c r="C13" s="8" t="s">
        <v>86</v>
      </c>
      <c r="D13" s="8" t="s">
        <v>77</v>
      </c>
    </row>
    <row r="14" spans="1:4">
      <c r="A14" s="7">
        <v>14</v>
      </c>
      <c r="B14" s="8" t="s">
        <v>73</v>
      </c>
      <c r="C14" s="8"/>
      <c r="D14" s="8" t="s">
        <v>78</v>
      </c>
    </row>
    <row r="15" spans="1:4">
      <c r="A15" s="7">
        <v>15</v>
      </c>
      <c r="B15" s="8" t="s">
        <v>83</v>
      </c>
      <c r="C15" s="8" t="s">
        <v>87</v>
      </c>
      <c r="D15" s="8" t="s">
        <v>79</v>
      </c>
    </row>
    <row r="16" spans="1:4">
      <c r="A16" s="7">
        <v>16</v>
      </c>
      <c r="B16" s="8" t="s">
        <v>74</v>
      </c>
      <c r="C16" s="8" t="s">
        <v>88</v>
      </c>
      <c r="D16" s="8" t="s">
        <v>80</v>
      </c>
    </row>
    <row r="17" spans="1:4">
      <c r="A17" s="7">
        <v>17</v>
      </c>
      <c r="B17" s="8" t="s">
        <v>84</v>
      </c>
      <c r="C17" s="8" t="s">
        <v>89</v>
      </c>
      <c r="D17" s="8" t="s">
        <v>81</v>
      </c>
    </row>
    <row r="18" spans="1:4">
      <c r="A18" s="7">
        <v>18</v>
      </c>
      <c r="B18" s="8" t="s">
        <v>75</v>
      </c>
      <c r="C18" s="8" t="s">
        <v>90</v>
      </c>
      <c r="D18" s="8" t="s">
        <v>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15" zoomScaleNormal="100" workbookViewId="0">
      <selection activeCell="I29" sqref="I29"/>
    </sheetView>
  </sheetViews>
  <sheetFormatPr defaultColWidth="14" defaultRowHeight="15.75"/>
  <cols>
    <col min="1" max="1" width="6.42578125" style="18" customWidth="1"/>
    <col min="2" max="6" width="14.42578125" style="18" customWidth="1"/>
    <col min="7" max="7" width="7.42578125" style="18" customWidth="1"/>
    <col min="8" max="8" width="6.5703125" style="18" customWidth="1"/>
    <col min="9" max="13" width="16.28515625" style="18" customWidth="1"/>
    <col min="14" max="14" width="3" style="18" customWidth="1"/>
    <col min="15" max="15" width="14.42578125" style="18" customWidth="1"/>
    <col min="16" max="16384" width="14" style="18"/>
  </cols>
  <sheetData>
    <row r="1" spans="1:1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5.75" customHeight="1">
      <c r="A3" s="17"/>
      <c r="B3" s="52" t="s">
        <v>91</v>
      </c>
      <c r="C3" s="52"/>
      <c r="D3" s="52"/>
      <c r="E3" s="52"/>
      <c r="F3" s="52"/>
      <c r="G3" s="40"/>
      <c r="H3" s="41"/>
      <c r="I3" s="53" t="s">
        <v>42</v>
      </c>
      <c r="J3" s="53"/>
      <c r="K3" s="53"/>
      <c r="L3" s="53"/>
      <c r="M3" s="17"/>
      <c r="N3" s="17"/>
    </row>
    <row r="4" spans="1:14" ht="15.75" customHeight="1">
      <c r="A4" s="17"/>
      <c r="B4" s="52"/>
      <c r="C4" s="52"/>
      <c r="D4" s="52"/>
      <c r="E4" s="52"/>
      <c r="F4" s="52"/>
      <c r="G4" s="40"/>
      <c r="H4" s="41"/>
      <c r="I4" s="53"/>
      <c r="J4" s="53"/>
      <c r="K4" s="53"/>
      <c r="L4" s="53"/>
      <c r="M4" s="17"/>
      <c r="N4" s="17"/>
    </row>
    <row r="5" spans="1:14">
      <c r="A5" s="17"/>
      <c r="B5" s="50" t="s">
        <v>92</v>
      </c>
      <c r="C5" s="50"/>
      <c r="D5" s="50"/>
      <c r="E5" s="50"/>
      <c r="F5" s="50"/>
      <c r="G5" s="42"/>
      <c r="H5" s="41"/>
      <c r="I5" s="53"/>
      <c r="J5" s="53"/>
      <c r="K5" s="53"/>
      <c r="L5" s="53"/>
      <c r="M5" s="17"/>
      <c r="N5" s="17"/>
    </row>
    <row r="6" spans="1:14" ht="15.75" customHeight="1">
      <c r="A6" s="17"/>
      <c r="B6" s="51" t="s">
        <v>43</v>
      </c>
      <c r="C6" s="51"/>
      <c r="D6" s="51"/>
      <c r="E6" s="51"/>
      <c r="F6" s="51"/>
      <c r="G6" s="51"/>
      <c r="H6" s="51"/>
      <c r="I6" s="17"/>
      <c r="J6" s="17"/>
      <c r="K6" s="17"/>
      <c r="L6" s="17"/>
      <c r="M6" s="17"/>
      <c r="N6" s="17"/>
    </row>
    <row r="7" spans="1:14" ht="15.75" customHeight="1">
      <c r="A7" s="17"/>
      <c r="B7" s="49" t="s">
        <v>44</v>
      </c>
      <c r="C7" s="49"/>
      <c r="D7" s="49"/>
      <c r="E7" s="49"/>
      <c r="F7" s="49"/>
      <c r="G7" s="43"/>
      <c r="H7" s="41"/>
      <c r="I7" s="17"/>
      <c r="J7" s="17"/>
      <c r="K7" s="17"/>
      <c r="L7" s="17"/>
      <c r="M7" s="17"/>
      <c r="N7" s="17"/>
    </row>
    <row r="8" spans="1:14">
      <c r="A8" s="17"/>
      <c r="B8" s="49"/>
      <c r="C8" s="49"/>
      <c r="D8" s="49"/>
      <c r="E8" s="49"/>
      <c r="F8" s="49"/>
      <c r="G8" s="43"/>
      <c r="H8" s="41"/>
      <c r="I8" s="17"/>
      <c r="J8" s="17"/>
      <c r="K8" s="17"/>
      <c r="L8" s="17"/>
      <c r="M8" s="17"/>
      <c r="N8" s="17"/>
    </row>
    <row r="9" spans="1:14">
      <c r="A9" s="17"/>
      <c r="B9" s="51" t="s">
        <v>45</v>
      </c>
      <c r="C9" s="51"/>
      <c r="D9" s="51"/>
      <c r="E9" s="51"/>
      <c r="F9" s="51"/>
      <c r="G9" s="44"/>
      <c r="H9" s="41"/>
      <c r="I9" s="17"/>
      <c r="J9" s="17"/>
      <c r="K9" s="17"/>
      <c r="L9" s="17"/>
      <c r="M9" s="17"/>
      <c r="N9" s="17"/>
    </row>
    <row r="10" spans="1:14">
      <c r="A10" s="17"/>
      <c r="B10" s="51"/>
      <c r="C10" s="51"/>
      <c r="D10" s="51"/>
      <c r="E10" s="51"/>
      <c r="F10" s="51"/>
      <c r="G10" s="44"/>
      <c r="H10" s="41"/>
      <c r="I10" s="17"/>
      <c r="J10" s="17"/>
      <c r="K10" s="17"/>
      <c r="L10" s="17"/>
      <c r="M10" s="17"/>
      <c r="N10" s="17"/>
    </row>
    <row r="11" spans="1:14">
      <c r="A11" s="17"/>
      <c r="B11" s="49" t="s">
        <v>46</v>
      </c>
      <c r="C11" s="49"/>
      <c r="D11" s="49"/>
      <c r="E11" s="49"/>
      <c r="F11" s="49"/>
      <c r="G11" s="43"/>
      <c r="H11" s="41"/>
      <c r="I11" s="17"/>
      <c r="J11" s="17"/>
      <c r="K11" s="17"/>
      <c r="L11" s="17"/>
      <c r="M11" s="17"/>
      <c r="N11" s="17"/>
    </row>
    <row r="12" spans="1:14">
      <c r="A12" s="17"/>
      <c r="B12" s="49"/>
      <c r="C12" s="49"/>
      <c r="D12" s="49"/>
      <c r="E12" s="49"/>
      <c r="F12" s="49"/>
      <c r="G12" s="43"/>
      <c r="H12" s="41"/>
      <c r="I12" s="17"/>
      <c r="J12" s="17"/>
      <c r="K12" s="17"/>
      <c r="L12" s="17"/>
      <c r="M12" s="17"/>
      <c r="N12" s="17"/>
    </row>
    <row r="13" spans="1:14">
      <c r="A13" s="17"/>
      <c r="B13" s="51" t="s">
        <v>47</v>
      </c>
      <c r="C13" s="51"/>
      <c r="D13" s="51"/>
      <c r="E13" s="51"/>
      <c r="F13" s="51"/>
      <c r="G13" s="44"/>
      <c r="H13" s="41"/>
      <c r="I13" s="17"/>
      <c r="J13" s="17"/>
      <c r="K13" s="17"/>
      <c r="L13" s="17"/>
      <c r="M13" s="17"/>
      <c r="N13" s="17"/>
    </row>
    <row r="14" spans="1:14">
      <c r="A14" s="17"/>
      <c r="B14" s="51"/>
      <c r="C14" s="51"/>
      <c r="D14" s="51"/>
      <c r="E14" s="51"/>
      <c r="F14" s="51"/>
      <c r="G14" s="44"/>
      <c r="H14" s="41"/>
      <c r="I14" s="54" t="s">
        <v>57</v>
      </c>
      <c r="J14" s="54"/>
      <c r="K14" s="54"/>
      <c r="L14" s="54"/>
      <c r="M14" s="54"/>
      <c r="N14" s="17"/>
    </row>
    <row r="15" spans="1:14">
      <c r="A15" s="17"/>
      <c r="B15" s="51"/>
      <c r="C15" s="51"/>
      <c r="D15" s="51"/>
      <c r="E15" s="51"/>
      <c r="F15" s="51"/>
      <c r="G15" s="44"/>
      <c r="H15" s="41"/>
      <c r="I15" s="54"/>
      <c r="J15" s="54"/>
      <c r="K15" s="54"/>
      <c r="L15" s="54"/>
      <c r="M15" s="54"/>
      <c r="N15" s="17"/>
    </row>
    <row r="16" spans="1:14" ht="20.25">
      <c r="A16" s="17"/>
      <c r="B16" s="49" t="s">
        <v>48</v>
      </c>
      <c r="C16" s="49"/>
      <c r="D16" s="49"/>
      <c r="E16" s="49"/>
      <c r="F16" s="49"/>
      <c r="G16" s="43"/>
      <c r="H16" s="41"/>
      <c r="I16" s="55" t="s">
        <v>58</v>
      </c>
      <c r="J16" s="55"/>
      <c r="K16" s="55"/>
      <c r="L16" s="55"/>
      <c r="M16" s="55"/>
      <c r="N16" s="17"/>
    </row>
    <row r="17" spans="1:14">
      <c r="A17" s="17"/>
      <c r="B17" s="49"/>
      <c r="C17" s="49"/>
      <c r="D17" s="49"/>
      <c r="E17" s="49"/>
      <c r="F17" s="49"/>
      <c r="G17" s="43"/>
      <c r="H17" s="41"/>
      <c r="I17" s="17"/>
      <c r="J17" s="17"/>
      <c r="K17" s="17"/>
      <c r="L17" s="17"/>
      <c r="M17" s="17"/>
      <c r="N17" s="17"/>
    </row>
    <row r="18" spans="1:14" s="112" customFormat="1" ht="24.75">
      <c r="A18" s="109"/>
      <c r="B18" s="49"/>
      <c r="C18" s="49"/>
      <c r="D18" s="49"/>
      <c r="E18" s="49"/>
      <c r="F18" s="49"/>
      <c r="G18" s="110"/>
      <c r="H18" s="111"/>
      <c r="I18" s="108" t="str">
        <f>"Customer’s name/ ຊື່ແລະນາມສະກຸນລູກຄ້າ ။ " &amp;VLOOKUP("P_TEN_KHANG",ThamSo!$B$2:$C$18,2,FALSE)</f>
        <v>Customer’s name/ ຊື່ແລະນາມສະກຸນລູກຄ້າ ။ AUNG THIHA HTUN</v>
      </c>
      <c r="J18" s="108"/>
      <c r="K18" s="108"/>
      <c r="L18" s="108"/>
      <c r="M18" s="108"/>
      <c r="N18" s="109"/>
    </row>
    <row r="19" spans="1:14" s="112" customFormat="1" ht="24.75">
      <c r="A19" s="109"/>
      <c r="B19" s="49"/>
      <c r="C19" s="49"/>
      <c r="D19" s="49"/>
      <c r="E19" s="49"/>
      <c r="F19" s="49"/>
      <c r="G19" s="110"/>
      <c r="H19" s="111"/>
      <c r="I19" s="108"/>
      <c r="J19" s="108"/>
      <c r="K19" s="108"/>
      <c r="L19" s="108"/>
      <c r="M19" s="108"/>
      <c r="N19" s="109"/>
    </row>
    <row r="20" spans="1:14" s="112" customFormat="1" ht="15.75" customHeight="1">
      <c r="A20" s="109"/>
      <c r="B20" s="111"/>
      <c r="C20" s="113"/>
      <c r="D20" s="113"/>
      <c r="E20" s="113"/>
      <c r="F20" s="113"/>
      <c r="G20" s="113"/>
      <c r="H20" s="111"/>
      <c r="I20" s="108" t="str">
        <f>"CIF No/ ເລກລະຫັດລູກຄ້າ ။ " &amp;VLOOKUP("P_MA_KHANG",ThamSo!$B$2:$C$18,2,FALSE)</f>
        <v>CIF No/ ເລກລະຫັດລູກຄ້າ ။ 2150001</v>
      </c>
      <c r="J20" s="108"/>
      <c r="K20" s="108"/>
      <c r="L20" s="108"/>
      <c r="M20" s="108"/>
      <c r="N20" s="109"/>
    </row>
    <row r="21" spans="1:14" s="112" customFormat="1" ht="24.75">
      <c r="A21" s="109"/>
      <c r="B21" s="114" t="s">
        <v>133</v>
      </c>
      <c r="C21" s="114"/>
      <c r="D21" s="114"/>
      <c r="E21" s="114"/>
      <c r="F21" s="114"/>
      <c r="G21" s="115"/>
      <c r="H21" s="111"/>
      <c r="I21" s="108"/>
      <c r="J21" s="108"/>
      <c r="K21" s="108"/>
      <c r="L21" s="108"/>
      <c r="M21" s="108"/>
      <c r="N21" s="109"/>
    </row>
    <row r="22" spans="1:14" s="112" customFormat="1" ht="15.75" customHeight="1">
      <c r="A22" s="109"/>
      <c r="B22" s="116" t="s">
        <v>49</v>
      </c>
      <c r="C22" s="116"/>
      <c r="D22" s="116"/>
      <c r="E22" s="116"/>
      <c r="F22" s="116"/>
      <c r="G22" s="117"/>
      <c r="H22" s="111"/>
      <c r="I22" s="108" t="str">
        <f>"Cluster/Group/ ກຸ່ມລູກຄ້າ ။ " &amp;VLOOKUP("P_TEN_NHOM",ThamSo!$B$2:$C$18,2,FALSE)</f>
        <v xml:space="preserve">Cluster/Group/ ກຸ່ມລູກຄ້າ ။ </v>
      </c>
      <c r="J22" s="108"/>
      <c r="K22" s="108"/>
      <c r="L22" s="108"/>
      <c r="M22" s="108"/>
      <c r="N22" s="109"/>
    </row>
    <row r="23" spans="1:14" s="112" customFormat="1" ht="15.75" customHeight="1">
      <c r="A23" s="109"/>
      <c r="B23" s="116"/>
      <c r="C23" s="116"/>
      <c r="D23" s="116"/>
      <c r="E23" s="116"/>
      <c r="F23" s="116"/>
      <c r="G23" s="117"/>
      <c r="H23" s="111"/>
      <c r="I23" s="108"/>
      <c r="J23" s="108"/>
      <c r="K23" s="108"/>
      <c r="L23" s="108"/>
      <c r="M23" s="108"/>
      <c r="N23" s="109"/>
    </row>
    <row r="24" spans="1:14" s="112" customFormat="1" ht="15.75" customHeight="1">
      <c r="A24" s="109"/>
      <c r="B24" s="118" t="s">
        <v>50</v>
      </c>
      <c r="C24" s="118"/>
      <c r="D24" s="118"/>
      <c r="E24" s="118"/>
      <c r="F24" s="118"/>
      <c r="G24" s="110"/>
      <c r="H24" s="111"/>
      <c r="I24" s="108" t="str">
        <f>"NRC No. / ເລກບັດປະຈຳຕົວ ။ " &amp;VLOOKUP("P_SO_CMT",ThamSo!$B$2:$C$18,2,FALSE)</f>
        <v>NRC No. / ເລກບັດປະຈຳຕົວ ။ 12/BAHANA(N)097503</v>
      </c>
      <c r="J24" s="108"/>
      <c r="K24" s="108"/>
      <c r="L24" s="108"/>
      <c r="M24" s="108"/>
      <c r="N24" s="109"/>
    </row>
    <row r="25" spans="1:14" s="112" customFormat="1" ht="15.75" customHeight="1">
      <c r="A25" s="109"/>
      <c r="B25" s="118"/>
      <c r="C25" s="118"/>
      <c r="D25" s="118"/>
      <c r="E25" s="118"/>
      <c r="F25" s="118"/>
      <c r="G25" s="110"/>
      <c r="H25" s="111"/>
      <c r="I25" s="108"/>
      <c r="J25" s="108"/>
      <c r="K25" s="108"/>
      <c r="L25" s="108"/>
      <c r="M25" s="108"/>
      <c r="N25" s="109"/>
    </row>
    <row r="26" spans="1:14" s="112" customFormat="1" ht="15.75" customHeight="1">
      <c r="A26" s="109"/>
      <c r="B26" s="116" t="s">
        <v>51</v>
      </c>
      <c r="C26" s="116"/>
      <c r="D26" s="116"/>
      <c r="E26" s="116"/>
      <c r="F26" s="116"/>
      <c r="G26" s="117"/>
      <c r="H26" s="111"/>
      <c r="I26" s="108" t="str">
        <f>"Date of birth/ ວັນເດືອນປີເກີດ ။ " &amp;VLOOKUP("P_NGAY_SINH",ThamSo!$B$2:$C$18,2,FALSE)</f>
        <v>Date of birth/ ວັນເດືອນປີເກີດ ။ 29/03/1992</v>
      </c>
      <c r="J26" s="108"/>
      <c r="K26" s="108"/>
      <c r="L26" s="108"/>
      <c r="M26" s="108"/>
      <c r="N26" s="109"/>
    </row>
    <row r="27" spans="1:14" s="112" customFormat="1" ht="24.75">
      <c r="A27" s="109"/>
      <c r="B27" s="116"/>
      <c r="C27" s="116"/>
      <c r="D27" s="116"/>
      <c r="E27" s="116"/>
      <c r="F27" s="116"/>
      <c r="G27" s="117"/>
      <c r="H27" s="111"/>
      <c r="I27" s="108"/>
      <c r="J27" s="108"/>
      <c r="K27" s="108"/>
      <c r="L27" s="108"/>
      <c r="M27" s="108"/>
      <c r="N27" s="109"/>
    </row>
    <row r="28" spans="1:14" s="112" customFormat="1" ht="42" customHeight="1">
      <c r="A28" s="109"/>
      <c r="B28" s="118" t="s">
        <v>52</v>
      </c>
      <c r="C28" s="118"/>
      <c r="D28" s="118"/>
      <c r="E28" s="118"/>
      <c r="F28" s="118"/>
      <c r="G28" s="110"/>
      <c r="H28" s="111"/>
      <c r="I28" s="119" t="str">
        <f>"Address / ທີ່ຢູ່ ။ " &amp;VLOOKUP("P_DIA_CHI_KHANG",ThamSo!$B$2:$C$18,2,FALSE)</f>
        <v>Address / ທີ່ຢູ່ ။ NO (68) , Yae Tar Shey Old Road , Gyar Taw Ya Ward - Bahan - Bahan - Yangon</v>
      </c>
      <c r="J28" s="119"/>
      <c r="K28" s="119"/>
      <c r="L28" s="119"/>
      <c r="M28" s="119"/>
      <c r="N28" s="109"/>
    </row>
    <row r="29" spans="1:14" s="112" customFormat="1" ht="24.75">
      <c r="A29" s="109"/>
      <c r="B29" s="118"/>
      <c r="C29" s="118"/>
      <c r="D29" s="118"/>
      <c r="E29" s="118"/>
      <c r="F29" s="118"/>
      <c r="G29" s="110"/>
      <c r="H29" s="111"/>
      <c r="I29" s="120"/>
      <c r="J29" s="120"/>
      <c r="K29" s="120"/>
      <c r="L29" s="120"/>
      <c r="M29" s="120"/>
      <c r="N29" s="109"/>
    </row>
    <row r="30" spans="1:14" s="112" customFormat="1" ht="15.75" customHeight="1">
      <c r="A30" s="109"/>
      <c r="B30" s="111"/>
      <c r="C30" s="111"/>
      <c r="D30" s="111"/>
      <c r="E30" s="111"/>
      <c r="F30" s="111"/>
      <c r="G30" s="111"/>
      <c r="H30" s="111"/>
      <c r="I30" s="120"/>
      <c r="J30" s="120"/>
      <c r="K30" s="120"/>
      <c r="L30" s="120"/>
      <c r="M30" s="120"/>
      <c r="N30" s="109"/>
    </row>
    <row r="31" spans="1:14" s="112" customFormat="1" ht="24.75">
      <c r="A31" s="109"/>
      <c r="B31" s="114" t="s">
        <v>134</v>
      </c>
      <c r="C31" s="114"/>
      <c r="D31" s="114"/>
      <c r="E31" s="114"/>
      <c r="F31" s="114"/>
      <c r="G31" s="115"/>
      <c r="H31" s="111"/>
      <c r="I31" s="120"/>
      <c r="J31" s="120"/>
      <c r="K31" s="120"/>
      <c r="L31" s="120"/>
      <c r="M31" s="120"/>
      <c r="N31" s="109"/>
    </row>
    <row r="32" spans="1:14" s="112" customFormat="1" ht="24.75">
      <c r="A32" s="109"/>
      <c r="B32" s="116" t="s">
        <v>53</v>
      </c>
      <c r="C32" s="116"/>
      <c r="D32" s="116"/>
      <c r="E32" s="116"/>
      <c r="F32" s="116"/>
      <c r="G32" s="117"/>
      <c r="H32" s="111"/>
      <c r="I32" s="108" t="str">
        <f>"Heir’s name/ ຊື່ຜູ້ຄໍ້າປະກັນ ။ " &amp;VLOOKUP("P_NGUOI_TKE",ThamSo!$B$2:$C$18,2,FALSE)</f>
        <v>Heir’s name/ ຊື່ຜູ້ຄໍ້າປະກັນ ။ HTUN WAI</v>
      </c>
      <c r="J32" s="108"/>
      <c r="K32" s="108"/>
      <c r="L32" s="108"/>
      <c r="M32" s="108"/>
      <c r="N32" s="109"/>
    </row>
    <row r="33" spans="1:14" s="112" customFormat="1" ht="15.75" customHeight="1">
      <c r="A33" s="109"/>
      <c r="B33" s="116"/>
      <c r="C33" s="116"/>
      <c r="D33" s="116"/>
      <c r="E33" s="116"/>
      <c r="F33" s="116"/>
      <c r="G33" s="117"/>
      <c r="H33" s="111"/>
      <c r="I33" s="108"/>
      <c r="J33" s="108"/>
      <c r="K33" s="108"/>
      <c r="L33" s="108"/>
      <c r="M33" s="108"/>
      <c r="N33" s="109"/>
    </row>
    <row r="34" spans="1:14">
      <c r="A34" s="17"/>
      <c r="B34" s="49" t="s">
        <v>54</v>
      </c>
      <c r="C34" s="49"/>
      <c r="D34" s="49"/>
      <c r="E34" s="49"/>
      <c r="F34" s="49"/>
      <c r="G34" s="43"/>
      <c r="H34" s="41"/>
      <c r="I34" s="17"/>
      <c r="J34" s="17"/>
      <c r="K34" s="17"/>
      <c r="L34" s="17"/>
      <c r="M34" s="17"/>
      <c r="N34" s="17"/>
    </row>
    <row r="35" spans="1:14" ht="15.75" customHeight="1">
      <c r="A35" s="17"/>
      <c r="B35" s="49"/>
      <c r="C35" s="49"/>
      <c r="D35" s="49"/>
      <c r="E35" s="49"/>
      <c r="F35" s="49"/>
      <c r="G35" s="43"/>
      <c r="H35" s="41"/>
      <c r="I35" s="17"/>
      <c r="J35" s="17"/>
      <c r="K35" s="17"/>
      <c r="L35" s="17"/>
      <c r="M35" s="17"/>
      <c r="N35" s="17"/>
    </row>
    <row r="36" spans="1:14">
      <c r="A36" s="17"/>
      <c r="B36" s="51" t="s">
        <v>55</v>
      </c>
      <c r="C36" s="51"/>
      <c r="D36" s="51"/>
      <c r="E36" s="51"/>
      <c r="F36" s="51"/>
      <c r="G36" s="44"/>
      <c r="H36" s="41"/>
      <c r="I36" s="17"/>
      <c r="J36" s="17"/>
      <c r="K36" s="17"/>
      <c r="L36" s="17"/>
      <c r="M36" s="17"/>
      <c r="N36" s="17"/>
    </row>
    <row r="37" spans="1:14" ht="15.75" customHeight="1">
      <c r="A37" s="17"/>
      <c r="B37" s="57" t="s">
        <v>56</v>
      </c>
      <c r="C37" s="57"/>
      <c r="D37" s="57"/>
      <c r="E37" s="57"/>
      <c r="F37" s="57"/>
      <c r="G37" s="45"/>
      <c r="H37" s="41"/>
      <c r="I37" s="17"/>
      <c r="J37" s="17"/>
      <c r="K37" s="17"/>
      <c r="L37" s="17"/>
      <c r="M37" s="17"/>
      <c r="N37" s="17"/>
    </row>
    <row r="38" spans="1:14">
      <c r="A38" s="17"/>
      <c r="B38" s="41"/>
      <c r="C38" s="41"/>
      <c r="D38" s="41"/>
      <c r="E38" s="41"/>
      <c r="F38" s="46"/>
      <c r="G38" s="46"/>
      <c r="H38" s="41"/>
      <c r="I38" s="17"/>
      <c r="J38" s="17"/>
      <c r="K38" s="17"/>
      <c r="L38" s="17"/>
      <c r="M38" s="17"/>
      <c r="N38" s="17"/>
    </row>
    <row r="39" spans="1:14" ht="15.75" customHeight="1">
      <c r="A39" s="17"/>
      <c r="B39" s="56" t="s">
        <v>93</v>
      </c>
      <c r="C39" s="56"/>
      <c r="D39" s="56"/>
      <c r="E39" s="56"/>
      <c r="F39" s="56"/>
      <c r="G39" s="47"/>
      <c r="H39" s="41"/>
      <c r="I39" s="17"/>
      <c r="J39" s="17"/>
      <c r="K39" s="17"/>
      <c r="L39" s="17"/>
      <c r="M39" s="17"/>
      <c r="N39" s="17"/>
    </row>
    <row r="40" spans="1:14">
      <c r="A40" s="17"/>
      <c r="B40" s="56"/>
      <c r="C40" s="56"/>
      <c r="D40" s="56"/>
      <c r="E40" s="56"/>
      <c r="F40" s="56"/>
      <c r="G40" s="47"/>
      <c r="H40" s="41"/>
      <c r="I40" s="17"/>
      <c r="J40" s="17"/>
      <c r="K40" s="17"/>
      <c r="L40" s="17"/>
      <c r="M40" s="17"/>
      <c r="N40" s="17"/>
    </row>
    <row r="41" spans="1:14" ht="15.75" customHeight="1">
      <c r="A41" s="17"/>
      <c r="B41" s="56"/>
      <c r="C41" s="56"/>
      <c r="D41" s="56"/>
      <c r="E41" s="56"/>
      <c r="F41" s="56"/>
      <c r="G41" s="47"/>
      <c r="H41" s="41"/>
      <c r="I41" s="17"/>
      <c r="J41" s="17"/>
      <c r="K41" s="17"/>
      <c r="L41" s="17"/>
      <c r="M41" s="17"/>
      <c r="N41" s="17"/>
    </row>
    <row r="42" spans="1:14">
      <c r="A42" s="17"/>
      <c r="B42" s="56"/>
      <c r="C42" s="56"/>
      <c r="D42" s="56"/>
      <c r="E42" s="56"/>
      <c r="F42" s="56"/>
      <c r="G42" s="47"/>
      <c r="H42" s="41"/>
      <c r="I42" s="48" t="s">
        <v>94</v>
      </c>
      <c r="J42" s="48"/>
      <c r="K42" s="48"/>
      <c r="L42" s="48"/>
      <c r="M42" s="48"/>
      <c r="N42" s="17"/>
    </row>
    <row r="43" spans="1:1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</sheetData>
  <mergeCells count="30">
    <mergeCell ref="B36:F36"/>
    <mergeCell ref="B39:F42"/>
    <mergeCell ref="B37:F37"/>
    <mergeCell ref="B26:F27"/>
    <mergeCell ref="B28:F29"/>
    <mergeCell ref="B31:F31"/>
    <mergeCell ref="B32:F33"/>
    <mergeCell ref="B34:F35"/>
    <mergeCell ref="B3:F4"/>
    <mergeCell ref="B6:H6"/>
    <mergeCell ref="I3:L5"/>
    <mergeCell ref="I14:M15"/>
    <mergeCell ref="I16:M16"/>
    <mergeCell ref="B11:F12"/>
    <mergeCell ref="B13:F15"/>
    <mergeCell ref="B16:F19"/>
    <mergeCell ref="I20:M21"/>
    <mergeCell ref="I22:M23"/>
    <mergeCell ref="B24:F25"/>
    <mergeCell ref="B5:F5"/>
    <mergeCell ref="B9:F10"/>
    <mergeCell ref="B7:F8"/>
    <mergeCell ref="B22:F23"/>
    <mergeCell ref="I18:M19"/>
    <mergeCell ref="B21:F21"/>
    <mergeCell ref="I42:M42"/>
    <mergeCell ref="I26:M27"/>
    <mergeCell ref="I24:M25"/>
    <mergeCell ref="I32:M33"/>
    <mergeCell ref="I28:M28"/>
  </mergeCells>
  <pageMargins left="0.25" right="0.25" top="0.25" bottom="0.25" header="0.25" footer="0.25"/>
  <pageSetup paperSize="9" scale="78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view="pageBreakPreview" zoomScale="95" zoomScaleNormal="100" zoomScaleSheetLayoutView="95" workbookViewId="0">
      <selection activeCell="G8" sqref="G8"/>
    </sheetView>
  </sheetViews>
  <sheetFormatPr defaultRowHeight="15.75"/>
  <cols>
    <col min="1" max="1" width="6.28515625" style="1" customWidth="1"/>
    <col min="2" max="2" width="18.140625" style="1" bestFit="1" customWidth="1"/>
    <col min="3" max="8" width="13.42578125" style="1" customWidth="1"/>
    <col min="9" max="9" width="12.85546875" style="1" customWidth="1"/>
    <col min="10" max="10" width="11.140625" style="1" customWidth="1"/>
    <col min="11" max="11" width="14.140625" style="1" bestFit="1" customWidth="1"/>
    <col min="12" max="12" width="13.7109375" style="1" customWidth="1"/>
    <col min="13" max="13" width="16" style="1" customWidth="1"/>
    <col min="14" max="14" width="13" style="1" customWidth="1"/>
    <col min="15" max="15" width="16.140625" style="1" customWidth="1"/>
    <col min="16" max="16384" width="9.140625" style="1"/>
  </cols>
  <sheetData>
    <row r="1" spans="1:1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5">
      <c r="A2" s="76" t="s">
        <v>95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5" ht="17.25" customHeight="1">
      <c r="A3" s="77" t="s">
        <v>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5" ht="16.5">
      <c r="C4" s="83"/>
      <c r="D4" s="83"/>
      <c r="E4" s="83"/>
      <c r="F4" s="83"/>
      <c r="G4" s="16"/>
      <c r="H4" s="16"/>
    </row>
    <row r="5" spans="1:15" ht="29.25">
      <c r="A5" s="65" t="s">
        <v>132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14"/>
    </row>
    <row r="7" spans="1:15">
      <c r="A7" s="24" t="s">
        <v>40</v>
      </c>
      <c r="B7" s="22"/>
      <c r="C7" s="22"/>
      <c r="D7" s="23"/>
      <c r="E7" s="24" t="s">
        <v>59</v>
      </c>
      <c r="F7" s="22"/>
      <c r="G7" s="24" t="s">
        <v>61</v>
      </c>
      <c r="H7" s="22"/>
      <c r="I7" s="24" t="s">
        <v>60</v>
      </c>
      <c r="J7" s="22"/>
      <c r="K7" s="22"/>
      <c r="L7" s="24" t="s">
        <v>41</v>
      </c>
      <c r="M7" s="22"/>
      <c r="N7" s="21"/>
      <c r="O7" s="15"/>
    </row>
    <row r="8" spans="1:15" ht="23.25">
      <c r="A8" s="90" t="s">
        <v>116</v>
      </c>
      <c r="B8" s="22"/>
      <c r="C8" s="22"/>
      <c r="D8" s="23"/>
      <c r="E8" s="91" t="s">
        <v>109</v>
      </c>
      <c r="F8" s="22"/>
      <c r="G8" s="91" t="s">
        <v>97</v>
      </c>
      <c r="H8" s="22"/>
      <c r="I8" s="91" t="s">
        <v>98</v>
      </c>
      <c r="J8" s="22"/>
      <c r="K8" s="22"/>
      <c r="L8" s="91" t="s">
        <v>117</v>
      </c>
      <c r="M8" s="22"/>
      <c r="N8" s="21"/>
      <c r="O8" s="15"/>
    </row>
    <row r="9" spans="1:15">
      <c r="A9" s="24"/>
      <c r="B9" s="22"/>
      <c r="C9" s="22"/>
      <c r="D9" s="23"/>
      <c r="E9" s="24" t="s">
        <v>65</v>
      </c>
      <c r="F9" s="22"/>
      <c r="G9" s="24" t="s">
        <v>69</v>
      </c>
      <c r="H9" s="22"/>
      <c r="I9" s="92" t="s">
        <v>66</v>
      </c>
      <c r="J9" s="22"/>
      <c r="K9" s="24" t="s">
        <v>62</v>
      </c>
      <c r="L9" s="22"/>
      <c r="M9" s="24" t="s">
        <v>63</v>
      </c>
      <c r="N9" s="22"/>
      <c r="O9" s="15"/>
    </row>
    <row r="10" spans="1:15" ht="23.25">
      <c r="A10" s="36"/>
      <c r="B10" s="22"/>
      <c r="C10" s="22"/>
      <c r="D10" s="23"/>
      <c r="E10" s="91" t="s">
        <v>118</v>
      </c>
      <c r="F10" s="22"/>
      <c r="G10" s="91" t="s">
        <v>119</v>
      </c>
      <c r="H10" s="22"/>
      <c r="I10" s="91" t="s">
        <v>99</v>
      </c>
      <c r="J10" s="22"/>
      <c r="K10" s="91" t="s">
        <v>100</v>
      </c>
      <c r="L10" s="22"/>
      <c r="M10" s="91" t="s">
        <v>101</v>
      </c>
      <c r="N10" s="22"/>
      <c r="O10" s="15"/>
    </row>
    <row r="11" spans="1:15">
      <c r="A11" s="24" t="s">
        <v>120</v>
      </c>
      <c r="B11" s="22"/>
      <c r="C11" s="22"/>
      <c r="D11" s="25"/>
      <c r="E11" s="24" t="s">
        <v>67</v>
      </c>
      <c r="F11" s="22"/>
      <c r="G11" s="22"/>
      <c r="H11" s="22"/>
      <c r="I11" s="24" t="s">
        <v>68</v>
      </c>
      <c r="J11" s="22"/>
      <c r="L11" s="22"/>
      <c r="M11" s="24" t="s">
        <v>64</v>
      </c>
      <c r="O11" s="15"/>
    </row>
    <row r="12" spans="1:15" ht="23.25">
      <c r="A12" s="93" t="s">
        <v>111</v>
      </c>
      <c r="B12" s="22"/>
      <c r="C12" s="22"/>
      <c r="D12" s="25"/>
      <c r="E12" s="91" t="s">
        <v>112</v>
      </c>
      <c r="F12" s="22"/>
      <c r="G12" s="22"/>
      <c r="H12" s="22"/>
      <c r="I12" s="91" t="s">
        <v>113</v>
      </c>
      <c r="J12" s="22"/>
      <c r="L12" s="22"/>
      <c r="M12" s="91" t="s">
        <v>102</v>
      </c>
      <c r="O12" s="15"/>
    </row>
    <row r="13" spans="1:15">
      <c r="A13" s="22"/>
      <c r="B13" s="22"/>
      <c r="C13" s="22"/>
      <c r="D13" s="25"/>
      <c r="E13" s="22"/>
      <c r="F13" s="22"/>
      <c r="G13" s="23"/>
      <c r="H13" s="22"/>
      <c r="I13" s="22"/>
      <c r="J13" s="22"/>
      <c r="K13" s="21"/>
      <c r="L13" s="21"/>
      <c r="M13" s="21"/>
      <c r="N13" s="26"/>
      <c r="O13" s="15"/>
    </row>
    <row r="14" spans="1:15" ht="2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N14" s="37" t="s">
        <v>128</v>
      </c>
    </row>
    <row r="15" spans="1:15" s="20" customFormat="1" ht="15" customHeight="1">
      <c r="A15" s="81" t="s">
        <v>0</v>
      </c>
      <c r="B15" s="81" t="s">
        <v>35</v>
      </c>
      <c r="C15" s="66" t="s">
        <v>37</v>
      </c>
      <c r="D15" s="67"/>
      <c r="E15" s="68"/>
      <c r="F15" s="66" t="s">
        <v>1</v>
      </c>
      <c r="G15" s="67"/>
      <c r="H15" s="68"/>
      <c r="I15" s="66" t="s">
        <v>34</v>
      </c>
      <c r="J15" s="67"/>
      <c r="K15" s="68"/>
      <c r="L15" s="84" t="s">
        <v>36</v>
      </c>
      <c r="M15" s="85"/>
      <c r="N15" s="86"/>
      <c r="O15" s="19"/>
    </row>
    <row r="16" spans="1:15" s="20" customFormat="1" ht="18" customHeight="1">
      <c r="A16" s="82"/>
      <c r="B16" s="82"/>
      <c r="C16" s="99" t="s">
        <v>130</v>
      </c>
      <c r="D16" s="100"/>
      <c r="E16" s="101"/>
      <c r="F16" s="99" t="s">
        <v>108</v>
      </c>
      <c r="G16" s="100"/>
      <c r="H16" s="101"/>
      <c r="I16" s="99" t="s">
        <v>131</v>
      </c>
      <c r="J16" s="100"/>
      <c r="K16" s="101"/>
      <c r="L16" s="87"/>
      <c r="M16" s="88"/>
      <c r="N16" s="89"/>
      <c r="O16" s="19"/>
    </row>
    <row r="17" spans="1:15" s="20" customFormat="1" ht="15.75" customHeight="1">
      <c r="A17" s="94" t="s">
        <v>115</v>
      </c>
      <c r="B17" s="96" t="s">
        <v>103</v>
      </c>
      <c r="C17" s="28" t="s">
        <v>2</v>
      </c>
      <c r="D17" s="28" t="s">
        <v>3</v>
      </c>
      <c r="E17" s="28" t="s">
        <v>4</v>
      </c>
      <c r="F17" s="28" t="s">
        <v>2</v>
      </c>
      <c r="G17" s="28" t="s">
        <v>3</v>
      </c>
      <c r="H17" s="28" t="s">
        <v>5</v>
      </c>
      <c r="I17" s="28" t="s">
        <v>38</v>
      </c>
      <c r="J17" s="28" t="s">
        <v>39</v>
      </c>
      <c r="K17" s="28" t="s">
        <v>6</v>
      </c>
      <c r="L17" s="102" t="s">
        <v>110</v>
      </c>
      <c r="M17" s="103"/>
      <c r="N17" s="103"/>
      <c r="O17" s="19"/>
    </row>
    <row r="18" spans="1:15" s="20" customFormat="1" ht="18.75" customHeight="1">
      <c r="A18" s="95"/>
      <c r="B18" s="97"/>
      <c r="C18" s="98" t="s">
        <v>104</v>
      </c>
      <c r="D18" s="98" t="s">
        <v>105</v>
      </c>
      <c r="E18" s="98" t="s">
        <v>106</v>
      </c>
      <c r="F18" s="98" t="s">
        <v>104</v>
      </c>
      <c r="G18" s="98" t="s">
        <v>105</v>
      </c>
      <c r="H18" s="98" t="s">
        <v>114</v>
      </c>
      <c r="I18" s="98" t="s">
        <v>121</v>
      </c>
      <c r="J18" s="98" t="s">
        <v>122</v>
      </c>
      <c r="K18" s="98" t="s">
        <v>107</v>
      </c>
      <c r="L18" s="99"/>
      <c r="M18" s="104"/>
      <c r="N18" s="104"/>
      <c r="O18" s="19"/>
    </row>
    <row r="19" spans="1:15" s="22" customFormat="1" ht="12.75">
      <c r="A19" s="30"/>
      <c r="B19" s="29"/>
      <c r="C19" s="31"/>
      <c r="D19" s="32"/>
      <c r="E19" s="32"/>
      <c r="F19" s="32"/>
      <c r="G19" s="32"/>
      <c r="H19" s="33"/>
      <c r="I19" s="33"/>
      <c r="J19" s="32"/>
      <c r="K19" s="32"/>
      <c r="L19" s="78"/>
      <c r="M19" s="79"/>
      <c r="N19" s="80"/>
      <c r="O19" s="27"/>
    </row>
    <row r="20" spans="1:15" s="22" customFormat="1" ht="12.75">
      <c r="A20" s="30"/>
      <c r="B20" s="29"/>
      <c r="C20" s="34"/>
      <c r="D20" s="34"/>
      <c r="E20" s="34"/>
      <c r="F20" s="32"/>
      <c r="G20" s="32"/>
      <c r="H20" s="32"/>
      <c r="I20" s="32"/>
      <c r="J20" s="32"/>
      <c r="K20" s="32"/>
      <c r="L20" s="69"/>
      <c r="M20" s="70"/>
      <c r="N20" s="71"/>
      <c r="O20" s="27"/>
    </row>
    <row r="21" spans="1:15" s="22" customFormat="1" ht="12.75">
      <c r="A21" s="30"/>
      <c r="B21" s="29"/>
      <c r="C21" s="34"/>
      <c r="D21" s="34"/>
      <c r="E21" s="34"/>
      <c r="F21" s="32"/>
      <c r="G21" s="32"/>
      <c r="H21" s="32"/>
      <c r="I21" s="32"/>
      <c r="J21" s="32"/>
      <c r="K21" s="32"/>
      <c r="L21" s="69"/>
      <c r="M21" s="70"/>
      <c r="N21" s="71"/>
      <c r="O21" s="27"/>
    </row>
    <row r="22" spans="1:15" ht="23.25">
      <c r="A22" s="63" t="s">
        <v>127</v>
      </c>
      <c r="B22" s="64"/>
      <c r="C22" s="38">
        <f>SUM(C20:C21)</f>
        <v>0</v>
      </c>
      <c r="D22" s="38">
        <f>SUM(D20:D21)</f>
        <v>0</v>
      </c>
      <c r="E22" s="38">
        <f>SUM(E20:E21)</f>
        <v>0</v>
      </c>
      <c r="F22" s="39"/>
      <c r="G22" s="39"/>
      <c r="H22" s="39"/>
      <c r="I22" s="39"/>
      <c r="J22" s="39"/>
      <c r="K22" s="39"/>
      <c r="L22" s="72"/>
      <c r="M22" s="73"/>
      <c r="N22" s="74"/>
      <c r="O22" s="3"/>
    </row>
    <row r="23" spans="1:15">
      <c r="A23" s="12"/>
      <c r="B23" s="12"/>
      <c r="C23" s="13"/>
      <c r="D23" s="1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58" t="s">
        <v>70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3"/>
    </row>
    <row r="25" spans="1:15" ht="18" customHeight="1">
      <c r="A25" s="105" t="s">
        <v>129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3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3"/>
    </row>
    <row r="27" spans="1:15" ht="18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"/>
    </row>
    <row r="28" spans="1:15" ht="18" customHeight="1">
      <c r="A28" s="59" t="str">
        <f>VLOOKUP("P_NOI_LAP_BIEU",ThamSo!$B$1:$D$107,2,FALSE) &amp; ", day/ရက္ " &amp; RIGHT(VLOOKUP("P_NGAY_BAO_CAO",ThamSo!$B$2:$C$11,2,FALSE),2) &amp; " month/လ " &amp; MID(VLOOKUP("P_NGAY_BAO_CAO",ThamSo!$B$2:$C$11,2,FALSE),5,2) &amp; " year/ႏွစ္ " &amp;LEFT(VLOOKUP("P_NGAY_BAO_CAO",ThamSo!$B$2:$C$11,2,FALSE),4)</f>
        <v>A, day/ရက္ 31 month/လ 03 year/ႏွစ္ 2013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3"/>
    </row>
    <row r="29" spans="1:15" s="2" customFormat="1" ht="23.25">
      <c r="A29" s="62" t="s">
        <v>125</v>
      </c>
      <c r="B29" s="62"/>
      <c r="C29" s="62"/>
      <c r="D29" s="62"/>
      <c r="E29" s="62"/>
      <c r="F29" s="62"/>
      <c r="G29" s="62" t="s">
        <v>126</v>
      </c>
      <c r="H29" s="62"/>
      <c r="I29" s="62"/>
      <c r="J29" s="60" t="s">
        <v>123</v>
      </c>
      <c r="K29" s="61"/>
      <c r="L29" s="61"/>
      <c r="M29" s="61"/>
      <c r="N29" s="61"/>
    </row>
    <row r="30" spans="1:15" s="107" customFormat="1" ht="21">
      <c r="A30" s="106" t="s">
        <v>124</v>
      </c>
      <c r="B30" s="106"/>
      <c r="C30" s="106"/>
      <c r="D30" s="106"/>
      <c r="E30" s="106"/>
      <c r="F30" s="106"/>
      <c r="G30" s="106" t="s">
        <v>124</v>
      </c>
      <c r="H30" s="106"/>
      <c r="I30" s="106"/>
      <c r="J30" s="106" t="s">
        <v>124</v>
      </c>
      <c r="K30" s="106"/>
      <c r="L30" s="106"/>
      <c r="M30" s="106"/>
      <c r="N30" s="106"/>
    </row>
  </sheetData>
  <mergeCells count="31">
    <mergeCell ref="A1:N1"/>
    <mergeCell ref="A2:N2"/>
    <mergeCell ref="A3:N3"/>
    <mergeCell ref="L19:N19"/>
    <mergeCell ref="A15:A16"/>
    <mergeCell ref="A17:A18"/>
    <mergeCell ref="C4:F4"/>
    <mergeCell ref="B15:B16"/>
    <mergeCell ref="B17:B18"/>
    <mergeCell ref="C16:E16"/>
    <mergeCell ref="F16:H16"/>
    <mergeCell ref="I16:K16"/>
    <mergeCell ref="L15:N16"/>
    <mergeCell ref="L17:N18"/>
    <mergeCell ref="A22:B22"/>
    <mergeCell ref="A5:N5"/>
    <mergeCell ref="C15:E15"/>
    <mergeCell ref="F15:H15"/>
    <mergeCell ref="I15:K15"/>
    <mergeCell ref="L20:N20"/>
    <mergeCell ref="L21:N21"/>
    <mergeCell ref="L22:N22"/>
    <mergeCell ref="A24:N24"/>
    <mergeCell ref="A25:N26"/>
    <mergeCell ref="A28:N28"/>
    <mergeCell ref="J29:N29"/>
    <mergeCell ref="J30:N30"/>
    <mergeCell ref="A29:F29"/>
    <mergeCell ref="A30:F30"/>
    <mergeCell ref="G29:I29"/>
    <mergeCell ref="G30:I30"/>
  </mergeCells>
  <printOptions horizontalCentered="1"/>
  <pageMargins left="0.1" right="0.1" top="0.1" bottom="0.1" header="0.1" footer="0.1"/>
  <pageSetup paperSize="9" scale="78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ThamSo</vt:lpstr>
      <vt:lpstr>TrangBia</vt:lpstr>
      <vt:lpstr>BaoCao</vt:lpstr>
      <vt:lpstr>BaoCao!Print_Area</vt:lpstr>
      <vt:lpstr>TrangBia!Print_Area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2016-08-03T09:45:19Z</dcterms:modified>
</cp:coreProperties>
</file>