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firstSheet="1" activeTab="1"/>
  </bookViews>
  <sheets>
    <sheet name="ThamSo" sheetId="2" state="hidden" r:id="rId1"/>
    <sheet name="BaoCao" sheetId="5" r:id="rId2"/>
  </sheets>
  <definedNames>
    <definedName name="_xlnm.Print_Area" localSheetId="1">BaoCao!$A$1:$F$30</definedName>
  </definedNames>
  <calcPr calcId="144525"/>
</workbook>
</file>

<file path=xl/calcChain.xml><?xml version="1.0" encoding="utf-8"?>
<calcChain xmlns="http://schemas.openxmlformats.org/spreadsheetml/2006/main">
  <c r="B17" i="5" l="1"/>
  <c r="A10" i="5" l="1"/>
  <c r="B20" i="5" l="1"/>
  <c r="A25" i="5"/>
  <c r="B13" i="5" l="1"/>
  <c r="E5" i="5"/>
  <c r="A3" i="5"/>
</calcChain>
</file>

<file path=xl/sharedStrings.xml><?xml version="1.0" encoding="utf-8"?>
<sst xmlns="http://schemas.openxmlformats.org/spreadsheetml/2006/main" count="65" uniqueCount="58">
  <si>
    <t>QUỸ HTPNPTKT TỈNH BẾN TRE</t>
  </si>
  <si>
    <t>CỘNG HÒA XÃ HỘI CHỦ NGHĨA VIỆT NAM</t>
  </si>
  <si>
    <t>Độc lập - Tự do - Hạnh phúc</t>
  </si>
  <si>
    <t>-------------------------------</t>
  </si>
  <si>
    <t>QUYẾT ĐỊNH</t>
  </si>
  <si>
    <t>Về việc: Công nhân thành viên</t>
  </si>
  <si>
    <t>- Căn cứ vào quy chế hoạt động của Quỹ hỗ trợ phụ nữ phát triển kinh tế tỉnh Bến Tre</t>
  </si>
  <si>
    <t>- Căn cứ vào kết quả đào tạo và kiểm tra thành viên ngày…..tháng…..năm 20………</t>
  </si>
  <si>
    <t>Điều I.</t>
  </si>
  <si>
    <t>Điều II.</t>
  </si>
  <si>
    <t>Các thành viên nêu trên phải thực hiện nghiêm quy chế hoạt động của Quỹ.</t>
  </si>
  <si>
    <t>Điều III.</t>
  </si>
  <si>
    <t>Quyết định này có hiệu lực kể từ ngày ký</t>
  </si>
  <si>
    <t>Nơi nhận:</t>
  </si>
  <si>
    <t>TRƯỞNG CHI NHÁNH</t>
  </si>
  <si>
    <t>- Lưu VPCN/CBTD</t>
  </si>
  <si>
    <t>…………………………….</t>
  </si>
  <si>
    <t>STT</t>
  </si>
  <si>
    <t>Mã tham số</t>
  </si>
  <si>
    <t>Giá trị</t>
  </si>
  <si>
    <t>Mô tả</t>
  </si>
  <si>
    <t>P_MA_CHI_NHANH</t>
  </si>
  <si>
    <t>Mã chi nhánh</t>
  </si>
  <si>
    <t>P_TEN_CHI_NHANH</t>
  </si>
  <si>
    <t>Tên chi nhánh</t>
  </si>
  <si>
    <t>P_DIA_CHI_DON_VI</t>
  </si>
  <si>
    <t>Địa chỉ chi nhánh</t>
  </si>
  <si>
    <t>P_MA_NHOM</t>
  </si>
  <si>
    <t>Mã nhóm</t>
  </si>
  <si>
    <t>P_TEN_NHOM</t>
  </si>
  <si>
    <t>……………………………</t>
  </si>
  <si>
    <t>Tên nhóm</t>
  </si>
  <si>
    <t>P_NGAY_CONG_NHAN</t>
  </si>
  <si>
    <t>Ngày công nhận</t>
  </si>
  <si>
    <t>P_NGAY_BAO_CAO</t>
  </si>
  <si>
    <t>Ngày báo cáo</t>
  </si>
  <si>
    <t>P_TEN_BAO_CAO</t>
  </si>
  <si>
    <t>P_NOI_LAP_BIEU</t>
  </si>
  <si>
    <t>…………………</t>
  </si>
  <si>
    <t>Nơi lập biểu</t>
  </si>
  <si>
    <t>P_GIAM_DOC</t>
  </si>
  <si>
    <t>Giám đốc</t>
  </si>
  <si>
    <t>P_NGUOI_LAP</t>
  </si>
  <si>
    <t>Người lập báo cáo</t>
  </si>
  <si>
    <t>P_CAN_BO_QLY</t>
  </si>
  <si>
    <t>P_TRUONG_CNHANH</t>
  </si>
  <si>
    <t>Trưởng chi nhánh</t>
  </si>
  <si>
    <t>P_DIA_CHI_NHOM</t>
  </si>
  <si>
    <t>……………………………………………………………………………………………………</t>
  </si>
  <si>
    <t>Địa chỉ nhóm</t>
  </si>
  <si>
    <t>Số: ……./QĐ</t>
  </si>
  <si>
    <t>P_MA_CUM</t>
  </si>
  <si>
    <t>P_TEN_CUM</t>
  </si>
  <si>
    <t>Mã cụm</t>
  </si>
  <si>
    <t>Tên cụm</t>
  </si>
  <si>
    <t>Cụm 1</t>
  </si>
  <si>
    <t>Nhóm 1</t>
  </si>
  <si>
    <t>CN Giồng Trôm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</si>
</sst>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Times New Roman"/>
      <family val="1"/>
    </font>
    <font>
      <b/>
      <sz val="12"/>
      <color theme="1"/>
      <name val="Times New Roman"/>
      <family val="1"/>
    </font>
    <font>
      <sz val="12"/>
      <color theme="1"/>
      <name val="Times New Roman"/>
      <family val="1"/>
    </font>
    <font>
      <i/>
      <sz val="12"/>
      <color theme="1"/>
      <name val="Times New Roman"/>
      <family val="1"/>
    </font>
    <font>
      <b/>
      <sz val="15"/>
      <color theme="1"/>
      <name val="Times New Roman"/>
      <family val="1"/>
    </font>
    <font>
      <b/>
      <i/>
      <sz val="12"/>
      <color theme="1"/>
      <name val="Times New Roman"/>
      <family val="1"/>
    </font>
    <font>
      <b/>
      <i/>
      <sz val="11"/>
      <color theme="1"/>
      <name val="Times New Roman"/>
      <family val="1"/>
    </font>
    <font>
      <b/>
      <sz val="11"/>
      <color theme="1"/>
      <name val="Times New Roman"/>
      <family val="1"/>
    </font>
    <font>
      <i/>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Fill="1" applyAlignment="1">
      <alignment vertical="center"/>
    </xf>
    <xf numFmtId="0" fontId="1" fillId="0" borderId="0" xfId="0" applyFont="1" applyFill="1" applyAlignment="1">
      <alignment horizontal="right" vertical="center"/>
    </xf>
    <xf numFmtId="0" fontId="7" fillId="0" borderId="0" xfId="0" applyFont="1" applyFill="1" applyAlignment="1">
      <alignment horizontal="center" vertical="center"/>
    </xf>
    <xf numFmtId="0" fontId="2" fillId="0" borderId="0" xfId="0" applyFont="1" applyFill="1" applyAlignment="1">
      <alignment vertical="top" wrapText="1"/>
    </xf>
    <xf numFmtId="0" fontId="8" fillId="0" borderId="0" xfId="0" applyFont="1" applyFill="1" applyBorder="1" applyAlignment="1">
      <alignment horizontal="center" vertical="center"/>
    </xf>
    <xf numFmtId="0" fontId="1" fillId="0" borderId="0" xfId="0" applyFont="1" applyFill="1" applyBorder="1" applyAlignment="1">
      <alignment vertical="center"/>
    </xf>
    <xf numFmtId="0" fontId="2" fillId="0" borderId="0" xfId="0" applyFont="1" applyFill="1" applyAlignment="1">
      <alignment vertical="center" wrapText="1"/>
    </xf>
    <xf numFmtId="0" fontId="9" fillId="0" borderId="0" xfId="0" quotePrefix="1" applyFont="1" applyFill="1" applyAlignment="1">
      <alignment horizontal="left" vertical="center"/>
    </xf>
    <xf numFmtId="0" fontId="3" fillId="0" borderId="0" xfId="0" applyFont="1" applyFill="1" applyAlignment="1">
      <alignment horizontal="left" vertical="center" wrapText="1"/>
    </xf>
    <xf numFmtId="0" fontId="9" fillId="0" borderId="0" xfId="0" applyFont="1" applyFill="1" applyAlignment="1">
      <alignment horizontal="left"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1" fillId="0" borderId="1" xfId="0" applyFont="1" applyBorder="1" applyAlignment="1">
      <alignment horizontal="left"/>
    </xf>
    <xf numFmtId="0" fontId="8" fillId="0" borderId="0" xfId="0" applyFont="1" applyFill="1" applyAlignment="1">
      <alignment vertical="center"/>
    </xf>
    <xf numFmtId="0" fontId="3" fillId="0" borderId="0" xfId="0" quotePrefix="1" applyFont="1" applyFill="1" applyAlignment="1">
      <alignment horizontal="left"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1" fillId="0" borderId="0" xfId="0" quotePrefix="1" applyFont="1" applyFill="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center"/>
    </xf>
    <xf numFmtId="0" fontId="9" fillId="0" borderId="0" xfId="0" applyFont="1" applyFill="1" applyAlignment="1">
      <alignment horizontal="left" vertical="center"/>
    </xf>
    <xf numFmtId="0" fontId="9" fillId="0" borderId="0" xfId="0" quotePrefix="1" applyFont="1" applyFill="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9" sqref="B9"/>
    </sheetView>
  </sheetViews>
  <sheetFormatPr defaultRowHeight="15" x14ac:dyDescent="0.25"/>
  <cols>
    <col min="1" max="1" width="4.7109375" bestFit="1" customWidth="1"/>
    <col min="2" max="2" width="24.5703125" bestFit="1" customWidth="1"/>
    <col min="3" max="3" width="27" customWidth="1"/>
    <col min="4" max="4" width="16.5703125" bestFit="1" customWidth="1"/>
  </cols>
  <sheetData>
    <row r="1" spans="1:4" x14ac:dyDescent="0.25">
      <c r="A1" s="13" t="s">
        <v>17</v>
      </c>
      <c r="B1" s="13" t="s">
        <v>18</v>
      </c>
      <c r="C1" s="13" t="s">
        <v>19</v>
      </c>
      <c r="D1" s="13" t="s">
        <v>20</v>
      </c>
    </row>
    <row r="2" spans="1:4" x14ac:dyDescent="0.25">
      <c r="A2" s="13">
        <v>1</v>
      </c>
      <c r="B2" s="13" t="s">
        <v>21</v>
      </c>
      <c r="C2" s="13" t="s">
        <v>22</v>
      </c>
      <c r="D2" s="13" t="s">
        <v>22</v>
      </c>
    </row>
    <row r="3" spans="1:4" x14ac:dyDescent="0.25">
      <c r="A3" s="13">
        <v>2</v>
      </c>
      <c r="B3" s="13" t="s">
        <v>23</v>
      </c>
      <c r="C3" s="13" t="s">
        <v>57</v>
      </c>
      <c r="D3" s="13" t="s">
        <v>24</v>
      </c>
    </row>
    <row r="4" spans="1:4" x14ac:dyDescent="0.25">
      <c r="A4" s="13">
        <v>3</v>
      </c>
      <c r="B4" s="13" t="s">
        <v>25</v>
      </c>
      <c r="C4" s="13" t="s">
        <v>26</v>
      </c>
      <c r="D4" s="13" t="s">
        <v>26</v>
      </c>
    </row>
    <row r="5" spans="1:4" x14ac:dyDescent="0.25">
      <c r="A5" s="13">
        <v>4</v>
      </c>
      <c r="B5" s="13" t="s">
        <v>51</v>
      </c>
      <c r="C5" s="13"/>
      <c r="D5" s="13" t="s">
        <v>53</v>
      </c>
    </row>
    <row r="6" spans="1:4" x14ac:dyDescent="0.25">
      <c r="A6" s="13">
        <v>5</v>
      </c>
      <c r="B6" s="13" t="s">
        <v>52</v>
      </c>
      <c r="C6" s="13" t="s">
        <v>55</v>
      </c>
      <c r="D6" s="13" t="s">
        <v>54</v>
      </c>
    </row>
    <row r="7" spans="1:4" x14ac:dyDescent="0.25">
      <c r="A7" s="13">
        <v>6</v>
      </c>
      <c r="B7" s="13" t="s">
        <v>27</v>
      </c>
      <c r="C7" s="13" t="s">
        <v>28</v>
      </c>
      <c r="D7" s="13" t="s">
        <v>28</v>
      </c>
    </row>
    <row r="8" spans="1:4" x14ac:dyDescent="0.25">
      <c r="A8" s="13">
        <v>7</v>
      </c>
      <c r="B8" s="13" t="s">
        <v>29</v>
      </c>
      <c r="C8" s="13" t="s">
        <v>56</v>
      </c>
      <c r="D8" s="13" t="s">
        <v>31</v>
      </c>
    </row>
    <row r="9" spans="1:4" x14ac:dyDescent="0.25">
      <c r="A9" s="13">
        <v>8</v>
      </c>
      <c r="B9" s="13" t="s">
        <v>32</v>
      </c>
      <c r="C9" s="13">
        <v>20140315</v>
      </c>
      <c r="D9" s="13" t="s">
        <v>33</v>
      </c>
    </row>
    <row r="10" spans="1:4" x14ac:dyDescent="0.25">
      <c r="A10" s="13">
        <v>9</v>
      </c>
      <c r="B10" s="13" t="s">
        <v>34</v>
      </c>
      <c r="C10" s="13">
        <v>20140315</v>
      </c>
      <c r="D10" s="13" t="s">
        <v>35</v>
      </c>
    </row>
    <row r="11" spans="1:4" x14ac:dyDescent="0.25">
      <c r="A11" s="13">
        <v>10</v>
      </c>
      <c r="B11" s="13" t="s">
        <v>36</v>
      </c>
      <c r="C11" s="13"/>
      <c r="D11" s="13"/>
    </row>
    <row r="12" spans="1:4" x14ac:dyDescent="0.25">
      <c r="A12" s="13">
        <v>11</v>
      </c>
      <c r="B12" s="13" t="s">
        <v>37</v>
      </c>
      <c r="C12" s="13" t="s">
        <v>38</v>
      </c>
      <c r="D12" s="13" t="s">
        <v>39</v>
      </c>
    </row>
    <row r="13" spans="1:4" x14ac:dyDescent="0.25">
      <c r="A13" s="13">
        <v>12</v>
      </c>
      <c r="B13" s="13" t="s">
        <v>40</v>
      </c>
      <c r="C13" s="13" t="s">
        <v>30</v>
      </c>
      <c r="D13" s="13" t="s">
        <v>41</v>
      </c>
    </row>
    <row r="14" spans="1:4" x14ac:dyDescent="0.25">
      <c r="A14" s="13">
        <v>13</v>
      </c>
      <c r="B14" s="13" t="s">
        <v>42</v>
      </c>
      <c r="C14" s="13" t="s">
        <v>43</v>
      </c>
      <c r="D14" s="13" t="s">
        <v>43</v>
      </c>
    </row>
    <row r="15" spans="1:4" x14ac:dyDescent="0.25">
      <c r="A15" s="13">
        <v>14</v>
      </c>
      <c r="B15" s="13" t="s">
        <v>44</v>
      </c>
      <c r="C15" s="13" t="s">
        <v>16</v>
      </c>
      <c r="D15" s="13" t="s">
        <v>43</v>
      </c>
    </row>
    <row r="16" spans="1:4" x14ac:dyDescent="0.25">
      <c r="A16" s="13">
        <v>15</v>
      </c>
      <c r="B16" s="13" t="s">
        <v>45</v>
      </c>
      <c r="C16" s="13" t="s">
        <v>16</v>
      </c>
      <c r="D16" s="13" t="s">
        <v>46</v>
      </c>
    </row>
    <row r="17" spans="1:4" x14ac:dyDescent="0.25">
      <c r="A17" s="13">
        <v>16</v>
      </c>
      <c r="B17" s="13" t="s">
        <v>47</v>
      </c>
      <c r="C17" s="13" t="s">
        <v>48</v>
      </c>
      <c r="D17" s="13"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view="pageBreakPreview" topLeftCell="A8" zoomScaleNormal="100" zoomScaleSheetLayoutView="100" workbookViewId="0">
      <selection activeCell="B17" sqref="B17:F17"/>
    </sheetView>
  </sheetViews>
  <sheetFormatPr defaultRowHeight="15" x14ac:dyDescent="0.25"/>
  <cols>
    <col min="1" max="1" width="10.85546875" style="1" customWidth="1"/>
    <col min="2" max="2" width="20.7109375" style="1" customWidth="1"/>
    <col min="3" max="4" width="8.85546875" style="1" customWidth="1"/>
    <col min="5" max="5" width="19.5703125" style="1" customWidth="1"/>
    <col min="6" max="6" width="26" style="1" customWidth="1"/>
    <col min="7" max="16384" width="9.140625" style="1"/>
  </cols>
  <sheetData>
    <row r="1" spans="1:6" ht="24.95" customHeight="1" x14ac:dyDescent="0.25">
      <c r="F1" s="2"/>
    </row>
    <row r="2" spans="1:6" ht="35.1" customHeight="1" x14ac:dyDescent="0.25">
      <c r="A2" s="16" t="s">
        <v>0</v>
      </c>
      <c r="B2" s="16"/>
      <c r="C2" s="16"/>
      <c r="D2" s="12"/>
      <c r="E2" s="17" t="s">
        <v>1</v>
      </c>
      <c r="F2" s="17"/>
    </row>
    <row r="3" spans="1:6" ht="20.100000000000001" customHeight="1" x14ac:dyDescent="0.25">
      <c r="A3" s="16" t="str">
        <f>VLOOKUP("P_TEN_CHI_NHANH",ThamSo!$B$2:$C$27,2,FALSE)</f>
        <v>CN Giồng Trôm</v>
      </c>
      <c r="B3" s="16"/>
      <c r="C3" s="16"/>
      <c r="D3" s="11"/>
      <c r="E3" s="16" t="s">
        <v>2</v>
      </c>
      <c r="F3" s="16"/>
    </row>
    <row r="4" spans="1:6" ht="20.100000000000001" customHeight="1" x14ac:dyDescent="0.25">
      <c r="A4" s="17" t="s">
        <v>50</v>
      </c>
      <c r="B4" s="17"/>
      <c r="C4" s="17"/>
      <c r="D4" s="12"/>
      <c r="E4" s="18" t="s">
        <v>3</v>
      </c>
      <c r="F4" s="18"/>
    </row>
    <row r="5" spans="1:6" ht="20.100000000000001" customHeight="1" x14ac:dyDescent="0.25">
      <c r="E5" s="19" t="str">
        <f>VLOOKUP("P_NOI_LAP_BIEU",ThamSo!$B$2:$C$27,2,FALSE) &amp; ", ngày " &amp; RIGHT(VLOOKUP("P_NGAY_BAO_CAO",ThamSo!$B$2:$C$27,2,FALSE),2) &amp;" tháng " &amp; MID(VLOOKUP("P_NGAY_BAO_CAO",ThamSo!$B$2:$C$27,2,FALSE),5,2) &amp;" năm " &amp; LEFT(VLOOKUP("P_NGAY_BAO_CAO",ThamSo!$B$2:$C$27,2,FALSE),4)</f>
        <v>…………………, ngày 15 tháng 03 năm 2014</v>
      </c>
      <c r="F5" s="19"/>
    </row>
    <row r="6" spans="1:6" ht="18" customHeight="1" x14ac:dyDescent="0.25"/>
    <row r="7" spans="1:6" ht="27.75" customHeight="1" x14ac:dyDescent="0.25">
      <c r="A7" s="20" t="s">
        <v>4</v>
      </c>
      <c r="B7" s="20"/>
      <c r="C7" s="20"/>
      <c r="D7" s="20"/>
      <c r="E7" s="20"/>
      <c r="F7" s="20"/>
    </row>
    <row r="8" spans="1:6" ht="24" customHeight="1" x14ac:dyDescent="0.25">
      <c r="A8" s="21" t="s">
        <v>5</v>
      </c>
      <c r="B8" s="21"/>
      <c r="C8" s="21"/>
      <c r="D8" s="21"/>
      <c r="E8" s="21"/>
      <c r="F8" s="21"/>
    </row>
    <row r="9" spans="1:6" ht="23.25" customHeight="1" x14ac:dyDescent="0.25">
      <c r="A9" s="3"/>
      <c r="B9" s="3"/>
      <c r="C9" s="3"/>
      <c r="D9" s="3"/>
      <c r="E9" s="3"/>
      <c r="F9" s="3"/>
    </row>
    <row r="10" spans="1:6" ht="17.100000000000001" customHeight="1" x14ac:dyDescent="0.25">
      <c r="A10" s="16" t="str">
        <f>"TRƯỞNG CHI NHÁNH: "&amp;MID(UPPER(VLOOKUP("P_TEN_CHI_NHANH",ThamSo!$B$2:$C$27,2,FALSE)),3,20)</f>
        <v>TRƯỞNG CHI NHÁNH:  GIỒNG TRÔM</v>
      </c>
      <c r="B10" s="16"/>
      <c r="C10" s="16"/>
      <c r="D10" s="16"/>
      <c r="E10" s="16"/>
      <c r="F10" s="16"/>
    </row>
    <row r="11" spans="1:6" ht="24.95" customHeight="1" x14ac:dyDescent="0.25">
      <c r="B11" s="15" t="s">
        <v>6</v>
      </c>
      <c r="C11" s="15"/>
      <c r="D11" s="15"/>
      <c r="E11" s="15"/>
      <c r="F11" s="15"/>
    </row>
    <row r="12" spans="1:6" ht="24.95" customHeight="1" x14ac:dyDescent="0.25">
      <c r="B12" s="15" t="s">
        <v>7</v>
      </c>
      <c r="C12" s="15"/>
      <c r="D12" s="15"/>
      <c r="E12" s="15"/>
      <c r="F12" s="15"/>
    </row>
    <row r="13" spans="1:6" ht="24.95" customHeight="1" x14ac:dyDescent="0.25">
      <c r="B13" s="15" t="str">
        <f>"- Xét đơn xin vay vốn của thành viên và đề nghị của Cán bộ tín dụng " &amp; VLOOKUP("P_CAN_BO_QLY",ThamSo!$B$2:$C$27,2,FALSE)</f>
        <v>- Xét đơn xin vay vốn của thành viên và đề nghị của Cán bộ tín dụng …………………………….</v>
      </c>
      <c r="C13" s="15"/>
      <c r="D13" s="15"/>
      <c r="E13" s="15"/>
      <c r="F13" s="15"/>
    </row>
    <row r="14" spans="1:6" ht="24.95" customHeight="1" x14ac:dyDescent="0.25"/>
    <row r="15" spans="1:6" ht="24.95" customHeight="1" x14ac:dyDescent="0.25">
      <c r="A15" s="16" t="s">
        <v>4</v>
      </c>
      <c r="B15" s="16"/>
      <c r="C15" s="16"/>
      <c r="D15" s="16"/>
      <c r="E15" s="16"/>
      <c r="F15" s="16"/>
    </row>
    <row r="16" spans="1:6" ht="24.95" customHeight="1" x14ac:dyDescent="0.25"/>
    <row r="17" spans="1:6" ht="58.5" customHeight="1" x14ac:dyDescent="0.25">
      <c r="A17" s="4" t="s">
        <v>8</v>
      </c>
      <c r="B17" s="23" t="str">
        <f>"Chính thức công nhận các anh (chị) có tên sau đây là thành viên của Quỹ hỗ trợ phụ nữ phát triển kinh tế tỉnh Bến Tre, kể từ"&amp;" ngày "&amp;RIGHT(VLOOKUP("P_NGAY_CONG_NHAN",ThamSo!$B$2:$C$27,2,FALSE),2)&amp;" tháng "&amp;MID(VLOOKUP("P_NGAY_CONG_NHAN",ThamSo!$B$2:$C$27,2,FALSE),5,2)&amp;" năm "&amp;LEFT(VLOOKUP("P_NGAY_CONG_NHAN",ThamSo!$B$2:$C$27,2,FALSE),4)&amp;" . Thuộc "&amp;VLOOKUP("P_TEN_NHOM",ThamSo!$B$2:$C$27,2,FALSE)&amp;", "&amp;VLOOKUP("P_TEN_CUM",ThamSo!$B$2:$C$27,2,FALSE)&amp;" do anh (chị) "&amp;VLOOKUP("P_CAN_BO_QLY",ThamSo!$B$2:$C$27,2,FALSE)&amp;" là CBTD của Quỹ trực tiếp quản lý"</f>
        <v>Chính thức công nhận các anh (chị) có tên sau đây là thành viên của Quỹ hỗ trợ phụ nữ phát triển kinh tế tỉnh Bến Tre, kể từ ngày 15 tháng 03 năm 2014 . Thuộc Nhóm 1, Cụm 1 do anh (chị) ……………………………. là CBTD của Quỹ trực tiếp quản lý</v>
      </c>
      <c r="C17" s="23"/>
      <c r="D17" s="23"/>
      <c r="E17" s="23"/>
      <c r="F17" s="23"/>
    </row>
    <row r="18" spans="1:6" s="6" customFormat="1" ht="24.95" customHeight="1" x14ac:dyDescent="0.25">
      <c r="A18" s="5"/>
      <c r="B18" s="24"/>
      <c r="C18" s="24"/>
      <c r="D18" s="24"/>
      <c r="E18" s="24"/>
      <c r="F18" s="24"/>
    </row>
    <row r="19" spans="1:6" ht="20.100000000000001" customHeight="1" x14ac:dyDescent="0.25">
      <c r="A19" s="7" t="s">
        <v>9</v>
      </c>
      <c r="B19" s="22" t="s">
        <v>10</v>
      </c>
      <c r="C19" s="22"/>
      <c r="D19" s="22"/>
      <c r="E19" s="22"/>
      <c r="F19" s="22"/>
    </row>
    <row r="20" spans="1:6" ht="39.950000000000003" customHeight="1" x14ac:dyDescent="0.25">
      <c r="A20" s="4" t="s">
        <v>11</v>
      </c>
      <c r="B20" s="22" t="str">
        <f>"" &amp; VLOOKUP("P_TEN_NHOM",ThamSo!$B$2:$C$27,2,FALSE)  &amp; ", " &amp; VLOOKUP("P_TEN_CUM",ThamSo!$B$2:$C$27,2,FALSE)  &amp; " Cán bộ tín dụng và các thành viên có tên ở trên chịu trách nhiệm thi hành quyết định này"</f>
        <v>Nhóm 1, Cụm 1 Cán bộ tín dụng và các thành viên có tên ở trên chịu trách nhiệm thi hành quyết định này</v>
      </c>
      <c r="C20" s="22"/>
      <c r="D20" s="22"/>
      <c r="E20" s="22"/>
      <c r="F20" s="22"/>
    </row>
    <row r="21" spans="1:6" ht="20.100000000000001" customHeight="1" x14ac:dyDescent="0.25">
      <c r="A21" s="7"/>
      <c r="B21" s="22" t="s">
        <v>12</v>
      </c>
      <c r="C21" s="22"/>
      <c r="D21" s="22"/>
      <c r="E21" s="22"/>
      <c r="F21" s="9"/>
    </row>
    <row r="22" spans="1:6" ht="20.100000000000001" customHeight="1" x14ac:dyDescent="0.25"/>
    <row r="23" spans="1:6" ht="20.100000000000001" customHeight="1" x14ac:dyDescent="0.25"/>
    <row r="24" spans="1:6" ht="20.100000000000001" customHeight="1" x14ac:dyDescent="0.25">
      <c r="A24" s="25" t="s">
        <v>13</v>
      </c>
      <c r="B24" s="25"/>
      <c r="C24" s="10"/>
      <c r="D24" s="10"/>
      <c r="E24" s="16" t="s">
        <v>14</v>
      </c>
      <c r="F24" s="16"/>
    </row>
    <row r="25" spans="1:6" ht="20.100000000000001" customHeight="1" x14ac:dyDescent="0.25">
      <c r="A25" s="26" t="str">
        <f>"- " &amp; VLOOKUP("P_TEN_NHOM",ThamSo!$B$2:$C$27,2,FALSE)</f>
        <v>- Nhóm 1</v>
      </c>
      <c r="B25" s="26"/>
      <c r="C25" s="8"/>
      <c r="D25" s="8"/>
    </row>
    <row r="26" spans="1:6" ht="20.100000000000001" customHeight="1" x14ac:dyDescent="0.25">
      <c r="A26" s="26" t="s">
        <v>15</v>
      </c>
      <c r="B26" s="26"/>
      <c r="C26" s="8"/>
      <c r="D26" s="8"/>
    </row>
    <row r="27" spans="1:6" x14ac:dyDescent="0.25">
      <c r="A27" s="14"/>
    </row>
  </sheetData>
  <mergeCells count="23">
    <mergeCell ref="B21:E21"/>
    <mergeCell ref="A24:B24"/>
    <mergeCell ref="A25:B25"/>
    <mergeCell ref="E24:F24"/>
    <mergeCell ref="A26:B26"/>
    <mergeCell ref="B19:F19"/>
    <mergeCell ref="B20:F20"/>
    <mergeCell ref="B13:F13"/>
    <mergeCell ref="A15:F15"/>
    <mergeCell ref="B17:F17"/>
    <mergeCell ref="B18:F18"/>
    <mergeCell ref="B12:F12"/>
    <mergeCell ref="A2:C2"/>
    <mergeCell ref="E2:F2"/>
    <mergeCell ref="A3:C3"/>
    <mergeCell ref="E3:F3"/>
    <mergeCell ref="A4:C4"/>
    <mergeCell ref="E4:F4"/>
    <mergeCell ref="E5:F5"/>
    <mergeCell ref="A7:F7"/>
    <mergeCell ref="A8:F8"/>
    <mergeCell ref="A10:F10"/>
    <mergeCell ref="B11:F11"/>
  </mergeCells>
  <pageMargins left="0.7" right="0.7" top="0.75" bottom="0.75" header="0.3" footer="0.3"/>
  <pageSetup scale="8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ThamSo</vt:lpstr>
      <vt:lpstr>BaoCao</vt:lpstr>
      <vt:lpstr>BaoCao!Print_Area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2014-07-18T04:10:40Z</dcterms:modified>
</cp:coreProperties>
</file>