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9870" windowHeight="7935"/>
  </bookViews>
  <sheets>
    <sheet name="MauBCDisney" sheetId="4" r:id="rId1"/>
    <sheet name="MauBCCherVon" sheetId="5" state="hidden" r:id="rId2"/>
    <sheet name="PhanTich" sheetId="1" state="hidden" r:id="rId3"/>
    <sheet name="InPut" sheetId="2" state="hidden" r:id="rId4"/>
  </sheets>
  <externalReferences>
    <externalReference r:id="rId5"/>
    <externalReference r:id="rId6"/>
  </externalReferences>
  <calcPr calcId="144525"/>
</workbook>
</file>

<file path=xl/calcChain.xml><?xml version="1.0" encoding="utf-8"?>
<calcChain xmlns="http://schemas.openxmlformats.org/spreadsheetml/2006/main">
  <c r="B27" i="2" l="1"/>
  <c r="E40" i="4" l="1"/>
  <c r="C40" i="4"/>
  <c r="F38" i="4"/>
  <c r="G38" i="4" s="1"/>
  <c r="F37" i="4"/>
  <c r="G37" i="4" s="1"/>
  <c r="F36" i="4"/>
  <c r="G36" i="4" s="1"/>
  <c r="F35" i="4"/>
  <c r="G35" i="4" s="1"/>
  <c r="F32" i="4"/>
  <c r="G32" i="4" s="1"/>
  <c r="F31" i="4"/>
  <c r="G31" i="4" s="1"/>
  <c r="F30" i="4"/>
  <c r="G30" i="4" s="1"/>
  <c r="F27" i="4"/>
  <c r="G27" i="4" s="1"/>
  <c r="F26" i="4"/>
  <c r="G26" i="4" s="1"/>
  <c r="F25" i="4"/>
  <c r="G25" i="4" s="1"/>
  <c r="G24" i="4"/>
  <c r="E24" i="4"/>
  <c r="F23" i="4"/>
  <c r="G23" i="4" s="1"/>
  <c r="E21" i="4"/>
  <c r="E28" i="4" s="1"/>
  <c r="E33" i="4" s="1"/>
  <c r="E39" i="4" s="1"/>
  <c r="D21" i="4"/>
  <c r="D28" i="4" s="1"/>
  <c r="D33" i="4" s="1"/>
  <c r="D39" i="4" s="1"/>
  <c r="D40" i="4" s="1"/>
  <c r="C21" i="4"/>
  <c r="C28" i="4" s="1"/>
  <c r="C33" i="4" s="1"/>
  <c r="C39" i="4" s="1"/>
  <c r="F20" i="4"/>
  <c r="G20" i="4" s="1"/>
  <c r="F19" i="4"/>
  <c r="G19" i="4" s="1"/>
  <c r="F18" i="4"/>
  <c r="G18" i="4" s="1"/>
  <c r="F17" i="4"/>
  <c r="G17" i="4" s="1"/>
  <c r="F16" i="4"/>
  <c r="G16" i="4" s="1"/>
  <c r="B41" i="5"/>
  <c r="E41" i="5" s="1"/>
  <c r="E38" i="5"/>
  <c r="B38" i="5"/>
  <c r="D31" i="5"/>
  <c r="F29" i="5"/>
  <c r="G29" i="5" s="1"/>
  <c r="F28" i="5"/>
  <c r="G28" i="5" s="1"/>
  <c r="F27" i="5"/>
  <c r="G27" i="5" s="1"/>
  <c r="F26" i="5"/>
  <c r="G26" i="5" s="1"/>
  <c r="E25" i="5"/>
  <c r="F25" i="5" s="1"/>
  <c r="G25" i="5" s="1"/>
  <c r="E24" i="5"/>
  <c r="F24" i="5" s="1"/>
  <c r="G24" i="5" s="1"/>
  <c r="E23" i="5"/>
  <c r="F23" i="5" s="1"/>
  <c r="G23" i="5" s="1"/>
  <c r="E22" i="5"/>
  <c r="F22" i="5" s="1"/>
  <c r="G22" i="5" s="1"/>
  <c r="E21" i="5"/>
  <c r="F21" i="5" s="1"/>
  <c r="G21" i="5" s="1"/>
  <c r="E20" i="5"/>
  <c r="F20" i="5" s="1"/>
  <c r="G20" i="5" s="1"/>
  <c r="F19" i="5"/>
  <c r="G19" i="5" s="1"/>
  <c r="F18" i="5"/>
  <c r="G18" i="5" s="1"/>
  <c r="E17" i="5"/>
  <c r="F17" i="5" s="1"/>
  <c r="G17" i="5" s="1"/>
  <c r="E16" i="5"/>
  <c r="C16" i="5"/>
  <c r="C31" i="5" s="1"/>
  <c r="F15" i="5"/>
  <c r="G15" i="5" s="1"/>
  <c r="F14" i="5"/>
  <c r="G21" i="4" l="1"/>
  <c r="G28" i="4" s="1"/>
  <c r="G33" i="4" s="1"/>
  <c r="G39" i="4" s="1"/>
  <c r="G40" i="4" s="1"/>
  <c r="F21" i="4"/>
  <c r="F28" i="4" s="1"/>
  <c r="F33" i="4" s="1"/>
  <c r="F39" i="4" s="1"/>
  <c r="F40" i="4" s="1"/>
  <c r="G14" i="5"/>
  <c r="E31" i="5"/>
  <c r="F16" i="5"/>
  <c r="F31" i="5" s="1"/>
  <c r="G16" i="5" l="1"/>
  <c r="G31" i="5" s="1"/>
  <c r="I39" i="4" l="1"/>
  <c r="I33" i="4"/>
  <c r="I28" i="4"/>
  <c r="E50" i="4" l="1"/>
  <c r="E47" i="4"/>
  <c r="B47" i="4"/>
  <c r="I21" i="4"/>
  <c r="I40" i="4" s="1"/>
</calcChain>
</file>

<file path=xl/sharedStrings.xml><?xml version="1.0" encoding="utf-8"?>
<sst xmlns="http://schemas.openxmlformats.org/spreadsheetml/2006/main" count="333" uniqueCount="227">
  <si>
    <t>TT00</t>
  </si>
  <si>
    <t>TT04</t>
  </si>
  <si>
    <t>TT05</t>
  </si>
  <si>
    <t>TT06</t>
  </si>
  <si>
    <t>TT07</t>
  </si>
  <si>
    <t>TT08</t>
  </si>
  <si>
    <t>TT09</t>
  </si>
  <si>
    <t>TT10</t>
  </si>
  <si>
    <t>TT11</t>
  </si>
  <si>
    <t>TT12</t>
  </si>
  <si>
    <t>TT13</t>
  </si>
  <si>
    <r>
      <t xml:space="preserve">Đơn vị nhận tài trợ </t>
    </r>
    <r>
      <rPr>
        <i/>
        <sz val="11"/>
        <rFont val="Times New Roman"/>
        <family val="1"/>
      </rPr>
      <t>/Subgrantee:</t>
    </r>
  </si>
  <si>
    <r>
      <t xml:space="preserve">Dự án </t>
    </r>
    <r>
      <rPr>
        <i/>
        <sz val="11"/>
        <rFont val="Times New Roman"/>
        <family val="1"/>
      </rPr>
      <t>/Project:</t>
    </r>
  </si>
  <si>
    <r>
      <t xml:space="preserve">Tài trợ số </t>
    </r>
    <r>
      <rPr>
        <i/>
        <sz val="11"/>
        <rFont val="Times New Roman"/>
        <family val="1"/>
      </rPr>
      <t>/Subgrant #:</t>
    </r>
  </si>
  <si>
    <r>
      <rPr>
        <b/>
        <sz val="11"/>
        <rFont val="Times New Roman"/>
        <family val="1"/>
      </rPr>
      <t xml:space="preserve">Giai đoạn </t>
    </r>
    <r>
      <rPr>
        <sz val="11"/>
        <rFont val="Times New Roman"/>
        <family val="1"/>
      </rPr>
      <t>/</t>
    </r>
    <r>
      <rPr>
        <i/>
        <sz val="11"/>
        <rFont val="Times New Roman"/>
        <family val="1"/>
      </rPr>
      <t>Period</t>
    </r>
    <r>
      <rPr>
        <sz val="11"/>
        <rFont val="Times New Roman"/>
        <family val="1"/>
      </rPr>
      <t>:</t>
    </r>
    <r>
      <rPr>
        <b/>
        <sz val="11"/>
        <color indexed="12"/>
        <rFont val="Times New Roman"/>
        <family val="1"/>
      </rPr>
      <t xml:space="preserve">        </t>
    </r>
  </si>
  <si>
    <r>
      <t>Mã HĐ</t>
    </r>
    <r>
      <rPr>
        <sz val="11"/>
        <rFont val="Times New Roman"/>
        <family val="1"/>
      </rPr>
      <t xml:space="preserve">
</t>
    </r>
    <r>
      <rPr>
        <i/>
        <sz val="11"/>
        <rFont val="Times New Roman"/>
        <family val="1"/>
      </rPr>
      <t>Budget code</t>
    </r>
  </si>
  <si>
    <r>
      <t xml:space="preserve">Hạng mục chi phí
</t>
    </r>
    <r>
      <rPr>
        <i/>
        <sz val="11"/>
        <rFont val="Times New Roman"/>
        <family val="1"/>
      </rPr>
      <t>Budget Line item</t>
    </r>
  </si>
  <si>
    <r>
      <t xml:space="preserve">Ngân sách
</t>
    </r>
    <r>
      <rPr>
        <i/>
        <sz val="11"/>
        <rFont val="Times New Roman"/>
        <family val="1"/>
      </rPr>
      <t>Budget</t>
    </r>
  </si>
  <si>
    <r>
      <t xml:space="preserve">Chi phí
</t>
    </r>
    <r>
      <rPr>
        <i/>
        <sz val="11"/>
        <rFont val="Times New Roman"/>
        <family val="1"/>
      </rPr>
      <t>Expenditure</t>
    </r>
  </si>
  <si>
    <r>
      <t xml:space="preserve">Số dư ngân sách
</t>
    </r>
    <r>
      <rPr>
        <i/>
        <sz val="11"/>
        <rFont val="Times New Roman"/>
        <family val="1"/>
      </rPr>
      <t>Budget balance</t>
    </r>
    <r>
      <rPr>
        <b/>
        <sz val="12"/>
        <rFont val="GillSans"/>
        <family val="2"/>
      </rPr>
      <t/>
    </r>
  </si>
  <si>
    <r>
      <t xml:space="preserve">DEA
</t>
    </r>
    <r>
      <rPr>
        <i/>
        <sz val="11"/>
        <rFont val="Times New Roman"/>
        <family val="1"/>
      </rPr>
      <t>(cán bộ chương trình của SC điền)</t>
    </r>
  </si>
  <si>
    <r>
      <t xml:space="preserve">Giải thích 
</t>
    </r>
    <r>
      <rPr>
        <i/>
        <sz val="11"/>
        <rFont val="Times New Roman"/>
        <family val="1"/>
      </rPr>
      <t>Explanation</t>
    </r>
  </si>
  <si>
    <r>
      <t xml:space="preserve">Lũy kế đầu kỳ
</t>
    </r>
    <r>
      <rPr>
        <i/>
        <sz val="11"/>
        <rFont val="Times New Roman"/>
        <family val="1"/>
      </rPr>
      <t>Opening</t>
    </r>
  </si>
  <si>
    <r>
      <t xml:space="preserve">Trong kỳ
</t>
    </r>
    <r>
      <rPr>
        <i/>
        <sz val="11"/>
        <rFont val="Times New Roman"/>
        <family val="1"/>
      </rPr>
      <t>This Period</t>
    </r>
  </si>
  <si>
    <r>
      <t xml:space="preserve">Lũy kế cuối kỳ
</t>
    </r>
    <r>
      <rPr>
        <i/>
        <sz val="11"/>
        <rFont val="Times New Roman"/>
        <family val="1"/>
      </rPr>
      <t>Closing</t>
    </r>
  </si>
  <si>
    <t>a</t>
  </si>
  <si>
    <t>b</t>
  </si>
  <si>
    <t>c</t>
  </si>
  <si>
    <t>d=b+c</t>
  </si>
  <si>
    <t>e=a-d</t>
  </si>
  <si>
    <t>f</t>
  </si>
  <si>
    <t>g</t>
  </si>
  <si>
    <t>1</t>
  </si>
  <si>
    <t>1.1</t>
  </si>
  <si>
    <t xml:space="preserve"> Phụ cấp cho Quản lý dự án tại tỉnh  (15% thời gian)</t>
  </si>
  <si>
    <t>1.2</t>
  </si>
  <si>
    <t xml:space="preserve">Phụ cấp cho trưởng chi nhánh (30% thời gian) </t>
  </si>
  <si>
    <t>1.3</t>
  </si>
  <si>
    <t xml:space="preserve">Phụ cấp cho cán bộ thực địa (50% thời gian) </t>
  </si>
  <si>
    <t>Phụ cấp cho cán bộ hỗ trợ kỹ thuật (30% thời gian)</t>
  </si>
  <si>
    <t>1.5</t>
  </si>
  <si>
    <t xml:space="preserve">Hỗ trợ chi phí đi lại  của các cán bộ dự án </t>
  </si>
  <si>
    <t>2</t>
  </si>
  <si>
    <t>2.1</t>
  </si>
  <si>
    <t xml:space="preserve">Phụ cấp cho ban điều hành dự án </t>
  </si>
  <si>
    <t>2.2</t>
  </si>
  <si>
    <t xml:space="preserve">Chi phí hành chính cho văn phòng dự án tại tỉnh và chi nhánh tại huyện </t>
  </si>
  <si>
    <t>2.3</t>
  </si>
  <si>
    <t xml:space="preserve">Mua internet USB 3G </t>
  </si>
  <si>
    <t>2.4</t>
  </si>
  <si>
    <t xml:space="preserve">Hỗ trợ phí sử dụng USB 3G </t>
  </si>
  <si>
    <t>2.5</t>
  </si>
  <si>
    <t xml:space="preserve">Hỗ trợ cán bộ dự án đi giám sát (đi lại = 2.000*80km + 180.000 perdiem/ngày) </t>
  </si>
  <si>
    <t>3</t>
  </si>
  <si>
    <t>3.1</t>
  </si>
  <si>
    <t>Giải khát giữa giờ (25 người *1 lần * 5 cuộc họp)</t>
  </si>
  <si>
    <t>3.2</t>
  </si>
  <si>
    <t xml:space="preserve">
Hỗ trợ tiền đi lại cho các cộng tác viên và cán bộ dự địa bàn (25 người * 5 lần)</t>
  </si>
  <si>
    <t>3.3</t>
  </si>
  <si>
    <t xml:space="preserve">Phô tô tài liệu và văn phòng phẩm </t>
  </si>
  <si>
    <t>4</t>
  </si>
  <si>
    <t>4.1</t>
  </si>
  <si>
    <t>Giải khát giữa giờ (10 người *2 lần/ngày * 2 cuộc họp)</t>
  </si>
  <si>
    <t>4.2</t>
  </si>
  <si>
    <t>Phụ cấp ăn trưa cho người tham dự</t>
  </si>
  <si>
    <t>4.3</t>
  </si>
  <si>
    <t>4.4</t>
  </si>
  <si>
    <t>Hỗ trợ chi phí đi lại cho cán bộ từ huyện Thới Lai lên TP Cần Thơ</t>
  </si>
  <si>
    <r>
      <t xml:space="preserve">Tổng </t>
    </r>
    <r>
      <rPr>
        <i/>
        <sz val="11"/>
        <rFont val="Times New Roman"/>
        <family val="1"/>
      </rPr>
      <t xml:space="preserve">/Total </t>
    </r>
  </si>
  <si>
    <r>
      <t>Chuẩn bị</t>
    </r>
    <r>
      <rPr>
        <b/>
        <i/>
        <sz val="11"/>
        <rFont val="Times New Roman"/>
        <family val="1"/>
      </rPr>
      <t xml:space="preserve"> /</t>
    </r>
    <r>
      <rPr>
        <i/>
        <sz val="11"/>
        <rFont val="Times New Roman"/>
        <family val="1"/>
      </rPr>
      <t>prepared:</t>
    </r>
  </si>
  <si>
    <r>
      <t xml:space="preserve">Phê duyệt </t>
    </r>
    <r>
      <rPr>
        <i/>
        <sz val="11"/>
        <rFont val="Times New Roman"/>
        <family val="1"/>
      </rPr>
      <t>/approved:</t>
    </r>
  </si>
  <si>
    <r>
      <t>Chức danh</t>
    </r>
    <r>
      <rPr>
        <i/>
        <sz val="11"/>
        <rFont val="Times New Roman"/>
        <family val="1"/>
      </rPr>
      <t xml:space="preserve">: </t>
    </r>
    <r>
      <rPr>
        <sz val="11"/>
        <rFont val="Times New Roman"/>
        <family val="1"/>
      </rPr>
      <t>Kế toán dự án</t>
    </r>
  </si>
  <si>
    <r>
      <t>Chức danh</t>
    </r>
    <r>
      <rPr>
        <i/>
        <sz val="11"/>
        <rFont val="Times New Roman"/>
        <family val="1"/>
      </rPr>
      <t xml:space="preserve">: </t>
    </r>
    <r>
      <rPr>
        <sz val="11"/>
        <rFont val="Times New Roman"/>
        <family val="1"/>
      </rPr>
      <t>Quản lý dự án/Trưởng ban điều hành</t>
    </r>
  </si>
  <si>
    <t>Title: Project accountant</t>
  </si>
  <si>
    <t>Title: Project manager</t>
  </si>
  <si>
    <t xml:space="preserve">Dự án"Tăng cường năng lực làm kinh tế cho phụ nữ" </t>
  </si>
  <si>
    <t>CHƯƠNG TRÌNH "BÀN TAY VÀNG"</t>
  </si>
  <si>
    <t>TT01</t>
  </si>
  <si>
    <r>
      <t xml:space="preserve"> BÁO CÁO CHI TIÊU TỔNG HỢP
</t>
    </r>
    <r>
      <rPr>
        <i/>
        <sz val="11"/>
        <rFont val="Times New Roman"/>
        <family val="1"/>
      </rPr>
      <t>Summary of expenditure</t>
    </r>
  </si>
  <si>
    <r>
      <t>Quý…</t>
    </r>
    <r>
      <rPr>
        <sz val="11"/>
        <color rgb="FFFF0000"/>
        <rFont val="Times New Roman"/>
        <family val="1"/>
      </rPr>
      <t>TT02</t>
    </r>
    <r>
      <rPr>
        <sz val="11"/>
        <rFont val="Times New Roman"/>
        <family val="1"/>
      </rPr>
      <t xml:space="preserve"> năm…</t>
    </r>
    <r>
      <rPr>
        <sz val="11"/>
        <color rgb="FFFF0000"/>
        <rFont val="Times New Roman"/>
        <family val="1"/>
      </rPr>
      <t>TT03</t>
    </r>
  </si>
  <si>
    <t>Quý I năm 2013</t>
  </si>
  <si>
    <t>Hội Liên hiệp Phụ nữ thành phố Cần Thơ</t>
  </si>
  <si>
    <t>Tăng cường năng lực làm kinh tế cho phụ nữ</t>
  </si>
  <si>
    <t>CRA-005</t>
  </si>
  <si>
    <t>Tập huấn CBTD và CB quản lý CN</t>
  </si>
  <si>
    <t>Tập huấn giáo dục tài chính cho đối tượng hưởng lợi</t>
  </si>
  <si>
    <t>Tiền vốn</t>
  </si>
  <si>
    <t>Đánh giá thị trường TCVM</t>
  </si>
  <si>
    <t>Chi phí hoạt động tài chính vi mô ở Văn phòng chính (chỉ hỗ trợ 6 tháng, từ 1/7/2011-31/12/2011. Mức hỗ trợ: 41.000.000 VND/tháng. Chưa tính chi phí Ban QLDA)</t>
  </si>
  <si>
    <t>Chi phí hoạt động tài chính vi mô ở cấp Chi nhánh (chỉ hỗ trợ 6 tháng, từ 1/7/2011 - 31/12/2011. Mức hỗ trợ: 41.000.000 VND/ tháng. Chưa tính chi phí Ban QLDA)</t>
  </si>
  <si>
    <t xml:space="preserve">Hội thảo trình bày, thảo luận và thống nhất đề án thành lập Qũy </t>
  </si>
  <si>
    <t>Hội thảo chia sẻ kinh nghiệm thực hiện dự án</t>
  </si>
  <si>
    <t>Hội thảo tổng kết đánh giá</t>
  </si>
  <si>
    <t>Đánh giá thị trường</t>
  </si>
  <si>
    <t>Tập huấn kỹ thuật trồng trọt</t>
  </si>
  <si>
    <t>Tập huấn kỹ thuật chăn nuôi</t>
  </si>
  <si>
    <t>Chi phí tuyên truyền quảng bá, giới thiệu dự án và sản phẩm dự án tới người hưởng lợi</t>
  </si>
  <si>
    <t>Phụ cấp cho BQL cấp thành phố (chỉ hỗ trợ 6 tháng, từ 1/7/2011-31/12/2011. Mức hỗ trợ: 2.200.000 VND/tháng)</t>
  </si>
  <si>
    <t>Phụ cấp cho BQL cấp huyện (chỉ hỗ trợ 6 tháng, từ 1/7/2011-31/12/2011. Mức hỗ trợ: 500.000 VND/tháng)</t>
  </si>
  <si>
    <t>Phụ cấp cho BQL cấp xã (chỉ hỗ trợ 6 tháng, từ 1/7/2011-31/12/2011. Mức hỗ trợ: 1.300.000 VND/tháng)</t>
  </si>
  <si>
    <t>DEA</t>
  </si>
  <si>
    <t>TT14</t>
  </si>
  <si>
    <t>TT15</t>
  </si>
  <si>
    <t>TT16</t>
  </si>
  <si>
    <t>TT17</t>
  </si>
  <si>
    <t>TT18</t>
  </si>
  <si>
    <t>TT19</t>
  </si>
  <si>
    <t>TT20</t>
  </si>
  <si>
    <t>TT21</t>
  </si>
  <si>
    <t>TT22</t>
  </si>
  <si>
    <t>TT23</t>
  </si>
  <si>
    <t>TT24</t>
  </si>
  <si>
    <t>TT25</t>
  </si>
  <si>
    <t>TT26</t>
  </si>
  <si>
    <t>TT27</t>
  </si>
  <si>
    <r>
      <rPr>
        <b/>
        <sz val="14"/>
        <rFont val="Times New Roman"/>
        <family val="1"/>
      </rPr>
      <t xml:space="preserve"> BÁO CÁO CHI TIÊU TỔNG HỢP</t>
    </r>
    <r>
      <rPr>
        <b/>
        <sz val="11"/>
        <rFont val="Times New Roman"/>
        <family val="1"/>
      </rPr>
      <t xml:space="preserve">
</t>
    </r>
    <r>
      <rPr>
        <i/>
        <sz val="11"/>
        <rFont val="Times New Roman"/>
        <family val="1"/>
      </rPr>
      <t>Summary of expenditure</t>
    </r>
  </si>
  <si>
    <t>Hạng nhóm chi phí
Budget Line item</t>
  </si>
  <si>
    <t>Tổng nhóm 1</t>
  </si>
  <si>
    <t>Tổng nhóm 2</t>
  </si>
  <si>
    <t>Tổng nhóm 3</t>
  </si>
  <si>
    <t>Tổng nhóm 4</t>
  </si>
  <si>
    <t xml:space="preserve"> Chi phí họp quý tại TP Cần Thơ </t>
  </si>
  <si>
    <t xml:space="preserve">Chi phí họp tháng </t>
  </si>
  <si>
    <t xml:space="preserve">Chi phí quản lý hành chính </t>
  </si>
  <si>
    <t>Chi phí quản lý nhân sự</t>
  </si>
  <si>
    <t xml:space="preserve">Tên/ name: </t>
  </si>
  <si>
    <t>TT28</t>
  </si>
  <si>
    <t>STT</t>
  </si>
  <si>
    <t>Mã chỉ tiêu</t>
  </si>
  <si>
    <t>Tên chỉ tiêu</t>
  </si>
  <si>
    <t>Cách lấy dữ liệu</t>
  </si>
  <si>
    <t>Mã báo cáo</t>
  </si>
  <si>
    <t>Chi nhánh</t>
  </si>
  <si>
    <t>Tên chi nhánh user đăng nhập vào</t>
  </si>
  <si>
    <t>TT02</t>
  </si>
  <si>
    <t>Quý</t>
  </si>
  <si>
    <t>Là trường thông tin quý trên giao diện</t>
  </si>
  <si>
    <t>TT03</t>
  </si>
  <si>
    <t>Năm</t>
  </si>
  <si>
    <t>Là trường thông tin năm trên giao diện</t>
  </si>
  <si>
    <t>Giai đoạn</t>
  </si>
  <si>
    <t>Hiển thị ngày đầu và ngày cuối quý của báo cáo. Ví dụ báo cáo quy 4/2013 thì giai đoạn sẽ hiển thị: 01/10/2013 - 31/12/2013</t>
  </si>
  <si>
    <t>Dự án</t>
  </si>
  <si>
    <t xml:space="preserve">Hiển thị tên dự án được chọn trên giao diện. </t>
  </si>
  <si>
    <t>Đơn vị nhận tài trợ</t>
  </si>
  <si>
    <t xml:space="preserve">Hiển thị Đơn vị nhận tài trợ tương ứng với mỗi dự án TT05. Đơn vị nhận tài trợ được lấy trong danh mục dự án </t>
  </si>
  <si>
    <t>Số tài trợ</t>
  </si>
  <si>
    <t>Hiển thị Số tài trợ của dự án TT05. Số tài trợ được lấy trong danh mục dự án</t>
  </si>
  <si>
    <t>Thời hạn dự án</t>
  </si>
  <si>
    <t>Hiển thị Thời gian dự án tương ứng với mỗi dự án TT05. Đơn vị nhận tài trợ được lấy trong danh mục dự án. Ví dụ 01/10/2008 - 31/12/2014</t>
  </si>
  <si>
    <r>
      <rPr>
        <b/>
        <sz val="11"/>
        <rFont val="Times New Roman"/>
        <family val="1"/>
      </rPr>
      <t xml:space="preserve">Thời hạn dự án </t>
    </r>
    <r>
      <rPr>
        <sz val="11"/>
        <rFont val="Times New Roman"/>
        <family val="1"/>
      </rPr>
      <t>/</t>
    </r>
    <r>
      <rPr>
        <i/>
        <sz val="11"/>
        <rFont val="Times New Roman"/>
        <family val="1"/>
      </rPr>
      <t>Project period:</t>
    </r>
    <r>
      <rPr>
        <b/>
        <sz val="11"/>
        <color indexed="12"/>
        <rFont val="Times New Roman"/>
        <family val="1"/>
      </rPr>
      <t xml:space="preserve">     </t>
    </r>
  </si>
  <si>
    <t>TT29</t>
  </si>
  <si>
    <r>
      <t xml:space="preserve">Tên/ name: </t>
    </r>
    <r>
      <rPr>
        <b/>
        <i/>
        <sz val="11"/>
        <color rgb="FFFF0000"/>
        <rFont val="Times New Roman"/>
        <family val="1"/>
      </rPr>
      <t>TT30</t>
    </r>
  </si>
  <si>
    <t>TT31</t>
  </si>
  <si>
    <t>Mã hoạt động</t>
  </si>
  <si>
    <t>Mã nhóm</t>
  </si>
  <si>
    <t>Tên nhóm</t>
  </si>
  <si>
    <t>Tên mã hoạt động</t>
  </si>
  <si>
    <t>Ngân sách</t>
  </si>
  <si>
    <t>Chi phí</t>
  </si>
  <si>
    <t>Lũy kế đầu kỳ</t>
  </si>
  <si>
    <t>Trong kỳ</t>
  </si>
  <si>
    <t>Lũy kế cuối kỳ</t>
  </si>
  <si>
    <t>Số dư ngân sách</t>
  </si>
  <si>
    <t>Giải thích</t>
  </si>
  <si>
    <t>Tổng ngân sách</t>
  </si>
  <si>
    <t>Tổng chi phí theo mã nhóm</t>
  </si>
  <si>
    <t>Số dư ngân sách theo nhóm</t>
  </si>
  <si>
    <t>TT30</t>
  </si>
  <si>
    <t xml:space="preserve">Tổng chi phí </t>
  </si>
  <si>
    <t>Tổng ngân sách theo nhóm</t>
  </si>
  <si>
    <t xml:space="preserve">Số dư ngân sách </t>
  </si>
  <si>
    <t>Họ và tên người lập</t>
  </si>
  <si>
    <t>Chức vụ</t>
  </si>
  <si>
    <t>Ngày lập</t>
  </si>
  <si>
    <t>Họ và tên trưởng ban điều hành</t>
  </si>
  <si>
    <r>
      <t>Chức danh</t>
    </r>
    <r>
      <rPr>
        <i/>
        <sz val="11"/>
        <rFont val="Times New Roman"/>
        <family val="1"/>
      </rPr>
      <t xml:space="preserve">: </t>
    </r>
    <r>
      <rPr>
        <i/>
        <sz val="11"/>
        <color rgb="FFFF0000"/>
        <rFont val="Times New Roman"/>
        <family val="1"/>
      </rPr>
      <t>TT32</t>
    </r>
  </si>
  <si>
    <r>
      <t xml:space="preserve">Ngày/ Date: </t>
    </r>
    <r>
      <rPr>
        <b/>
        <sz val="11"/>
        <color rgb="FFFF0000"/>
        <rFont val="Times New Roman"/>
        <family val="1"/>
      </rPr>
      <t>TT33</t>
    </r>
  </si>
  <si>
    <t>TT32</t>
  </si>
  <si>
    <t>TT33</t>
  </si>
  <si>
    <t>SELECT (Tên nhóm) Where mã nhóm = TT09</t>
  </si>
  <si>
    <t>Đối với dự án có mã hoạt động 2 cấp. SELECT (mã nhóm) tương ứng với mỗi dự án TT05. Mã dự án được lấy trong Tab mã hoạt động trtong danh mục dự án
 Đối với dự án không có mã nhóm thì bỏ qua trưởng thông tin này</t>
  </si>
  <si>
    <t>SELECT (mã hoạt động) where dự án = TT05</t>
  </si>
  <si>
    <t>SELECT (Tên mã hoạt động) Where mã mã hoạt động = TT11</t>
  </si>
  <si>
    <t xml:space="preserve">SELECT 'Số tiền' * FROM DanhMucDuAn where mã hoạt động = TT11. </t>
  </si>
  <si>
    <t>= TT14 + TT15</t>
  </si>
  <si>
    <t>=TT13 - TT16</t>
  </si>
  <si>
    <t>Để trắng</t>
  </si>
  <si>
    <t>= Sum (TT13) GROUP BY nhóm TT09</t>
  </si>
  <si>
    <t>= Sum (TT14) GROUP BY nhóm TT09</t>
  </si>
  <si>
    <t>= Sum (TT15) GROUP BY nhóm TT09</t>
  </si>
  <si>
    <t>= Sum (TT16) GROUP BY nhóm TT09</t>
  </si>
  <si>
    <t>= Sum (TT17) GROUP BY nhóm TT09</t>
  </si>
  <si>
    <t>= Sum (TT13)</t>
  </si>
  <si>
    <t>= Sum (TT14)</t>
  </si>
  <si>
    <t>= Sum (TT15)</t>
  </si>
  <si>
    <t>= Sum (TT16)</t>
  </si>
  <si>
    <t>= Sum (TT17)</t>
  </si>
  <si>
    <t>Họ và tên User người lập</t>
  </si>
  <si>
    <t>Chức vụ người lập</t>
  </si>
  <si>
    <t>Họ và tên chức vụ trưởng ban điều hành dự án</t>
  </si>
  <si>
    <t>Ngày giao dịch</t>
  </si>
  <si>
    <t>Thông tin trên giao diện</t>
  </si>
  <si>
    <t>Ý nghĩa</t>
  </si>
  <si>
    <t>Combo box Chi nhánh</t>
  </si>
  <si>
    <t>- Giá trị của combo box Chi nhánh  gồm tất cả các chi nhánh của hệ thống và toàn hệ thống
- Hiển thị giá trị mặc định là chi nhánh làm việc của user đang đăng nhập vào chức năng báo cáo
- Người dùng ở chi nhánh nào thì chỉ được xem báo cáo ở chi nhánh đó
- Riêng người dùng ở trung tâm được xem báo cáo của tất cả các chi nhánh</t>
  </si>
  <si>
    <t>Combo box Dự án</t>
  </si>
  <si>
    <t>- Giá trị của combo box dự án  gồm tất cả các dự án trong danh mục dự án
- Thông tin bắt buộc</t>
  </si>
  <si>
    <t>Combo box Quý</t>
  </si>
  <si>
    <t>Người dùng lựa chọn một trong các quý (Quý 1 đến quý 4)</t>
  </si>
  <si>
    <t>Combo box Năm</t>
  </si>
  <si>
    <t>Người dùng nhập vào dưới dạng số, năm của ( thời gian dự án từ) &lt;= năm &lt;= năm của ( thời gian dự án đến) tương ứng với mỗi dự án được chọn</t>
  </si>
  <si>
    <t>Textbox Ngày báo cáo</t>
  </si>
  <si>
    <t>Tự động hiển thị theo ngày làm việc của hệ thống</t>
  </si>
  <si>
    <t>Combobox Loại tiền</t>
  </si>
  <si>
    <t>- Có 2 giá trị
      + VND
      + USD
Giá trị mặc định là VND
Nếu người dùng chọn USD thì số liệu báo cáo sẽ được quy đổi theo tỷ giá ở ngày được nhập trong Texbox Đến ngày</t>
  </si>
  <si>
    <t>Ngôn ngữ báo cáo</t>
  </si>
  <si>
    <t>Có 2 giá trị:
     + Việt Nam
     + English</t>
  </si>
  <si>
    <t>Tổng nhóm</t>
  </si>
  <si>
    <t>01/1/2010 - 31/12/2014</t>
  </si>
  <si>
    <t>01/10/2013 - 31/12/2013</t>
  </si>
  <si>
    <t>CRA-0051</t>
  </si>
  <si>
    <t xml:space="preserve">Ngày/ Date: </t>
  </si>
  <si>
    <r>
      <t xml:space="preserve">Giai đoạn </t>
    </r>
    <r>
      <rPr>
        <sz val="11"/>
        <rFont val="Times New Roman"/>
        <family val="1"/>
      </rPr>
      <t>/</t>
    </r>
    <r>
      <rPr>
        <i/>
        <sz val="11"/>
        <rFont val="Times New Roman"/>
        <family val="1"/>
      </rPr>
      <t>Period</t>
    </r>
    <r>
      <rPr>
        <sz val="11"/>
        <rFont val="Times New Roman"/>
        <family val="1"/>
      </rPr>
      <t>:</t>
    </r>
    <r>
      <rPr>
        <b/>
        <sz val="11"/>
        <rFont val="Times New Roman"/>
        <family val="1"/>
      </rPr>
      <t xml:space="preserve">        </t>
    </r>
  </si>
  <si>
    <r>
      <t xml:space="preserve">Thời hạn dự án </t>
    </r>
    <r>
      <rPr>
        <sz val="11"/>
        <rFont val="Times New Roman"/>
        <family val="1"/>
      </rPr>
      <t>/</t>
    </r>
    <r>
      <rPr>
        <i/>
        <sz val="11"/>
        <rFont val="Times New Roman"/>
        <family val="1"/>
      </rPr>
      <t>Project period:</t>
    </r>
    <r>
      <rPr>
        <b/>
        <sz val="11"/>
        <rFont val="Times New Roman"/>
        <family val="1"/>
      </rPr>
      <t xml:space="preserve">     </t>
    </r>
  </si>
  <si>
    <t>SELECT (Dư nợ) Where tài khoản like '8%' AND có mã đối tượng = mã hoạt động TT11 AND Ngày dữ liệu= ngày đầu quý TT02/ năm TT03
Riêng mã hoạt đông = '23320': 'Sum (dư nợ) tài khoản like '2%' AND nguồn vốn giải ngân được tích chọn giải ngân từ vốn của dự án TT05</t>
  </si>
  <si>
    <t xml:space="preserve">SUM (Phát sinh nợ) Where tài khoản like '8%' AND có mã đối tượng = mã hoạt động TT11 AND Ngày giao dịch  nằm trong quý TT02/ năm TT03. Riêng mã hoạt đông = '23320'. 
Riêng mã hoạt đông = '23320': 'Sum (phát sinh nợ) tài khoản like '2%' AND nguồn vốn giải ngân được tích chọn giải ngân từ vốn của dự án TT05 AND Ngày giao dịch  nằm trong quý TT02/ năm TT03.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</si>
</sst>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_);\(#,##0.0\)"/>
  </numFmts>
  <fonts count="22">
    <font>
      <sz val="13"/>
      <color theme="1"/>
      <name val="Times New Roman"/>
      <family val="2"/>
    </font>
    <font>
      <sz val="11"/>
      <color theme="1"/>
      <name val="Arial"/>
      <family val="2"/>
      <scheme val="minor"/>
    </font>
    <font>
      <b/>
      <sz val="11"/>
      <name val="Times New Roman"/>
      <family val="1"/>
    </font>
    <font>
      <b/>
      <sz val="11"/>
      <color rgb="FFFF0000"/>
      <name val="Times New Roman"/>
      <family val="1"/>
    </font>
    <font>
      <sz val="10"/>
      <name val="Arial"/>
      <family val="2"/>
    </font>
    <font>
      <i/>
      <sz val="11"/>
      <name val="Times New Roman"/>
      <family val="1"/>
    </font>
    <font>
      <sz val="11"/>
      <name val="Times New Roman"/>
      <family val="1"/>
    </font>
    <font>
      <b/>
      <sz val="11"/>
      <color indexed="12"/>
      <name val="Times New Roman"/>
      <family val="1"/>
    </font>
    <font>
      <b/>
      <sz val="12"/>
      <name val="GillSans"/>
      <family val="2"/>
    </font>
    <font>
      <sz val="11"/>
      <color indexed="18"/>
      <name val="Times New Roman"/>
      <family val="1"/>
    </font>
    <font>
      <b/>
      <i/>
      <sz val="11"/>
      <name val="Times New Roman"/>
      <family val="1"/>
    </font>
    <font>
      <sz val="11"/>
      <color rgb="FFFF0000"/>
      <name val="Times New Roman"/>
      <family val="1"/>
    </font>
    <font>
      <sz val="10"/>
      <name val="Times New Roman"/>
      <family val="1"/>
    </font>
    <font>
      <sz val="10"/>
      <name val="Helv"/>
    </font>
    <font>
      <sz val="11"/>
      <color indexed="60"/>
      <name val="Times New Roman"/>
      <family val="1"/>
    </font>
    <font>
      <b/>
      <sz val="14"/>
      <name val="Times New Roman"/>
      <family val="1"/>
    </font>
    <font>
      <sz val="11"/>
      <color theme="1"/>
      <name val="Times New Roman"/>
      <family val="1"/>
    </font>
    <font>
      <sz val="12"/>
      <name val="Times New Roman"/>
      <family val="1"/>
    </font>
    <font>
      <b/>
      <i/>
      <sz val="11"/>
      <color rgb="FFFF0000"/>
      <name val="Times New Roman"/>
      <family val="1"/>
    </font>
    <font>
      <i/>
      <sz val="11"/>
      <color rgb="FFFF0000"/>
      <name val="Times New Roman"/>
      <family val="1"/>
    </font>
    <font>
      <b/>
      <sz val="12"/>
      <color theme="1"/>
      <name val="Times"/>
      <family val="1"/>
    </font>
    <font>
      <sz val="12"/>
      <color theme="1"/>
      <name val="Times"/>
      <family val="1"/>
    </font>
  </fonts>
  <fills count="3">
    <fill>
      <patternFill patternType="none"/>
    </fill>
    <fill>
      <patternFill patternType="gray125"/>
    </fill>
    <fill>
      <patternFill patternType="solid">
        <fgColor indexed="9"/>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6">
    <xf numFmtId="0" fontId="0" fillId="0" borderId="0"/>
    <xf numFmtId="0" fontId="1" fillId="0" borderId="0"/>
    <xf numFmtId="43" fontId="4" fillId="0" borderId="0" applyFont="0" applyFill="0" applyBorder="0" applyAlignment="0" applyProtection="0"/>
    <xf numFmtId="0" fontId="4" fillId="0" borderId="0"/>
    <xf numFmtId="0" fontId="12" fillId="0" borderId="0"/>
    <xf numFmtId="0" fontId="13" fillId="0" borderId="0"/>
  </cellStyleXfs>
  <cellXfs count="167">
    <xf numFmtId="0" fontId="0" fillId="0" borderId="0" xfId="0"/>
    <xf numFmtId="0" fontId="2" fillId="0" borderId="0" xfId="2" applyNumberFormat="1" applyFont="1" applyBorder="1" applyAlignment="1">
      <alignment vertical="center"/>
    </xf>
    <xf numFmtId="43" fontId="6" fillId="0" borderId="0" xfId="2" applyFont="1" applyAlignment="1">
      <alignment vertical="center"/>
    </xf>
    <xf numFmtId="0" fontId="2" fillId="0" borderId="0" xfId="2" applyNumberFormat="1" applyFont="1" applyBorder="1" applyAlignment="1">
      <alignment horizontal="left" vertical="center"/>
    </xf>
    <xf numFmtId="43" fontId="2" fillId="0" borderId="0" xfId="2" applyFont="1" applyBorder="1" applyAlignment="1">
      <alignment horizontal="left" vertical="center"/>
    </xf>
    <xf numFmtId="43" fontId="6" fillId="0" borderId="0" xfId="2" applyFont="1" applyBorder="1" applyAlignment="1">
      <alignment vertical="center"/>
    </xf>
    <xf numFmtId="0" fontId="7" fillId="0" borderId="0" xfId="0" applyNumberFormat="1" applyFont="1" applyBorder="1" applyAlignment="1">
      <alignment vertical="center"/>
    </xf>
    <xf numFmtId="43" fontId="6" fillId="0" borderId="0" xfId="2" applyFont="1" applyFill="1" applyAlignment="1">
      <alignment vertical="center"/>
    </xf>
    <xf numFmtId="0" fontId="2" fillId="0" borderId="2" xfId="0" applyFont="1" applyFill="1" applyBorder="1" applyAlignment="1">
      <alignment horizontal="center" vertical="center" wrapText="1"/>
    </xf>
    <xf numFmtId="43" fontId="6" fillId="0" borderId="2" xfId="2" applyFont="1" applyFill="1" applyBorder="1" applyAlignment="1">
      <alignment horizontal="center" vertical="center"/>
    </xf>
    <xf numFmtId="43" fontId="6" fillId="0" borderId="2" xfId="2" applyFont="1" applyFill="1" applyBorder="1" applyAlignment="1">
      <alignment horizontal="center" vertical="center" wrapText="1"/>
    </xf>
    <xf numFmtId="49" fontId="2" fillId="0" borderId="4" xfId="2" applyNumberFormat="1" applyFont="1" applyFill="1" applyBorder="1" applyAlignment="1">
      <alignment horizontal="center" vertical="center" wrapText="1"/>
    </xf>
    <xf numFmtId="164" fontId="6" fillId="0" borderId="5" xfId="2" applyNumberFormat="1" applyFont="1" applyFill="1" applyBorder="1" applyAlignment="1">
      <alignment vertical="center"/>
    </xf>
    <xf numFmtId="164" fontId="6" fillId="0" borderId="5" xfId="2" applyNumberFormat="1" applyFont="1" applyBorder="1" applyAlignment="1">
      <alignment vertical="center"/>
    </xf>
    <xf numFmtId="164" fontId="6" fillId="0" borderId="6" xfId="2" applyNumberFormat="1" applyFont="1" applyBorder="1" applyAlignment="1">
      <alignment vertical="center"/>
    </xf>
    <xf numFmtId="0" fontId="6" fillId="0" borderId="5" xfId="0" applyFont="1" applyBorder="1" applyAlignment="1">
      <alignment horizontal="center" vertical="center" wrapText="1"/>
    </xf>
    <xf numFmtId="164" fontId="5" fillId="0" borderId="5" xfId="2" applyNumberFormat="1" applyFont="1" applyFill="1" applyBorder="1" applyAlignment="1">
      <alignment vertical="center"/>
    </xf>
    <xf numFmtId="49" fontId="2" fillId="0" borderId="6" xfId="2" applyNumberFormat="1" applyFont="1" applyFill="1" applyBorder="1" applyAlignment="1">
      <alignment horizontal="center" vertical="center" wrapText="1"/>
    </xf>
    <xf numFmtId="3" fontId="6" fillId="0" borderId="6" xfId="0" applyNumberFormat="1" applyFont="1" applyFill="1" applyBorder="1" applyAlignment="1">
      <alignment vertical="center" wrapText="1"/>
    </xf>
    <xf numFmtId="164" fontId="6" fillId="0" borderId="6" xfId="2" applyNumberFormat="1" applyFont="1" applyBorder="1" applyAlignment="1">
      <alignment vertical="center" wrapText="1"/>
    </xf>
    <xf numFmtId="0" fontId="6" fillId="0" borderId="6" xfId="0" applyFont="1" applyBorder="1" applyAlignment="1">
      <alignment horizontal="center" vertical="center" wrapText="1"/>
    </xf>
    <xf numFmtId="164" fontId="9" fillId="0" borderId="6" xfId="3" applyNumberFormat="1" applyFont="1" applyFill="1" applyBorder="1" applyAlignment="1">
      <alignment vertical="center" wrapText="1"/>
    </xf>
    <xf numFmtId="49" fontId="2" fillId="0" borderId="6" xfId="2" applyNumberFormat="1" applyFont="1" applyBorder="1" applyAlignment="1">
      <alignment horizontal="center" vertical="center" wrapText="1"/>
    </xf>
    <xf numFmtId="164" fontId="6" fillId="0" borderId="6" xfId="2" applyNumberFormat="1" applyFont="1" applyFill="1" applyBorder="1" applyAlignment="1">
      <alignment vertical="center" wrapText="1"/>
    </xf>
    <xf numFmtId="164" fontId="6" fillId="2" borderId="6" xfId="2" applyNumberFormat="1" applyFont="1" applyFill="1" applyBorder="1" applyAlignment="1">
      <alignment vertical="center" wrapText="1"/>
    </xf>
    <xf numFmtId="0" fontId="6" fillId="0" borderId="7" xfId="0" applyFont="1" applyBorder="1" applyAlignment="1">
      <alignment horizontal="center" vertical="center" wrapText="1"/>
    </xf>
    <xf numFmtId="164" fontId="6" fillId="0" borderId="6" xfId="2" applyNumberFormat="1" applyFont="1" applyFill="1" applyBorder="1" applyAlignment="1">
      <alignment vertical="center"/>
    </xf>
    <xf numFmtId="37" fontId="6" fillId="0" borderId="6" xfId="4" applyNumberFormat="1" applyFont="1" applyFill="1" applyBorder="1" applyAlignment="1">
      <alignment vertical="center" wrapText="1"/>
    </xf>
    <xf numFmtId="164" fontId="6" fillId="0" borderId="8" xfId="2" applyNumberFormat="1" applyFont="1" applyFill="1" applyBorder="1" applyAlignment="1">
      <alignment vertical="center" wrapText="1"/>
    </xf>
    <xf numFmtId="164" fontId="6" fillId="0" borderId="8" xfId="2" applyNumberFormat="1" applyFont="1" applyBorder="1" applyAlignment="1">
      <alignment vertical="center"/>
    </xf>
    <xf numFmtId="0" fontId="6" fillId="0" borderId="8" xfId="0" applyFont="1" applyBorder="1" applyAlignment="1">
      <alignment horizontal="center" vertical="center" wrapText="1"/>
    </xf>
    <xf numFmtId="0" fontId="6" fillId="0" borderId="3" xfId="5" applyFont="1" applyFill="1" applyBorder="1" applyAlignment="1">
      <alignment horizontal="center" vertical="center" wrapText="1"/>
    </xf>
    <xf numFmtId="43" fontId="2" fillId="0" borderId="2" xfId="2" applyFont="1" applyFill="1" applyBorder="1" applyAlignment="1">
      <alignment vertical="center"/>
    </xf>
    <xf numFmtId="0" fontId="2" fillId="0" borderId="2" xfId="0" applyNumberFormat="1" applyFont="1" applyFill="1" applyBorder="1" applyAlignment="1">
      <alignment vertical="center"/>
    </xf>
    <xf numFmtId="43" fontId="2" fillId="0" borderId="0" xfId="2" applyFont="1" applyAlignment="1">
      <alignment vertical="center"/>
    </xf>
    <xf numFmtId="0" fontId="2" fillId="0" borderId="0" xfId="0" applyNumberFormat="1" applyFont="1" applyAlignment="1">
      <alignment vertical="center"/>
    </xf>
    <xf numFmtId="0" fontId="2" fillId="0" borderId="0" xfId="0" applyFont="1" applyAlignment="1">
      <alignment vertical="center"/>
    </xf>
    <xf numFmtId="164" fontId="6" fillId="0" borderId="0" xfId="2" applyNumberFormat="1" applyFont="1" applyAlignment="1">
      <alignment vertical="center"/>
    </xf>
    <xf numFmtId="164" fontId="6" fillId="0" borderId="0" xfId="2" applyNumberFormat="1" applyFont="1" applyFill="1" applyAlignment="1">
      <alignment vertical="center"/>
    </xf>
    <xf numFmtId="0" fontId="6" fillId="0" borderId="0" xfId="0" applyFont="1" applyAlignment="1">
      <alignment vertical="center"/>
    </xf>
    <xf numFmtId="0" fontId="10" fillId="0" borderId="0" xfId="0" applyFont="1" applyAlignment="1">
      <alignment vertical="center"/>
    </xf>
    <xf numFmtId="0" fontId="5" fillId="0" borderId="0" xfId="0" applyFont="1" applyAlignment="1">
      <alignment vertical="center"/>
    </xf>
    <xf numFmtId="0" fontId="3" fillId="0" borderId="0" xfId="2" applyNumberFormat="1" applyFont="1" applyBorder="1" applyAlignment="1">
      <alignment horizontal="left" vertical="center"/>
    </xf>
    <xf numFmtId="0" fontId="6" fillId="0" borderId="0" xfId="2" applyNumberFormat="1" applyFont="1" applyBorder="1" applyAlignment="1">
      <alignment vertical="center"/>
    </xf>
    <xf numFmtId="0" fontId="6" fillId="0" borderId="0" xfId="2" applyNumberFormat="1" applyFont="1" applyAlignment="1">
      <alignment vertical="center"/>
    </xf>
    <xf numFmtId="1" fontId="6" fillId="0" borderId="5" xfId="2" applyNumberFormat="1" applyFont="1" applyFill="1" applyBorder="1" applyAlignment="1">
      <alignment vertical="center"/>
    </xf>
    <xf numFmtId="1" fontId="5" fillId="0" borderId="5" xfId="2" applyNumberFormat="1" applyFont="1" applyFill="1" applyBorder="1" applyAlignment="1">
      <alignment vertical="center"/>
    </xf>
    <xf numFmtId="1" fontId="6" fillId="0" borderId="7" xfId="2" applyNumberFormat="1" applyFont="1" applyFill="1" applyBorder="1" applyAlignment="1">
      <alignment vertical="center" wrapText="1"/>
    </xf>
    <xf numFmtId="1" fontId="5" fillId="0" borderId="7" xfId="2" applyNumberFormat="1" applyFont="1" applyFill="1" applyBorder="1" applyAlignment="1">
      <alignment vertical="center"/>
    </xf>
    <xf numFmtId="1" fontId="5" fillId="0" borderId="6" xfId="2" applyNumberFormat="1" applyFont="1" applyFill="1" applyBorder="1" applyAlignment="1">
      <alignment vertical="center"/>
    </xf>
    <xf numFmtId="1" fontId="6" fillId="0" borderId="6" xfId="2" applyNumberFormat="1" applyFont="1" applyFill="1" applyBorder="1" applyAlignment="1">
      <alignment vertical="center"/>
    </xf>
    <xf numFmtId="1" fontId="6" fillId="0" borderId="4" xfId="2" applyNumberFormat="1" applyFont="1" applyFill="1" applyBorder="1" applyAlignment="1">
      <alignment vertical="center" wrapText="1"/>
    </xf>
    <xf numFmtId="49" fontId="3" fillId="0" borderId="4" xfId="2" applyNumberFormat="1" applyFont="1" applyFill="1" applyBorder="1" applyAlignment="1">
      <alignment horizontal="center" vertical="center" wrapText="1"/>
    </xf>
    <xf numFmtId="49" fontId="11" fillId="0" borderId="6" xfId="2" applyNumberFormat="1" applyFont="1" applyFill="1" applyBorder="1" applyAlignment="1">
      <alignment horizontal="center" vertical="center" wrapText="1"/>
    </xf>
    <xf numFmtId="165" fontId="2" fillId="2" borderId="3" xfId="5" applyNumberFormat="1" applyFont="1" applyFill="1" applyBorder="1" applyAlignment="1">
      <alignment horizontal="left" vertical="center" wrapText="1"/>
    </xf>
    <xf numFmtId="164" fontId="6" fillId="0" borderId="7" xfId="3" applyNumberFormat="1" applyFont="1" applyFill="1" applyBorder="1" applyAlignment="1">
      <alignment vertical="center" wrapText="1"/>
    </xf>
    <xf numFmtId="164" fontId="11" fillId="0" borderId="3" xfId="2" applyNumberFormat="1" applyFont="1" applyBorder="1" applyAlignment="1">
      <alignment vertical="center" wrapText="1"/>
    </xf>
    <xf numFmtId="164" fontId="3" fillId="0" borderId="2" xfId="2" applyNumberFormat="1" applyFont="1" applyFill="1" applyBorder="1" applyAlignment="1">
      <alignment vertical="center"/>
    </xf>
    <xf numFmtId="0" fontId="6" fillId="0" borderId="9" xfId="5" applyFont="1" applyFill="1" applyBorder="1" applyAlignment="1">
      <alignment horizontal="center" vertical="top" wrapText="1"/>
    </xf>
    <xf numFmtId="165" fontId="6" fillId="2" borderId="9" xfId="5" applyNumberFormat="1" applyFont="1" applyFill="1" applyBorder="1" applyAlignment="1">
      <alignment horizontal="left" vertical="top" wrapText="1"/>
    </xf>
    <xf numFmtId="164" fontId="14" fillId="0" borderId="9" xfId="2" applyNumberFormat="1" applyFont="1" applyBorder="1" applyAlignment="1">
      <alignment vertical="top" wrapText="1"/>
    </xf>
    <xf numFmtId="164" fontId="6" fillId="0" borderId="9" xfId="2" applyNumberFormat="1" applyFont="1" applyBorder="1" applyAlignment="1">
      <alignment vertical="top"/>
    </xf>
    <xf numFmtId="164" fontId="2" fillId="0" borderId="2" xfId="2" applyNumberFormat="1" applyFont="1" applyFill="1" applyBorder="1" applyAlignment="1">
      <alignment vertical="center"/>
    </xf>
    <xf numFmtId="0" fontId="6" fillId="0" borderId="0" xfId="0" applyFont="1"/>
    <xf numFmtId="43" fontId="6" fillId="0" borderId="0" xfId="2" applyFont="1"/>
    <xf numFmtId="0" fontId="2" fillId="0" borderId="0" xfId="2" applyNumberFormat="1" applyFont="1" applyBorder="1" applyAlignment="1"/>
    <xf numFmtId="0" fontId="2" fillId="0" borderId="0" xfId="2" applyNumberFormat="1" applyFont="1" applyBorder="1" applyAlignment="1">
      <alignment horizontal="left"/>
    </xf>
    <xf numFmtId="43" fontId="2" fillId="0" borderId="0" xfId="2" applyFont="1" applyBorder="1" applyAlignment="1">
      <alignment horizontal="left"/>
    </xf>
    <xf numFmtId="43" fontId="6" fillId="0" borderId="0" xfId="2" applyFont="1" applyBorder="1"/>
    <xf numFmtId="43" fontId="6" fillId="0" borderId="0" xfId="2" applyFont="1" applyFill="1"/>
    <xf numFmtId="43" fontId="6" fillId="0" borderId="2" xfId="2" applyFont="1" applyFill="1" applyBorder="1" applyAlignment="1">
      <alignment horizontal="center" wrapText="1"/>
    </xf>
    <xf numFmtId="0" fontId="6" fillId="0" borderId="5" xfId="0" applyFont="1" applyBorder="1" applyAlignment="1">
      <alignment horizontal="center" vertical="center"/>
    </xf>
    <xf numFmtId="0" fontId="6" fillId="0" borderId="5" xfId="0" applyFont="1" applyBorder="1" applyAlignment="1">
      <alignment vertical="center"/>
    </xf>
    <xf numFmtId="164" fontId="5" fillId="0" borderId="5" xfId="2" applyNumberFormat="1" applyFont="1" applyFill="1" applyBorder="1" applyAlignment="1"/>
    <xf numFmtId="0" fontId="6" fillId="0" borderId="6" xfId="0" applyFont="1" applyFill="1" applyBorder="1" applyAlignment="1">
      <alignment horizontal="center" vertical="center" wrapText="1"/>
    </xf>
    <xf numFmtId="0" fontId="6" fillId="0" borderId="6" xfId="0" applyFont="1" applyBorder="1" applyAlignment="1">
      <alignment vertical="center" wrapText="1"/>
    </xf>
    <xf numFmtId="164" fontId="9" fillId="0" borderId="6" xfId="3" applyNumberFormat="1" applyFont="1" applyFill="1" applyBorder="1" applyAlignment="1">
      <alignment wrapText="1"/>
    </xf>
    <xf numFmtId="43" fontId="6" fillId="0" borderId="0" xfId="2" applyFont="1" applyFill="1" applyAlignment="1"/>
    <xf numFmtId="0" fontId="6" fillId="2" borderId="6" xfId="0" applyFont="1" applyFill="1" applyBorder="1" applyAlignment="1">
      <alignment horizontal="center" vertical="center" wrapText="1"/>
    </xf>
    <xf numFmtId="0" fontId="6" fillId="2" borderId="6" xfId="0" applyFont="1" applyFill="1" applyBorder="1" applyAlignment="1">
      <alignment vertical="center" wrapText="1"/>
    </xf>
    <xf numFmtId="164" fontId="6" fillId="2" borderId="6" xfId="2" applyNumberFormat="1" applyFont="1" applyFill="1" applyBorder="1" applyAlignment="1">
      <alignment vertical="center"/>
    </xf>
    <xf numFmtId="164" fontId="9" fillId="0" borderId="7" xfId="3" applyNumberFormat="1" applyFont="1" applyFill="1" applyBorder="1" applyAlignment="1">
      <alignment wrapText="1"/>
    </xf>
    <xf numFmtId="164" fontId="5" fillId="0" borderId="6" xfId="2" applyNumberFormat="1" applyFont="1" applyFill="1" applyBorder="1" applyAlignment="1"/>
    <xf numFmtId="43" fontId="6" fillId="0" borderId="0" xfId="2" applyFont="1" applyAlignment="1"/>
    <xf numFmtId="164" fontId="5" fillId="0" borderId="9" xfId="2" applyNumberFormat="1" applyFont="1" applyBorder="1" applyAlignment="1"/>
    <xf numFmtId="164" fontId="5" fillId="0" borderId="9" xfId="2" applyNumberFormat="1" applyFont="1" applyFill="1" applyBorder="1" applyAlignment="1"/>
    <xf numFmtId="164" fontId="10" fillId="0" borderId="2" xfId="2" applyNumberFormat="1" applyFont="1" applyFill="1" applyBorder="1" applyAlignment="1">
      <alignment vertical="center"/>
    </xf>
    <xf numFmtId="43" fontId="2" fillId="0" borderId="0" xfId="2" applyFont="1"/>
    <xf numFmtId="0" fontId="2" fillId="0" borderId="0" xfId="0" applyNumberFormat="1" applyFont="1"/>
    <xf numFmtId="0" fontId="2" fillId="0" borderId="0" xfId="0" applyFont="1"/>
    <xf numFmtId="164" fontId="6" fillId="0" borderId="0" xfId="2" applyNumberFormat="1" applyFont="1"/>
    <xf numFmtId="164" fontId="6" fillId="0" borderId="0" xfId="2" applyNumberFormat="1" applyFont="1" applyFill="1"/>
    <xf numFmtId="0" fontId="10" fillId="0" borderId="0" xfId="0" applyFont="1"/>
    <xf numFmtId="3" fontId="2" fillId="0" borderId="0" xfId="0" applyNumberFormat="1" applyFont="1"/>
    <xf numFmtId="0" fontId="5" fillId="0" borderId="0" xfId="0" applyFont="1"/>
    <xf numFmtId="1" fontId="2" fillId="0" borderId="2" xfId="2" applyNumberFormat="1" applyFont="1" applyFill="1" applyBorder="1" applyAlignment="1">
      <alignment vertical="center"/>
    </xf>
    <xf numFmtId="43" fontId="3" fillId="0" borderId="0" xfId="2" applyFont="1" applyAlignment="1">
      <alignment vertical="center"/>
    </xf>
    <xf numFmtId="43" fontId="2" fillId="0" borderId="2" xfId="2" applyFont="1" applyBorder="1" applyAlignment="1">
      <alignment horizontal="center"/>
    </xf>
    <xf numFmtId="0" fontId="6" fillId="0" borderId="2" xfId="2" applyNumberFormat="1" applyFont="1" applyBorder="1"/>
    <xf numFmtId="0" fontId="6" fillId="0" borderId="2" xfId="2" applyNumberFormat="1" applyFont="1" applyBorder="1" applyAlignment="1">
      <alignment wrapText="1"/>
    </xf>
    <xf numFmtId="43" fontId="6" fillId="0" borderId="2" xfId="2" applyFont="1" applyBorder="1" applyAlignment="1">
      <alignment vertical="center"/>
    </xf>
    <xf numFmtId="43" fontId="6" fillId="0" borderId="2" xfId="2" applyFont="1" applyBorder="1" applyAlignment="1">
      <alignment vertical="center" wrapText="1"/>
    </xf>
    <xf numFmtId="0" fontId="2" fillId="0" borderId="0" xfId="2" applyNumberFormat="1" applyFont="1" applyFill="1" applyBorder="1" applyAlignment="1">
      <alignment vertical="center"/>
    </xf>
    <xf numFmtId="43" fontId="2" fillId="0" borderId="0" xfId="2" applyFont="1" applyFill="1" applyBorder="1" applyAlignment="1">
      <alignment horizontal="center" vertical="center"/>
    </xf>
    <xf numFmtId="0" fontId="2" fillId="0" borderId="0" xfId="2" applyNumberFormat="1" applyFont="1" applyFill="1" applyBorder="1" applyAlignment="1">
      <alignment horizontal="left" vertical="center"/>
    </xf>
    <xf numFmtId="43" fontId="6" fillId="0" borderId="0" xfId="2" applyFont="1" applyFill="1" applyBorder="1" applyAlignment="1">
      <alignment vertical="center"/>
    </xf>
    <xf numFmtId="0" fontId="6" fillId="0" borderId="0" xfId="2" applyNumberFormat="1" applyFont="1" applyFill="1" applyBorder="1" applyAlignment="1">
      <alignment vertical="center"/>
    </xf>
    <xf numFmtId="0" fontId="6" fillId="0" borderId="0" xfId="2" applyNumberFormat="1" applyFont="1" applyFill="1" applyAlignment="1">
      <alignment vertical="center"/>
    </xf>
    <xf numFmtId="43" fontId="2" fillId="0" borderId="0" xfId="2" applyFont="1" applyFill="1" applyBorder="1" applyAlignment="1">
      <alignment horizontal="left" vertical="center"/>
    </xf>
    <xf numFmtId="1" fontId="6" fillId="0" borderId="5" xfId="0" applyNumberFormat="1" applyFont="1" applyFill="1" applyBorder="1" applyAlignment="1">
      <alignment horizontal="center" vertical="center" wrapText="1"/>
    </xf>
    <xf numFmtId="1" fontId="6" fillId="0" borderId="6" xfId="0" applyNumberFormat="1" applyFont="1" applyFill="1" applyBorder="1" applyAlignment="1">
      <alignment horizontal="center" vertical="center" wrapText="1"/>
    </xf>
    <xf numFmtId="1" fontId="6" fillId="0" borderId="7" xfId="0" applyNumberFormat="1" applyFont="1" applyFill="1" applyBorder="1" applyAlignment="1">
      <alignment horizontal="center" vertical="center" wrapText="1"/>
    </xf>
    <xf numFmtId="49" fontId="6" fillId="0" borderId="2" xfId="2" applyNumberFormat="1" applyFont="1" applyFill="1" applyBorder="1" applyAlignment="1">
      <alignment horizontal="center" vertical="center"/>
    </xf>
    <xf numFmtId="43" fontId="10" fillId="0" borderId="2" xfId="2" applyFont="1" applyFill="1" applyBorder="1" applyAlignment="1">
      <alignment horizontal="left" vertical="center"/>
    </xf>
    <xf numFmtId="1" fontId="6" fillId="0" borderId="2" xfId="2" applyNumberFormat="1" applyFont="1" applyFill="1" applyBorder="1" applyAlignment="1">
      <alignment vertical="center" wrapText="1"/>
    </xf>
    <xf numFmtId="49" fontId="2" fillId="0" borderId="1" xfId="2" applyNumberFormat="1" applyFont="1" applyFill="1" applyBorder="1" applyAlignment="1">
      <alignment horizontal="center" vertical="center" wrapText="1"/>
    </xf>
    <xf numFmtId="1" fontId="6" fillId="0" borderId="7" xfId="2" applyNumberFormat="1" applyFont="1" applyFill="1" applyBorder="1" applyAlignment="1">
      <alignment vertical="center"/>
    </xf>
    <xf numFmtId="49" fontId="2" fillId="0" borderId="7" xfId="2" applyNumberFormat="1" applyFont="1" applyFill="1" applyBorder="1" applyAlignment="1">
      <alignment horizontal="center" vertical="center" wrapText="1"/>
    </xf>
    <xf numFmtId="1" fontId="6" fillId="0" borderId="4" xfId="2" applyNumberFormat="1" applyFont="1" applyFill="1" applyBorder="1" applyAlignment="1">
      <alignment vertical="center"/>
    </xf>
    <xf numFmtId="43" fontId="2" fillId="0" borderId="0" xfId="2" applyFont="1" applyFill="1" applyAlignment="1">
      <alignment vertical="center"/>
    </xf>
    <xf numFmtId="0" fontId="2" fillId="0" borderId="0" xfId="0" applyNumberFormat="1" applyFont="1" applyFill="1" applyAlignment="1">
      <alignment vertical="center"/>
    </xf>
    <xf numFmtId="0" fontId="2" fillId="0" borderId="0" xfId="0" applyFont="1" applyFill="1" applyAlignment="1">
      <alignment vertical="center"/>
    </xf>
    <xf numFmtId="0" fontId="6" fillId="0" borderId="0" xfId="0" applyFont="1" applyFill="1" applyAlignment="1">
      <alignment vertical="center"/>
    </xf>
    <xf numFmtId="0" fontId="10" fillId="0" borderId="0" xfId="0" applyFont="1" applyFill="1" applyAlignment="1">
      <alignment vertical="center"/>
    </xf>
    <xf numFmtId="3" fontId="2" fillId="0" borderId="0" xfId="0" applyNumberFormat="1" applyFont="1" applyFill="1" applyAlignment="1">
      <alignment vertical="center"/>
    </xf>
    <xf numFmtId="0" fontId="5" fillId="0" borderId="0" xfId="0" applyFont="1" applyFill="1" applyAlignment="1">
      <alignment vertical="center"/>
    </xf>
    <xf numFmtId="0" fontId="20" fillId="0" borderId="2" xfId="0" applyFont="1" applyBorder="1" applyAlignment="1">
      <alignment horizontal="center" vertical="center" wrapText="1"/>
    </xf>
    <xf numFmtId="0" fontId="20" fillId="0" borderId="2" xfId="0" applyFont="1" applyBorder="1" applyAlignment="1">
      <alignment horizontal="left" vertical="center" wrapText="1"/>
    </xf>
    <xf numFmtId="0" fontId="21" fillId="0" borderId="2" xfId="0" applyFont="1" applyBorder="1" applyAlignment="1">
      <alignment horizontal="center" vertical="center"/>
    </xf>
    <xf numFmtId="0" fontId="21" fillId="0" borderId="2" xfId="0" applyFont="1" applyBorder="1" applyAlignment="1">
      <alignment vertical="center"/>
    </xf>
    <xf numFmtId="0" fontId="21" fillId="0" borderId="2" xfId="0" quotePrefix="1" applyFont="1" applyBorder="1" applyAlignment="1">
      <alignment horizontal="left" wrapText="1"/>
    </xf>
    <xf numFmtId="0" fontId="21" fillId="0" borderId="2" xfId="0" applyFont="1" applyBorder="1" applyAlignment="1">
      <alignment vertical="center" wrapText="1"/>
    </xf>
    <xf numFmtId="0" fontId="21" fillId="0" borderId="2" xfId="0" quotePrefix="1" applyFont="1" applyBorder="1" applyAlignment="1">
      <alignment wrapText="1"/>
    </xf>
    <xf numFmtId="0" fontId="16" fillId="0" borderId="2" xfId="0" applyFont="1" applyBorder="1" applyAlignment="1">
      <alignment vertical="center"/>
    </xf>
    <xf numFmtId="0" fontId="16" fillId="0" borderId="2" xfId="0" quotePrefix="1" applyFont="1" applyBorder="1" applyAlignment="1">
      <alignment wrapText="1"/>
    </xf>
    <xf numFmtId="0" fontId="17" fillId="0" borderId="2" xfId="0" applyFont="1" applyBorder="1" applyAlignment="1">
      <alignment vertical="center"/>
    </xf>
    <xf numFmtId="0" fontId="17" fillId="0" borderId="2" xfId="0" applyFont="1" applyBorder="1" applyAlignment="1">
      <alignment wrapText="1"/>
    </xf>
    <xf numFmtId="37" fontId="6" fillId="0" borderId="0" xfId="2" applyNumberFormat="1" applyFont="1"/>
    <xf numFmtId="0" fontId="2" fillId="0" borderId="0" xfId="0" applyNumberFormat="1" applyFont="1" applyBorder="1" applyAlignment="1">
      <alignment vertical="center"/>
    </xf>
    <xf numFmtId="43" fontId="2" fillId="0" borderId="4" xfId="2" applyFont="1" applyFill="1" applyBorder="1" applyAlignment="1">
      <alignment vertical="center" wrapText="1"/>
    </xf>
    <xf numFmtId="1" fontId="6" fillId="0" borderId="6" xfId="3" applyNumberFormat="1" applyFont="1" applyFill="1" applyBorder="1" applyAlignment="1">
      <alignment vertical="center" wrapText="1"/>
    </xf>
    <xf numFmtId="1" fontId="6" fillId="0" borderId="7" xfId="3" applyNumberFormat="1" applyFont="1" applyFill="1" applyBorder="1" applyAlignment="1">
      <alignment vertical="center" wrapText="1"/>
    </xf>
    <xf numFmtId="43" fontId="2" fillId="0" borderId="7" xfId="2" applyFont="1" applyFill="1" applyBorder="1" applyAlignment="1">
      <alignment vertical="center" wrapText="1"/>
    </xf>
    <xf numFmtId="164" fontId="10" fillId="0" borderId="2" xfId="2" applyNumberFormat="1" applyFont="1" applyFill="1" applyBorder="1" applyAlignment="1">
      <alignment vertical="center" wrapText="1"/>
    </xf>
    <xf numFmtId="43" fontId="6" fillId="0" borderId="0" xfId="2" quotePrefix="1" applyFont="1" applyAlignment="1">
      <alignment vertical="center"/>
    </xf>
    <xf numFmtId="0" fontId="6" fillId="0" borderId="0" xfId="2" quotePrefix="1" applyNumberFormat="1" applyFont="1" applyAlignment="1">
      <alignment vertical="center" wrapText="1"/>
    </xf>
    <xf numFmtId="0" fontId="6" fillId="0" borderId="2" xfId="2" applyNumberFormat="1" applyFont="1" applyBorder="1" applyAlignment="1">
      <alignment vertical="center" wrapText="1"/>
    </xf>
    <xf numFmtId="0" fontId="6" fillId="0" borderId="0" xfId="2" applyNumberFormat="1" applyFont="1" applyAlignment="1">
      <alignment vertical="center" wrapText="1"/>
    </xf>
    <xf numFmtId="0" fontId="6" fillId="0" borderId="0" xfId="2" applyNumberFormat="1" applyFont="1" applyFill="1" applyAlignment="1">
      <alignment vertical="center" wrapText="1"/>
    </xf>
    <xf numFmtId="0" fontId="2" fillId="0" borderId="2" xfId="2" applyNumberFormat="1" applyFont="1" applyBorder="1" applyAlignment="1">
      <alignment horizontal="center" wrapText="1"/>
    </xf>
    <xf numFmtId="0" fontId="6" fillId="0" borderId="2" xfId="2" quotePrefix="1" applyNumberFormat="1" applyFont="1" applyBorder="1" applyAlignment="1">
      <alignment vertical="center" wrapText="1"/>
    </xf>
    <xf numFmtId="43" fontId="2" fillId="0" borderId="0" xfId="2" applyFont="1" applyFill="1" applyAlignment="1">
      <alignment horizontal="center" vertical="center"/>
    </xf>
    <xf numFmtId="0" fontId="2" fillId="0" borderId="0" xfId="2" applyNumberFormat="1" applyFont="1" applyFill="1" applyBorder="1" applyAlignment="1">
      <alignment horizontal="center" vertical="center" wrapText="1"/>
    </xf>
    <xf numFmtId="0" fontId="2" fillId="0" borderId="2" xfId="2" applyNumberFormat="1" applyFont="1" applyFill="1" applyBorder="1" applyAlignment="1">
      <alignment horizontal="center" vertical="center" wrapText="1"/>
    </xf>
    <xf numFmtId="0" fontId="6" fillId="0" borderId="2" xfId="2" applyNumberFormat="1" applyFont="1" applyFill="1" applyBorder="1" applyAlignment="1">
      <alignment horizontal="center" vertical="center"/>
    </xf>
    <xf numFmtId="0" fontId="2" fillId="0" borderId="2" xfId="2" applyNumberFormat="1" applyFont="1" applyFill="1" applyBorder="1" applyAlignment="1">
      <alignment horizontal="center" vertical="center"/>
    </xf>
    <xf numFmtId="43" fontId="2" fillId="0" borderId="0" xfId="2" applyFont="1" applyFill="1" applyBorder="1" applyAlignment="1">
      <alignment horizontal="center" vertical="center"/>
    </xf>
    <xf numFmtId="43" fontId="2" fillId="0" borderId="0" xfId="2" applyFont="1" applyAlignment="1">
      <alignment horizontal="center" vertical="center"/>
    </xf>
    <xf numFmtId="0" fontId="2" fillId="0" borderId="0" xfId="2" applyNumberFormat="1" applyFont="1" applyBorder="1" applyAlignment="1">
      <alignment horizontal="center" wrapText="1"/>
    </xf>
    <xf numFmtId="0" fontId="6" fillId="0" borderId="0" xfId="2" applyNumberFormat="1" applyFont="1" applyBorder="1" applyAlignment="1">
      <alignment horizontal="center" vertical="center" wrapText="1"/>
    </xf>
    <xf numFmtId="43" fontId="3" fillId="0" borderId="0" xfId="2" applyFont="1" applyAlignment="1">
      <alignment horizontal="center" vertical="center"/>
    </xf>
    <xf numFmtId="0" fontId="15" fillId="0" borderId="0" xfId="2" applyNumberFormat="1" applyFont="1" applyBorder="1" applyAlignment="1">
      <alignment horizontal="center" vertical="center" wrapText="1"/>
    </xf>
    <xf numFmtId="43" fontId="6" fillId="0" borderId="2" xfId="2" applyFont="1" applyBorder="1" applyAlignment="1">
      <alignment horizontal="center" vertical="center"/>
    </xf>
    <xf numFmtId="43" fontId="6" fillId="0" borderId="2" xfId="2" applyFont="1" applyBorder="1" applyAlignment="1">
      <alignment horizontal="left" vertical="center"/>
    </xf>
    <xf numFmtId="43" fontId="6" fillId="0" borderId="1" xfId="2" applyFont="1" applyBorder="1" applyAlignment="1">
      <alignment horizontal="left" vertical="center"/>
    </xf>
    <xf numFmtId="43" fontId="6" fillId="0" borderId="4" xfId="2" applyFont="1" applyBorder="1" applyAlignment="1">
      <alignment horizontal="left" vertical="center"/>
    </xf>
    <xf numFmtId="43" fontId="6" fillId="0" borderId="3" xfId="2" applyFont="1" applyBorder="1" applyAlignment="1">
      <alignment horizontal="left" vertical="center"/>
    </xf>
  </cellXfs>
  <cellStyles count="6">
    <cellStyle name="Comma 2 2" xfId="2"/>
    <cellStyle name="Normal" xfId="0" builtinId="0"/>
    <cellStyle name="Normal 2" xfId="1"/>
    <cellStyle name="Normal_A&amp;T Save the Children Budget Details _ Final" xfId="5"/>
    <cellStyle name="Normal_SAVEBUDGET5yearrev805" xfId="4"/>
    <cellStyle name="Normal_Thai Nguyen-AP2-Budget - Subgrant - 25-July-huong"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142875</xdr:colOff>
      <xdr:row>1</xdr:row>
      <xdr:rowOff>112476</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704850" cy="3029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142875</xdr:colOff>
      <xdr:row>1</xdr:row>
      <xdr:rowOff>112476</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704850" cy="3029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0</xdr:row>
      <xdr:rowOff>0</xdr:rowOff>
    </xdr:from>
    <xdr:to>
      <xdr:col>1</xdr:col>
      <xdr:colOff>9525</xdr:colOff>
      <xdr:row>3</xdr:row>
      <xdr:rowOff>19049</xdr:rowOff>
    </xdr:to>
    <xdr:pic>
      <xdr:nvPicPr>
        <xdr:cNvPr id="3" name="Object 1"/>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647" b="-8405"/>
        <a:stretch>
          <a:fillRect/>
        </a:stretch>
      </xdr:blipFill>
      <xdr:spPr bwMode="auto">
        <a:xfrm>
          <a:off x="95250" y="0"/>
          <a:ext cx="552450" cy="5905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104775</xdr:colOff>
          <xdr:row>12</xdr:row>
          <xdr:rowOff>47625</xdr:rowOff>
        </xdr:to>
        <xdr:sp macro="" textlink="">
          <xdr:nvSpPr>
            <xdr:cNvPr id="3073" name="Object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BanTayVang\TaiLieu\taiLieuKhaoSat\NhanSuLuong\De%20nghi%20tam%20ung%20Disney%20T9-T11-2013_CanTh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anTayVang/TaiLieu/taiLieuKhaoSat/NhanSuLuong/Bao_bao_cao_tai_chinh_Q3%202013_CanTho-TU%20Qui%204-2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o cao luu chuyen tien"/>
      <sheetName val="Chi tieu tong hop"/>
      <sheetName val="Bang ke chi tieu chi tiet"/>
      <sheetName val="de nghi tam ung"/>
      <sheetName val="du tru chi tieu tong hop"/>
      <sheetName val="Bang ke du chi tiet"/>
      <sheetName val="KHPTKH"/>
    </sheetNames>
    <sheetDataSet>
      <sheetData sheetId="0" refreshError="1">
        <row r="4">
          <cell r="D4" t="str">
            <v>15/06/ 2013-30/08/2013</v>
          </cell>
        </row>
        <row r="46">
          <cell r="B46" t="str">
            <v>Tên /name: Lê Thị Đặng</v>
          </cell>
          <cell r="F46" t="str">
            <v>Tên /name: Võ Kim Thoa</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o cao luu chuyen tien"/>
      <sheetName val="Chi tieu tong hop"/>
      <sheetName val="Bang ke chi tieu chi tiet"/>
      <sheetName val="de nghi tam ung"/>
      <sheetName val="du tru chi tieu tong hop"/>
      <sheetName val="Bang ke du chi tiet"/>
      <sheetName val="KHPTKH"/>
    </sheetNames>
    <sheetDataSet>
      <sheetData sheetId="0">
        <row r="28">
          <cell r="E28">
            <v>0</v>
          </cell>
        </row>
        <row r="29">
          <cell r="E29">
            <v>0</v>
          </cell>
        </row>
        <row r="30">
          <cell r="E30">
            <v>0</v>
          </cell>
        </row>
        <row r="31">
          <cell r="E31">
            <v>0</v>
          </cell>
        </row>
        <row r="32">
          <cell r="E32">
            <v>0</v>
          </cell>
        </row>
        <row r="33">
          <cell r="E33">
            <v>0</v>
          </cell>
        </row>
        <row r="58">
          <cell r="B58" t="str">
            <v>Tên /name: Lê Thị Đặng</v>
          </cell>
          <cell r="F58" t="str">
            <v>Tên /name: Võ Kim Thoa</v>
          </cell>
        </row>
        <row r="61">
          <cell r="B61" t="str">
            <v>Ngày /date: 30/09/2013</v>
          </cell>
        </row>
      </sheetData>
      <sheetData sheetId="1"/>
      <sheetData sheetId="2">
        <row r="9">
          <cell r="G9">
            <v>498840000</v>
          </cell>
        </row>
      </sheetData>
      <sheetData sheetId="3"/>
      <sheetData sheetId="4">
        <row r="12">
          <cell r="D12">
            <v>7646642052</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openxmlformats.org/officeDocument/2006/relationships/image" Target="../media/image3.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abSelected="1" zoomScaleNormal="100" workbookViewId="0">
      <selection activeCell="B3" sqref="B3:D3"/>
    </sheetView>
  </sheetViews>
  <sheetFormatPr defaultRowHeight="15"/>
  <cols>
    <col min="1" max="1" width="6.5546875" style="7" customWidth="1"/>
    <col min="2" max="2" width="24.88671875" style="7" customWidth="1"/>
    <col min="3" max="3" width="12.33203125" style="7" customWidth="1"/>
    <col min="4" max="4" width="11.6640625" style="7" customWidth="1"/>
    <col min="5" max="5" width="11.21875" style="7" customWidth="1"/>
    <col min="6" max="6" width="11.6640625" style="7" customWidth="1"/>
    <col min="7" max="7" width="11.109375" style="7" customWidth="1"/>
    <col min="8" max="8" width="10.6640625" style="7" customWidth="1"/>
    <col min="9" max="9" width="11.21875" style="7" customWidth="1"/>
    <col min="10" max="10" width="8.88671875" style="7"/>
    <col min="11" max="11" width="9.44140625" style="7" customWidth="1"/>
    <col min="12" max="255" width="8.88671875" style="7"/>
    <col min="256" max="256" width="1.5546875" style="7" customWidth="1"/>
    <col min="257" max="257" width="6.5546875" style="7" customWidth="1"/>
    <col min="258" max="258" width="46" style="7" bestFit="1" customWidth="1"/>
    <col min="259" max="259" width="14.33203125" style="7" customWidth="1"/>
    <col min="260" max="260" width="13.6640625" style="7" bestFit="1" customWidth="1"/>
    <col min="261" max="261" width="13.33203125" style="7" customWidth="1"/>
    <col min="262" max="262" width="14.88671875" style="7" customWidth="1"/>
    <col min="263" max="263" width="13.88671875" style="7" customWidth="1"/>
    <col min="264" max="264" width="12.88671875" style="7" customWidth="1"/>
    <col min="265" max="265" width="19.88671875" style="7" customWidth="1"/>
    <col min="266" max="511" width="8.88671875" style="7"/>
    <col min="512" max="512" width="1.5546875" style="7" customWidth="1"/>
    <col min="513" max="513" width="6.5546875" style="7" customWidth="1"/>
    <col min="514" max="514" width="46" style="7" bestFit="1" customWidth="1"/>
    <col min="515" max="515" width="14.33203125" style="7" customWidth="1"/>
    <col min="516" max="516" width="13.6640625" style="7" bestFit="1" customWidth="1"/>
    <col min="517" max="517" width="13.33203125" style="7" customWidth="1"/>
    <col min="518" max="518" width="14.88671875" style="7" customWidth="1"/>
    <col min="519" max="519" width="13.88671875" style="7" customWidth="1"/>
    <col min="520" max="520" width="12.88671875" style="7" customWidth="1"/>
    <col min="521" max="521" width="19.88671875" style="7" customWidth="1"/>
    <col min="522" max="767" width="8.88671875" style="7"/>
    <col min="768" max="768" width="1.5546875" style="7" customWidth="1"/>
    <col min="769" max="769" width="6.5546875" style="7" customWidth="1"/>
    <col min="770" max="770" width="46" style="7" bestFit="1" customWidth="1"/>
    <col min="771" max="771" width="14.33203125" style="7" customWidth="1"/>
    <col min="772" max="772" width="13.6640625" style="7" bestFit="1" customWidth="1"/>
    <col min="773" max="773" width="13.33203125" style="7" customWidth="1"/>
    <col min="774" max="774" width="14.88671875" style="7" customWidth="1"/>
    <col min="775" max="775" width="13.88671875" style="7" customWidth="1"/>
    <col min="776" max="776" width="12.88671875" style="7" customWidth="1"/>
    <col min="777" max="777" width="19.88671875" style="7" customWidth="1"/>
    <col min="778" max="1023" width="8.88671875" style="7"/>
    <col min="1024" max="1024" width="1.5546875" style="7" customWidth="1"/>
    <col min="1025" max="1025" width="6.5546875" style="7" customWidth="1"/>
    <col min="1026" max="1026" width="46" style="7" bestFit="1" customWidth="1"/>
    <col min="1027" max="1027" width="14.33203125" style="7" customWidth="1"/>
    <col min="1028" max="1028" width="13.6640625" style="7" bestFit="1" customWidth="1"/>
    <col min="1029" max="1029" width="13.33203125" style="7" customWidth="1"/>
    <col min="1030" max="1030" width="14.88671875" style="7" customWidth="1"/>
    <col min="1031" max="1031" width="13.88671875" style="7" customWidth="1"/>
    <col min="1032" max="1032" width="12.88671875" style="7" customWidth="1"/>
    <col min="1033" max="1033" width="19.88671875" style="7" customWidth="1"/>
    <col min="1034" max="1279" width="8.88671875" style="7"/>
    <col min="1280" max="1280" width="1.5546875" style="7" customWidth="1"/>
    <col min="1281" max="1281" width="6.5546875" style="7" customWidth="1"/>
    <col min="1282" max="1282" width="46" style="7" bestFit="1" customWidth="1"/>
    <col min="1283" max="1283" width="14.33203125" style="7" customWidth="1"/>
    <col min="1284" max="1284" width="13.6640625" style="7" bestFit="1" customWidth="1"/>
    <col min="1285" max="1285" width="13.33203125" style="7" customWidth="1"/>
    <col min="1286" max="1286" width="14.88671875" style="7" customWidth="1"/>
    <col min="1287" max="1287" width="13.88671875" style="7" customWidth="1"/>
    <col min="1288" max="1288" width="12.88671875" style="7" customWidth="1"/>
    <col min="1289" max="1289" width="19.88671875" style="7" customWidth="1"/>
    <col min="1290" max="1535" width="8.88671875" style="7"/>
    <col min="1536" max="1536" width="1.5546875" style="7" customWidth="1"/>
    <col min="1537" max="1537" width="6.5546875" style="7" customWidth="1"/>
    <col min="1538" max="1538" width="46" style="7" bestFit="1" customWidth="1"/>
    <col min="1539" max="1539" width="14.33203125" style="7" customWidth="1"/>
    <col min="1540" max="1540" width="13.6640625" style="7" bestFit="1" customWidth="1"/>
    <col min="1541" max="1541" width="13.33203125" style="7" customWidth="1"/>
    <col min="1542" max="1542" width="14.88671875" style="7" customWidth="1"/>
    <col min="1543" max="1543" width="13.88671875" style="7" customWidth="1"/>
    <col min="1544" max="1544" width="12.88671875" style="7" customWidth="1"/>
    <col min="1545" max="1545" width="19.88671875" style="7" customWidth="1"/>
    <col min="1546" max="1791" width="8.88671875" style="7"/>
    <col min="1792" max="1792" width="1.5546875" style="7" customWidth="1"/>
    <col min="1793" max="1793" width="6.5546875" style="7" customWidth="1"/>
    <col min="1794" max="1794" width="46" style="7" bestFit="1" customWidth="1"/>
    <col min="1795" max="1795" width="14.33203125" style="7" customWidth="1"/>
    <col min="1796" max="1796" width="13.6640625" style="7" bestFit="1" customWidth="1"/>
    <col min="1797" max="1797" width="13.33203125" style="7" customWidth="1"/>
    <col min="1798" max="1798" width="14.88671875" style="7" customWidth="1"/>
    <col min="1799" max="1799" width="13.88671875" style="7" customWidth="1"/>
    <col min="1800" max="1800" width="12.88671875" style="7" customWidth="1"/>
    <col min="1801" max="1801" width="19.88671875" style="7" customWidth="1"/>
    <col min="1802" max="2047" width="8.88671875" style="7"/>
    <col min="2048" max="2048" width="1.5546875" style="7" customWidth="1"/>
    <col min="2049" max="2049" width="6.5546875" style="7" customWidth="1"/>
    <col min="2050" max="2050" width="46" style="7" bestFit="1" customWidth="1"/>
    <col min="2051" max="2051" width="14.33203125" style="7" customWidth="1"/>
    <col min="2052" max="2052" width="13.6640625" style="7" bestFit="1" customWidth="1"/>
    <col min="2053" max="2053" width="13.33203125" style="7" customWidth="1"/>
    <col min="2054" max="2054" width="14.88671875" style="7" customWidth="1"/>
    <col min="2055" max="2055" width="13.88671875" style="7" customWidth="1"/>
    <col min="2056" max="2056" width="12.88671875" style="7" customWidth="1"/>
    <col min="2057" max="2057" width="19.88671875" style="7" customWidth="1"/>
    <col min="2058" max="2303" width="8.88671875" style="7"/>
    <col min="2304" max="2304" width="1.5546875" style="7" customWidth="1"/>
    <col min="2305" max="2305" width="6.5546875" style="7" customWidth="1"/>
    <col min="2306" max="2306" width="46" style="7" bestFit="1" customWidth="1"/>
    <col min="2307" max="2307" width="14.33203125" style="7" customWidth="1"/>
    <col min="2308" max="2308" width="13.6640625" style="7" bestFit="1" customWidth="1"/>
    <col min="2309" max="2309" width="13.33203125" style="7" customWidth="1"/>
    <col min="2310" max="2310" width="14.88671875" style="7" customWidth="1"/>
    <col min="2311" max="2311" width="13.88671875" style="7" customWidth="1"/>
    <col min="2312" max="2312" width="12.88671875" style="7" customWidth="1"/>
    <col min="2313" max="2313" width="19.88671875" style="7" customWidth="1"/>
    <col min="2314" max="2559" width="8.88671875" style="7"/>
    <col min="2560" max="2560" width="1.5546875" style="7" customWidth="1"/>
    <col min="2561" max="2561" width="6.5546875" style="7" customWidth="1"/>
    <col min="2562" max="2562" width="46" style="7" bestFit="1" customWidth="1"/>
    <col min="2563" max="2563" width="14.33203125" style="7" customWidth="1"/>
    <col min="2564" max="2564" width="13.6640625" style="7" bestFit="1" customWidth="1"/>
    <col min="2565" max="2565" width="13.33203125" style="7" customWidth="1"/>
    <col min="2566" max="2566" width="14.88671875" style="7" customWidth="1"/>
    <col min="2567" max="2567" width="13.88671875" style="7" customWidth="1"/>
    <col min="2568" max="2568" width="12.88671875" style="7" customWidth="1"/>
    <col min="2569" max="2569" width="19.88671875" style="7" customWidth="1"/>
    <col min="2570" max="2815" width="8.88671875" style="7"/>
    <col min="2816" max="2816" width="1.5546875" style="7" customWidth="1"/>
    <col min="2817" max="2817" width="6.5546875" style="7" customWidth="1"/>
    <col min="2818" max="2818" width="46" style="7" bestFit="1" customWidth="1"/>
    <col min="2819" max="2819" width="14.33203125" style="7" customWidth="1"/>
    <col min="2820" max="2820" width="13.6640625" style="7" bestFit="1" customWidth="1"/>
    <col min="2821" max="2821" width="13.33203125" style="7" customWidth="1"/>
    <col min="2822" max="2822" width="14.88671875" style="7" customWidth="1"/>
    <col min="2823" max="2823" width="13.88671875" style="7" customWidth="1"/>
    <col min="2824" max="2824" width="12.88671875" style="7" customWidth="1"/>
    <col min="2825" max="2825" width="19.88671875" style="7" customWidth="1"/>
    <col min="2826" max="3071" width="8.88671875" style="7"/>
    <col min="3072" max="3072" width="1.5546875" style="7" customWidth="1"/>
    <col min="3073" max="3073" width="6.5546875" style="7" customWidth="1"/>
    <col min="3074" max="3074" width="46" style="7" bestFit="1" customWidth="1"/>
    <col min="3075" max="3075" width="14.33203125" style="7" customWidth="1"/>
    <col min="3076" max="3076" width="13.6640625" style="7" bestFit="1" customWidth="1"/>
    <col min="3077" max="3077" width="13.33203125" style="7" customWidth="1"/>
    <col min="3078" max="3078" width="14.88671875" style="7" customWidth="1"/>
    <col min="3079" max="3079" width="13.88671875" style="7" customWidth="1"/>
    <col min="3080" max="3080" width="12.88671875" style="7" customWidth="1"/>
    <col min="3081" max="3081" width="19.88671875" style="7" customWidth="1"/>
    <col min="3082" max="3327" width="8.88671875" style="7"/>
    <col min="3328" max="3328" width="1.5546875" style="7" customWidth="1"/>
    <col min="3329" max="3329" width="6.5546875" style="7" customWidth="1"/>
    <col min="3330" max="3330" width="46" style="7" bestFit="1" customWidth="1"/>
    <col min="3331" max="3331" width="14.33203125" style="7" customWidth="1"/>
    <col min="3332" max="3332" width="13.6640625" style="7" bestFit="1" customWidth="1"/>
    <col min="3333" max="3333" width="13.33203125" style="7" customWidth="1"/>
    <col min="3334" max="3334" width="14.88671875" style="7" customWidth="1"/>
    <col min="3335" max="3335" width="13.88671875" style="7" customWidth="1"/>
    <col min="3336" max="3336" width="12.88671875" style="7" customWidth="1"/>
    <col min="3337" max="3337" width="19.88671875" style="7" customWidth="1"/>
    <col min="3338" max="3583" width="8.88671875" style="7"/>
    <col min="3584" max="3584" width="1.5546875" style="7" customWidth="1"/>
    <col min="3585" max="3585" width="6.5546875" style="7" customWidth="1"/>
    <col min="3586" max="3586" width="46" style="7" bestFit="1" customWidth="1"/>
    <col min="3587" max="3587" width="14.33203125" style="7" customWidth="1"/>
    <col min="3588" max="3588" width="13.6640625" style="7" bestFit="1" customWidth="1"/>
    <col min="3589" max="3589" width="13.33203125" style="7" customWidth="1"/>
    <col min="3590" max="3590" width="14.88671875" style="7" customWidth="1"/>
    <col min="3591" max="3591" width="13.88671875" style="7" customWidth="1"/>
    <col min="3592" max="3592" width="12.88671875" style="7" customWidth="1"/>
    <col min="3593" max="3593" width="19.88671875" style="7" customWidth="1"/>
    <col min="3594" max="3839" width="8.88671875" style="7"/>
    <col min="3840" max="3840" width="1.5546875" style="7" customWidth="1"/>
    <col min="3841" max="3841" width="6.5546875" style="7" customWidth="1"/>
    <col min="3842" max="3842" width="46" style="7" bestFit="1" customWidth="1"/>
    <col min="3843" max="3843" width="14.33203125" style="7" customWidth="1"/>
    <col min="3844" max="3844" width="13.6640625" style="7" bestFit="1" customWidth="1"/>
    <col min="3845" max="3845" width="13.33203125" style="7" customWidth="1"/>
    <col min="3846" max="3846" width="14.88671875" style="7" customWidth="1"/>
    <col min="3847" max="3847" width="13.88671875" style="7" customWidth="1"/>
    <col min="3848" max="3848" width="12.88671875" style="7" customWidth="1"/>
    <col min="3849" max="3849" width="19.88671875" style="7" customWidth="1"/>
    <col min="3850" max="4095" width="8.88671875" style="7"/>
    <col min="4096" max="4096" width="1.5546875" style="7" customWidth="1"/>
    <col min="4097" max="4097" width="6.5546875" style="7" customWidth="1"/>
    <col min="4098" max="4098" width="46" style="7" bestFit="1" customWidth="1"/>
    <col min="4099" max="4099" width="14.33203125" style="7" customWidth="1"/>
    <col min="4100" max="4100" width="13.6640625" style="7" bestFit="1" customWidth="1"/>
    <col min="4101" max="4101" width="13.33203125" style="7" customWidth="1"/>
    <col min="4102" max="4102" width="14.88671875" style="7" customWidth="1"/>
    <col min="4103" max="4103" width="13.88671875" style="7" customWidth="1"/>
    <col min="4104" max="4104" width="12.88671875" style="7" customWidth="1"/>
    <col min="4105" max="4105" width="19.88671875" style="7" customWidth="1"/>
    <col min="4106" max="4351" width="8.88671875" style="7"/>
    <col min="4352" max="4352" width="1.5546875" style="7" customWidth="1"/>
    <col min="4353" max="4353" width="6.5546875" style="7" customWidth="1"/>
    <col min="4354" max="4354" width="46" style="7" bestFit="1" customWidth="1"/>
    <col min="4355" max="4355" width="14.33203125" style="7" customWidth="1"/>
    <col min="4356" max="4356" width="13.6640625" style="7" bestFit="1" customWidth="1"/>
    <col min="4357" max="4357" width="13.33203125" style="7" customWidth="1"/>
    <col min="4358" max="4358" width="14.88671875" style="7" customWidth="1"/>
    <col min="4359" max="4359" width="13.88671875" style="7" customWidth="1"/>
    <col min="4360" max="4360" width="12.88671875" style="7" customWidth="1"/>
    <col min="4361" max="4361" width="19.88671875" style="7" customWidth="1"/>
    <col min="4362" max="4607" width="8.88671875" style="7"/>
    <col min="4608" max="4608" width="1.5546875" style="7" customWidth="1"/>
    <col min="4609" max="4609" width="6.5546875" style="7" customWidth="1"/>
    <col min="4610" max="4610" width="46" style="7" bestFit="1" customWidth="1"/>
    <col min="4611" max="4611" width="14.33203125" style="7" customWidth="1"/>
    <col min="4612" max="4612" width="13.6640625" style="7" bestFit="1" customWidth="1"/>
    <col min="4613" max="4613" width="13.33203125" style="7" customWidth="1"/>
    <col min="4614" max="4614" width="14.88671875" style="7" customWidth="1"/>
    <col min="4615" max="4615" width="13.88671875" style="7" customWidth="1"/>
    <col min="4616" max="4616" width="12.88671875" style="7" customWidth="1"/>
    <col min="4617" max="4617" width="19.88671875" style="7" customWidth="1"/>
    <col min="4618" max="4863" width="8.88671875" style="7"/>
    <col min="4864" max="4864" width="1.5546875" style="7" customWidth="1"/>
    <col min="4865" max="4865" width="6.5546875" style="7" customWidth="1"/>
    <col min="4866" max="4866" width="46" style="7" bestFit="1" customWidth="1"/>
    <col min="4867" max="4867" width="14.33203125" style="7" customWidth="1"/>
    <col min="4868" max="4868" width="13.6640625" style="7" bestFit="1" customWidth="1"/>
    <col min="4869" max="4869" width="13.33203125" style="7" customWidth="1"/>
    <col min="4870" max="4870" width="14.88671875" style="7" customWidth="1"/>
    <col min="4871" max="4871" width="13.88671875" style="7" customWidth="1"/>
    <col min="4872" max="4872" width="12.88671875" style="7" customWidth="1"/>
    <col min="4873" max="4873" width="19.88671875" style="7" customWidth="1"/>
    <col min="4874" max="5119" width="8.88671875" style="7"/>
    <col min="5120" max="5120" width="1.5546875" style="7" customWidth="1"/>
    <col min="5121" max="5121" width="6.5546875" style="7" customWidth="1"/>
    <col min="5122" max="5122" width="46" style="7" bestFit="1" customWidth="1"/>
    <col min="5123" max="5123" width="14.33203125" style="7" customWidth="1"/>
    <col min="5124" max="5124" width="13.6640625" style="7" bestFit="1" customWidth="1"/>
    <col min="5125" max="5125" width="13.33203125" style="7" customWidth="1"/>
    <col min="5126" max="5126" width="14.88671875" style="7" customWidth="1"/>
    <col min="5127" max="5127" width="13.88671875" style="7" customWidth="1"/>
    <col min="5128" max="5128" width="12.88671875" style="7" customWidth="1"/>
    <col min="5129" max="5129" width="19.88671875" style="7" customWidth="1"/>
    <col min="5130" max="5375" width="8.88671875" style="7"/>
    <col min="5376" max="5376" width="1.5546875" style="7" customWidth="1"/>
    <col min="5377" max="5377" width="6.5546875" style="7" customWidth="1"/>
    <col min="5378" max="5378" width="46" style="7" bestFit="1" customWidth="1"/>
    <col min="5379" max="5379" width="14.33203125" style="7" customWidth="1"/>
    <col min="5380" max="5380" width="13.6640625" style="7" bestFit="1" customWidth="1"/>
    <col min="5381" max="5381" width="13.33203125" style="7" customWidth="1"/>
    <col min="5382" max="5382" width="14.88671875" style="7" customWidth="1"/>
    <col min="5383" max="5383" width="13.88671875" style="7" customWidth="1"/>
    <col min="5384" max="5384" width="12.88671875" style="7" customWidth="1"/>
    <col min="5385" max="5385" width="19.88671875" style="7" customWidth="1"/>
    <col min="5386" max="5631" width="8.88671875" style="7"/>
    <col min="5632" max="5632" width="1.5546875" style="7" customWidth="1"/>
    <col min="5633" max="5633" width="6.5546875" style="7" customWidth="1"/>
    <col min="5634" max="5634" width="46" style="7" bestFit="1" customWidth="1"/>
    <col min="5635" max="5635" width="14.33203125" style="7" customWidth="1"/>
    <col min="5636" max="5636" width="13.6640625" style="7" bestFit="1" customWidth="1"/>
    <col min="5637" max="5637" width="13.33203125" style="7" customWidth="1"/>
    <col min="5638" max="5638" width="14.88671875" style="7" customWidth="1"/>
    <col min="5639" max="5639" width="13.88671875" style="7" customWidth="1"/>
    <col min="5640" max="5640" width="12.88671875" style="7" customWidth="1"/>
    <col min="5641" max="5641" width="19.88671875" style="7" customWidth="1"/>
    <col min="5642" max="5887" width="8.88671875" style="7"/>
    <col min="5888" max="5888" width="1.5546875" style="7" customWidth="1"/>
    <col min="5889" max="5889" width="6.5546875" style="7" customWidth="1"/>
    <col min="5890" max="5890" width="46" style="7" bestFit="1" customWidth="1"/>
    <col min="5891" max="5891" width="14.33203125" style="7" customWidth="1"/>
    <col min="5892" max="5892" width="13.6640625" style="7" bestFit="1" customWidth="1"/>
    <col min="5893" max="5893" width="13.33203125" style="7" customWidth="1"/>
    <col min="5894" max="5894" width="14.88671875" style="7" customWidth="1"/>
    <col min="5895" max="5895" width="13.88671875" style="7" customWidth="1"/>
    <col min="5896" max="5896" width="12.88671875" style="7" customWidth="1"/>
    <col min="5897" max="5897" width="19.88671875" style="7" customWidth="1"/>
    <col min="5898" max="6143" width="8.88671875" style="7"/>
    <col min="6144" max="6144" width="1.5546875" style="7" customWidth="1"/>
    <col min="6145" max="6145" width="6.5546875" style="7" customWidth="1"/>
    <col min="6146" max="6146" width="46" style="7" bestFit="1" customWidth="1"/>
    <col min="6147" max="6147" width="14.33203125" style="7" customWidth="1"/>
    <col min="6148" max="6148" width="13.6640625" style="7" bestFit="1" customWidth="1"/>
    <col min="6149" max="6149" width="13.33203125" style="7" customWidth="1"/>
    <col min="6150" max="6150" width="14.88671875" style="7" customWidth="1"/>
    <col min="6151" max="6151" width="13.88671875" style="7" customWidth="1"/>
    <col min="6152" max="6152" width="12.88671875" style="7" customWidth="1"/>
    <col min="6153" max="6153" width="19.88671875" style="7" customWidth="1"/>
    <col min="6154" max="6399" width="8.88671875" style="7"/>
    <col min="6400" max="6400" width="1.5546875" style="7" customWidth="1"/>
    <col min="6401" max="6401" width="6.5546875" style="7" customWidth="1"/>
    <col min="6402" max="6402" width="46" style="7" bestFit="1" customWidth="1"/>
    <col min="6403" max="6403" width="14.33203125" style="7" customWidth="1"/>
    <col min="6404" max="6404" width="13.6640625" style="7" bestFit="1" customWidth="1"/>
    <col min="6405" max="6405" width="13.33203125" style="7" customWidth="1"/>
    <col min="6406" max="6406" width="14.88671875" style="7" customWidth="1"/>
    <col min="6407" max="6407" width="13.88671875" style="7" customWidth="1"/>
    <col min="6408" max="6408" width="12.88671875" style="7" customWidth="1"/>
    <col min="6409" max="6409" width="19.88671875" style="7" customWidth="1"/>
    <col min="6410" max="6655" width="8.88671875" style="7"/>
    <col min="6656" max="6656" width="1.5546875" style="7" customWidth="1"/>
    <col min="6657" max="6657" width="6.5546875" style="7" customWidth="1"/>
    <col min="6658" max="6658" width="46" style="7" bestFit="1" customWidth="1"/>
    <col min="6659" max="6659" width="14.33203125" style="7" customWidth="1"/>
    <col min="6660" max="6660" width="13.6640625" style="7" bestFit="1" customWidth="1"/>
    <col min="6661" max="6661" width="13.33203125" style="7" customWidth="1"/>
    <col min="6662" max="6662" width="14.88671875" style="7" customWidth="1"/>
    <col min="6663" max="6663" width="13.88671875" style="7" customWidth="1"/>
    <col min="6664" max="6664" width="12.88671875" style="7" customWidth="1"/>
    <col min="6665" max="6665" width="19.88671875" style="7" customWidth="1"/>
    <col min="6666" max="6911" width="8.88671875" style="7"/>
    <col min="6912" max="6912" width="1.5546875" style="7" customWidth="1"/>
    <col min="6913" max="6913" width="6.5546875" style="7" customWidth="1"/>
    <col min="6914" max="6914" width="46" style="7" bestFit="1" customWidth="1"/>
    <col min="6915" max="6915" width="14.33203125" style="7" customWidth="1"/>
    <col min="6916" max="6916" width="13.6640625" style="7" bestFit="1" customWidth="1"/>
    <col min="6917" max="6917" width="13.33203125" style="7" customWidth="1"/>
    <col min="6918" max="6918" width="14.88671875" style="7" customWidth="1"/>
    <col min="6919" max="6919" width="13.88671875" style="7" customWidth="1"/>
    <col min="6920" max="6920" width="12.88671875" style="7" customWidth="1"/>
    <col min="6921" max="6921" width="19.88671875" style="7" customWidth="1"/>
    <col min="6922" max="7167" width="8.88671875" style="7"/>
    <col min="7168" max="7168" width="1.5546875" style="7" customWidth="1"/>
    <col min="7169" max="7169" width="6.5546875" style="7" customWidth="1"/>
    <col min="7170" max="7170" width="46" style="7" bestFit="1" customWidth="1"/>
    <col min="7171" max="7171" width="14.33203125" style="7" customWidth="1"/>
    <col min="7172" max="7172" width="13.6640625" style="7" bestFit="1" customWidth="1"/>
    <col min="7173" max="7173" width="13.33203125" style="7" customWidth="1"/>
    <col min="7174" max="7174" width="14.88671875" style="7" customWidth="1"/>
    <col min="7175" max="7175" width="13.88671875" style="7" customWidth="1"/>
    <col min="7176" max="7176" width="12.88671875" style="7" customWidth="1"/>
    <col min="7177" max="7177" width="19.88671875" style="7" customWidth="1"/>
    <col min="7178" max="7423" width="8.88671875" style="7"/>
    <col min="7424" max="7424" width="1.5546875" style="7" customWidth="1"/>
    <col min="7425" max="7425" width="6.5546875" style="7" customWidth="1"/>
    <col min="7426" max="7426" width="46" style="7" bestFit="1" customWidth="1"/>
    <col min="7427" max="7427" width="14.33203125" style="7" customWidth="1"/>
    <col min="7428" max="7428" width="13.6640625" style="7" bestFit="1" customWidth="1"/>
    <col min="7429" max="7429" width="13.33203125" style="7" customWidth="1"/>
    <col min="7430" max="7430" width="14.88671875" style="7" customWidth="1"/>
    <col min="7431" max="7431" width="13.88671875" style="7" customWidth="1"/>
    <col min="7432" max="7432" width="12.88671875" style="7" customWidth="1"/>
    <col min="7433" max="7433" width="19.88671875" style="7" customWidth="1"/>
    <col min="7434" max="7679" width="8.88671875" style="7"/>
    <col min="7680" max="7680" width="1.5546875" style="7" customWidth="1"/>
    <col min="7681" max="7681" width="6.5546875" style="7" customWidth="1"/>
    <col min="7682" max="7682" width="46" style="7" bestFit="1" customWidth="1"/>
    <col min="7683" max="7683" width="14.33203125" style="7" customWidth="1"/>
    <col min="7684" max="7684" width="13.6640625" style="7" bestFit="1" customWidth="1"/>
    <col min="7685" max="7685" width="13.33203125" style="7" customWidth="1"/>
    <col min="7686" max="7686" width="14.88671875" style="7" customWidth="1"/>
    <col min="7687" max="7687" width="13.88671875" style="7" customWidth="1"/>
    <col min="7688" max="7688" width="12.88671875" style="7" customWidth="1"/>
    <col min="7689" max="7689" width="19.88671875" style="7" customWidth="1"/>
    <col min="7690" max="7935" width="8.88671875" style="7"/>
    <col min="7936" max="7936" width="1.5546875" style="7" customWidth="1"/>
    <col min="7937" max="7937" width="6.5546875" style="7" customWidth="1"/>
    <col min="7938" max="7938" width="46" style="7" bestFit="1" customWidth="1"/>
    <col min="7939" max="7939" width="14.33203125" style="7" customWidth="1"/>
    <col min="7940" max="7940" width="13.6640625" style="7" bestFit="1" customWidth="1"/>
    <col min="7941" max="7941" width="13.33203125" style="7" customWidth="1"/>
    <col min="7942" max="7942" width="14.88671875" style="7" customWidth="1"/>
    <col min="7943" max="7943" width="13.88671875" style="7" customWidth="1"/>
    <col min="7944" max="7944" width="12.88671875" style="7" customWidth="1"/>
    <col min="7945" max="7945" width="19.88671875" style="7" customWidth="1"/>
    <col min="7946" max="8191" width="8.88671875" style="7"/>
    <col min="8192" max="8192" width="1.5546875" style="7" customWidth="1"/>
    <col min="8193" max="8193" width="6.5546875" style="7" customWidth="1"/>
    <col min="8194" max="8194" width="46" style="7" bestFit="1" customWidth="1"/>
    <col min="8195" max="8195" width="14.33203125" style="7" customWidth="1"/>
    <col min="8196" max="8196" width="13.6640625" style="7" bestFit="1" customWidth="1"/>
    <col min="8197" max="8197" width="13.33203125" style="7" customWidth="1"/>
    <col min="8198" max="8198" width="14.88671875" style="7" customWidth="1"/>
    <col min="8199" max="8199" width="13.88671875" style="7" customWidth="1"/>
    <col min="8200" max="8200" width="12.88671875" style="7" customWidth="1"/>
    <col min="8201" max="8201" width="19.88671875" style="7" customWidth="1"/>
    <col min="8202" max="8447" width="8.88671875" style="7"/>
    <col min="8448" max="8448" width="1.5546875" style="7" customWidth="1"/>
    <col min="8449" max="8449" width="6.5546875" style="7" customWidth="1"/>
    <col min="8450" max="8450" width="46" style="7" bestFit="1" customWidth="1"/>
    <col min="8451" max="8451" width="14.33203125" style="7" customWidth="1"/>
    <col min="8452" max="8452" width="13.6640625" style="7" bestFit="1" customWidth="1"/>
    <col min="8453" max="8453" width="13.33203125" style="7" customWidth="1"/>
    <col min="8454" max="8454" width="14.88671875" style="7" customWidth="1"/>
    <col min="8455" max="8455" width="13.88671875" style="7" customWidth="1"/>
    <col min="8456" max="8456" width="12.88671875" style="7" customWidth="1"/>
    <col min="8457" max="8457" width="19.88671875" style="7" customWidth="1"/>
    <col min="8458" max="8703" width="8.88671875" style="7"/>
    <col min="8704" max="8704" width="1.5546875" style="7" customWidth="1"/>
    <col min="8705" max="8705" width="6.5546875" style="7" customWidth="1"/>
    <col min="8706" max="8706" width="46" style="7" bestFit="1" customWidth="1"/>
    <col min="8707" max="8707" width="14.33203125" style="7" customWidth="1"/>
    <col min="8708" max="8708" width="13.6640625" style="7" bestFit="1" customWidth="1"/>
    <col min="8709" max="8709" width="13.33203125" style="7" customWidth="1"/>
    <col min="8710" max="8710" width="14.88671875" style="7" customWidth="1"/>
    <col min="8711" max="8711" width="13.88671875" style="7" customWidth="1"/>
    <col min="8712" max="8712" width="12.88671875" style="7" customWidth="1"/>
    <col min="8713" max="8713" width="19.88671875" style="7" customWidth="1"/>
    <col min="8714" max="8959" width="8.88671875" style="7"/>
    <col min="8960" max="8960" width="1.5546875" style="7" customWidth="1"/>
    <col min="8961" max="8961" width="6.5546875" style="7" customWidth="1"/>
    <col min="8962" max="8962" width="46" style="7" bestFit="1" customWidth="1"/>
    <col min="8963" max="8963" width="14.33203125" style="7" customWidth="1"/>
    <col min="8964" max="8964" width="13.6640625" style="7" bestFit="1" customWidth="1"/>
    <col min="8965" max="8965" width="13.33203125" style="7" customWidth="1"/>
    <col min="8966" max="8966" width="14.88671875" style="7" customWidth="1"/>
    <col min="8967" max="8967" width="13.88671875" style="7" customWidth="1"/>
    <col min="8968" max="8968" width="12.88671875" style="7" customWidth="1"/>
    <col min="8969" max="8969" width="19.88671875" style="7" customWidth="1"/>
    <col min="8970" max="9215" width="8.88671875" style="7"/>
    <col min="9216" max="9216" width="1.5546875" style="7" customWidth="1"/>
    <col min="9217" max="9217" width="6.5546875" style="7" customWidth="1"/>
    <col min="9218" max="9218" width="46" style="7" bestFit="1" customWidth="1"/>
    <col min="9219" max="9219" width="14.33203125" style="7" customWidth="1"/>
    <col min="9220" max="9220" width="13.6640625" style="7" bestFit="1" customWidth="1"/>
    <col min="9221" max="9221" width="13.33203125" style="7" customWidth="1"/>
    <col min="9222" max="9222" width="14.88671875" style="7" customWidth="1"/>
    <col min="9223" max="9223" width="13.88671875" style="7" customWidth="1"/>
    <col min="9224" max="9224" width="12.88671875" style="7" customWidth="1"/>
    <col min="9225" max="9225" width="19.88671875" style="7" customWidth="1"/>
    <col min="9226" max="9471" width="8.88671875" style="7"/>
    <col min="9472" max="9472" width="1.5546875" style="7" customWidth="1"/>
    <col min="9473" max="9473" width="6.5546875" style="7" customWidth="1"/>
    <col min="9474" max="9474" width="46" style="7" bestFit="1" customWidth="1"/>
    <col min="9475" max="9475" width="14.33203125" style="7" customWidth="1"/>
    <col min="9476" max="9476" width="13.6640625" style="7" bestFit="1" customWidth="1"/>
    <col min="9477" max="9477" width="13.33203125" style="7" customWidth="1"/>
    <col min="9478" max="9478" width="14.88671875" style="7" customWidth="1"/>
    <col min="9479" max="9479" width="13.88671875" style="7" customWidth="1"/>
    <col min="9480" max="9480" width="12.88671875" style="7" customWidth="1"/>
    <col min="9481" max="9481" width="19.88671875" style="7" customWidth="1"/>
    <col min="9482" max="9727" width="8.88671875" style="7"/>
    <col min="9728" max="9728" width="1.5546875" style="7" customWidth="1"/>
    <col min="9729" max="9729" width="6.5546875" style="7" customWidth="1"/>
    <col min="9730" max="9730" width="46" style="7" bestFit="1" customWidth="1"/>
    <col min="9731" max="9731" width="14.33203125" style="7" customWidth="1"/>
    <col min="9732" max="9732" width="13.6640625" style="7" bestFit="1" customWidth="1"/>
    <col min="9733" max="9733" width="13.33203125" style="7" customWidth="1"/>
    <col min="9734" max="9734" width="14.88671875" style="7" customWidth="1"/>
    <col min="9735" max="9735" width="13.88671875" style="7" customWidth="1"/>
    <col min="9736" max="9736" width="12.88671875" style="7" customWidth="1"/>
    <col min="9737" max="9737" width="19.88671875" style="7" customWidth="1"/>
    <col min="9738" max="9983" width="8.88671875" style="7"/>
    <col min="9984" max="9984" width="1.5546875" style="7" customWidth="1"/>
    <col min="9985" max="9985" width="6.5546875" style="7" customWidth="1"/>
    <col min="9986" max="9986" width="46" style="7" bestFit="1" customWidth="1"/>
    <col min="9987" max="9987" width="14.33203125" style="7" customWidth="1"/>
    <col min="9988" max="9988" width="13.6640625" style="7" bestFit="1" customWidth="1"/>
    <col min="9989" max="9989" width="13.33203125" style="7" customWidth="1"/>
    <col min="9990" max="9990" width="14.88671875" style="7" customWidth="1"/>
    <col min="9991" max="9991" width="13.88671875" style="7" customWidth="1"/>
    <col min="9992" max="9992" width="12.88671875" style="7" customWidth="1"/>
    <col min="9993" max="9993" width="19.88671875" style="7" customWidth="1"/>
    <col min="9994" max="10239" width="8.88671875" style="7"/>
    <col min="10240" max="10240" width="1.5546875" style="7" customWidth="1"/>
    <col min="10241" max="10241" width="6.5546875" style="7" customWidth="1"/>
    <col min="10242" max="10242" width="46" style="7" bestFit="1" customWidth="1"/>
    <col min="10243" max="10243" width="14.33203125" style="7" customWidth="1"/>
    <col min="10244" max="10244" width="13.6640625" style="7" bestFit="1" customWidth="1"/>
    <col min="10245" max="10245" width="13.33203125" style="7" customWidth="1"/>
    <col min="10246" max="10246" width="14.88671875" style="7" customWidth="1"/>
    <col min="10247" max="10247" width="13.88671875" style="7" customWidth="1"/>
    <col min="10248" max="10248" width="12.88671875" style="7" customWidth="1"/>
    <col min="10249" max="10249" width="19.88671875" style="7" customWidth="1"/>
    <col min="10250" max="10495" width="8.88671875" style="7"/>
    <col min="10496" max="10496" width="1.5546875" style="7" customWidth="1"/>
    <col min="10497" max="10497" width="6.5546875" style="7" customWidth="1"/>
    <col min="10498" max="10498" width="46" style="7" bestFit="1" customWidth="1"/>
    <col min="10499" max="10499" width="14.33203125" style="7" customWidth="1"/>
    <col min="10500" max="10500" width="13.6640625" style="7" bestFit="1" customWidth="1"/>
    <col min="10501" max="10501" width="13.33203125" style="7" customWidth="1"/>
    <col min="10502" max="10502" width="14.88671875" style="7" customWidth="1"/>
    <col min="10503" max="10503" width="13.88671875" style="7" customWidth="1"/>
    <col min="10504" max="10504" width="12.88671875" style="7" customWidth="1"/>
    <col min="10505" max="10505" width="19.88671875" style="7" customWidth="1"/>
    <col min="10506" max="10751" width="8.88671875" style="7"/>
    <col min="10752" max="10752" width="1.5546875" style="7" customWidth="1"/>
    <col min="10753" max="10753" width="6.5546875" style="7" customWidth="1"/>
    <col min="10754" max="10754" width="46" style="7" bestFit="1" customWidth="1"/>
    <col min="10755" max="10755" width="14.33203125" style="7" customWidth="1"/>
    <col min="10756" max="10756" width="13.6640625" style="7" bestFit="1" customWidth="1"/>
    <col min="10757" max="10757" width="13.33203125" style="7" customWidth="1"/>
    <col min="10758" max="10758" width="14.88671875" style="7" customWidth="1"/>
    <col min="10759" max="10759" width="13.88671875" style="7" customWidth="1"/>
    <col min="10760" max="10760" width="12.88671875" style="7" customWidth="1"/>
    <col min="10761" max="10761" width="19.88671875" style="7" customWidth="1"/>
    <col min="10762" max="11007" width="8.88671875" style="7"/>
    <col min="11008" max="11008" width="1.5546875" style="7" customWidth="1"/>
    <col min="11009" max="11009" width="6.5546875" style="7" customWidth="1"/>
    <col min="11010" max="11010" width="46" style="7" bestFit="1" customWidth="1"/>
    <col min="11011" max="11011" width="14.33203125" style="7" customWidth="1"/>
    <col min="11012" max="11012" width="13.6640625" style="7" bestFit="1" customWidth="1"/>
    <col min="11013" max="11013" width="13.33203125" style="7" customWidth="1"/>
    <col min="11014" max="11014" width="14.88671875" style="7" customWidth="1"/>
    <col min="11015" max="11015" width="13.88671875" style="7" customWidth="1"/>
    <col min="11016" max="11016" width="12.88671875" style="7" customWidth="1"/>
    <col min="11017" max="11017" width="19.88671875" style="7" customWidth="1"/>
    <col min="11018" max="11263" width="8.88671875" style="7"/>
    <col min="11264" max="11264" width="1.5546875" style="7" customWidth="1"/>
    <col min="11265" max="11265" width="6.5546875" style="7" customWidth="1"/>
    <col min="11266" max="11266" width="46" style="7" bestFit="1" customWidth="1"/>
    <col min="11267" max="11267" width="14.33203125" style="7" customWidth="1"/>
    <col min="11268" max="11268" width="13.6640625" style="7" bestFit="1" customWidth="1"/>
    <col min="11269" max="11269" width="13.33203125" style="7" customWidth="1"/>
    <col min="11270" max="11270" width="14.88671875" style="7" customWidth="1"/>
    <col min="11271" max="11271" width="13.88671875" style="7" customWidth="1"/>
    <col min="11272" max="11272" width="12.88671875" style="7" customWidth="1"/>
    <col min="11273" max="11273" width="19.88671875" style="7" customWidth="1"/>
    <col min="11274" max="11519" width="8.88671875" style="7"/>
    <col min="11520" max="11520" width="1.5546875" style="7" customWidth="1"/>
    <col min="11521" max="11521" width="6.5546875" style="7" customWidth="1"/>
    <col min="11522" max="11522" width="46" style="7" bestFit="1" customWidth="1"/>
    <col min="11523" max="11523" width="14.33203125" style="7" customWidth="1"/>
    <col min="11524" max="11524" width="13.6640625" style="7" bestFit="1" customWidth="1"/>
    <col min="11525" max="11525" width="13.33203125" style="7" customWidth="1"/>
    <col min="11526" max="11526" width="14.88671875" style="7" customWidth="1"/>
    <col min="11527" max="11527" width="13.88671875" style="7" customWidth="1"/>
    <col min="11528" max="11528" width="12.88671875" style="7" customWidth="1"/>
    <col min="11529" max="11529" width="19.88671875" style="7" customWidth="1"/>
    <col min="11530" max="11775" width="8.88671875" style="7"/>
    <col min="11776" max="11776" width="1.5546875" style="7" customWidth="1"/>
    <col min="11777" max="11777" width="6.5546875" style="7" customWidth="1"/>
    <col min="11778" max="11778" width="46" style="7" bestFit="1" customWidth="1"/>
    <col min="11779" max="11779" width="14.33203125" style="7" customWidth="1"/>
    <col min="11780" max="11780" width="13.6640625" style="7" bestFit="1" customWidth="1"/>
    <col min="11781" max="11781" width="13.33203125" style="7" customWidth="1"/>
    <col min="11782" max="11782" width="14.88671875" style="7" customWidth="1"/>
    <col min="11783" max="11783" width="13.88671875" style="7" customWidth="1"/>
    <col min="11784" max="11784" width="12.88671875" style="7" customWidth="1"/>
    <col min="11785" max="11785" width="19.88671875" style="7" customWidth="1"/>
    <col min="11786" max="12031" width="8.88671875" style="7"/>
    <col min="12032" max="12032" width="1.5546875" style="7" customWidth="1"/>
    <col min="12033" max="12033" width="6.5546875" style="7" customWidth="1"/>
    <col min="12034" max="12034" width="46" style="7" bestFit="1" customWidth="1"/>
    <col min="12035" max="12035" width="14.33203125" style="7" customWidth="1"/>
    <col min="12036" max="12036" width="13.6640625" style="7" bestFit="1" customWidth="1"/>
    <col min="12037" max="12037" width="13.33203125" style="7" customWidth="1"/>
    <col min="12038" max="12038" width="14.88671875" style="7" customWidth="1"/>
    <col min="12039" max="12039" width="13.88671875" style="7" customWidth="1"/>
    <col min="12040" max="12040" width="12.88671875" style="7" customWidth="1"/>
    <col min="12041" max="12041" width="19.88671875" style="7" customWidth="1"/>
    <col min="12042" max="12287" width="8.88671875" style="7"/>
    <col min="12288" max="12288" width="1.5546875" style="7" customWidth="1"/>
    <col min="12289" max="12289" width="6.5546875" style="7" customWidth="1"/>
    <col min="12290" max="12290" width="46" style="7" bestFit="1" customWidth="1"/>
    <col min="12291" max="12291" width="14.33203125" style="7" customWidth="1"/>
    <col min="12292" max="12292" width="13.6640625" style="7" bestFit="1" customWidth="1"/>
    <col min="12293" max="12293" width="13.33203125" style="7" customWidth="1"/>
    <col min="12294" max="12294" width="14.88671875" style="7" customWidth="1"/>
    <col min="12295" max="12295" width="13.88671875" style="7" customWidth="1"/>
    <col min="12296" max="12296" width="12.88671875" style="7" customWidth="1"/>
    <col min="12297" max="12297" width="19.88671875" style="7" customWidth="1"/>
    <col min="12298" max="12543" width="8.88671875" style="7"/>
    <col min="12544" max="12544" width="1.5546875" style="7" customWidth="1"/>
    <col min="12545" max="12545" width="6.5546875" style="7" customWidth="1"/>
    <col min="12546" max="12546" width="46" style="7" bestFit="1" customWidth="1"/>
    <col min="12547" max="12547" width="14.33203125" style="7" customWidth="1"/>
    <col min="12548" max="12548" width="13.6640625" style="7" bestFit="1" customWidth="1"/>
    <col min="12549" max="12549" width="13.33203125" style="7" customWidth="1"/>
    <col min="12550" max="12550" width="14.88671875" style="7" customWidth="1"/>
    <col min="12551" max="12551" width="13.88671875" style="7" customWidth="1"/>
    <col min="12552" max="12552" width="12.88671875" style="7" customWidth="1"/>
    <col min="12553" max="12553" width="19.88671875" style="7" customWidth="1"/>
    <col min="12554" max="12799" width="8.88671875" style="7"/>
    <col min="12800" max="12800" width="1.5546875" style="7" customWidth="1"/>
    <col min="12801" max="12801" width="6.5546875" style="7" customWidth="1"/>
    <col min="12802" max="12802" width="46" style="7" bestFit="1" customWidth="1"/>
    <col min="12803" max="12803" width="14.33203125" style="7" customWidth="1"/>
    <col min="12804" max="12804" width="13.6640625" style="7" bestFit="1" customWidth="1"/>
    <col min="12805" max="12805" width="13.33203125" style="7" customWidth="1"/>
    <col min="12806" max="12806" width="14.88671875" style="7" customWidth="1"/>
    <col min="12807" max="12807" width="13.88671875" style="7" customWidth="1"/>
    <col min="12808" max="12808" width="12.88671875" style="7" customWidth="1"/>
    <col min="12809" max="12809" width="19.88671875" style="7" customWidth="1"/>
    <col min="12810" max="13055" width="8.88671875" style="7"/>
    <col min="13056" max="13056" width="1.5546875" style="7" customWidth="1"/>
    <col min="13057" max="13057" width="6.5546875" style="7" customWidth="1"/>
    <col min="13058" max="13058" width="46" style="7" bestFit="1" customWidth="1"/>
    <col min="13059" max="13059" width="14.33203125" style="7" customWidth="1"/>
    <col min="13060" max="13060" width="13.6640625" style="7" bestFit="1" customWidth="1"/>
    <col min="13061" max="13061" width="13.33203125" style="7" customWidth="1"/>
    <col min="13062" max="13062" width="14.88671875" style="7" customWidth="1"/>
    <col min="13063" max="13063" width="13.88671875" style="7" customWidth="1"/>
    <col min="13064" max="13064" width="12.88671875" style="7" customWidth="1"/>
    <col min="13065" max="13065" width="19.88671875" style="7" customWidth="1"/>
    <col min="13066" max="13311" width="8.88671875" style="7"/>
    <col min="13312" max="13312" width="1.5546875" style="7" customWidth="1"/>
    <col min="13313" max="13313" width="6.5546875" style="7" customWidth="1"/>
    <col min="13314" max="13314" width="46" style="7" bestFit="1" customWidth="1"/>
    <col min="13315" max="13315" width="14.33203125" style="7" customWidth="1"/>
    <col min="13316" max="13316" width="13.6640625" style="7" bestFit="1" customWidth="1"/>
    <col min="13317" max="13317" width="13.33203125" style="7" customWidth="1"/>
    <col min="13318" max="13318" width="14.88671875" style="7" customWidth="1"/>
    <col min="13319" max="13319" width="13.88671875" style="7" customWidth="1"/>
    <col min="13320" max="13320" width="12.88671875" style="7" customWidth="1"/>
    <col min="13321" max="13321" width="19.88671875" style="7" customWidth="1"/>
    <col min="13322" max="13567" width="8.88671875" style="7"/>
    <col min="13568" max="13568" width="1.5546875" style="7" customWidth="1"/>
    <col min="13569" max="13569" width="6.5546875" style="7" customWidth="1"/>
    <col min="13570" max="13570" width="46" style="7" bestFit="1" customWidth="1"/>
    <col min="13571" max="13571" width="14.33203125" style="7" customWidth="1"/>
    <col min="13572" max="13572" width="13.6640625" style="7" bestFit="1" customWidth="1"/>
    <col min="13573" max="13573" width="13.33203125" style="7" customWidth="1"/>
    <col min="13574" max="13574" width="14.88671875" style="7" customWidth="1"/>
    <col min="13575" max="13575" width="13.88671875" style="7" customWidth="1"/>
    <col min="13576" max="13576" width="12.88671875" style="7" customWidth="1"/>
    <col min="13577" max="13577" width="19.88671875" style="7" customWidth="1"/>
    <col min="13578" max="13823" width="8.88671875" style="7"/>
    <col min="13824" max="13824" width="1.5546875" style="7" customWidth="1"/>
    <col min="13825" max="13825" width="6.5546875" style="7" customWidth="1"/>
    <col min="13826" max="13826" width="46" style="7" bestFit="1" customWidth="1"/>
    <col min="13827" max="13827" width="14.33203125" style="7" customWidth="1"/>
    <col min="13828" max="13828" width="13.6640625" style="7" bestFit="1" customWidth="1"/>
    <col min="13829" max="13829" width="13.33203125" style="7" customWidth="1"/>
    <col min="13830" max="13830" width="14.88671875" style="7" customWidth="1"/>
    <col min="13831" max="13831" width="13.88671875" style="7" customWidth="1"/>
    <col min="13832" max="13832" width="12.88671875" style="7" customWidth="1"/>
    <col min="13833" max="13833" width="19.88671875" style="7" customWidth="1"/>
    <col min="13834" max="14079" width="8.88671875" style="7"/>
    <col min="14080" max="14080" width="1.5546875" style="7" customWidth="1"/>
    <col min="14081" max="14081" width="6.5546875" style="7" customWidth="1"/>
    <col min="14082" max="14082" width="46" style="7" bestFit="1" customWidth="1"/>
    <col min="14083" max="14083" width="14.33203125" style="7" customWidth="1"/>
    <col min="14084" max="14084" width="13.6640625" style="7" bestFit="1" customWidth="1"/>
    <col min="14085" max="14085" width="13.33203125" style="7" customWidth="1"/>
    <col min="14086" max="14086" width="14.88671875" style="7" customWidth="1"/>
    <col min="14087" max="14087" width="13.88671875" style="7" customWidth="1"/>
    <col min="14088" max="14088" width="12.88671875" style="7" customWidth="1"/>
    <col min="14089" max="14089" width="19.88671875" style="7" customWidth="1"/>
    <col min="14090" max="14335" width="8.88671875" style="7"/>
    <col min="14336" max="14336" width="1.5546875" style="7" customWidth="1"/>
    <col min="14337" max="14337" width="6.5546875" style="7" customWidth="1"/>
    <col min="14338" max="14338" width="46" style="7" bestFit="1" customWidth="1"/>
    <col min="14339" max="14339" width="14.33203125" style="7" customWidth="1"/>
    <col min="14340" max="14340" width="13.6640625" style="7" bestFit="1" customWidth="1"/>
    <col min="14341" max="14341" width="13.33203125" style="7" customWidth="1"/>
    <col min="14342" max="14342" width="14.88671875" style="7" customWidth="1"/>
    <col min="14343" max="14343" width="13.88671875" style="7" customWidth="1"/>
    <col min="14344" max="14344" width="12.88671875" style="7" customWidth="1"/>
    <col min="14345" max="14345" width="19.88671875" style="7" customWidth="1"/>
    <col min="14346" max="14591" width="8.88671875" style="7"/>
    <col min="14592" max="14592" width="1.5546875" style="7" customWidth="1"/>
    <col min="14593" max="14593" width="6.5546875" style="7" customWidth="1"/>
    <col min="14594" max="14594" width="46" style="7" bestFit="1" customWidth="1"/>
    <col min="14595" max="14595" width="14.33203125" style="7" customWidth="1"/>
    <col min="14596" max="14596" width="13.6640625" style="7" bestFit="1" customWidth="1"/>
    <col min="14597" max="14597" width="13.33203125" style="7" customWidth="1"/>
    <col min="14598" max="14598" width="14.88671875" style="7" customWidth="1"/>
    <col min="14599" max="14599" width="13.88671875" style="7" customWidth="1"/>
    <col min="14600" max="14600" width="12.88671875" style="7" customWidth="1"/>
    <col min="14601" max="14601" width="19.88671875" style="7" customWidth="1"/>
    <col min="14602" max="14847" width="8.88671875" style="7"/>
    <col min="14848" max="14848" width="1.5546875" style="7" customWidth="1"/>
    <col min="14849" max="14849" width="6.5546875" style="7" customWidth="1"/>
    <col min="14850" max="14850" width="46" style="7" bestFit="1" customWidth="1"/>
    <col min="14851" max="14851" width="14.33203125" style="7" customWidth="1"/>
    <col min="14852" max="14852" width="13.6640625" style="7" bestFit="1" customWidth="1"/>
    <col min="14853" max="14853" width="13.33203125" style="7" customWidth="1"/>
    <col min="14854" max="14854" width="14.88671875" style="7" customWidth="1"/>
    <col min="14855" max="14855" width="13.88671875" style="7" customWidth="1"/>
    <col min="14856" max="14856" width="12.88671875" style="7" customWidth="1"/>
    <col min="14857" max="14857" width="19.88671875" style="7" customWidth="1"/>
    <col min="14858" max="15103" width="8.88671875" style="7"/>
    <col min="15104" max="15104" width="1.5546875" style="7" customWidth="1"/>
    <col min="15105" max="15105" width="6.5546875" style="7" customWidth="1"/>
    <col min="15106" max="15106" width="46" style="7" bestFit="1" customWidth="1"/>
    <col min="15107" max="15107" width="14.33203125" style="7" customWidth="1"/>
    <col min="15108" max="15108" width="13.6640625" style="7" bestFit="1" customWidth="1"/>
    <col min="15109" max="15109" width="13.33203125" style="7" customWidth="1"/>
    <col min="15110" max="15110" width="14.88671875" style="7" customWidth="1"/>
    <col min="15111" max="15111" width="13.88671875" style="7" customWidth="1"/>
    <col min="15112" max="15112" width="12.88671875" style="7" customWidth="1"/>
    <col min="15113" max="15113" width="19.88671875" style="7" customWidth="1"/>
    <col min="15114" max="15359" width="8.88671875" style="7"/>
    <col min="15360" max="15360" width="1.5546875" style="7" customWidth="1"/>
    <col min="15361" max="15361" width="6.5546875" style="7" customWidth="1"/>
    <col min="15362" max="15362" width="46" style="7" bestFit="1" customWidth="1"/>
    <col min="15363" max="15363" width="14.33203125" style="7" customWidth="1"/>
    <col min="15364" max="15364" width="13.6640625" style="7" bestFit="1" customWidth="1"/>
    <col min="15365" max="15365" width="13.33203125" style="7" customWidth="1"/>
    <col min="15366" max="15366" width="14.88671875" style="7" customWidth="1"/>
    <col min="15367" max="15367" width="13.88671875" style="7" customWidth="1"/>
    <col min="15368" max="15368" width="12.88671875" style="7" customWidth="1"/>
    <col min="15369" max="15369" width="19.88671875" style="7" customWidth="1"/>
    <col min="15370" max="15615" width="8.88671875" style="7"/>
    <col min="15616" max="15616" width="1.5546875" style="7" customWidth="1"/>
    <col min="15617" max="15617" width="6.5546875" style="7" customWidth="1"/>
    <col min="15618" max="15618" width="46" style="7" bestFit="1" customWidth="1"/>
    <col min="15619" max="15619" width="14.33203125" style="7" customWidth="1"/>
    <col min="15620" max="15620" width="13.6640625" style="7" bestFit="1" customWidth="1"/>
    <col min="15621" max="15621" width="13.33203125" style="7" customWidth="1"/>
    <col min="15622" max="15622" width="14.88671875" style="7" customWidth="1"/>
    <col min="15623" max="15623" width="13.88671875" style="7" customWidth="1"/>
    <col min="15624" max="15624" width="12.88671875" style="7" customWidth="1"/>
    <col min="15625" max="15625" width="19.88671875" style="7" customWidth="1"/>
    <col min="15626" max="15871" width="8.88671875" style="7"/>
    <col min="15872" max="15872" width="1.5546875" style="7" customWidth="1"/>
    <col min="15873" max="15873" width="6.5546875" style="7" customWidth="1"/>
    <col min="15874" max="15874" width="46" style="7" bestFit="1" customWidth="1"/>
    <col min="15875" max="15875" width="14.33203125" style="7" customWidth="1"/>
    <col min="15876" max="15876" width="13.6640625" style="7" bestFit="1" customWidth="1"/>
    <col min="15877" max="15877" width="13.33203125" style="7" customWidth="1"/>
    <col min="15878" max="15878" width="14.88671875" style="7" customWidth="1"/>
    <col min="15879" max="15879" width="13.88671875" style="7" customWidth="1"/>
    <col min="15880" max="15880" width="12.88671875" style="7" customWidth="1"/>
    <col min="15881" max="15881" width="19.88671875" style="7" customWidth="1"/>
    <col min="15882" max="16127" width="8.88671875" style="7"/>
    <col min="16128" max="16128" width="1.5546875" style="7" customWidth="1"/>
    <col min="16129" max="16129" width="6.5546875" style="7" customWidth="1"/>
    <col min="16130" max="16130" width="46" style="7" bestFit="1" customWidth="1"/>
    <col min="16131" max="16131" width="14.33203125" style="7" customWidth="1"/>
    <col min="16132" max="16132" width="13.6640625" style="7" bestFit="1" customWidth="1"/>
    <col min="16133" max="16133" width="13.33203125" style="7" customWidth="1"/>
    <col min="16134" max="16134" width="14.88671875" style="7" customWidth="1"/>
    <col min="16135" max="16135" width="13.88671875" style="7" customWidth="1"/>
    <col min="16136" max="16136" width="12.88671875" style="7" customWidth="1"/>
    <col min="16137" max="16137" width="19.88671875" style="7" customWidth="1"/>
    <col min="16138" max="16384" width="8.88671875" style="7"/>
  </cols>
  <sheetData>
    <row r="1" spans="1:10">
      <c r="B1" s="151" t="s">
        <v>75</v>
      </c>
      <c r="C1" s="151"/>
      <c r="D1" s="151"/>
    </row>
    <row r="2" spans="1:10">
      <c r="B2" s="151" t="s">
        <v>76</v>
      </c>
      <c r="C2" s="151"/>
      <c r="D2" s="151"/>
    </row>
    <row r="3" spans="1:10">
      <c r="B3" s="151" t="s">
        <v>77</v>
      </c>
      <c r="C3" s="151"/>
      <c r="D3" s="151"/>
    </row>
    <row r="4" spans="1:10" ht="34.5" customHeight="1">
      <c r="A4" s="152" t="s">
        <v>78</v>
      </c>
      <c r="B4" s="152"/>
      <c r="C4" s="152"/>
      <c r="D4" s="152"/>
      <c r="E4" s="152"/>
      <c r="F4" s="152"/>
      <c r="G4" s="152"/>
      <c r="H4" s="152"/>
      <c r="I4" s="152"/>
      <c r="J4" s="102"/>
    </row>
    <row r="5" spans="1:10" ht="16.5" customHeight="1">
      <c r="A5" s="156" t="s">
        <v>80</v>
      </c>
      <c r="B5" s="156"/>
      <c r="C5" s="156"/>
      <c r="D5" s="156"/>
      <c r="E5" s="156"/>
      <c r="F5" s="156"/>
      <c r="G5" s="156"/>
      <c r="H5" s="156"/>
      <c r="I5" s="156"/>
    </row>
    <row r="6" spans="1:10" ht="16.5" customHeight="1">
      <c r="A6" s="138" t="s">
        <v>223</v>
      </c>
      <c r="B6" s="103"/>
      <c r="C6" s="67" t="s">
        <v>220</v>
      </c>
      <c r="D6" s="103"/>
      <c r="E6" s="103"/>
      <c r="F6" s="103"/>
      <c r="G6" s="103"/>
      <c r="H6" s="103"/>
      <c r="I6" s="103"/>
    </row>
    <row r="7" spans="1:10">
      <c r="A7" s="3" t="s">
        <v>11</v>
      </c>
      <c r="B7" s="105"/>
      <c r="C7" s="66" t="s">
        <v>81</v>
      </c>
      <c r="D7" s="106"/>
      <c r="E7" s="106"/>
      <c r="F7" s="106"/>
      <c r="G7" s="106"/>
      <c r="H7" s="106"/>
      <c r="I7" s="107"/>
    </row>
    <row r="8" spans="1:10">
      <c r="A8" s="1" t="s">
        <v>12</v>
      </c>
      <c r="B8" s="108"/>
      <c r="C8" s="66" t="s">
        <v>82</v>
      </c>
      <c r="D8" s="104"/>
      <c r="E8" s="104"/>
      <c r="F8" s="104"/>
      <c r="G8" s="106"/>
      <c r="H8" s="106"/>
      <c r="I8" s="107"/>
    </row>
    <row r="9" spans="1:10">
      <c r="A9" s="3" t="s">
        <v>13</v>
      </c>
      <c r="B9" s="108"/>
      <c r="C9" s="66" t="s">
        <v>221</v>
      </c>
      <c r="D9" s="104"/>
      <c r="E9" s="104"/>
      <c r="F9" s="104"/>
      <c r="G9" s="106"/>
      <c r="H9" s="106"/>
      <c r="I9" s="107"/>
    </row>
    <row r="10" spans="1:10">
      <c r="A10" s="138" t="s">
        <v>224</v>
      </c>
      <c r="B10" s="108"/>
      <c r="C10" s="66" t="s">
        <v>219</v>
      </c>
      <c r="D10" s="104"/>
      <c r="E10" s="104"/>
      <c r="F10" s="104"/>
      <c r="G10" s="106"/>
      <c r="H10" s="106"/>
      <c r="I10" s="107"/>
    </row>
    <row r="12" spans="1:10">
      <c r="A12" s="153" t="s">
        <v>15</v>
      </c>
      <c r="B12" s="153" t="s">
        <v>116</v>
      </c>
      <c r="C12" s="153" t="s">
        <v>17</v>
      </c>
      <c r="D12" s="153" t="s">
        <v>18</v>
      </c>
      <c r="E12" s="155"/>
      <c r="F12" s="155"/>
      <c r="G12" s="153" t="s">
        <v>19</v>
      </c>
      <c r="H12" s="153" t="s">
        <v>20</v>
      </c>
      <c r="I12" s="153" t="s">
        <v>21</v>
      </c>
    </row>
    <row r="13" spans="1:10" ht="29.25">
      <c r="A13" s="154"/>
      <c r="B13" s="153"/>
      <c r="C13" s="153"/>
      <c r="D13" s="8" t="s">
        <v>22</v>
      </c>
      <c r="E13" s="8" t="s">
        <v>23</v>
      </c>
      <c r="F13" s="8" t="s">
        <v>24</v>
      </c>
      <c r="G13" s="153"/>
      <c r="H13" s="153"/>
      <c r="I13" s="153"/>
    </row>
    <row r="14" spans="1:10">
      <c r="A14" s="9"/>
      <c r="B14" s="9"/>
      <c r="C14" s="9" t="s">
        <v>25</v>
      </c>
      <c r="D14" s="10" t="s">
        <v>26</v>
      </c>
      <c r="E14" s="10" t="s">
        <v>27</v>
      </c>
      <c r="F14" s="10" t="s">
        <v>28</v>
      </c>
      <c r="G14" s="9" t="s">
        <v>29</v>
      </c>
      <c r="H14" s="9" t="s">
        <v>30</v>
      </c>
      <c r="I14" s="10" t="s">
        <v>31</v>
      </c>
    </row>
    <row r="15" spans="1:10">
      <c r="A15" s="11" t="s">
        <v>32</v>
      </c>
      <c r="B15" s="139" t="s">
        <v>124</v>
      </c>
      <c r="C15" s="45"/>
      <c r="D15" s="45"/>
      <c r="E15" s="50"/>
      <c r="F15" s="50"/>
      <c r="G15" s="45"/>
      <c r="H15" s="109"/>
      <c r="I15" s="46"/>
    </row>
    <row r="16" spans="1:10" ht="30">
      <c r="A16" s="17" t="s">
        <v>33</v>
      </c>
      <c r="B16" s="18" t="s">
        <v>34</v>
      </c>
      <c r="C16" s="19">
        <v>7500000</v>
      </c>
      <c r="D16" s="19"/>
      <c r="E16" s="14">
        <v>3750000</v>
      </c>
      <c r="F16" s="14">
        <f t="shared" ref="F16:F20" si="0">E16</f>
        <v>3750000</v>
      </c>
      <c r="G16" s="14">
        <f>C16-F16</f>
        <v>3750000</v>
      </c>
      <c r="H16" s="110"/>
      <c r="I16" s="140"/>
    </row>
    <row r="17" spans="1:9" ht="30">
      <c r="A17" s="17" t="s">
        <v>35</v>
      </c>
      <c r="B17" s="18" t="s">
        <v>36</v>
      </c>
      <c r="C17" s="19">
        <v>11000000</v>
      </c>
      <c r="D17" s="19"/>
      <c r="E17" s="14">
        <v>5500000</v>
      </c>
      <c r="F17" s="14">
        <f t="shared" si="0"/>
        <v>5500000</v>
      </c>
      <c r="G17" s="14">
        <f>C17-F17</f>
        <v>5500000</v>
      </c>
      <c r="H17" s="110"/>
      <c r="I17" s="140"/>
    </row>
    <row r="18" spans="1:9" ht="30">
      <c r="A18" s="17" t="s">
        <v>37</v>
      </c>
      <c r="B18" s="18" t="s">
        <v>38</v>
      </c>
      <c r="C18" s="23">
        <v>25000000</v>
      </c>
      <c r="D18" s="24"/>
      <c r="E18" s="14">
        <v>12500000</v>
      </c>
      <c r="F18" s="14">
        <f t="shared" si="0"/>
        <v>12500000</v>
      </c>
      <c r="G18" s="14">
        <f t="shared" ref="G18:G20" si="1">C18-F18</f>
        <v>12500000</v>
      </c>
      <c r="H18" s="110"/>
      <c r="I18" s="140"/>
    </row>
    <row r="19" spans="1:9" ht="30">
      <c r="A19" s="17" t="s">
        <v>37</v>
      </c>
      <c r="B19" s="18" t="s">
        <v>39</v>
      </c>
      <c r="C19" s="23">
        <v>7500000</v>
      </c>
      <c r="D19" s="19"/>
      <c r="E19" s="14"/>
      <c r="F19" s="14">
        <f t="shared" si="0"/>
        <v>0</v>
      </c>
      <c r="G19" s="14">
        <f t="shared" si="1"/>
        <v>7500000</v>
      </c>
      <c r="H19" s="110"/>
      <c r="I19" s="140"/>
    </row>
    <row r="20" spans="1:9" ht="30">
      <c r="A20" s="17" t="s">
        <v>40</v>
      </c>
      <c r="B20" s="18" t="s">
        <v>41</v>
      </c>
      <c r="C20" s="23">
        <v>16500000</v>
      </c>
      <c r="D20" s="14"/>
      <c r="E20" s="14">
        <v>650000</v>
      </c>
      <c r="F20" s="14">
        <f t="shared" si="0"/>
        <v>650000</v>
      </c>
      <c r="G20" s="14">
        <f t="shared" si="1"/>
        <v>15850000</v>
      </c>
      <c r="H20" s="111"/>
      <c r="I20" s="141"/>
    </row>
    <row r="21" spans="1:9">
      <c r="A21" s="112"/>
      <c r="B21" s="113" t="s">
        <v>117</v>
      </c>
      <c r="C21" s="143">
        <f>SUM(C15:C20)</f>
        <v>67500000</v>
      </c>
      <c r="D21" s="143">
        <f t="shared" ref="D21:G21" si="2">SUM(D15:D20)</f>
        <v>0</v>
      </c>
      <c r="E21" s="143">
        <f t="shared" si="2"/>
        <v>22400000</v>
      </c>
      <c r="F21" s="143">
        <f t="shared" si="2"/>
        <v>22400000</v>
      </c>
      <c r="G21" s="143">
        <f t="shared" si="2"/>
        <v>45100000</v>
      </c>
      <c r="H21" s="114"/>
      <c r="I21" s="114">
        <f>SUM(I16:I20)</f>
        <v>0</v>
      </c>
    </row>
    <row r="22" spans="1:9">
      <c r="A22" s="115" t="s">
        <v>42</v>
      </c>
      <c r="B22" s="139" t="s">
        <v>123</v>
      </c>
      <c r="C22" s="47"/>
      <c r="D22" s="116"/>
      <c r="E22" s="116"/>
      <c r="F22" s="116"/>
      <c r="G22" s="116"/>
      <c r="H22" s="111"/>
      <c r="I22" s="48"/>
    </row>
    <row r="23" spans="1:9">
      <c r="A23" s="17" t="s">
        <v>43</v>
      </c>
      <c r="B23" s="18" t="s">
        <v>44</v>
      </c>
      <c r="C23" s="23">
        <v>8500000</v>
      </c>
      <c r="D23" s="14"/>
      <c r="E23" s="14">
        <v>4250000</v>
      </c>
      <c r="F23" s="14">
        <f>E23</f>
        <v>4250000</v>
      </c>
      <c r="G23" s="14">
        <f t="shared" ref="G23:G27" si="3">C23-F23</f>
        <v>4250000</v>
      </c>
      <c r="H23" s="110"/>
      <c r="I23" s="49"/>
    </row>
    <row r="24" spans="1:9" ht="30">
      <c r="A24" s="17" t="s">
        <v>45</v>
      </c>
      <c r="B24" s="18" t="s">
        <v>46</v>
      </c>
      <c r="C24" s="23">
        <v>4000000</v>
      </c>
      <c r="D24" s="14"/>
      <c r="E24" s="14">
        <f>1309000+18500+11000</f>
        <v>1338500</v>
      </c>
      <c r="F24" s="14">
        <v>2</v>
      </c>
      <c r="G24" s="14">
        <f t="shared" si="3"/>
        <v>3999998</v>
      </c>
      <c r="H24" s="110"/>
      <c r="I24" s="49"/>
    </row>
    <row r="25" spans="1:9">
      <c r="A25" s="17" t="s">
        <v>47</v>
      </c>
      <c r="B25" s="18" t="s">
        <v>48</v>
      </c>
      <c r="C25" s="23">
        <v>1300000</v>
      </c>
      <c r="D25" s="14"/>
      <c r="E25" s="14">
        <v>1060000</v>
      </c>
      <c r="F25" s="14">
        <f>E25</f>
        <v>1060000</v>
      </c>
      <c r="G25" s="14">
        <f t="shared" si="3"/>
        <v>240000</v>
      </c>
      <c r="H25" s="110"/>
      <c r="I25" s="49"/>
    </row>
    <row r="26" spans="1:9">
      <c r="A26" s="17" t="s">
        <v>49</v>
      </c>
      <c r="B26" s="18" t="s">
        <v>50</v>
      </c>
      <c r="C26" s="23">
        <v>1000000</v>
      </c>
      <c r="D26" s="26"/>
      <c r="E26" s="14">
        <v>200000</v>
      </c>
      <c r="F26" s="14">
        <f>E26</f>
        <v>200000</v>
      </c>
      <c r="G26" s="14">
        <f t="shared" si="3"/>
        <v>800000</v>
      </c>
      <c r="H26" s="110"/>
      <c r="I26" s="49"/>
    </row>
    <row r="27" spans="1:9" ht="45">
      <c r="A27" s="17" t="s">
        <v>51</v>
      </c>
      <c r="B27" s="18" t="s">
        <v>52</v>
      </c>
      <c r="C27" s="23">
        <v>3400000</v>
      </c>
      <c r="D27" s="14"/>
      <c r="E27" s="14">
        <v>0</v>
      </c>
      <c r="F27" s="14">
        <f>E27</f>
        <v>0</v>
      </c>
      <c r="G27" s="14">
        <f t="shared" si="3"/>
        <v>3400000</v>
      </c>
      <c r="H27" s="110"/>
      <c r="I27" s="49"/>
    </row>
    <row r="28" spans="1:9">
      <c r="A28" s="112"/>
      <c r="B28" s="113" t="s">
        <v>118</v>
      </c>
      <c r="C28" s="143">
        <f>SUM(C20:C27)</f>
        <v>102200000</v>
      </c>
      <c r="D28" s="143">
        <f t="shared" ref="D28:G28" si="4">SUM(D20:D27)</f>
        <v>0</v>
      </c>
      <c r="E28" s="143">
        <f t="shared" si="4"/>
        <v>29898500</v>
      </c>
      <c r="F28" s="143">
        <f t="shared" si="4"/>
        <v>28560002</v>
      </c>
      <c r="G28" s="143">
        <f t="shared" si="4"/>
        <v>73639998</v>
      </c>
      <c r="H28" s="114"/>
      <c r="I28" s="114">
        <f>SUM(I22:I27)</f>
        <v>0</v>
      </c>
    </row>
    <row r="29" spans="1:9">
      <c r="A29" s="117" t="s">
        <v>53</v>
      </c>
      <c r="B29" s="142" t="s">
        <v>122</v>
      </c>
      <c r="C29" s="47"/>
      <c r="D29" s="116"/>
      <c r="E29" s="116"/>
      <c r="F29" s="116"/>
      <c r="G29" s="116"/>
      <c r="H29" s="111"/>
      <c r="I29" s="48"/>
    </row>
    <row r="30" spans="1:9" ht="30">
      <c r="A30" s="17" t="s">
        <v>54</v>
      </c>
      <c r="B30" s="18" t="s">
        <v>55</v>
      </c>
      <c r="C30" s="23">
        <v>1875000</v>
      </c>
      <c r="D30" s="26"/>
      <c r="E30" s="26"/>
      <c r="F30" s="26">
        <f>E30</f>
        <v>0</v>
      </c>
      <c r="G30" s="26">
        <f t="shared" ref="G30:G32" si="5">C30-F30</f>
        <v>1875000</v>
      </c>
      <c r="H30" s="110"/>
      <c r="I30" s="49"/>
    </row>
    <row r="31" spans="1:9" ht="60">
      <c r="A31" s="17" t="s">
        <v>56</v>
      </c>
      <c r="B31" s="18" t="s">
        <v>57</v>
      </c>
      <c r="C31" s="23">
        <v>3750000</v>
      </c>
      <c r="D31" s="26"/>
      <c r="E31" s="26"/>
      <c r="F31" s="26">
        <f>E31</f>
        <v>0</v>
      </c>
      <c r="G31" s="26">
        <f t="shared" si="5"/>
        <v>3750000</v>
      </c>
      <c r="H31" s="110"/>
      <c r="I31" s="49"/>
    </row>
    <row r="32" spans="1:9">
      <c r="A32" s="17" t="s">
        <v>58</v>
      </c>
      <c r="B32" s="18" t="s">
        <v>59</v>
      </c>
      <c r="C32" s="23">
        <v>2500000</v>
      </c>
      <c r="D32" s="26"/>
      <c r="E32" s="26"/>
      <c r="F32" s="26">
        <f>E32</f>
        <v>0</v>
      </c>
      <c r="G32" s="26">
        <f t="shared" si="5"/>
        <v>2500000</v>
      </c>
      <c r="H32" s="110"/>
      <c r="I32" s="49"/>
    </row>
    <row r="33" spans="1:9">
      <c r="A33" s="112"/>
      <c r="B33" s="113" t="s">
        <v>119</v>
      </c>
      <c r="C33" s="143">
        <f>SUM(C27:C32)</f>
        <v>113725000</v>
      </c>
      <c r="D33" s="143">
        <f t="shared" ref="D33:G33" si="6">SUM(D27:D32)</f>
        <v>0</v>
      </c>
      <c r="E33" s="143">
        <f t="shared" si="6"/>
        <v>29898500</v>
      </c>
      <c r="F33" s="143">
        <f t="shared" si="6"/>
        <v>28560002</v>
      </c>
      <c r="G33" s="143">
        <f t="shared" si="6"/>
        <v>85164998</v>
      </c>
      <c r="H33" s="114"/>
      <c r="I33" s="114">
        <f>SUM(I29:I32)</f>
        <v>0</v>
      </c>
    </row>
    <row r="34" spans="1:9">
      <c r="A34" s="117" t="s">
        <v>60</v>
      </c>
      <c r="B34" s="142" t="s">
        <v>121</v>
      </c>
      <c r="C34" s="51"/>
      <c r="D34" s="118"/>
      <c r="E34" s="116"/>
      <c r="F34" s="116"/>
      <c r="G34" s="116"/>
      <c r="H34" s="111"/>
      <c r="I34" s="48"/>
    </row>
    <row r="35" spans="1:9" ht="30">
      <c r="A35" s="17" t="s">
        <v>61</v>
      </c>
      <c r="B35" s="18" t="s">
        <v>62</v>
      </c>
      <c r="C35" s="23">
        <v>600000</v>
      </c>
      <c r="D35" s="26"/>
      <c r="E35" s="26"/>
      <c r="F35" s="26">
        <f>E35</f>
        <v>0</v>
      </c>
      <c r="G35" s="26">
        <f>C35-F35</f>
        <v>600000</v>
      </c>
      <c r="H35" s="111"/>
      <c r="I35" s="141"/>
    </row>
    <row r="36" spans="1:9">
      <c r="A36" s="17" t="s">
        <v>63</v>
      </c>
      <c r="B36" s="27" t="s">
        <v>64</v>
      </c>
      <c r="C36" s="23">
        <v>2000000</v>
      </c>
      <c r="D36" s="26"/>
      <c r="E36" s="26"/>
      <c r="F36" s="26">
        <f>E36</f>
        <v>0</v>
      </c>
      <c r="G36" s="26">
        <f>C36-F36</f>
        <v>2000000</v>
      </c>
      <c r="H36" s="110"/>
      <c r="I36" s="49"/>
    </row>
    <row r="37" spans="1:9">
      <c r="A37" s="17" t="s">
        <v>65</v>
      </c>
      <c r="B37" s="18" t="s">
        <v>59</v>
      </c>
      <c r="C37" s="23">
        <v>400000</v>
      </c>
      <c r="D37" s="26"/>
      <c r="E37" s="26"/>
      <c r="F37" s="26">
        <f>E37</f>
        <v>0</v>
      </c>
      <c r="G37" s="26">
        <f>C37-F37</f>
        <v>400000</v>
      </c>
      <c r="H37" s="110"/>
      <c r="I37" s="49"/>
    </row>
    <row r="38" spans="1:9" ht="30">
      <c r="A38" s="17" t="s">
        <v>66</v>
      </c>
      <c r="B38" s="27" t="s">
        <v>67</v>
      </c>
      <c r="C38" s="23">
        <v>1600000</v>
      </c>
      <c r="D38" s="26"/>
      <c r="E38" s="26"/>
      <c r="F38" s="26">
        <f>E38</f>
        <v>0</v>
      </c>
      <c r="G38" s="26">
        <f>C38-F38</f>
        <v>1600000</v>
      </c>
      <c r="H38" s="110"/>
      <c r="I38" s="49"/>
    </row>
    <row r="39" spans="1:9">
      <c r="A39" s="112"/>
      <c r="B39" s="113" t="s">
        <v>120</v>
      </c>
      <c r="C39" s="143">
        <f>SUM(C33:C38)</f>
        <v>118325000</v>
      </c>
      <c r="D39" s="143">
        <f t="shared" ref="D39:G39" si="7">SUM(D33:D38)</f>
        <v>0</v>
      </c>
      <c r="E39" s="143">
        <f t="shared" si="7"/>
        <v>29898500</v>
      </c>
      <c r="F39" s="143">
        <f t="shared" si="7"/>
        <v>28560002</v>
      </c>
      <c r="G39" s="143">
        <f t="shared" si="7"/>
        <v>89764998</v>
      </c>
      <c r="H39" s="114"/>
      <c r="I39" s="114">
        <f>SUM(I34:I38)</f>
        <v>0</v>
      </c>
    </row>
    <row r="40" spans="1:9">
      <c r="A40" s="32"/>
      <c r="B40" s="33" t="s">
        <v>68</v>
      </c>
      <c r="C40" s="62">
        <f>C21+C28+C33+C39</f>
        <v>401750000</v>
      </c>
      <c r="D40" s="62">
        <f t="shared" ref="D40:G40" si="8">D39+D32+D25+D16</f>
        <v>0</v>
      </c>
      <c r="E40" s="62">
        <f>E39+E33+E26+E16</f>
        <v>63747000</v>
      </c>
      <c r="F40" s="62">
        <f t="shared" si="8"/>
        <v>33370002</v>
      </c>
      <c r="G40" s="62">
        <f t="shared" si="8"/>
        <v>96254998</v>
      </c>
      <c r="H40" s="95"/>
      <c r="I40" s="95">
        <f>I39+I33+I28+I21</f>
        <v>0</v>
      </c>
    </row>
    <row r="42" spans="1:9">
      <c r="A42" s="119"/>
      <c r="B42" s="120" t="s">
        <v>69</v>
      </c>
      <c r="E42" s="121" t="s">
        <v>70</v>
      </c>
      <c r="H42" s="38"/>
    </row>
    <row r="43" spans="1:9">
      <c r="H43" s="38"/>
    </row>
    <row r="44" spans="1:9">
      <c r="H44" s="38"/>
    </row>
    <row r="45" spans="1:9">
      <c r="F45" s="38"/>
      <c r="H45" s="38"/>
    </row>
    <row r="46" spans="1:9">
      <c r="A46" s="121"/>
      <c r="H46" s="38"/>
    </row>
    <row r="47" spans="1:9">
      <c r="A47" s="122"/>
      <c r="B47" s="123" t="str">
        <f>'[1]Bao cao luu chuyen tien'!B46</f>
        <v>Tên /name: Lê Thị Đặng</v>
      </c>
      <c r="E47" s="124" t="str">
        <f>'[1]Bao cao luu chuyen tien'!F46</f>
        <v>Tên /name: Võ Kim Thoa</v>
      </c>
      <c r="F47" s="119"/>
      <c r="H47" s="38"/>
    </row>
    <row r="48" spans="1:9">
      <c r="A48" s="121"/>
      <c r="B48" s="121" t="s">
        <v>71</v>
      </c>
      <c r="E48" s="121" t="s">
        <v>72</v>
      </c>
      <c r="H48" s="38"/>
    </row>
    <row r="49" spans="1:8">
      <c r="A49" s="122"/>
      <c r="B49" s="125" t="s">
        <v>73</v>
      </c>
      <c r="E49" s="125" t="s">
        <v>74</v>
      </c>
      <c r="H49" s="38"/>
    </row>
    <row r="50" spans="1:8">
      <c r="A50" s="122"/>
      <c r="B50" s="121" t="s">
        <v>222</v>
      </c>
      <c r="E50" s="121" t="str">
        <f>B50</f>
        <v xml:space="preserve">Ngày/ Date: </v>
      </c>
      <c r="F50" s="119"/>
      <c r="H50" s="38"/>
    </row>
  </sheetData>
  <mergeCells count="12">
    <mergeCell ref="B1:D1"/>
    <mergeCell ref="B2:D2"/>
    <mergeCell ref="B3:D3"/>
    <mergeCell ref="A4:I4"/>
    <mergeCell ref="A12:A13"/>
    <mergeCell ref="B12:B13"/>
    <mergeCell ref="C12:C13"/>
    <mergeCell ref="D12:F12"/>
    <mergeCell ref="G12:G13"/>
    <mergeCell ref="H12:H13"/>
    <mergeCell ref="I12:I13"/>
    <mergeCell ref="A5:I5"/>
  </mergeCells>
  <pageMargins left="0.7" right="0.7" top="0.75" bottom="0.75" header="0.3" footer="0.3"/>
  <pageSetup scale="67"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activeCell="A4" sqref="A4:I4"/>
    </sheetView>
  </sheetViews>
  <sheetFormatPr defaultRowHeight="15"/>
  <cols>
    <col min="1" max="1" width="6.5546875" style="64" customWidth="1"/>
    <col min="2" max="2" width="32.44140625" style="64" customWidth="1"/>
    <col min="3" max="3" width="13.109375" style="64" customWidth="1"/>
    <col min="4" max="4" width="12.33203125" style="64" customWidth="1"/>
    <col min="5" max="5" width="10.77734375" style="64" customWidth="1"/>
    <col min="6" max="6" width="12.5546875" style="64" customWidth="1"/>
    <col min="7" max="8" width="12.6640625" style="64" customWidth="1"/>
    <col min="9" max="9" width="18.33203125" style="64" customWidth="1"/>
    <col min="10" max="255" width="8.88671875" style="64"/>
    <col min="256" max="256" width="1.5546875" style="64" customWidth="1"/>
    <col min="257" max="257" width="6.5546875" style="64" customWidth="1"/>
    <col min="258" max="258" width="46" style="64" bestFit="1" customWidth="1"/>
    <col min="259" max="259" width="14.33203125" style="64" customWidth="1"/>
    <col min="260" max="260" width="13.6640625" style="64" bestFit="1" customWidth="1"/>
    <col min="261" max="261" width="13.33203125" style="64" customWidth="1"/>
    <col min="262" max="262" width="14.88671875" style="64" customWidth="1"/>
    <col min="263" max="263" width="13.88671875" style="64" customWidth="1"/>
    <col min="264" max="264" width="12.88671875" style="64" customWidth="1"/>
    <col min="265" max="265" width="19.88671875" style="64" customWidth="1"/>
    <col min="266" max="511" width="8.88671875" style="64"/>
    <col min="512" max="512" width="1.5546875" style="64" customWidth="1"/>
    <col min="513" max="513" width="6.5546875" style="64" customWidth="1"/>
    <col min="514" max="514" width="46" style="64" bestFit="1" customWidth="1"/>
    <col min="515" max="515" width="14.33203125" style="64" customWidth="1"/>
    <col min="516" max="516" width="13.6640625" style="64" bestFit="1" customWidth="1"/>
    <col min="517" max="517" width="13.33203125" style="64" customWidth="1"/>
    <col min="518" max="518" width="14.88671875" style="64" customWidth="1"/>
    <col min="519" max="519" width="13.88671875" style="64" customWidth="1"/>
    <col min="520" max="520" width="12.88671875" style="64" customWidth="1"/>
    <col min="521" max="521" width="19.88671875" style="64" customWidth="1"/>
    <col min="522" max="767" width="8.88671875" style="64"/>
    <col min="768" max="768" width="1.5546875" style="64" customWidth="1"/>
    <col min="769" max="769" width="6.5546875" style="64" customWidth="1"/>
    <col min="770" max="770" width="46" style="64" bestFit="1" customWidth="1"/>
    <col min="771" max="771" width="14.33203125" style="64" customWidth="1"/>
    <col min="772" max="772" width="13.6640625" style="64" bestFit="1" customWidth="1"/>
    <col min="773" max="773" width="13.33203125" style="64" customWidth="1"/>
    <col min="774" max="774" width="14.88671875" style="64" customWidth="1"/>
    <col min="775" max="775" width="13.88671875" style="64" customWidth="1"/>
    <col min="776" max="776" width="12.88671875" style="64" customWidth="1"/>
    <col min="777" max="777" width="19.88671875" style="64" customWidth="1"/>
    <col min="778" max="1023" width="8.88671875" style="64"/>
    <col min="1024" max="1024" width="1.5546875" style="64" customWidth="1"/>
    <col min="1025" max="1025" width="6.5546875" style="64" customWidth="1"/>
    <col min="1026" max="1026" width="46" style="64" bestFit="1" customWidth="1"/>
    <col min="1027" max="1027" width="14.33203125" style="64" customWidth="1"/>
    <col min="1028" max="1028" width="13.6640625" style="64" bestFit="1" customWidth="1"/>
    <col min="1029" max="1029" width="13.33203125" style="64" customWidth="1"/>
    <col min="1030" max="1030" width="14.88671875" style="64" customWidth="1"/>
    <col min="1031" max="1031" width="13.88671875" style="64" customWidth="1"/>
    <col min="1032" max="1032" width="12.88671875" style="64" customWidth="1"/>
    <col min="1033" max="1033" width="19.88671875" style="64" customWidth="1"/>
    <col min="1034" max="1279" width="8.88671875" style="64"/>
    <col min="1280" max="1280" width="1.5546875" style="64" customWidth="1"/>
    <col min="1281" max="1281" width="6.5546875" style="64" customWidth="1"/>
    <col min="1282" max="1282" width="46" style="64" bestFit="1" customWidth="1"/>
    <col min="1283" max="1283" width="14.33203125" style="64" customWidth="1"/>
    <col min="1284" max="1284" width="13.6640625" style="64" bestFit="1" customWidth="1"/>
    <col min="1285" max="1285" width="13.33203125" style="64" customWidth="1"/>
    <col min="1286" max="1286" width="14.88671875" style="64" customWidth="1"/>
    <col min="1287" max="1287" width="13.88671875" style="64" customWidth="1"/>
    <col min="1288" max="1288" width="12.88671875" style="64" customWidth="1"/>
    <col min="1289" max="1289" width="19.88671875" style="64" customWidth="1"/>
    <col min="1290" max="1535" width="8.88671875" style="64"/>
    <col min="1536" max="1536" width="1.5546875" style="64" customWidth="1"/>
    <col min="1537" max="1537" width="6.5546875" style="64" customWidth="1"/>
    <col min="1538" max="1538" width="46" style="64" bestFit="1" customWidth="1"/>
    <col min="1539" max="1539" width="14.33203125" style="64" customWidth="1"/>
    <col min="1540" max="1540" width="13.6640625" style="64" bestFit="1" customWidth="1"/>
    <col min="1541" max="1541" width="13.33203125" style="64" customWidth="1"/>
    <col min="1542" max="1542" width="14.88671875" style="64" customWidth="1"/>
    <col min="1543" max="1543" width="13.88671875" style="64" customWidth="1"/>
    <col min="1544" max="1544" width="12.88671875" style="64" customWidth="1"/>
    <col min="1545" max="1545" width="19.88671875" style="64" customWidth="1"/>
    <col min="1546" max="1791" width="8.88671875" style="64"/>
    <col min="1792" max="1792" width="1.5546875" style="64" customWidth="1"/>
    <col min="1793" max="1793" width="6.5546875" style="64" customWidth="1"/>
    <col min="1794" max="1794" width="46" style="64" bestFit="1" customWidth="1"/>
    <col min="1795" max="1795" width="14.33203125" style="64" customWidth="1"/>
    <col min="1796" max="1796" width="13.6640625" style="64" bestFit="1" customWidth="1"/>
    <col min="1797" max="1797" width="13.33203125" style="64" customWidth="1"/>
    <col min="1798" max="1798" width="14.88671875" style="64" customWidth="1"/>
    <col min="1799" max="1799" width="13.88671875" style="64" customWidth="1"/>
    <col min="1800" max="1800" width="12.88671875" style="64" customWidth="1"/>
    <col min="1801" max="1801" width="19.88671875" style="64" customWidth="1"/>
    <col min="1802" max="2047" width="8.88671875" style="64"/>
    <col min="2048" max="2048" width="1.5546875" style="64" customWidth="1"/>
    <col min="2049" max="2049" width="6.5546875" style="64" customWidth="1"/>
    <col min="2050" max="2050" width="46" style="64" bestFit="1" customWidth="1"/>
    <col min="2051" max="2051" width="14.33203125" style="64" customWidth="1"/>
    <col min="2052" max="2052" width="13.6640625" style="64" bestFit="1" customWidth="1"/>
    <col min="2053" max="2053" width="13.33203125" style="64" customWidth="1"/>
    <col min="2054" max="2054" width="14.88671875" style="64" customWidth="1"/>
    <col min="2055" max="2055" width="13.88671875" style="64" customWidth="1"/>
    <col min="2056" max="2056" width="12.88671875" style="64" customWidth="1"/>
    <col min="2057" max="2057" width="19.88671875" style="64" customWidth="1"/>
    <col min="2058" max="2303" width="8.88671875" style="64"/>
    <col min="2304" max="2304" width="1.5546875" style="64" customWidth="1"/>
    <col min="2305" max="2305" width="6.5546875" style="64" customWidth="1"/>
    <col min="2306" max="2306" width="46" style="64" bestFit="1" customWidth="1"/>
    <col min="2307" max="2307" width="14.33203125" style="64" customWidth="1"/>
    <col min="2308" max="2308" width="13.6640625" style="64" bestFit="1" customWidth="1"/>
    <col min="2309" max="2309" width="13.33203125" style="64" customWidth="1"/>
    <col min="2310" max="2310" width="14.88671875" style="64" customWidth="1"/>
    <col min="2311" max="2311" width="13.88671875" style="64" customWidth="1"/>
    <col min="2312" max="2312" width="12.88671875" style="64" customWidth="1"/>
    <col min="2313" max="2313" width="19.88671875" style="64" customWidth="1"/>
    <col min="2314" max="2559" width="8.88671875" style="64"/>
    <col min="2560" max="2560" width="1.5546875" style="64" customWidth="1"/>
    <col min="2561" max="2561" width="6.5546875" style="64" customWidth="1"/>
    <col min="2562" max="2562" width="46" style="64" bestFit="1" customWidth="1"/>
    <col min="2563" max="2563" width="14.33203125" style="64" customWidth="1"/>
    <col min="2564" max="2564" width="13.6640625" style="64" bestFit="1" customWidth="1"/>
    <col min="2565" max="2565" width="13.33203125" style="64" customWidth="1"/>
    <col min="2566" max="2566" width="14.88671875" style="64" customWidth="1"/>
    <col min="2567" max="2567" width="13.88671875" style="64" customWidth="1"/>
    <col min="2568" max="2568" width="12.88671875" style="64" customWidth="1"/>
    <col min="2569" max="2569" width="19.88671875" style="64" customWidth="1"/>
    <col min="2570" max="2815" width="8.88671875" style="64"/>
    <col min="2816" max="2816" width="1.5546875" style="64" customWidth="1"/>
    <col min="2817" max="2817" width="6.5546875" style="64" customWidth="1"/>
    <col min="2818" max="2818" width="46" style="64" bestFit="1" customWidth="1"/>
    <col min="2819" max="2819" width="14.33203125" style="64" customWidth="1"/>
    <col min="2820" max="2820" width="13.6640625" style="64" bestFit="1" customWidth="1"/>
    <col min="2821" max="2821" width="13.33203125" style="64" customWidth="1"/>
    <col min="2822" max="2822" width="14.88671875" style="64" customWidth="1"/>
    <col min="2823" max="2823" width="13.88671875" style="64" customWidth="1"/>
    <col min="2824" max="2824" width="12.88671875" style="64" customWidth="1"/>
    <col min="2825" max="2825" width="19.88671875" style="64" customWidth="1"/>
    <col min="2826" max="3071" width="8.88671875" style="64"/>
    <col min="3072" max="3072" width="1.5546875" style="64" customWidth="1"/>
    <col min="3073" max="3073" width="6.5546875" style="64" customWidth="1"/>
    <col min="3074" max="3074" width="46" style="64" bestFit="1" customWidth="1"/>
    <col min="3075" max="3075" width="14.33203125" style="64" customWidth="1"/>
    <col min="3076" max="3076" width="13.6640625" style="64" bestFit="1" customWidth="1"/>
    <col min="3077" max="3077" width="13.33203125" style="64" customWidth="1"/>
    <col min="3078" max="3078" width="14.88671875" style="64" customWidth="1"/>
    <col min="3079" max="3079" width="13.88671875" style="64" customWidth="1"/>
    <col min="3080" max="3080" width="12.88671875" style="64" customWidth="1"/>
    <col min="3081" max="3081" width="19.88671875" style="64" customWidth="1"/>
    <col min="3082" max="3327" width="8.88671875" style="64"/>
    <col min="3328" max="3328" width="1.5546875" style="64" customWidth="1"/>
    <col min="3329" max="3329" width="6.5546875" style="64" customWidth="1"/>
    <col min="3330" max="3330" width="46" style="64" bestFit="1" customWidth="1"/>
    <col min="3331" max="3331" width="14.33203125" style="64" customWidth="1"/>
    <col min="3332" max="3332" width="13.6640625" style="64" bestFit="1" customWidth="1"/>
    <col min="3333" max="3333" width="13.33203125" style="64" customWidth="1"/>
    <col min="3334" max="3334" width="14.88671875" style="64" customWidth="1"/>
    <col min="3335" max="3335" width="13.88671875" style="64" customWidth="1"/>
    <col min="3336" max="3336" width="12.88671875" style="64" customWidth="1"/>
    <col min="3337" max="3337" width="19.88671875" style="64" customWidth="1"/>
    <col min="3338" max="3583" width="8.88671875" style="64"/>
    <col min="3584" max="3584" width="1.5546875" style="64" customWidth="1"/>
    <col min="3585" max="3585" width="6.5546875" style="64" customWidth="1"/>
    <col min="3586" max="3586" width="46" style="64" bestFit="1" customWidth="1"/>
    <col min="3587" max="3587" width="14.33203125" style="64" customWidth="1"/>
    <col min="3588" max="3588" width="13.6640625" style="64" bestFit="1" customWidth="1"/>
    <col min="3589" max="3589" width="13.33203125" style="64" customWidth="1"/>
    <col min="3590" max="3590" width="14.88671875" style="64" customWidth="1"/>
    <col min="3591" max="3591" width="13.88671875" style="64" customWidth="1"/>
    <col min="3592" max="3592" width="12.88671875" style="64" customWidth="1"/>
    <col min="3593" max="3593" width="19.88671875" style="64" customWidth="1"/>
    <col min="3594" max="3839" width="8.88671875" style="64"/>
    <col min="3840" max="3840" width="1.5546875" style="64" customWidth="1"/>
    <col min="3841" max="3841" width="6.5546875" style="64" customWidth="1"/>
    <col min="3842" max="3842" width="46" style="64" bestFit="1" customWidth="1"/>
    <col min="3843" max="3843" width="14.33203125" style="64" customWidth="1"/>
    <col min="3844" max="3844" width="13.6640625" style="64" bestFit="1" customWidth="1"/>
    <col min="3845" max="3845" width="13.33203125" style="64" customWidth="1"/>
    <col min="3846" max="3846" width="14.88671875" style="64" customWidth="1"/>
    <col min="3847" max="3847" width="13.88671875" style="64" customWidth="1"/>
    <col min="3848" max="3848" width="12.88671875" style="64" customWidth="1"/>
    <col min="3849" max="3849" width="19.88671875" style="64" customWidth="1"/>
    <col min="3850" max="4095" width="8.88671875" style="64"/>
    <col min="4096" max="4096" width="1.5546875" style="64" customWidth="1"/>
    <col min="4097" max="4097" width="6.5546875" style="64" customWidth="1"/>
    <col min="4098" max="4098" width="46" style="64" bestFit="1" customWidth="1"/>
    <col min="4099" max="4099" width="14.33203125" style="64" customWidth="1"/>
    <col min="4100" max="4100" width="13.6640625" style="64" bestFit="1" customWidth="1"/>
    <col min="4101" max="4101" width="13.33203125" style="64" customWidth="1"/>
    <col min="4102" max="4102" width="14.88671875" style="64" customWidth="1"/>
    <col min="4103" max="4103" width="13.88671875" style="64" customWidth="1"/>
    <col min="4104" max="4104" width="12.88671875" style="64" customWidth="1"/>
    <col min="4105" max="4105" width="19.88671875" style="64" customWidth="1"/>
    <col min="4106" max="4351" width="8.88671875" style="64"/>
    <col min="4352" max="4352" width="1.5546875" style="64" customWidth="1"/>
    <col min="4353" max="4353" width="6.5546875" style="64" customWidth="1"/>
    <col min="4354" max="4354" width="46" style="64" bestFit="1" customWidth="1"/>
    <col min="4355" max="4355" width="14.33203125" style="64" customWidth="1"/>
    <col min="4356" max="4356" width="13.6640625" style="64" bestFit="1" customWidth="1"/>
    <col min="4357" max="4357" width="13.33203125" style="64" customWidth="1"/>
    <col min="4358" max="4358" width="14.88671875" style="64" customWidth="1"/>
    <col min="4359" max="4359" width="13.88671875" style="64" customWidth="1"/>
    <col min="4360" max="4360" width="12.88671875" style="64" customWidth="1"/>
    <col min="4361" max="4361" width="19.88671875" style="64" customWidth="1"/>
    <col min="4362" max="4607" width="8.88671875" style="64"/>
    <col min="4608" max="4608" width="1.5546875" style="64" customWidth="1"/>
    <col min="4609" max="4609" width="6.5546875" style="64" customWidth="1"/>
    <col min="4610" max="4610" width="46" style="64" bestFit="1" customWidth="1"/>
    <col min="4611" max="4611" width="14.33203125" style="64" customWidth="1"/>
    <col min="4612" max="4612" width="13.6640625" style="64" bestFit="1" customWidth="1"/>
    <col min="4613" max="4613" width="13.33203125" style="64" customWidth="1"/>
    <col min="4614" max="4614" width="14.88671875" style="64" customWidth="1"/>
    <col min="4615" max="4615" width="13.88671875" style="64" customWidth="1"/>
    <col min="4616" max="4616" width="12.88671875" style="64" customWidth="1"/>
    <col min="4617" max="4617" width="19.88671875" style="64" customWidth="1"/>
    <col min="4618" max="4863" width="8.88671875" style="64"/>
    <col min="4864" max="4864" width="1.5546875" style="64" customWidth="1"/>
    <col min="4865" max="4865" width="6.5546875" style="64" customWidth="1"/>
    <col min="4866" max="4866" width="46" style="64" bestFit="1" customWidth="1"/>
    <col min="4867" max="4867" width="14.33203125" style="64" customWidth="1"/>
    <col min="4868" max="4868" width="13.6640625" style="64" bestFit="1" customWidth="1"/>
    <col min="4869" max="4869" width="13.33203125" style="64" customWidth="1"/>
    <col min="4870" max="4870" width="14.88671875" style="64" customWidth="1"/>
    <col min="4871" max="4871" width="13.88671875" style="64" customWidth="1"/>
    <col min="4872" max="4872" width="12.88671875" style="64" customWidth="1"/>
    <col min="4873" max="4873" width="19.88671875" style="64" customWidth="1"/>
    <col min="4874" max="5119" width="8.88671875" style="64"/>
    <col min="5120" max="5120" width="1.5546875" style="64" customWidth="1"/>
    <col min="5121" max="5121" width="6.5546875" style="64" customWidth="1"/>
    <col min="5122" max="5122" width="46" style="64" bestFit="1" customWidth="1"/>
    <col min="5123" max="5123" width="14.33203125" style="64" customWidth="1"/>
    <col min="5124" max="5124" width="13.6640625" style="64" bestFit="1" customWidth="1"/>
    <col min="5125" max="5125" width="13.33203125" style="64" customWidth="1"/>
    <col min="5126" max="5126" width="14.88671875" style="64" customWidth="1"/>
    <col min="5127" max="5127" width="13.88671875" style="64" customWidth="1"/>
    <col min="5128" max="5128" width="12.88671875" style="64" customWidth="1"/>
    <col min="5129" max="5129" width="19.88671875" style="64" customWidth="1"/>
    <col min="5130" max="5375" width="8.88671875" style="64"/>
    <col min="5376" max="5376" width="1.5546875" style="64" customWidth="1"/>
    <col min="5377" max="5377" width="6.5546875" style="64" customWidth="1"/>
    <col min="5378" max="5378" width="46" style="64" bestFit="1" customWidth="1"/>
    <col min="5379" max="5379" width="14.33203125" style="64" customWidth="1"/>
    <col min="5380" max="5380" width="13.6640625" style="64" bestFit="1" customWidth="1"/>
    <col min="5381" max="5381" width="13.33203125" style="64" customWidth="1"/>
    <col min="5382" max="5382" width="14.88671875" style="64" customWidth="1"/>
    <col min="5383" max="5383" width="13.88671875" style="64" customWidth="1"/>
    <col min="5384" max="5384" width="12.88671875" style="64" customWidth="1"/>
    <col min="5385" max="5385" width="19.88671875" style="64" customWidth="1"/>
    <col min="5386" max="5631" width="8.88671875" style="64"/>
    <col min="5632" max="5632" width="1.5546875" style="64" customWidth="1"/>
    <col min="5633" max="5633" width="6.5546875" style="64" customWidth="1"/>
    <col min="5634" max="5634" width="46" style="64" bestFit="1" customWidth="1"/>
    <col min="5635" max="5635" width="14.33203125" style="64" customWidth="1"/>
    <col min="5636" max="5636" width="13.6640625" style="64" bestFit="1" customWidth="1"/>
    <col min="5637" max="5637" width="13.33203125" style="64" customWidth="1"/>
    <col min="5638" max="5638" width="14.88671875" style="64" customWidth="1"/>
    <col min="5639" max="5639" width="13.88671875" style="64" customWidth="1"/>
    <col min="5640" max="5640" width="12.88671875" style="64" customWidth="1"/>
    <col min="5641" max="5641" width="19.88671875" style="64" customWidth="1"/>
    <col min="5642" max="5887" width="8.88671875" style="64"/>
    <col min="5888" max="5888" width="1.5546875" style="64" customWidth="1"/>
    <col min="5889" max="5889" width="6.5546875" style="64" customWidth="1"/>
    <col min="5890" max="5890" width="46" style="64" bestFit="1" customWidth="1"/>
    <col min="5891" max="5891" width="14.33203125" style="64" customWidth="1"/>
    <col min="5892" max="5892" width="13.6640625" style="64" bestFit="1" customWidth="1"/>
    <col min="5893" max="5893" width="13.33203125" style="64" customWidth="1"/>
    <col min="5894" max="5894" width="14.88671875" style="64" customWidth="1"/>
    <col min="5895" max="5895" width="13.88671875" style="64" customWidth="1"/>
    <col min="5896" max="5896" width="12.88671875" style="64" customWidth="1"/>
    <col min="5897" max="5897" width="19.88671875" style="64" customWidth="1"/>
    <col min="5898" max="6143" width="8.88671875" style="64"/>
    <col min="6144" max="6144" width="1.5546875" style="64" customWidth="1"/>
    <col min="6145" max="6145" width="6.5546875" style="64" customWidth="1"/>
    <col min="6146" max="6146" width="46" style="64" bestFit="1" customWidth="1"/>
    <col min="6147" max="6147" width="14.33203125" style="64" customWidth="1"/>
    <col min="6148" max="6148" width="13.6640625" style="64" bestFit="1" customWidth="1"/>
    <col min="6149" max="6149" width="13.33203125" style="64" customWidth="1"/>
    <col min="6150" max="6150" width="14.88671875" style="64" customWidth="1"/>
    <col min="6151" max="6151" width="13.88671875" style="64" customWidth="1"/>
    <col min="6152" max="6152" width="12.88671875" style="64" customWidth="1"/>
    <col min="6153" max="6153" width="19.88671875" style="64" customWidth="1"/>
    <col min="6154" max="6399" width="8.88671875" style="64"/>
    <col min="6400" max="6400" width="1.5546875" style="64" customWidth="1"/>
    <col min="6401" max="6401" width="6.5546875" style="64" customWidth="1"/>
    <col min="6402" max="6402" width="46" style="64" bestFit="1" customWidth="1"/>
    <col min="6403" max="6403" width="14.33203125" style="64" customWidth="1"/>
    <col min="6404" max="6404" width="13.6640625" style="64" bestFit="1" customWidth="1"/>
    <col min="6405" max="6405" width="13.33203125" style="64" customWidth="1"/>
    <col min="6406" max="6406" width="14.88671875" style="64" customWidth="1"/>
    <col min="6407" max="6407" width="13.88671875" style="64" customWidth="1"/>
    <col min="6408" max="6408" width="12.88671875" style="64" customWidth="1"/>
    <col min="6409" max="6409" width="19.88671875" style="64" customWidth="1"/>
    <col min="6410" max="6655" width="8.88671875" style="64"/>
    <col min="6656" max="6656" width="1.5546875" style="64" customWidth="1"/>
    <col min="6657" max="6657" width="6.5546875" style="64" customWidth="1"/>
    <col min="6658" max="6658" width="46" style="64" bestFit="1" customWidth="1"/>
    <col min="6659" max="6659" width="14.33203125" style="64" customWidth="1"/>
    <col min="6660" max="6660" width="13.6640625" style="64" bestFit="1" customWidth="1"/>
    <col min="6661" max="6661" width="13.33203125" style="64" customWidth="1"/>
    <col min="6662" max="6662" width="14.88671875" style="64" customWidth="1"/>
    <col min="6663" max="6663" width="13.88671875" style="64" customWidth="1"/>
    <col min="6664" max="6664" width="12.88671875" style="64" customWidth="1"/>
    <col min="6665" max="6665" width="19.88671875" style="64" customWidth="1"/>
    <col min="6666" max="6911" width="8.88671875" style="64"/>
    <col min="6912" max="6912" width="1.5546875" style="64" customWidth="1"/>
    <col min="6913" max="6913" width="6.5546875" style="64" customWidth="1"/>
    <col min="6914" max="6914" width="46" style="64" bestFit="1" customWidth="1"/>
    <col min="6915" max="6915" width="14.33203125" style="64" customWidth="1"/>
    <col min="6916" max="6916" width="13.6640625" style="64" bestFit="1" customWidth="1"/>
    <col min="6917" max="6917" width="13.33203125" style="64" customWidth="1"/>
    <col min="6918" max="6918" width="14.88671875" style="64" customWidth="1"/>
    <col min="6919" max="6919" width="13.88671875" style="64" customWidth="1"/>
    <col min="6920" max="6920" width="12.88671875" style="64" customWidth="1"/>
    <col min="6921" max="6921" width="19.88671875" style="64" customWidth="1"/>
    <col min="6922" max="7167" width="8.88671875" style="64"/>
    <col min="7168" max="7168" width="1.5546875" style="64" customWidth="1"/>
    <col min="7169" max="7169" width="6.5546875" style="64" customWidth="1"/>
    <col min="7170" max="7170" width="46" style="64" bestFit="1" customWidth="1"/>
    <col min="7171" max="7171" width="14.33203125" style="64" customWidth="1"/>
    <col min="7172" max="7172" width="13.6640625" style="64" bestFit="1" customWidth="1"/>
    <col min="7173" max="7173" width="13.33203125" style="64" customWidth="1"/>
    <col min="7174" max="7174" width="14.88671875" style="64" customWidth="1"/>
    <col min="7175" max="7175" width="13.88671875" style="64" customWidth="1"/>
    <col min="7176" max="7176" width="12.88671875" style="64" customWidth="1"/>
    <col min="7177" max="7177" width="19.88671875" style="64" customWidth="1"/>
    <col min="7178" max="7423" width="8.88671875" style="64"/>
    <col min="7424" max="7424" width="1.5546875" style="64" customWidth="1"/>
    <col min="7425" max="7425" width="6.5546875" style="64" customWidth="1"/>
    <col min="7426" max="7426" width="46" style="64" bestFit="1" customWidth="1"/>
    <col min="7427" max="7427" width="14.33203125" style="64" customWidth="1"/>
    <col min="7428" max="7428" width="13.6640625" style="64" bestFit="1" customWidth="1"/>
    <col min="7429" max="7429" width="13.33203125" style="64" customWidth="1"/>
    <col min="7430" max="7430" width="14.88671875" style="64" customWidth="1"/>
    <col min="7431" max="7431" width="13.88671875" style="64" customWidth="1"/>
    <col min="7432" max="7432" width="12.88671875" style="64" customWidth="1"/>
    <col min="7433" max="7433" width="19.88671875" style="64" customWidth="1"/>
    <col min="7434" max="7679" width="8.88671875" style="64"/>
    <col min="7680" max="7680" width="1.5546875" style="64" customWidth="1"/>
    <col min="7681" max="7681" width="6.5546875" style="64" customWidth="1"/>
    <col min="7682" max="7682" width="46" style="64" bestFit="1" customWidth="1"/>
    <col min="7683" max="7683" width="14.33203125" style="64" customWidth="1"/>
    <col min="7684" max="7684" width="13.6640625" style="64" bestFit="1" customWidth="1"/>
    <col min="7685" max="7685" width="13.33203125" style="64" customWidth="1"/>
    <col min="7686" max="7686" width="14.88671875" style="64" customWidth="1"/>
    <col min="7687" max="7687" width="13.88671875" style="64" customWidth="1"/>
    <col min="7688" max="7688" width="12.88671875" style="64" customWidth="1"/>
    <col min="7689" max="7689" width="19.88671875" style="64" customWidth="1"/>
    <col min="7690" max="7935" width="8.88671875" style="64"/>
    <col min="7936" max="7936" width="1.5546875" style="64" customWidth="1"/>
    <col min="7937" max="7937" width="6.5546875" style="64" customWidth="1"/>
    <col min="7938" max="7938" width="46" style="64" bestFit="1" customWidth="1"/>
    <col min="7939" max="7939" width="14.33203125" style="64" customWidth="1"/>
    <col min="7940" max="7940" width="13.6640625" style="64" bestFit="1" customWidth="1"/>
    <col min="7941" max="7941" width="13.33203125" style="64" customWidth="1"/>
    <col min="7942" max="7942" width="14.88671875" style="64" customWidth="1"/>
    <col min="7943" max="7943" width="13.88671875" style="64" customWidth="1"/>
    <col min="7944" max="7944" width="12.88671875" style="64" customWidth="1"/>
    <col min="7945" max="7945" width="19.88671875" style="64" customWidth="1"/>
    <col min="7946" max="8191" width="8.88671875" style="64"/>
    <col min="8192" max="8192" width="1.5546875" style="64" customWidth="1"/>
    <col min="8193" max="8193" width="6.5546875" style="64" customWidth="1"/>
    <col min="8194" max="8194" width="46" style="64" bestFit="1" customWidth="1"/>
    <col min="8195" max="8195" width="14.33203125" style="64" customWidth="1"/>
    <col min="8196" max="8196" width="13.6640625" style="64" bestFit="1" customWidth="1"/>
    <col min="8197" max="8197" width="13.33203125" style="64" customWidth="1"/>
    <col min="8198" max="8198" width="14.88671875" style="64" customWidth="1"/>
    <col min="8199" max="8199" width="13.88671875" style="64" customWidth="1"/>
    <col min="8200" max="8200" width="12.88671875" style="64" customWidth="1"/>
    <col min="8201" max="8201" width="19.88671875" style="64" customWidth="1"/>
    <col min="8202" max="8447" width="8.88671875" style="64"/>
    <col min="8448" max="8448" width="1.5546875" style="64" customWidth="1"/>
    <col min="8449" max="8449" width="6.5546875" style="64" customWidth="1"/>
    <col min="8450" max="8450" width="46" style="64" bestFit="1" customWidth="1"/>
    <col min="8451" max="8451" width="14.33203125" style="64" customWidth="1"/>
    <col min="8452" max="8452" width="13.6640625" style="64" bestFit="1" customWidth="1"/>
    <col min="8453" max="8453" width="13.33203125" style="64" customWidth="1"/>
    <col min="8454" max="8454" width="14.88671875" style="64" customWidth="1"/>
    <col min="8455" max="8455" width="13.88671875" style="64" customWidth="1"/>
    <col min="8456" max="8456" width="12.88671875" style="64" customWidth="1"/>
    <col min="8457" max="8457" width="19.88671875" style="64" customWidth="1"/>
    <col min="8458" max="8703" width="8.88671875" style="64"/>
    <col min="8704" max="8704" width="1.5546875" style="64" customWidth="1"/>
    <col min="8705" max="8705" width="6.5546875" style="64" customWidth="1"/>
    <col min="8706" max="8706" width="46" style="64" bestFit="1" customWidth="1"/>
    <col min="8707" max="8707" width="14.33203125" style="64" customWidth="1"/>
    <col min="8708" max="8708" width="13.6640625" style="64" bestFit="1" customWidth="1"/>
    <col min="8709" max="8709" width="13.33203125" style="64" customWidth="1"/>
    <col min="8710" max="8710" width="14.88671875" style="64" customWidth="1"/>
    <col min="8711" max="8711" width="13.88671875" style="64" customWidth="1"/>
    <col min="8712" max="8712" width="12.88671875" style="64" customWidth="1"/>
    <col min="8713" max="8713" width="19.88671875" style="64" customWidth="1"/>
    <col min="8714" max="8959" width="8.88671875" style="64"/>
    <col min="8960" max="8960" width="1.5546875" style="64" customWidth="1"/>
    <col min="8961" max="8961" width="6.5546875" style="64" customWidth="1"/>
    <col min="8962" max="8962" width="46" style="64" bestFit="1" customWidth="1"/>
    <col min="8963" max="8963" width="14.33203125" style="64" customWidth="1"/>
    <col min="8964" max="8964" width="13.6640625" style="64" bestFit="1" customWidth="1"/>
    <col min="8965" max="8965" width="13.33203125" style="64" customWidth="1"/>
    <col min="8966" max="8966" width="14.88671875" style="64" customWidth="1"/>
    <col min="8967" max="8967" width="13.88671875" style="64" customWidth="1"/>
    <col min="8968" max="8968" width="12.88671875" style="64" customWidth="1"/>
    <col min="8969" max="8969" width="19.88671875" style="64" customWidth="1"/>
    <col min="8970" max="9215" width="8.88671875" style="64"/>
    <col min="9216" max="9216" width="1.5546875" style="64" customWidth="1"/>
    <col min="9217" max="9217" width="6.5546875" style="64" customWidth="1"/>
    <col min="9218" max="9218" width="46" style="64" bestFit="1" customWidth="1"/>
    <col min="9219" max="9219" width="14.33203125" style="64" customWidth="1"/>
    <col min="9220" max="9220" width="13.6640625" style="64" bestFit="1" customWidth="1"/>
    <col min="9221" max="9221" width="13.33203125" style="64" customWidth="1"/>
    <col min="9222" max="9222" width="14.88671875" style="64" customWidth="1"/>
    <col min="9223" max="9223" width="13.88671875" style="64" customWidth="1"/>
    <col min="9224" max="9224" width="12.88671875" style="64" customWidth="1"/>
    <col min="9225" max="9225" width="19.88671875" style="64" customWidth="1"/>
    <col min="9226" max="9471" width="8.88671875" style="64"/>
    <col min="9472" max="9472" width="1.5546875" style="64" customWidth="1"/>
    <col min="9473" max="9473" width="6.5546875" style="64" customWidth="1"/>
    <col min="9474" max="9474" width="46" style="64" bestFit="1" customWidth="1"/>
    <col min="9475" max="9475" width="14.33203125" style="64" customWidth="1"/>
    <col min="9476" max="9476" width="13.6640625" style="64" bestFit="1" customWidth="1"/>
    <col min="9477" max="9477" width="13.33203125" style="64" customWidth="1"/>
    <col min="9478" max="9478" width="14.88671875" style="64" customWidth="1"/>
    <col min="9479" max="9479" width="13.88671875" style="64" customWidth="1"/>
    <col min="9480" max="9480" width="12.88671875" style="64" customWidth="1"/>
    <col min="9481" max="9481" width="19.88671875" style="64" customWidth="1"/>
    <col min="9482" max="9727" width="8.88671875" style="64"/>
    <col min="9728" max="9728" width="1.5546875" style="64" customWidth="1"/>
    <col min="9729" max="9729" width="6.5546875" style="64" customWidth="1"/>
    <col min="9730" max="9730" width="46" style="64" bestFit="1" customWidth="1"/>
    <col min="9731" max="9731" width="14.33203125" style="64" customWidth="1"/>
    <col min="9732" max="9732" width="13.6640625" style="64" bestFit="1" customWidth="1"/>
    <col min="9733" max="9733" width="13.33203125" style="64" customWidth="1"/>
    <col min="9734" max="9734" width="14.88671875" style="64" customWidth="1"/>
    <col min="9735" max="9735" width="13.88671875" style="64" customWidth="1"/>
    <col min="9736" max="9736" width="12.88671875" style="64" customWidth="1"/>
    <col min="9737" max="9737" width="19.88671875" style="64" customWidth="1"/>
    <col min="9738" max="9983" width="8.88671875" style="64"/>
    <col min="9984" max="9984" width="1.5546875" style="64" customWidth="1"/>
    <col min="9985" max="9985" width="6.5546875" style="64" customWidth="1"/>
    <col min="9986" max="9986" width="46" style="64" bestFit="1" customWidth="1"/>
    <col min="9987" max="9987" width="14.33203125" style="64" customWidth="1"/>
    <col min="9988" max="9988" width="13.6640625" style="64" bestFit="1" customWidth="1"/>
    <col min="9989" max="9989" width="13.33203125" style="64" customWidth="1"/>
    <col min="9990" max="9990" width="14.88671875" style="64" customWidth="1"/>
    <col min="9991" max="9991" width="13.88671875" style="64" customWidth="1"/>
    <col min="9992" max="9992" width="12.88671875" style="64" customWidth="1"/>
    <col min="9993" max="9993" width="19.88671875" style="64" customWidth="1"/>
    <col min="9994" max="10239" width="8.88671875" style="64"/>
    <col min="10240" max="10240" width="1.5546875" style="64" customWidth="1"/>
    <col min="10241" max="10241" width="6.5546875" style="64" customWidth="1"/>
    <col min="10242" max="10242" width="46" style="64" bestFit="1" customWidth="1"/>
    <col min="10243" max="10243" width="14.33203125" style="64" customWidth="1"/>
    <col min="10244" max="10244" width="13.6640625" style="64" bestFit="1" customWidth="1"/>
    <col min="10245" max="10245" width="13.33203125" style="64" customWidth="1"/>
    <col min="10246" max="10246" width="14.88671875" style="64" customWidth="1"/>
    <col min="10247" max="10247" width="13.88671875" style="64" customWidth="1"/>
    <col min="10248" max="10248" width="12.88671875" style="64" customWidth="1"/>
    <col min="10249" max="10249" width="19.88671875" style="64" customWidth="1"/>
    <col min="10250" max="10495" width="8.88671875" style="64"/>
    <col min="10496" max="10496" width="1.5546875" style="64" customWidth="1"/>
    <col min="10497" max="10497" width="6.5546875" style="64" customWidth="1"/>
    <col min="10498" max="10498" width="46" style="64" bestFit="1" customWidth="1"/>
    <col min="10499" max="10499" width="14.33203125" style="64" customWidth="1"/>
    <col min="10500" max="10500" width="13.6640625" style="64" bestFit="1" customWidth="1"/>
    <col min="10501" max="10501" width="13.33203125" style="64" customWidth="1"/>
    <col min="10502" max="10502" width="14.88671875" style="64" customWidth="1"/>
    <col min="10503" max="10503" width="13.88671875" style="64" customWidth="1"/>
    <col min="10504" max="10504" width="12.88671875" style="64" customWidth="1"/>
    <col min="10505" max="10505" width="19.88671875" style="64" customWidth="1"/>
    <col min="10506" max="10751" width="8.88671875" style="64"/>
    <col min="10752" max="10752" width="1.5546875" style="64" customWidth="1"/>
    <col min="10753" max="10753" width="6.5546875" style="64" customWidth="1"/>
    <col min="10754" max="10754" width="46" style="64" bestFit="1" customWidth="1"/>
    <col min="10755" max="10755" width="14.33203125" style="64" customWidth="1"/>
    <col min="10756" max="10756" width="13.6640625" style="64" bestFit="1" customWidth="1"/>
    <col min="10757" max="10757" width="13.33203125" style="64" customWidth="1"/>
    <col min="10758" max="10758" width="14.88671875" style="64" customWidth="1"/>
    <col min="10759" max="10759" width="13.88671875" style="64" customWidth="1"/>
    <col min="10760" max="10760" width="12.88671875" style="64" customWidth="1"/>
    <col min="10761" max="10761" width="19.88671875" style="64" customWidth="1"/>
    <col min="10762" max="11007" width="8.88671875" style="64"/>
    <col min="11008" max="11008" width="1.5546875" style="64" customWidth="1"/>
    <col min="11009" max="11009" width="6.5546875" style="64" customWidth="1"/>
    <col min="11010" max="11010" width="46" style="64" bestFit="1" customWidth="1"/>
    <col min="11011" max="11011" width="14.33203125" style="64" customWidth="1"/>
    <col min="11012" max="11012" width="13.6640625" style="64" bestFit="1" customWidth="1"/>
    <col min="11013" max="11013" width="13.33203125" style="64" customWidth="1"/>
    <col min="11014" max="11014" width="14.88671875" style="64" customWidth="1"/>
    <col min="11015" max="11015" width="13.88671875" style="64" customWidth="1"/>
    <col min="11016" max="11016" width="12.88671875" style="64" customWidth="1"/>
    <col min="11017" max="11017" width="19.88671875" style="64" customWidth="1"/>
    <col min="11018" max="11263" width="8.88671875" style="64"/>
    <col min="11264" max="11264" width="1.5546875" style="64" customWidth="1"/>
    <col min="11265" max="11265" width="6.5546875" style="64" customWidth="1"/>
    <col min="11266" max="11266" width="46" style="64" bestFit="1" customWidth="1"/>
    <col min="11267" max="11267" width="14.33203125" style="64" customWidth="1"/>
    <col min="11268" max="11268" width="13.6640625" style="64" bestFit="1" customWidth="1"/>
    <col min="11269" max="11269" width="13.33203125" style="64" customWidth="1"/>
    <col min="11270" max="11270" width="14.88671875" style="64" customWidth="1"/>
    <col min="11271" max="11271" width="13.88671875" style="64" customWidth="1"/>
    <col min="11272" max="11272" width="12.88671875" style="64" customWidth="1"/>
    <col min="11273" max="11273" width="19.88671875" style="64" customWidth="1"/>
    <col min="11274" max="11519" width="8.88671875" style="64"/>
    <col min="11520" max="11520" width="1.5546875" style="64" customWidth="1"/>
    <col min="11521" max="11521" width="6.5546875" style="64" customWidth="1"/>
    <col min="11522" max="11522" width="46" style="64" bestFit="1" customWidth="1"/>
    <col min="11523" max="11523" width="14.33203125" style="64" customWidth="1"/>
    <col min="11524" max="11524" width="13.6640625" style="64" bestFit="1" customWidth="1"/>
    <col min="11525" max="11525" width="13.33203125" style="64" customWidth="1"/>
    <col min="11526" max="11526" width="14.88671875" style="64" customWidth="1"/>
    <col min="11527" max="11527" width="13.88671875" style="64" customWidth="1"/>
    <col min="11528" max="11528" width="12.88671875" style="64" customWidth="1"/>
    <col min="11529" max="11529" width="19.88671875" style="64" customWidth="1"/>
    <col min="11530" max="11775" width="8.88671875" style="64"/>
    <col min="11776" max="11776" width="1.5546875" style="64" customWidth="1"/>
    <col min="11777" max="11777" width="6.5546875" style="64" customWidth="1"/>
    <col min="11778" max="11778" width="46" style="64" bestFit="1" customWidth="1"/>
    <col min="11779" max="11779" width="14.33203125" style="64" customWidth="1"/>
    <col min="11780" max="11780" width="13.6640625" style="64" bestFit="1" customWidth="1"/>
    <col min="11781" max="11781" width="13.33203125" style="64" customWidth="1"/>
    <col min="11782" max="11782" width="14.88671875" style="64" customWidth="1"/>
    <col min="11783" max="11783" width="13.88671875" style="64" customWidth="1"/>
    <col min="11784" max="11784" width="12.88671875" style="64" customWidth="1"/>
    <col min="11785" max="11785" width="19.88671875" style="64" customWidth="1"/>
    <col min="11786" max="12031" width="8.88671875" style="64"/>
    <col min="12032" max="12032" width="1.5546875" style="64" customWidth="1"/>
    <col min="12033" max="12033" width="6.5546875" style="64" customWidth="1"/>
    <col min="12034" max="12034" width="46" style="64" bestFit="1" customWidth="1"/>
    <col min="12035" max="12035" width="14.33203125" style="64" customWidth="1"/>
    <col min="12036" max="12036" width="13.6640625" style="64" bestFit="1" customWidth="1"/>
    <col min="12037" max="12037" width="13.33203125" style="64" customWidth="1"/>
    <col min="12038" max="12038" width="14.88671875" style="64" customWidth="1"/>
    <col min="12039" max="12039" width="13.88671875" style="64" customWidth="1"/>
    <col min="12040" max="12040" width="12.88671875" style="64" customWidth="1"/>
    <col min="12041" max="12041" width="19.88671875" style="64" customWidth="1"/>
    <col min="12042" max="12287" width="8.88671875" style="64"/>
    <col min="12288" max="12288" width="1.5546875" style="64" customWidth="1"/>
    <col min="12289" max="12289" width="6.5546875" style="64" customWidth="1"/>
    <col min="12290" max="12290" width="46" style="64" bestFit="1" customWidth="1"/>
    <col min="12291" max="12291" width="14.33203125" style="64" customWidth="1"/>
    <col min="12292" max="12292" width="13.6640625" style="64" bestFit="1" customWidth="1"/>
    <col min="12293" max="12293" width="13.33203125" style="64" customWidth="1"/>
    <col min="12294" max="12294" width="14.88671875" style="64" customWidth="1"/>
    <col min="12295" max="12295" width="13.88671875" style="64" customWidth="1"/>
    <col min="12296" max="12296" width="12.88671875" style="64" customWidth="1"/>
    <col min="12297" max="12297" width="19.88671875" style="64" customWidth="1"/>
    <col min="12298" max="12543" width="8.88671875" style="64"/>
    <col min="12544" max="12544" width="1.5546875" style="64" customWidth="1"/>
    <col min="12545" max="12545" width="6.5546875" style="64" customWidth="1"/>
    <col min="12546" max="12546" width="46" style="64" bestFit="1" customWidth="1"/>
    <col min="12547" max="12547" width="14.33203125" style="64" customWidth="1"/>
    <col min="12548" max="12548" width="13.6640625" style="64" bestFit="1" customWidth="1"/>
    <col min="12549" max="12549" width="13.33203125" style="64" customWidth="1"/>
    <col min="12550" max="12550" width="14.88671875" style="64" customWidth="1"/>
    <col min="12551" max="12551" width="13.88671875" style="64" customWidth="1"/>
    <col min="12552" max="12552" width="12.88671875" style="64" customWidth="1"/>
    <col min="12553" max="12553" width="19.88671875" style="64" customWidth="1"/>
    <col min="12554" max="12799" width="8.88671875" style="64"/>
    <col min="12800" max="12800" width="1.5546875" style="64" customWidth="1"/>
    <col min="12801" max="12801" width="6.5546875" style="64" customWidth="1"/>
    <col min="12802" max="12802" width="46" style="64" bestFit="1" customWidth="1"/>
    <col min="12803" max="12803" width="14.33203125" style="64" customWidth="1"/>
    <col min="12804" max="12804" width="13.6640625" style="64" bestFit="1" customWidth="1"/>
    <col min="12805" max="12805" width="13.33203125" style="64" customWidth="1"/>
    <col min="12806" max="12806" width="14.88671875" style="64" customWidth="1"/>
    <col min="12807" max="12807" width="13.88671875" style="64" customWidth="1"/>
    <col min="12808" max="12808" width="12.88671875" style="64" customWidth="1"/>
    <col min="12809" max="12809" width="19.88671875" style="64" customWidth="1"/>
    <col min="12810" max="13055" width="8.88671875" style="64"/>
    <col min="13056" max="13056" width="1.5546875" style="64" customWidth="1"/>
    <col min="13057" max="13057" width="6.5546875" style="64" customWidth="1"/>
    <col min="13058" max="13058" width="46" style="64" bestFit="1" customWidth="1"/>
    <col min="13059" max="13059" width="14.33203125" style="64" customWidth="1"/>
    <col min="13060" max="13060" width="13.6640625" style="64" bestFit="1" customWidth="1"/>
    <col min="13061" max="13061" width="13.33203125" style="64" customWidth="1"/>
    <col min="13062" max="13062" width="14.88671875" style="64" customWidth="1"/>
    <col min="13063" max="13063" width="13.88671875" style="64" customWidth="1"/>
    <col min="13064" max="13064" width="12.88671875" style="64" customWidth="1"/>
    <col min="13065" max="13065" width="19.88671875" style="64" customWidth="1"/>
    <col min="13066" max="13311" width="8.88671875" style="64"/>
    <col min="13312" max="13312" width="1.5546875" style="64" customWidth="1"/>
    <col min="13313" max="13313" width="6.5546875" style="64" customWidth="1"/>
    <col min="13314" max="13314" width="46" style="64" bestFit="1" customWidth="1"/>
    <col min="13315" max="13315" width="14.33203125" style="64" customWidth="1"/>
    <col min="13316" max="13316" width="13.6640625" style="64" bestFit="1" customWidth="1"/>
    <col min="13317" max="13317" width="13.33203125" style="64" customWidth="1"/>
    <col min="13318" max="13318" width="14.88671875" style="64" customWidth="1"/>
    <col min="13319" max="13319" width="13.88671875" style="64" customWidth="1"/>
    <col min="13320" max="13320" width="12.88671875" style="64" customWidth="1"/>
    <col min="13321" max="13321" width="19.88671875" style="64" customWidth="1"/>
    <col min="13322" max="13567" width="8.88671875" style="64"/>
    <col min="13568" max="13568" width="1.5546875" style="64" customWidth="1"/>
    <col min="13569" max="13569" width="6.5546875" style="64" customWidth="1"/>
    <col min="13570" max="13570" width="46" style="64" bestFit="1" customWidth="1"/>
    <col min="13571" max="13571" width="14.33203125" style="64" customWidth="1"/>
    <col min="13572" max="13572" width="13.6640625" style="64" bestFit="1" customWidth="1"/>
    <col min="13573" max="13573" width="13.33203125" style="64" customWidth="1"/>
    <col min="13574" max="13574" width="14.88671875" style="64" customWidth="1"/>
    <col min="13575" max="13575" width="13.88671875" style="64" customWidth="1"/>
    <col min="13576" max="13576" width="12.88671875" style="64" customWidth="1"/>
    <col min="13577" max="13577" width="19.88671875" style="64" customWidth="1"/>
    <col min="13578" max="13823" width="8.88671875" style="64"/>
    <col min="13824" max="13824" width="1.5546875" style="64" customWidth="1"/>
    <col min="13825" max="13825" width="6.5546875" style="64" customWidth="1"/>
    <col min="13826" max="13826" width="46" style="64" bestFit="1" customWidth="1"/>
    <col min="13827" max="13827" width="14.33203125" style="64" customWidth="1"/>
    <col min="13828" max="13828" width="13.6640625" style="64" bestFit="1" customWidth="1"/>
    <col min="13829" max="13829" width="13.33203125" style="64" customWidth="1"/>
    <col min="13830" max="13830" width="14.88671875" style="64" customWidth="1"/>
    <col min="13831" max="13831" width="13.88671875" style="64" customWidth="1"/>
    <col min="13832" max="13832" width="12.88671875" style="64" customWidth="1"/>
    <col min="13833" max="13833" width="19.88671875" style="64" customWidth="1"/>
    <col min="13834" max="14079" width="8.88671875" style="64"/>
    <col min="14080" max="14080" width="1.5546875" style="64" customWidth="1"/>
    <col min="14081" max="14081" width="6.5546875" style="64" customWidth="1"/>
    <col min="14082" max="14082" width="46" style="64" bestFit="1" customWidth="1"/>
    <col min="14083" max="14083" width="14.33203125" style="64" customWidth="1"/>
    <col min="14084" max="14084" width="13.6640625" style="64" bestFit="1" customWidth="1"/>
    <col min="14085" max="14085" width="13.33203125" style="64" customWidth="1"/>
    <col min="14086" max="14086" width="14.88671875" style="64" customWidth="1"/>
    <col min="14087" max="14087" width="13.88671875" style="64" customWidth="1"/>
    <col min="14088" max="14088" width="12.88671875" style="64" customWidth="1"/>
    <col min="14089" max="14089" width="19.88671875" style="64" customWidth="1"/>
    <col min="14090" max="14335" width="8.88671875" style="64"/>
    <col min="14336" max="14336" width="1.5546875" style="64" customWidth="1"/>
    <col min="14337" max="14337" width="6.5546875" style="64" customWidth="1"/>
    <col min="14338" max="14338" width="46" style="64" bestFit="1" customWidth="1"/>
    <col min="14339" max="14339" width="14.33203125" style="64" customWidth="1"/>
    <col min="14340" max="14340" width="13.6640625" style="64" bestFit="1" customWidth="1"/>
    <col min="14341" max="14341" width="13.33203125" style="64" customWidth="1"/>
    <col min="14342" max="14342" width="14.88671875" style="64" customWidth="1"/>
    <col min="14343" max="14343" width="13.88671875" style="64" customWidth="1"/>
    <col min="14344" max="14344" width="12.88671875" style="64" customWidth="1"/>
    <col min="14345" max="14345" width="19.88671875" style="64" customWidth="1"/>
    <col min="14346" max="14591" width="8.88671875" style="64"/>
    <col min="14592" max="14592" width="1.5546875" style="64" customWidth="1"/>
    <col min="14593" max="14593" width="6.5546875" style="64" customWidth="1"/>
    <col min="14594" max="14594" width="46" style="64" bestFit="1" customWidth="1"/>
    <col min="14595" max="14595" width="14.33203125" style="64" customWidth="1"/>
    <col min="14596" max="14596" width="13.6640625" style="64" bestFit="1" customWidth="1"/>
    <col min="14597" max="14597" width="13.33203125" style="64" customWidth="1"/>
    <col min="14598" max="14598" width="14.88671875" style="64" customWidth="1"/>
    <col min="14599" max="14599" width="13.88671875" style="64" customWidth="1"/>
    <col min="14600" max="14600" width="12.88671875" style="64" customWidth="1"/>
    <col min="14601" max="14601" width="19.88671875" style="64" customWidth="1"/>
    <col min="14602" max="14847" width="8.88671875" style="64"/>
    <col min="14848" max="14848" width="1.5546875" style="64" customWidth="1"/>
    <col min="14849" max="14849" width="6.5546875" style="64" customWidth="1"/>
    <col min="14850" max="14850" width="46" style="64" bestFit="1" customWidth="1"/>
    <col min="14851" max="14851" width="14.33203125" style="64" customWidth="1"/>
    <col min="14852" max="14852" width="13.6640625" style="64" bestFit="1" customWidth="1"/>
    <col min="14853" max="14853" width="13.33203125" style="64" customWidth="1"/>
    <col min="14854" max="14854" width="14.88671875" style="64" customWidth="1"/>
    <col min="14855" max="14855" width="13.88671875" style="64" customWidth="1"/>
    <col min="14856" max="14856" width="12.88671875" style="64" customWidth="1"/>
    <col min="14857" max="14857" width="19.88671875" style="64" customWidth="1"/>
    <col min="14858" max="15103" width="8.88671875" style="64"/>
    <col min="15104" max="15104" width="1.5546875" style="64" customWidth="1"/>
    <col min="15105" max="15105" width="6.5546875" style="64" customWidth="1"/>
    <col min="15106" max="15106" width="46" style="64" bestFit="1" customWidth="1"/>
    <col min="15107" max="15107" width="14.33203125" style="64" customWidth="1"/>
    <col min="15108" max="15108" width="13.6640625" style="64" bestFit="1" customWidth="1"/>
    <col min="15109" max="15109" width="13.33203125" style="64" customWidth="1"/>
    <col min="15110" max="15110" width="14.88671875" style="64" customWidth="1"/>
    <col min="15111" max="15111" width="13.88671875" style="64" customWidth="1"/>
    <col min="15112" max="15112" width="12.88671875" style="64" customWidth="1"/>
    <col min="15113" max="15113" width="19.88671875" style="64" customWidth="1"/>
    <col min="15114" max="15359" width="8.88671875" style="64"/>
    <col min="15360" max="15360" width="1.5546875" style="64" customWidth="1"/>
    <col min="15361" max="15361" width="6.5546875" style="64" customWidth="1"/>
    <col min="15362" max="15362" width="46" style="64" bestFit="1" customWidth="1"/>
    <col min="15363" max="15363" width="14.33203125" style="64" customWidth="1"/>
    <col min="15364" max="15364" width="13.6640625" style="64" bestFit="1" customWidth="1"/>
    <col min="15365" max="15365" width="13.33203125" style="64" customWidth="1"/>
    <col min="15366" max="15366" width="14.88671875" style="64" customWidth="1"/>
    <col min="15367" max="15367" width="13.88671875" style="64" customWidth="1"/>
    <col min="15368" max="15368" width="12.88671875" style="64" customWidth="1"/>
    <col min="15369" max="15369" width="19.88671875" style="64" customWidth="1"/>
    <col min="15370" max="15615" width="8.88671875" style="64"/>
    <col min="15616" max="15616" width="1.5546875" style="64" customWidth="1"/>
    <col min="15617" max="15617" width="6.5546875" style="64" customWidth="1"/>
    <col min="15618" max="15618" width="46" style="64" bestFit="1" customWidth="1"/>
    <col min="15619" max="15619" width="14.33203125" style="64" customWidth="1"/>
    <col min="15620" max="15620" width="13.6640625" style="64" bestFit="1" customWidth="1"/>
    <col min="15621" max="15621" width="13.33203125" style="64" customWidth="1"/>
    <col min="15622" max="15622" width="14.88671875" style="64" customWidth="1"/>
    <col min="15623" max="15623" width="13.88671875" style="64" customWidth="1"/>
    <col min="15624" max="15624" width="12.88671875" style="64" customWidth="1"/>
    <col min="15625" max="15625" width="19.88671875" style="64" customWidth="1"/>
    <col min="15626" max="15871" width="8.88671875" style="64"/>
    <col min="15872" max="15872" width="1.5546875" style="64" customWidth="1"/>
    <col min="15873" max="15873" width="6.5546875" style="64" customWidth="1"/>
    <col min="15874" max="15874" width="46" style="64" bestFit="1" customWidth="1"/>
    <col min="15875" max="15875" width="14.33203125" style="64" customWidth="1"/>
    <col min="15876" max="15876" width="13.6640625" style="64" bestFit="1" customWidth="1"/>
    <col min="15877" max="15877" width="13.33203125" style="64" customWidth="1"/>
    <col min="15878" max="15878" width="14.88671875" style="64" customWidth="1"/>
    <col min="15879" max="15879" width="13.88671875" style="64" customWidth="1"/>
    <col min="15880" max="15880" width="12.88671875" style="64" customWidth="1"/>
    <col min="15881" max="15881" width="19.88671875" style="64" customWidth="1"/>
    <col min="15882" max="16127" width="8.88671875" style="64"/>
    <col min="16128" max="16128" width="1.5546875" style="64" customWidth="1"/>
    <col min="16129" max="16129" width="6.5546875" style="64" customWidth="1"/>
    <col min="16130" max="16130" width="46" style="64" bestFit="1" customWidth="1"/>
    <col min="16131" max="16131" width="14.33203125" style="64" customWidth="1"/>
    <col min="16132" max="16132" width="13.6640625" style="64" bestFit="1" customWidth="1"/>
    <col min="16133" max="16133" width="13.33203125" style="64" customWidth="1"/>
    <col min="16134" max="16134" width="14.88671875" style="64" customWidth="1"/>
    <col min="16135" max="16135" width="13.88671875" style="64" customWidth="1"/>
    <col min="16136" max="16136" width="12.88671875" style="64" customWidth="1"/>
    <col min="16137" max="16137" width="19.88671875" style="64" customWidth="1"/>
    <col min="16138" max="16384" width="8.88671875" style="64"/>
  </cols>
  <sheetData>
    <row r="1" spans="1:10">
      <c r="B1" s="157" t="s">
        <v>75</v>
      </c>
      <c r="C1" s="157"/>
      <c r="D1" s="157"/>
    </row>
    <row r="2" spans="1:10">
      <c r="B2" s="157" t="s">
        <v>76</v>
      </c>
      <c r="C2" s="157"/>
      <c r="D2" s="157"/>
    </row>
    <row r="3" spans="1:10">
      <c r="B3" s="157" t="s">
        <v>77</v>
      </c>
      <c r="C3" s="157"/>
      <c r="D3" s="157"/>
    </row>
    <row r="4" spans="1:10" ht="38.25" customHeight="1">
      <c r="A4" s="158" t="s">
        <v>115</v>
      </c>
      <c r="B4" s="158"/>
      <c r="C4" s="158"/>
      <c r="D4" s="158"/>
      <c r="E4" s="158"/>
      <c r="F4" s="158"/>
      <c r="G4" s="158"/>
      <c r="H4" s="158"/>
      <c r="I4" s="158"/>
      <c r="J4" s="65"/>
    </row>
    <row r="5" spans="1:10">
      <c r="A5" s="6" t="s">
        <v>14</v>
      </c>
      <c r="B5" s="67"/>
      <c r="C5" s="67" t="s">
        <v>220</v>
      </c>
      <c r="D5" s="67"/>
      <c r="E5" s="67"/>
      <c r="F5" s="67"/>
      <c r="G5" s="68"/>
      <c r="H5" s="68"/>
    </row>
    <row r="6" spans="1:10">
      <c r="A6" s="3" t="s">
        <v>11</v>
      </c>
      <c r="B6" s="68"/>
      <c r="C6" s="66" t="s">
        <v>81</v>
      </c>
      <c r="D6" s="68"/>
      <c r="E6" s="68"/>
      <c r="F6" s="68"/>
      <c r="G6" s="68"/>
      <c r="H6" s="68"/>
    </row>
    <row r="7" spans="1:10">
      <c r="A7" s="1" t="s">
        <v>12</v>
      </c>
      <c r="B7" s="67"/>
      <c r="C7" s="66" t="s">
        <v>82</v>
      </c>
      <c r="D7" s="67"/>
      <c r="E7" s="67"/>
      <c r="F7" s="67"/>
      <c r="G7" s="68"/>
      <c r="H7" s="68"/>
    </row>
    <row r="8" spans="1:10">
      <c r="A8" s="3" t="s">
        <v>13</v>
      </c>
      <c r="B8" s="67"/>
      <c r="C8" s="66" t="s">
        <v>83</v>
      </c>
      <c r="D8" s="67"/>
      <c r="E8" s="67"/>
      <c r="F8" s="67"/>
      <c r="G8" s="68"/>
      <c r="H8" s="68"/>
    </row>
    <row r="9" spans="1:10">
      <c r="A9" s="6" t="s">
        <v>150</v>
      </c>
      <c r="B9" s="67"/>
      <c r="C9" s="66" t="s">
        <v>219</v>
      </c>
      <c r="D9" s="67"/>
      <c r="E9" s="67"/>
      <c r="F9" s="67"/>
      <c r="G9" s="68"/>
      <c r="H9" s="68"/>
    </row>
    <row r="11" spans="1:10" s="69" customFormat="1">
      <c r="A11" s="153" t="s">
        <v>15</v>
      </c>
      <c r="B11" s="153" t="s">
        <v>16</v>
      </c>
      <c r="C11" s="153" t="s">
        <v>17</v>
      </c>
      <c r="D11" s="153" t="s">
        <v>18</v>
      </c>
      <c r="E11" s="155"/>
      <c r="F11" s="155"/>
      <c r="G11" s="153" t="s">
        <v>19</v>
      </c>
      <c r="H11" s="153" t="s">
        <v>20</v>
      </c>
      <c r="I11" s="153" t="s">
        <v>21</v>
      </c>
    </row>
    <row r="12" spans="1:10" s="69" customFormat="1" ht="29.25">
      <c r="A12" s="154"/>
      <c r="B12" s="153"/>
      <c r="C12" s="153"/>
      <c r="D12" s="8" t="s">
        <v>22</v>
      </c>
      <c r="E12" s="8" t="s">
        <v>23</v>
      </c>
      <c r="F12" s="8" t="s">
        <v>24</v>
      </c>
      <c r="G12" s="153"/>
      <c r="H12" s="153"/>
      <c r="I12" s="153"/>
    </row>
    <row r="13" spans="1:10" s="69" customFormat="1">
      <c r="A13" s="9"/>
      <c r="B13" s="9"/>
      <c r="C13" s="9" t="s">
        <v>25</v>
      </c>
      <c r="D13" s="10" t="s">
        <v>26</v>
      </c>
      <c r="E13" s="70" t="s">
        <v>27</v>
      </c>
      <c r="F13" s="70" t="s">
        <v>28</v>
      </c>
      <c r="G13" s="9" t="s">
        <v>29</v>
      </c>
      <c r="H13" s="9" t="s">
        <v>30</v>
      </c>
      <c r="I13" s="10" t="s">
        <v>31</v>
      </c>
    </row>
    <row r="14" spans="1:10" s="69" customFormat="1">
      <c r="A14" s="71">
        <v>23310</v>
      </c>
      <c r="B14" s="72" t="s">
        <v>84</v>
      </c>
      <c r="C14" s="12"/>
      <c r="D14" s="13">
        <v>0</v>
      </c>
      <c r="E14" s="14"/>
      <c r="F14" s="14">
        <f t="shared" ref="F14:F29" si="0">D14+E14</f>
        <v>0</v>
      </c>
      <c r="G14" s="13">
        <f>C14-F14</f>
        <v>0</v>
      </c>
      <c r="H14" s="15"/>
      <c r="I14" s="73"/>
    </row>
    <row r="15" spans="1:10" s="77" customFormat="1" ht="30">
      <c r="A15" s="74">
        <v>23311</v>
      </c>
      <c r="B15" s="75" t="s">
        <v>85</v>
      </c>
      <c r="C15" s="19">
        <v>2222000</v>
      </c>
      <c r="D15" s="19">
        <v>2222000</v>
      </c>
      <c r="E15" s="14"/>
      <c r="F15" s="14">
        <f>D15+E15</f>
        <v>2222000</v>
      </c>
      <c r="G15" s="14">
        <f t="shared" ref="G15:G29" si="1">C15-F15</f>
        <v>0</v>
      </c>
      <c r="H15" s="20"/>
      <c r="I15" s="76"/>
    </row>
    <row r="16" spans="1:10" s="77" customFormat="1">
      <c r="A16" s="74">
        <v>23320</v>
      </c>
      <c r="B16" s="75" t="s">
        <v>86</v>
      </c>
      <c r="C16" s="19">
        <f>'[2]du tru chi tieu tong hop'!D12</f>
        <v>7646642052</v>
      </c>
      <c r="D16" s="19">
        <v>5529608885</v>
      </c>
      <c r="E16" s="14">
        <f>'[2]Bang ke chi tieu chi tiet'!G9</f>
        <v>498840000</v>
      </c>
      <c r="F16" s="14">
        <f>D16+E16</f>
        <v>6028448885</v>
      </c>
      <c r="G16" s="14">
        <f>C16-F16</f>
        <v>1618193167</v>
      </c>
      <c r="H16" s="20">
        <v>23320</v>
      </c>
      <c r="I16" s="76"/>
    </row>
    <row r="17" spans="1:9" s="77" customFormat="1">
      <c r="A17" s="78">
        <v>23321</v>
      </c>
      <c r="B17" s="79" t="s">
        <v>87</v>
      </c>
      <c r="C17" s="23">
        <v>10000000</v>
      </c>
      <c r="D17" s="24">
        <v>10000000</v>
      </c>
      <c r="E17" s="14">
        <f>'[2]Bao cao luu chuyen tien'!E25</f>
        <v>0</v>
      </c>
      <c r="F17" s="80">
        <f t="shared" si="0"/>
        <v>10000000</v>
      </c>
      <c r="G17" s="14">
        <f t="shared" si="1"/>
        <v>0</v>
      </c>
      <c r="H17" s="20"/>
      <c r="I17" s="76"/>
    </row>
    <row r="18" spans="1:9" s="77" customFormat="1" ht="60">
      <c r="A18" s="20">
        <v>23322</v>
      </c>
      <c r="B18" s="75" t="s">
        <v>88</v>
      </c>
      <c r="C18" s="23">
        <v>187937967</v>
      </c>
      <c r="D18" s="19">
        <v>187937967</v>
      </c>
      <c r="E18" s="14"/>
      <c r="F18" s="14">
        <f t="shared" si="0"/>
        <v>187937967</v>
      </c>
      <c r="G18" s="14">
        <f t="shared" si="1"/>
        <v>0</v>
      </c>
      <c r="H18" s="20"/>
      <c r="I18" s="76"/>
    </row>
    <row r="19" spans="1:9" s="77" customFormat="1" ht="60">
      <c r="A19" s="20">
        <v>23331</v>
      </c>
      <c r="B19" s="75" t="s">
        <v>89</v>
      </c>
      <c r="C19" s="23">
        <v>210260556</v>
      </c>
      <c r="D19" s="14">
        <v>210260556</v>
      </c>
      <c r="E19" s="14"/>
      <c r="F19" s="14">
        <f t="shared" si="0"/>
        <v>210260556</v>
      </c>
      <c r="G19" s="14">
        <f t="shared" si="1"/>
        <v>0</v>
      </c>
      <c r="H19" s="25"/>
      <c r="I19" s="81"/>
    </row>
    <row r="20" spans="1:9" s="77" customFormat="1" ht="30">
      <c r="A20" s="20">
        <v>23323</v>
      </c>
      <c r="B20" s="75" t="s">
        <v>90</v>
      </c>
      <c r="C20" s="23"/>
      <c r="D20" s="14">
        <v>0</v>
      </c>
      <c r="E20" s="14">
        <f>'[2]Bao cao luu chuyen tien'!E28</f>
        <v>0</v>
      </c>
      <c r="F20" s="14">
        <f t="shared" si="0"/>
        <v>0</v>
      </c>
      <c r="G20" s="14">
        <f t="shared" si="1"/>
        <v>0</v>
      </c>
      <c r="H20" s="25"/>
      <c r="I20" s="81"/>
    </row>
    <row r="21" spans="1:9" s="83" customFormat="1">
      <c r="A21" s="20">
        <v>23331</v>
      </c>
      <c r="B21" s="75" t="s">
        <v>91</v>
      </c>
      <c r="C21" s="23"/>
      <c r="D21" s="14">
        <v>0</v>
      </c>
      <c r="E21" s="14">
        <f>'[2]Bao cao luu chuyen tien'!E29</f>
        <v>0</v>
      </c>
      <c r="F21" s="14">
        <f t="shared" si="0"/>
        <v>0</v>
      </c>
      <c r="G21" s="14">
        <f>C21-F21</f>
        <v>0</v>
      </c>
      <c r="H21" s="20"/>
      <c r="I21" s="82"/>
    </row>
    <row r="22" spans="1:9" s="83" customFormat="1">
      <c r="A22" s="20">
        <v>23331</v>
      </c>
      <c r="B22" s="75" t="s">
        <v>92</v>
      </c>
      <c r="C22" s="23"/>
      <c r="D22" s="14">
        <v>0</v>
      </c>
      <c r="E22" s="14">
        <f>'[2]Bao cao luu chuyen tien'!E30</f>
        <v>0</v>
      </c>
      <c r="F22" s="14">
        <f t="shared" si="0"/>
        <v>0</v>
      </c>
      <c r="G22" s="14">
        <f t="shared" si="1"/>
        <v>0</v>
      </c>
      <c r="H22" s="20"/>
      <c r="I22" s="82"/>
    </row>
    <row r="23" spans="1:9" s="83" customFormat="1">
      <c r="A23" s="20">
        <v>23324</v>
      </c>
      <c r="B23" s="75" t="s">
        <v>93</v>
      </c>
      <c r="C23" s="23"/>
      <c r="D23" s="14">
        <v>0</v>
      </c>
      <c r="E23" s="14">
        <f>'[2]Bao cao luu chuyen tien'!E31</f>
        <v>0</v>
      </c>
      <c r="F23" s="14">
        <f t="shared" si="0"/>
        <v>0</v>
      </c>
      <c r="G23" s="14">
        <f t="shared" si="1"/>
        <v>0</v>
      </c>
      <c r="H23" s="20"/>
      <c r="I23" s="82"/>
    </row>
    <row r="24" spans="1:9" s="83" customFormat="1">
      <c r="A24" s="20">
        <v>23325</v>
      </c>
      <c r="B24" s="75" t="s">
        <v>94</v>
      </c>
      <c r="C24" s="23"/>
      <c r="D24" s="14">
        <v>0</v>
      </c>
      <c r="E24" s="14">
        <f>'[2]Bao cao luu chuyen tien'!E32</f>
        <v>0</v>
      </c>
      <c r="F24" s="14">
        <f t="shared" si="0"/>
        <v>0</v>
      </c>
      <c r="G24" s="14">
        <f t="shared" si="1"/>
        <v>0</v>
      </c>
      <c r="H24" s="20"/>
      <c r="I24" s="82"/>
    </row>
    <row r="25" spans="1:9" s="83" customFormat="1">
      <c r="A25" s="20">
        <v>23326</v>
      </c>
      <c r="B25" s="75" t="s">
        <v>95</v>
      </c>
      <c r="C25" s="23">
        <v>3925000</v>
      </c>
      <c r="D25" s="14">
        <v>3925000</v>
      </c>
      <c r="E25" s="14">
        <f>'[2]Bao cao luu chuyen tien'!E33</f>
        <v>0</v>
      </c>
      <c r="F25" s="14">
        <f t="shared" si="0"/>
        <v>3925000</v>
      </c>
      <c r="G25" s="14">
        <f t="shared" si="1"/>
        <v>0</v>
      </c>
      <c r="H25" s="20"/>
      <c r="I25" s="82"/>
    </row>
    <row r="26" spans="1:9" s="83" customFormat="1" ht="30">
      <c r="A26" s="20">
        <v>23329</v>
      </c>
      <c r="B26" s="75" t="s">
        <v>96</v>
      </c>
      <c r="C26" s="23">
        <v>1520000</v>
      </c>
      <c r="D26" s="26">
        <v>1520000</v>
      </c>
      <c r="E26" s="14"/>
      <c r="F26" s="14">
        <f t="shared" si="0"/>
        <v>1520000</v>
      </c>
      <c r="G26" s="14">
        <f t="shared" si="1"/>
        <v>0</v>
      </c>
      <c r="H26" s="20"/>
      <c r="I26" s="82"/>
    </row>
    <row r="27" spans="1:9" s="83" customFormat="1" ht="45">
      <c r="A27" s="20">
        <v>23330</v>
      </c>
      <c r="B27" s="75" t="s">
        <v>97</v>
      </c>
      <c r="C27" s="23">
        <v>39200000</v>
      </c>
      <c r="D27" s="14">
        <v>39200000</v>
      </c>
      <c r="E27" s="14"/>
      <c r="F27" s="14">
        <f>D27+E27</f>
        <v>39200000</v>
      </c>
      <c r="G27" s="14">
        <f t="shared" si="1"/>
        <v>0</v>
      </c>
      <c r="H27" s="20"/>
      <c r="I27" s="82"/>
    </row>
    <row r="28" spans="1:9" s="83" customFormat="1" ht="45">
      <c r="A28" s="30">
        <v>23330</v>
      </c>
      <c r="B28" s="75" t="s">
        <v>98</v>
      </c>
      <c r="C28" s="28">
        <v>3000000</v>
      </c>
      <c r="D28" s="29">
        <v>3000000</v>
      </c>
      <c r="E28" s="14"/>
      <c r="F28" s="14">
        <f t="shared" si="0"/>
        <v>3000000</v>
      </c>
      <c r="G28" s="14">
        <f t="shared" si="1"/>
        <v>0</v>
      </c>
      <c r="H28" s="20"/>
      <c r="I28" s="82"/>
    </row>
    <row r="29" spans="1:9" s="83" customFormat="1" ht="45">
      <c r="A29" s="30">
        <v>23330</v>
      </c>
      <c r="B29" s="75" t="s">
        <v>99</v>
      </c>
      <c r="C29" s="28">
        <v>6804000</v>
      </c>
      <c r="D29" s="29">
        <v>6804000</v>
      </c>
      <c r="E29" s="14"/>
      <c r="F29" s="14">
        <f t="shared" si="0"/>
        <v>6804000</v>
      </c>
      <c r="G29" s="14">
        <f t="shared" si="1"/>
        <v>0</v>
      </c>
      <c r="H29" s="20"/>
      <c r="I29" s="82"/>
    </row>
    <row r="30" spans="1:9" s="83" customFormat="1">
      <c r="A30" s="58"/>
      <c r="B30" s="59"/>
      <c r="C30" s="60"/>
      <c r="D30" s="84"/>
      <c r="E30" s="61"/>
      <c r="F30" s="61"/>
      <c r="G30" s="61"/>
      <c r="H30" s="85"/>
      <c r="I30" s="85"/>
    </row>
    <row r="31" spans="1:9" s="7" customFormat="1">
      <c r="A31" s="32"/>
      <c r="B31" s="33" t="s">
        <v>68</v>
      </c>
      <c r="C31" s="62">
        <f>SUM(C14:C30)</f>
        <v>8111511575</v>
      </c>
      <c r="D31" s="62">
        <f>SUM(D14:D30)</f>
        <v>5994478408</v>
      </c>
      <c r="E31" s="62">
        <f>SUM(E14:E30)</f>
        <v>498840000</v>
      </c>
      <c r="F31" s="62">
        <f>SUM(F14:F30)</f>
        <v>6493318408</v>
      </c>
      <c r="G31" s="62">
        <f>SUM(G14:G30)</f>
        <v>1618193167</v>
      </c>
      <c r="H31" s="86"/>
      <c r="I31" s="86"/>
    </row>
    <row r="33" spans="1:9">
      <c r="A33" s="87"/>
      <c r="B33" s="88" t="s">
        <v>69</v>
      </c>
      <c r="E33" s="89" t="s">
        <v>70</v>
      </c>
      <c r="G33" s="69"/>
      <c r="H33" s="90"/>
    </row>
    <row r="34" spans="1:9">
      <c r="G34" s="69"/>
      <c r="H34" s="90"/>
    </row>
    <row r="35" spans="1:9">
      <c r="G35" s="69"/>
      <c r="H35" s="90"/>
      <c r="I35" s="137"/>
    </row>
    <row r="36" spans="1:9">
      <c r="D36" s="69"/>
      <c r="F36" s="91"/>
      <c r="G36" s="69"/>
      <c r="H36" s="91"/>
      <c r="I36" s="137"/>
    </row>
    <row r="37" spans="1:9">
      <c r="A37" s="89"/>
      <c r="D37" s="69"/>
      <c r="H37" s="91"/>
      <c r="I37" s="137"/>
    </row>
    <row r="38" spans="1:9">
      <c r="A38" s="63"/>
      <c r="B38" s="92" t="str">
        <f>'[2]Bao cao luu chuyen tien'!B58</f>
        <v>Tên /name: Lê Thị Đặng</v>
      </c>
      <c r="E38" s="93" t="str">
        <f>'[2]Bao cao luu chuyen tien'!F58</f>
        <v>Tên /name: Võ Kim Thoa</v>
      </c>
      <c r="F38" s="87"/>
      <c r="H38" s="91"/>
      <c r="I38" s="137"/>
    </row>
    <row r="39" spans="1:9">
      <c r="A39" s="89"/>
      <c r="B39" s="89" t="s">
        <v>71</v>
      </c>
      <c r="E39" s="89" t="s">
        <v>72</v>
      </c>
      <c r="H39" s="91"/>
      <c r="I39" s="137"/>
    </row>
    <row r="40" spans="1:9">
      <c r="A40" s="63"/>
      <c r="B40" s="94" t="s">
        <v>73</v>
      </c>
      <c r="E40" s="94" t="s">
        <v>74</v>
      </c>
      <c r="H40" s="91"/>
      <c r="I40" s="137"/>
    </row>
    <row r="41" spans="1:9">
      <c r="A41" s="63"/>
      <c r="B41" s="89" t="str">
        <f>'[2]Bao cao luu chuyen tien'!B61</f>
        <v>Ngày /date: 30/09/2013</v>
      </c>
      <c r="E41" s="89" t="str">
        <f>B41</f>
        <v>Ngày /date: 30/09/2013</v>
      </c>
      <c r="F41" s="87"/>
      <c r="H41" s="90"/>
    </row>
  </sheetData>
  <mergeCells count="11">
    <mergeCell ref="B1:D1"/>
    <mergeCell ref="B2:D2"/>
    <mergeCell ref="B3:D3"/>
    <mergeCell ref="A4:I4"/>
    <mergeCell ref="A11:A12"/>
    <mergeCell ref="B11:B12"/>
    <mergeCell ref="C11:C12"/>
    <mergeCell ref="D11:F11"/>
    <mergeCell ref="G11:G12"/>
    <mergeCell ref="H11:H12"/>
    <mergeCell ref="I11:I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topLeftCell="G46" workbookViewId="0">
      <selection activeCell="I49" sqref="I49"/>
    </sheetView>
  </sheetViews>
  <sheetFormatPr defaultRowHeight="15"/>
  <cols>
    <col min="1" max="1" width="7.44140625" style="2" customWidth="1"/>
    <col min="2" max="2" width="24.88671875" style="2" customWidth="1"/>
    <col min="3" max="3" width="9.44140625" style="2" customWidth="1"/>
    <col min="4" max="4" width="11.6640625" style="2" customWidth="1"/>
    <col min="5" max="5" width="9" style="2" customWidth="1"/>
    <col min="6" max="6" width="10.5546875" style="2" customWidth="1"/>
    <col min="7" max="7" width="9.6640625" style="2" customWidth="1"/>
    <col min="8" max="8" width="10.6640625" style="2" customWidth="1"/>
    <col min="9" max="9" width="11.21875" style="2" customWidth="1"/>
    <col min="10" max="11" width="8.88671875" style="2"/>
    <col min="12" max="12" width="19.44140625" style="2" customWidth="1"/>
    <col min="13" max="13" width="13.5546875" style="2" customWidth="1"/>
    <col min="14" max="14" width="34.6640625" style="147" customWidth="1"/>
    <col min="15" max="255" width="8.88671875" style="2"/>
    <col min="256" max="256" width="1.5546875" style="2" customWidth="1"/>
    <col min="257" max="257" width="6.5546875" style="2" customWidth="1"/>
    <col min="258" max="258" width="46" style="2" bestFit="1" customWidth="1"/>
    <col min="259" max="259" width="14.33203125" style="2" customWidth="1"/>
    <col min="260" max="260" width="13.6640625" style="2" bestFit="1" customWidth="1"/>
    <col min="261" max="261" width="13.33203125" style="2" customWidth="1"/>
    <col min="262" max="262" width="14.88671875" style="2" customWidth="1"/>
    <col min="263" max="263" width="13.88671875" style="2" customWidth="1"/>
    <col min="264" max="264" width="12.88671875" style="2" customWidth="1"/>
    <col min="265" max="265" width="19.88671875" style="2" customWidth="1"/>
    <col min="266" max="511" width="8.88671875" style="2"/>
    <col min="512" max="512" width="1.5546875" style="2" customWidth="1"/>
    <col min="513" max="513" width="6.5546875" style="2" customWidth="1"/>
    <col min="514" max="514" width="46" style="2" bestFit="1" customWidth="1"/>
    <col min="515" max="515" width="14.33203125" style="2" customWidth="1"/>
    <col min="516" max="516" width="13.6640625" style="2" bestFit="1" customWidth="1"/>
    <col min="517" max="517" width="13.33203125" style="2" customWidth="1"/>
    <col min="518" max="518" width="14.88671875" style="2" customWidth="1"/>
    <col min="519" max="519" width="13.88671875" style="2" customWidth="1"/>
    <col min="520" max="520" width="12.88671875" style="2" customWidth="1"/>
    <col min="521" max="521" width="19.88671875" style="2" customWidth="1"/>
    <col min="522" max="767" width="8.88671875" style="2"/>
    <col min="768" max="768" width="1.5546875" style="2" customWidth="1"/>
    <col min="769" max="769" width="6.5546875" style="2" customWidth="1"/>
    <col min="770" max="770" width="46" style="2" bestFit="1" customWidth="1"/>
    <col min="771" max="771" width="14.33203125" style="2" customWidth="1"/>
    <col min="772" max="772" width="13.6640625" style="2" bestFit="1" customWidth="1"/>
    <col min="773" max="773" width="13.33203125" style="2" customWidth="1"/>
    <col min="774" max="774" width="14.88671875" style="2" customWidth="1"/>
    <col min="775" max="775" width="13.88671875" style="2" customWidth="1"/>
    <col min="776" max="776" width="12.88671875" style="2" customWidth="1"/>
    <col min="777" max="777" width="19.88671875" style="2" customWidth="1"/>
    <col min="778" max="1023" width="8.88671875" style="2"/>
    <col min="1024" max="1024" width="1.5546875" style="2" customWidth="1"/>
    <col min="1025" max="1025" width="6.5546875" style="2" customWidth="1"/>
    <col min="1026" max="1026" width="46" style="2" bestFit="1" customWidth="1"/>
    <col min="1027" max="1027" width="14.33203125" style="2" customWidth="1"/>
    <col min="1028" max="1028" width="13.6640625" style="2" bestFit="1" customWidth="1"/>
    <col min="1029" max="1029" width="13.33203125" style="2" customWidth="1"/>
    <col min="1030" max="1030" width="14.88671875" style="2" customWidth="1"/>
    <col min="1031" max="1031" width="13.88671875" style="2" customWidth="1"/>
    <col min="1032" max="1032" width="12.88671875" style="2" customWidth="1"/>
    <col min="1033" max="1033" width="19.88671875" style="2" customWidth="1"/>
    <col min="1034" max="1279" width="8.88671875" style="2"/>
    <col min="1280" max="1280" width="1.5546875" style="2" customWidth="1"/>
    <col min="1281" max="1281" width="6.5546875" style="2" customWidth="1"/>
    <col min="1282" max="1282" width="46" style="2" bestFit="1" customWidth="1"/>
    <col min="1283" max="1283" width="14.33203125" style="2" customWidth="1"/>
    <col min="1284" max="1284" width="13.6640625" style="2" bestFit="1" customWidth="1"/>
    <col min="1285" max="1285" width="13.33203125" style="2" customWidth="1"/>
    <col min="1286" max="1286" width="14.88671875" style="2" customWidth="1"/>
    <col min="1287" max="1287" width="13.88671875" style="2" customWidth="1"/>
    <col min="1288" max="1288" width="12.88671875" style="2" customWidth="1"/>
    <col min="1289" max="1289" width="19.88671875" style="2" customWidth="1"/>
    <col min="1290" max="1535" width="8.88671875" style="2"/>
    <col min="1536" max="1536" width="1.5546875" style="2" customWidth="1"/>
    <col min="1537" max="1537" width="6.5546875" style="2" customWidth="1"/>
    <col min="1538" max="1538" width="46" style="2" bestFit="1" customWidth="1"/>
    <col min="1539" max="1539" width="14.33203125" style="2" customWidth="1"/>
    <col min="1540" max="1540" width="13.6640625" style="2" bestFit="1" customWidth="1"/>
    <col min="1541" max="1541" width="13.33203125" style="2" customWidth="1"/>
    <col min="1542" max="1542" width="14.88671875" style="2" customWidth="1"/>
    <col min="1543" max="1543" width="13.88671875" style="2" customWidth="1"/>
    <col min="1544" max="1544" width="12.88671875" style="2" customWidth="1"/>
    <col min="1545" max="1545" width="19.88671875" style="2" customWidth="1"/>
    <col min="1546" max="1791" width="8.88671875" style="2"/>
    <col min="1792" max="1792" width="1.5546875" style="2" customWidth="1"/>
    <col min="1793" max="1793" width="6.5546875" style="2" customWidth="1"/>
    <col min="1794" max="1794" width="46" style="2" bestFit="1" customWidth="1"/>
    <col min="1795" max="1795" width="14.33203125" style="2" customWidth="1"/>
    <col min="1796" max="1796" width="13.6640625" style="2" bestFit="1" customWidth="1"/>
    <col min="1797" max="1797" width="13.33203125" style="2" customWidth="1"/>
    <col min="1798" max="1798" width="14.88671875" style="2" customWidth="1"/>
    <col min="1799" max="1799" width="13.88671875" style="2" customWidth="1"/>
    <col min="1800" max="1800" width="12.88671875" style="2" customWidth="1"/>
    <col min="1801" max="1801" width="19.88671875" style="2" customWidth="1"/>
    <col min="1802" max="2047" width="8.88671875" style="2"/>
    <col min="2048" max="2048" width="1.5546875" style="2" customWidth="1"/>
    <col min="2049" max="2049" width="6.5546875" style="2" customWidth="1"/>
    <col min="2050" max="2050" width="46" style="2" bestFit="1" customWidth="1"/>
    <col min="2051" max="2051" width="14.33203125" style="2" customWidth="1"/>
    <col min="2052" max="2052" width="13.6640625" style="2" bestFit="1" customWidth="1"/>
    <col min="2053" max="2053" width="13.33203125" style="2" customWidth="1"/>
    <col min="2054" max="2054" width="14.88671875" style="2" customWidth="1"/>
    <col min="2055" max="2055" width="13.88671875" style="2" customWidth="1"/>
    <col min="2056" max="2056" width="12.88671875" style="2" customWidth="1"/>
    <col min="2057" max="2057" width="19.88671875" style="2" customWidth="1"/>
    <col min="2058" max="2303" width="8.88671875" style="2"/>
    <col min="2304" max="2304" width="1.5546875" style="2" customWidth="1"/>
    <col min="2305" max="2305" width="6.5546875" style="2" customWidth="1"/>
    <col min="2306" max="2306" width="46" style="2" bestFit="1" customWidth="1"/>
    <col min="2307" max="2307" width="14.33203125" style="2" customWidth="1"/>
    <col min="2308" max="2308" width="13.6640625" style="2" bestFit="1" customWidth="1"/>
    <col min="2309" max="2309" width="13.33203125" style="2" customWidth="1"/>
    <col min="2310" max="2310" width="14.88671875" style="2" customWidth="1"/>
    <col min="2311" max="2311" width="13.88671875" style="2" customWidth="1"/>
    <col min="2312" max="2312" width="12.88671875" style="2" customWidth="1"/>
    <col min="2313" max="2313" width="19.88671875" style="2" customWidth="1"/>
    <col min="2314" max="2559" width="8.88671875" style="2"/>
    <col min="2560" max="2560" width="1.5546875" style="2" customWidth="1"/>
    <col min="2561" max="2561" width="6.5546875" style="2" customWidth="1"/>
    <col min="2562" max="2562" width="46" style="2" bestFit="1" customWidth="1"/>
    <col min="2563" max="2563" width="14.33203125" style="2" customWidth="1"/>
    <col min="2564" max="2564" width="13.6640625" style="2" bestFit="1" customWidth="1"/>
    <col min="2565" max="2565" width="13.33203125" style="2" customWidth="1"/>
    <col min="2566" max="2566" width="14.88671875" style="2" customWidth="1"/>
    <col min="2567" max="2567" width="13.88671875" style="2" customWidth="1"/>
    <col min="2568" max="2568" width="12.88671875" style="2" customWidth="1"/>
    <col min="2569" max="2569" width="19.88671875" style="2" customWidth="1"/>
    <col min="2570" max="2815" width="8.88671875" style="2"/>
    <col min="2816" max="2816" width="1.5546875" style="2" customWidth="1"/>
    <col min="2817" max="2817" width="6.5546875" style="2" customWidth="1"/>
    <col min="2818" max="2818" width="46" style="2" bestFit="1" customWidth="1"/>
    <col min="2819" max="2819" width="14.33203125" style="2" customWidth="1"/>
    <col min="2820" max="2820" width="13.6640625" style="2" bestFit="1" customWidth="1"/>
    <col min="2821" max="2821" width="13.33203125" style="2" customWidth="1"/>
    <col min="2822" max="2822" width="14.88671875" style="2" customWidth="1"/>
    <col min="2823" max="2823" width="13.88671875" style="2" customWidth="1"/>
    <col min="2824" max="2824" width="12.88671875" style="2" customWidth="1"/>
    <col min="2825" max="2825" width="19.88671875" style="2" customWidth="1"/>
    <col min="2826" max="3071" width="8.88671875" style="2"/>
    <col min="3072" max="3072" width="1.5546875" style="2" customWidth="1"/>
    <col min="3073" max="3073" width="6.5546875" style="2" customWidth="1"/>
    <col min="3074" max="3074" width="46" style="2" bestFit="1" customWidth="1"/>
    <col min="3075" max="3075" width="14.33203125" style="2" customWidth="1"/>
    <col min="3076" max="3076" width="13.6640625" style="2" bestFit="1" customWidth="1"/>
    <col min="3077" max="3077" width="13.33203125" style="2" customWidth="1"/>
    <col min="3078" max="3078" width="14.88671875" style="2" customWidth="1"/>
    <col min="3079" max="3079" width="13.88671875" style="2" customWidth="1"/>
    <col min="3080" max="3080" width="12.88671875" style="2" customWidth="1"/>
    <col min="3081" max="3081" width="19.88671875" style="2" customWidth="1"/>
    <col min="3082" max="3327" width="8.88671875" style="2"/>
    <col min="3328" max="3328" width="1.5546875" style="2" customWidth="1"/>
    <col min="3329" max="3329" width="6.5546875" style="2" customWidth="1"/>
    <col min="3330" max="3330" width="46" style="2" bestFit="1" customWidth="1"/>
    <col min="3331" max="3331" width="14.33203125" style="2" customWidth="1"/>
    <col min="3332" max="3332" width="13.6640625" style="2" bestFit="1" customWidth="1"/>
    <col min="3333" max="3333" width="13.33203125" style="2" customWidth="1"/>
    <col min="3334" max="3334" width="14.88671875" style="2" customWidth="1"/>
    <col min="3335" max="3335" width="13.88671875" style="2" customWidth="1"/>
    <col min="3336" max="3336" width="12.88671875" style="2" customWidth="1"/>
    <col min="3337" max="3337" width="19.88671875" style="2" customWidth="1"/>
    <col min="3338" max="3583" width="8.88671875" style="2"/>
    <col min="3584" max="3584" width="1.5546875" style="2" customWidth="1"/>
    <col min="3585" max="3585" width="6.5546875" style="2" customWidth="1"/>
    <col min="3586" max="3586" width="46" style="2" bestFit="1" customWidth="1"/>
    <col min="3587" max="3587" width="14.33203125" style="2" customWidth="1"/>
    <col min="3588" max="3588" width="13.6640625" style="2" bestFit="1" customWidth="1"/>
    <col min="3589" max="3589" width="13.33203125" style="2" customWidth="1"/>
    <col min="3590" max="3590" width="14.88671875" style="2" customWidth="1"/>
    <col min="3591" max="3591" width="13.88671875" style="2" customWidth="1"/>
    <col min="3592" max="3592" width="12.88671875" style="2" customWidth="1"/>
    <col min="3593" max="3593" width="19.88671875" style="2" customWidth="1"/>
    <col min="3594" max="3839" width="8.88671875" style="2"/>
    <col min="3840" max="3840" width="1.5546875" style="2" customWidth="1"/>
    <col min="3841" max="3841" width="6.5546875" style="2" customWidth="1"/>
    <col min="3842" max="3842" width="46" style="2" bestFit="1" customWidth="1"/>
    <col min="3843" max="3843" width="14.33203125" style="2" customWidth="1"/>
    <col min="3844" max="3844" width="13.6640625" style="2" bestFit="1" customWidth="1"/>
    <col min="3845" max="3845" width="13.33203125" style="2" customWidth="1"/>
    <col min="3846" max="3846" width="14.88671875" style="2" customWidth="1"/>
    <col min="3847" max="3847" width="13.88671875" style="2" customWidth="1"/>
    <col min="3848" max="3848" width="12.88671875" style="2" customWidth="1"/>
    <col min="3849" max="3849" width="19.88671875" style="2" customWidth="1"/>
    <col min="3850" max="4095" width="8.88671875" style="2"/>
    <col min="4096" max="4096" width="1.5546875" style="2" customWidth="1"/>
    <col min="4097" max="4097" width="6.5546875" style="2" customWidth="1"/>
    <col min="4098" max="4098" width="46" style="2" bestFit="1" customWidth="1"/>
    <col min="4099" max="4099" width="14.33203125" style="2" customWidth="1"/>
    <col min="4100" max="4100" width="13.6640625" style="2" bestFit="1" customWidth="1"/>
    <col min="4101" max="4101" width="13.33203125" style="2" customWidth="1"/>
    <col min="4102" max="4102" width="14.88671875" style="2" customWidth="1"/>
    <col min="4103" max="4103" width="13.88671875" style="2" customWidth="1"/>
    <col min="4104" max="4104" width="12.88671875" style="2" customWidth="1"/>
    <col min="4105" max="4105" width="19.88671875" style="2" customWidth="1"/>
    <col min="4106" max="4351" width="8.88671875" style="2"/>
    <col min="4352" max="4352" width="1.5546875" style="2" customWidth="1"/>
    <col min="4353" max="4353" width="6.5546875" style="2" customWidth="1"/>
    <col min="4354" max="4354" width="46" style="2" bestFit="1" customWidth="1"/>
    <col min="4355" max="4355" width="14.33203125" style="2" customWidth="1"/>
    <col min="4356" max="4356" width="13.6640625" style="2" bestFit="1" customWidth="1"/>
    <col min="4357" max="4357" width="13.33203125" style="2" customWidth="1"/>
    <col min="4358" max="4358" width="14.88671875" style="2" customWidth="1"/>
    <col min="4359" max="4359" width="13.88671875" style="2" customWidth="1"/>
    <col min="4360" max="4360" width="12.88671875" style="2" customWidth="1"/>
    <col min="4361" max="4361" width="19.88671875" style="2" customWidth="1"/>
    <col min="4362" max="4607" width="8.88671875" style="2"/>
    <col min="4608" max="4608" width="1.5546875" style="2" customWidth="1"/>
    <col min="4609" max="4609" width="6.5546875" style="2" customWidth="1"/>
    <col min="4610" max="4610" width="46" style="2" bestFit="1" customWidth="1"/>
    <col min="4611" max="4611" width="14.33203125" style="2" customWidth="1"/>
    <col min="4612" max="4612" width="13.6640625" style="2" bestFit="1" customWidth="1"/>
    <col min="4613" max="4613" width="13.33203125" style="2" customWidth="1"/>
    <col min="4614" max="4614" width="14.88671875" style="2" customWidth="1"/>
    <col min="4615" max="4615" width="13.88671875" style="2" customWidth="1"/>
    <col min="4616" max="4616" width="12.88671875" style="2" customWidth="1"/>
    <col min="4617" max="4617" width="19.88671875" style="2" customWidth="1"/>
    <col min="4618" max="4863" width="8.88671875" style="2"/>
    <col min="4864" max="4864" width="1.5546875" style="2" customWidth="1"/>
    <col min="4865" max="4865" width="6.5546875" style="2" customWidth="1"/>
    <col min="4866" max="4866" width="46" style="2" bestFit="1" customWidth="1"/>
    <col min="4867" max="4867" width="14.33203125" style="2" customWidth="1"/>
    <col min="4868" max="4868" width="13.6640625" style="2" bestFit="1" customWidth="1"/>
    <col min="4869" max="4869" width="13.33203125" style="2" customWidth="1"/>
    <col min="4870" max="4870" width="14.88671875" style="2" customWidth="1"/>
    <col min="4871" max="4871" width="13.88671875" style="2" customWidth="1"/>
    <col min="4872" max="4872" width="12.88671875" style="2" customWidth="1"/>
    <col min="4873" max="4873" width="19.88671875" style="2" customWidth="1"/>
    <col min="4874" max="5119" width="8.88671875" style="2"/>
    <col min="5120" max="5120" width="1.5546875" style="2" customWidth="1"/>
    <col min="5121" max="5121" width="6.5546875" style="2" customWidth="1"/>
    <col min="5122" max="5122" width="46" style="2" bestFit="1" customWidth="1"/>
    <col min="5123" max="5123" width="14.33203125" style="2" customWidth="1"/>
    <col min="5124" max="5124" width="13.6640625" style="2" bestFit="1" customWidth="1"/>
    <col min="5125" max="5125" width="13.33203125" style="2" customWidth="1"/>
    <col min="5126" max="5126" width="14.88671875" style="2" customWidth="1"/>
    <col min="5127" max="5127" width="13.88671875" style="2" customWidth="1"/>
    <col min="5128" max="5128" width="12.88671875" style="2" customWidth="1"/>
    <col min="5129" max="5129" width="19.88671875" style="2" customWidth="1"/>
    <col min="5130" max="5375" width="8.88671875" style="2"/>
    <col min="5376" max="5376" width="1.5546875" style="2" customWidth="1"/>
    <col min="5377" max="5377" width="6.5546875" style="2" customWidth="1"/>
    <col min="5378" max="5378" width="46" style="2" bestFit="1" customWidth="1"/>
    <col min="5379" max="5379" width="14.33203125" style="2" customWidth="1"/>
    <col min="5380" max="5380" width="13.6640625" style="2" bestFit="1" customWidth="1"/>
    <col min="5381" max="5381" width="13.33203125" style="2" customWidth="1"/>
    <col min="5382" max="5382" width="14.88671875" style="2" customWidth="1"/>
    <col min="5383" max="5383" width="13.88671875" style="2" customWidth="1"/>
    <col min="5384" max="5384" width="12.88671875" style="2" customWidth="1"/>
    <col min="5385" max="5385" width="19.88671875" style="2" customWidth="1"/>
    <col min="5386" max="5631" width="8.88671875" style="2"/>
    <col min="5632" max="5632" width="1.5546875" style="2" customWidth="1"/>
    <col min="5633" max="5633" width="6.5546875" style="2" customWidth="1"/>
    <col min="5634" max="5634" width="46" style="2" bestFit="1" customWidth="1"/>
    <col min="5635" max="5635" width="14.33203125" style="2" customWidth="1"/>
    <col min="5636" max="5636" width="13.6640625" style="2" bestFit="1" customWidth="1"/>
    <col min="5637" max="5637" width="13.33203125" style="2" customWidth="1"/>
    <col min="5638" max="5638" width="14.88671875" style="2" customWidth="1"/>
    <col min="5639" max="5639" width="13.88671875" style="2" customWidth="1"/>
    <col min="5640" max="5640" width="12.88671875" style="2" customWidth="1"/>
    <col min="5641" max="5641" width="19.88671875" style="2" customWidth="1"/>
    <col min="5642" max="5887" width="8.88671875" style="2"/>
    <col min="5888" max="5888" width="1.5546875" style="2" customWidth="1"/>
    <col min="5889" max="5889" width="6.5546875" style="2" customWidth="1"/>
    <col min="5890" max="5890" width="46" style="2" bestFit="1" customWidth="1"/>
    <col min="5891" max="5891" width="14.33203125" style="2" customWidth="1"/>
    <col min="5892" max="5892" width="13.6640625" style="2" bestFit="1" customWidth="1"/>
    <col min="5893" max="5893" width="13.33203125" style="2" customWidth="1"/>
    <col min="5894" max="5894" width="14.88671875" style="2" customWidth="1"/>
    <col min="5895" max="5895" width="13.88671875" style="2" customWidth="1"/>
    <col min="5896" max="5896" width="12.88671875" style="2" customWidth="1"/>
    <col min="5897" max="5897" width="19.88671875" style="2" customWidth="1"/>
    <col min="5898" max="6143" width="8.88671875" style="2"/>
    <col min="6144" max="6144" width="1.5546875" style="2" customWidth="1"/>
    <col min="6145" max="6145" width="6.5546875" style="2" customWidth="1"/>
    <col min="6146" max="6146" width="46" style="2" bestFit="1" customWidth="1"/>
    <col min="6147" max="6147" width="14.33203125" style="2" customWidth="1"/>
    <col min="6148" max="6148" width="13.6640625" style="2" bestFit="1" customWidth="1"/>
    <col min="6149" max="6149" width="13.33203125" style="2" customWidth="1"/>
    <col min="6150" max="6150" width="14.88671875" style="2" customWidth="1"/>
    <col min="6151" max="6151" width="13.88671875" style="2" customWidth="1"/>
    <col min="6152" max="6152" width="12.88671875" style="2" customWidth="1"/>
    <col min="6153" max="6153" width="19.88671875" style="2" customWidth="1"/>
    <col min="6154" max="6399" width="8.88671875" style="2"/>
    <col min="6400" max="6400" width="1.5546875" style="2" customWidth="1"/>
    <col min="6401" max="6401" width="6.5546875" style="2" customWidth="1"/>
    <col min="6402" max="6402" width="46" style="2" bestFit="1" customWidth="1"/>
    <col min="6403" max="6403" width="14.33203125" style="2" customWidth="1"/>
    <col min="6404" max="6404" width="13.6640625" style="2" bestFit="1" customWidth="1"/>
    <col min="6405" max="6405" width="13.33203125" style="2" customWidth="1"/>
    <col min="6406" max="6406" width="14.88671875" style="2" customWidth="1"/>
    <col min="6407" max="6407" width="13.88671875" style="2" customWidth="1"/>
    <col min="6408" max="6408" width="12.88671875" style="2" customWidth="1"/>
    <col min="6409" max="6409" width="19.88671875" style="2" customWidth="1"/>
    <col min="6410" max="6655" width="8.88671875" style="2"/>
    <col min="6656" max="6656" width="1.5546875" style="2" customWidth="1"/>
    <col min="6657" max="6657" width="6.5546875" style="2" customWidth="1"/>
    <col min="6658" max="6658" width="46" style="2" bestFit="1" customWidth="1"/>
    <col min="6659" max="6659" width="14.33203125" style="2" customWidth="1"/>
    <col min="6660" max="6660" width="13.6640625" style="2" bestFit="1" customWidth="1"/>
    <col min="6661" max="6661" width="13.33203125" style="2" customWidth="1"/>
    <col min="6662" max="6662" width="14.88671875" style="2" customWidth="1"/>
    <col min="6663" max="6663" width="13.88671875" style="2" customWidth="1"/>
    <col min="6664" max="6664" width="12.88671875" style="2" customWidth="1"/>
    <col min="6665" max="6665" width="19.88671875" style="2" customWidth="1"/>
    <col min="6666" max="6911" width="8.88671875" style="2"/>
    <col min="6912" max="6912" width="1.5546875" style="2" customWidth="1"/>
    <col min="6913" max="6913" width="6.5546875" style="2" customWidth="1"/>
    <col min="6914" max="6914" width="46" style="2" bestFit="1" customWidth="1"/>
    <col min="6915" max="6915" width="14.33203125" style="2" customWidth="1"/>
    <col min="6916" max="6916" width="13.6640625" style="2" bestFit="1" customWidth="1"/>
    <col min="6917" max="6917" width="13.33203125" style="2" customWidth="1"/>
    <col min="6918" max="6918" width="14.88671875" style="2" customWidth="1"/>
    <col min="6919" max="6919" width="13.88671875" style="2" customWidth="1"/>
    <col min="6920" max="6920" width="12.88671875" style="2" customWidth="1"/>
    <col min="6921" max="6921" width="19.88671875" style="2" customWidth="1"/>
    <col min="6922" max="7167" width="8.88671875" style="2"/>
    <col min="7168" max="7168" width="1.5546875" style="2" customWidth="1"/>
    <col min="7169" max="7169" width="6.5546875" style="2" customWidth="1"/>
    <col min="7170" max="7170" width="46" style="2" bestFit="1" customWidth="1"/>
    <col min="7171" max="7171" width="14.33203125" style="2" customWidth="1"/>
    <col min="7172" max="7172" width="13.6640625" style="2" bestFit="1" customWidth="1"/>
    <col min="7173" max="7173" width="13.33203125" style="2" customWidth="1"/>
    <col min="7174" max="7174" width="14.88671875" style="2" customWidth="1"/>
    <col min="7175" max="7175" width="13.88671875" style="2" customWidth="1"/>
    <col min="7176" max="7176" width="12.88671875" style="2" customWidth="1"/>
    <col min="7177" max="7177" width="19.88671875" style="2" customWidth="1"/>
    <col min="7178" max="7423" width="8.88671875" style="2"/>
    <col min="7424" max="7424" width="1.5546875" style="2" customWidth="1"/>
    <col min="7425" max="7425" width="6.5546875" style="2" customWidth="1"/>
    <col min="7426" max="7426" width="46" style="2" bestFit="1" customWidth="1"/>
    <col min="7427" max="7427" width="14.33203125" style="2" customWidth="1"/>
    <col min="7428" max="7428" width="13.6640625" style="2" bestFit="1" customWidth="1"/>
    <col min="7429" max="7429" width="13.33203125" style="2" customWidth="1"/>
    <col min="7430" max="7430" width="14.88671875" style="2" customWidth="1"/>
    <col min="7431" max="7431" width="13.88671875" style="2" customWidth="1"/>
    <col min="7432" max="7432" width="12.88671875" style="2" customWidth="1"/>
    <col min="7433" max="7433" width="19.88671875" style="2" customWidth="1"/>
    <col min="7434" max="7679" width="8.88671875" style="2"/>
    <col min="7680" max="7680" width="1.5546875" style="2" customWidth="1"/>
    <col min="7681" max="7681" width="6.5546875" style="2" customWidth="1"/>
    <col min="7682" max="7682" width="46" style="2" bestFit="1" customWidth="1"/>
    <col min="7683" max="7683" width="14.33203125" style="2" customWidth="1"/>
    <col min="7684" max="7684" width="13.6640625" style="2" bestFit="1" customWidth="1"/>
    <col min="7685" max="7685" width="13.33203125" style="2" customWidth="1"/>
    <col min="7686" max="7686" width="14.88671875" style="2" customWidth="1"/>
    <col min="7687" max="7687" width="13.88671875" style="2" customWidth="1"/>
    <col min="7688" max="7688" width="12.88671875" style="2" customWidth="1"/>
    <col min="7689" max="7689" width="19.88671875" style="2" customWidth="1"/>
    <col min="7690" max="7935" width="8.88671875" style="2"/>
    <col min="7936" max="7936" width="1.5546875" style="2" customWidth="1"/>
    <col min="7937" max="7937" width="6.5546875" style="2" customWidth="1"/>
    <col min="7938" max="7938" width="46" style="2" bestFit="1" customWidth="1"/>
    <col min="7939" max="7939" width="14.33203125" style="2" customWidth="1"/>
    <col min="7940" max="7940" width="13.6640625" style="2" bestFit="1" customWidth="1"/>
    <col min="7941" max="7941" width="13.33203125" style="2" customWidth="1"/>
    <col min="7942" max="7942" width="14.88671875" style="2" customWidth="1"/>
    <col min="7943" max="7943" width="13.88671875" style="2" customWidth="1"/>
    <col min="7944" max="7944" width="12.88671875" style="2" customWidth="1"/>
    <col min="7945" max="7945" width="19.88671875" style="2" customWidth="1"/>
    <col min="7946" max="8191" width="8.88671875" style="2"/>
    <col min="8192" max="8192" width="1.5546875" style="2" customWidth="1"/>
    <col min="8193" max="8193" width="6.5546875" style="2" customWidth="1"/>
    <col min="8194" max="8194" width="46" style="2" bestFit="1" customWidth="1"/>
    <col min="8195" max="8195" width="14.33203125" style="2" customWidth="1"/>
    <col min="8196" max="8196" width="13.6640625" style="2" bestFit="1" customWidth="1"/>
    <col min="8197" max="8197" width="13.33203125" style="2" customWidth="1"/>
    <col min="8198" max="8198" width="14.88671875" style="2" customWidth="1"/>
    <col min="8199" max="8199" width="13.88671875" style="2" customWidth="1"/>
    <col min="8200" max="8200" width="12.88671875" style="2" customWidth="1"/>
    <col min="8201" max="8201" width="19.88671875" style="2" customWidth="1"/>
    <col min="8202" max="8447" width="8.88671875" style="2"/>
    <col min="8448" max="8448" width="1.5546875" style="2" customWidth="1"/>
    <col min="8449" max="8449" width="6.5546875" style="2" customWidth="1"/>
    <col min="8450" max="8450" width="46" style="2" bestFit="1" customWidth="1"/>
    <col min="8451" max="8451" width="14.33203125" style="2" customWidth="1"/>
    <col min="8452" max="8452" width="13.6640625" style="2" bestFit="1" customWidth="1"/>
    <col min="8453" max="8453" width="13.33203125" style="2" customWidth="1"/>
    <col min="8454" max="8454" width="14.88671875" style="2" customWidth="1"/>
    <col min="8455" max="8455" width="13.88671875" style="2" customWidth="1"/>
    <col min="8456" max="8456" width="12.88671875" style="2" customWidth="1"/>
    <col min="8457" max="8457" width="19.88671875" style="2" customWidth="1"/>
    <col min="8458" max="8703" width="8.88671875" style="2"/>
    <col min="8704" max="8704" width="1.5546875" style="2" customWidth="1"/>
    <col min="8705" max="8705" width="6.5546875" style="2" customWidth="1"/>
    <col min="8706" max="8706" width="46" style="2" bestFit="1" customWidth="1"/>
    <col min="8707" max="8707" width="14.33203125" style="2" customWidth="1"/>
    <col min="8708" max="8708" width="13.6640625" style="2" bestFit="1" customWidth="1"/>
    <col min="8709" max="8709" width="13.33203125" style="2" customWidth="1"/>
    <col min="8710" max="8710" width="14.88671875" style="2" customWidth="1"/>
    <col min="8711" max="8711" width="13.88671875" style="2" customWidth="1"/>
    <col min="8712" max="8712" width="12.88671875" style="2" customWidth="1"/>
    <col min="8713" max="8713" width="19.88671875" style="2" customWidth="1"/>
    <col min="8714" max="8959" width="8.88671875" style="2"/>
    <col min="8960" max="8960" width="1.5546875" style="2" customWidth="1"/>
    <col min="8961" max="8961" width="6.5546875" style="2" customWidth="1"/>
    <col min="8962" max="8962" width="46" style="2" bestFit="1" customWidth="1"/>
    <col min="8963" max="8963" width="14.33203125" style="2" customWidth="1"/>
    <col min="8964" max="8964" width="13.6640625" style="2" bestFit="1" customWidth="1"/>
    <col min="8965" max="8965" width="13.33203125" style="2" customWidth="1"/>
    <col min="8966" max="8966" width="14.88671875" style="2" customWidth="1"/>
    <col min="8967" max="8967" width="13.88671875" style="2" customWidth="1"/>
    <col min="8968" max="8968" width="12.88671875" style="2" customWidth="1"/>
    <col min="8969" max="8969" width="19.88671875" style="2" customWidth="1"/>
    <col min="8970" max="9215" width="8.88671875" style="2"/>
    <col min="9216" max="9216" width="1.5546875" style="2" customWidth="1"/>
    <col min="9217" max="9217" width="6.5546875" style="2" customWidth="1"/>
    <col min="9218" max="9218" width="46" style="2" bestFit="1" customWidth="1"/>
    <col min="9219" max="9219" width="14.33203125" style="2" customWidth="1"/>
    <col min="9220" max="9220" width="13.6640625" style="2" bestFit="1" customWidth="1"/>
    <col min="9221" max="9221" width="13.33203125" style="2" customWidth="1"/>
    <col min="9222" max="9222" width="14.88671875" style="2" customWidth="1"/>
    <col min="9223" max="9223" width="13.88671875" style="2" customWidth="1"/>
    <col min="9224" max="9224" width="12.88671875" style="2" customWidth="1"/>
    <col min="9225" max="9225" width="19.88671875" style="2" customWidth="1"/>
    <col min="9226" max="9471" width="8.88671875" style="2"/>
    <col min="9472" max="9472" width="1.5546875" style="2" customWidth="1"/>
    <col min="9473" max="9473" width="6.5546875" style="2" customWidth="1"/>
    <col min="9474" max="9474" width="46" style="2" bestFit="1" customWidth="1"/>
    <col min="9475" max="9475" width="14.33203125" style="2" customWidth="1"/>
    <col min="9476" max="9476" width="13.6640625" style="2" bestFit="1" customWidth="1"/>
    <col min="9477" max="9477" width="13.33203125" style="2" customWidth="1"/>
    <col min="9478" max="9478" width="14.88671875" style="2" customWidth="1"/>
    <col min="9479" max="9479" width="13.88671875" style="2" customWidth="1"/>
    <col min="9480" max="9480" width="12.88671875" style="2" customWidth="1"/>
    <col min="9481" max="9481" width="19.88671875" style="2" customWidth="1"/>
    <col min="9482" max="9727" width="8.88671875" style="2"/>
    <col min="9728" max="9728" width="1.5546875" style="2" customWidth="1"/>
    <col min="9729" max="9729" width="6.5546875" style="2" customWidth="1"/>
    <col min="9730" max="9730" width="46" style="2" bestFit="1" customWidth="1"/>
    <col min="9731" max="9731" width="14.33203125" style="2" customWidth="1"/>
    <col min="9732" max="9732" width="13.6640625" style="2" bestFit="1" customWidth="1"/>
    <col min="9733" max="9733" width="13.33203125" style="2" customWidth="1"/>
    <col min="9734" max="9734" width="14.88671875" style="2" customWidth="1"/>
    <col min="9735" max="9735" width="13.88671875" style="2" customWidth="1"/>
    <col min="9736" max="9736" width="12.88671875" style="2" customWidth="1"/>
    <col min="9737" max="9737" width="19.88671875" style="2" customWidth="1"/>
    <col min="9738" max="9983" width="8.88671875" style="2"/>
    <col min="9984" max="9984" width="1.5546875" style="2" customWidth="1"/>
    <col min="9985" max="9985" width="6.5546875" style="2" customWidth="1"/>
    <col min="9986" max="9986" width="46" style="2" bestFit="1" customWidth="1"/>
    <col min="9987" max="9987" width="14.33203125" style="2" customWidth="1"/>
    <col min="9988" max="9988" width="13.6640625" style="2" bestFit="1" customWidth="1"/>
    <col min="9989" max="9989" width="13.33203125" style="2" customWidth="1"/>
    <col min="9990" max="9990" width="14.88671875" style="2" customWidth="1"/>
    <col min="9991" max="9991" width="13.88671875" style="2" customWidth="1"/>
    <col min="9992" max="9992" width="12.88671875" style="2" customWidth="1"/>
    <col min="9993" max="9993" width="19.88671875" style="2" customWidth="1"/>
    <col min="9994" max="10239" width="8.88671875" style="2"/>
    <col min="10240" max="10240" width="1.5546875" style="2" customWidth="1"/>
    <col min="10241" max="10241" width="6.5546875" style="2" customWidth="1"/>
    <col min="10242" max="10242" width="46" style="2" bestFit="1" customWidth="1"/>
    <col min="10243" max="10243" width="14.33203125" style="2" customWidth="1"/>
    <col min="10244" max="10244" width="13.6640625" style="2" bestFit="1" customWidth="1"/>
    <col min="10245" max="10245" width="13.33203125" style="2" customWidth="1"/>
    <col min="10246" max="10246" width="14.88671875" style="2" customWidth="1"/>
    <col min="10247" max="10247" width="13.88671875" style="2" customWidth="1"/>
    <col min="10248" max="10248" width="12.88671875" style="2" customWidth="1"/>
    <col min="10249" max="10249" width="19.88671875" style="2" customWidth="1"/>
    <col min="10250" max="10495" width="8.88671875" style="2"/>
    <col min="10496" max="10496" width="1.5546875" style="2" customWidth="1"/>
    <col min="10497" max="10497" width="6.5546875" style="2" customWidth="1"/>
    <col min="10498" max="10498" width="46" style="2" bestFit="1" customWidth="1"/>
    <col min="10499" max="10499" width="14.33203125" style="2" customWidth="1"/>
    <col min="10500" max="10500" width="13.6640625" style="2" bestFit="1" customWidth="1"/>
    <col min="10501" max="10501" width="13.33203125" style="2" customWidth="1"/>
    <col min="10502" max="10502" width="14.88671875" style="2" customWidth="1"/>
    <col min="10503" max="10503" width="13.88671875" style="2" customWidth="1"/>
    <col min="10504" max="10504" width="12.88671875" style="2" customWidth="1"/>
    <col min="10505" max="10505" width="19.88671875" style="2" customWidth="1"/>
    <col min="10506" max="10751" width="8.88671875" style="2"/>
    <col min="10752" max="10752" width="1.5546875" style="2" customWidth="1"/>
    <col min="10753" max="10753" width="6.5546875" style="2" customWidth="1"/>
    <col min="10754" max="10754" width="46" style="2" bestFit="1" customWidth="1"/>
    <col min="10755" max="10755" width="14.33203125" style="2" customWidth="1"/>
    <col min="10756" max="10756" width="13.6640625" style="2" bestFit="1" customWidth="1"/>
    <col min="10757" max="10757" width="13.33203125" style="2" customWidth="1"/>
    <col min="10758" max="10758" width="14.88671875" style="2" customWidth="1"/>
    <col min="10759" max="10759" width="13.88671875" style="2" customWidth="1"/>
    <col min="10760" max="10760" width="12.88671875" style="2" customWidth="1"/>
    <col min="10761" max="10761" width="19.88671875" style="2" customWidth="1"/>
    <col min="10762" max="11007" width="8.88671875" style="2"/>
    <col min="11008" max="11008" width="1.5546875" style="2" customWidth="1"/>
    <col min="11009" max="11009" width="6.5546875" style="2" customWidth="1"/>
    <col min="11010" max="11010" width="46" style="2" bestFit="1" customWidth="1"/>
    <col min="11011" max="11011" width="14.33203125" style="2" customWidth="1"/>
    <col min="11012" max="11012" width="13.6640625" style="2" bestFit="1" customWidth="1"/>
    <col min="11013" max="11013" width="13.33203125" style="2" customWidth="1"/>
    <col min="11014" max="11014" width="14.88671875" style="2" customWidth="1"/>
    <col min="11015" max="11015" width="13.88671875" style="2" customWidth="1"/>
    <col min="11016" max="11016" width="12.88671875" style="2" customWidth="1"/>
    <col min="11017" max="11017" width="19.88671875" style="2" customWidth="1"/>
    <col min="11018" max="11263" width="8.88671875" style="2"/>
    <col min="11264" max="11264" width="1.5546875" style="2" customWidth="1"/>
    <col min="11265" max="11265" width="6.5546875" style="2" customWidth="1"/>
    <col min="11266" max="11266" width="46" style="2" bestFit="1" customWidth="1"/>
    <col min="11267" max="11267" width="14.33203125" style="2" customWidth="1"/>
    <col min="11268" max="11268" width="13.6640625" style="2" bestFit="1" customWidth="1"/>
    <col min="11269" max="11269" width="13.33203125" style="2" customWidth="1"/>
    <col min="11270" max="11270" width="14.88671875" style="2" customWidth="1"/>
    <col min="11271" max="11271" width="13.88671875" style="2" customWidth="1"/>
    <col min="11272" max="11272" width="12.88671875" style="2" customWidth="1"/>
    <col min="11273" max="11273" width="19.88671875" style="2" customWidth="1"/>
    <col min="11274" max="11519" width="8.88671875" style="2"/>
    <col min="11520" max="11520" width="1.5546875" style="2" customWidth="1"/>
    <col min="11521" max="11521" width="6.5546875" style="2" customWidth="1"/>
    <col min="11522" max="11522" width="46" style="2" bestFit="1" customWidth="1"/>
    <col min="11523" max="11523" width="14.33203125" style="2" customWidth="1"/>
    <col min="11524" max="11524" width="13.6640625" style="2" bestFit="1" customWidth="1"/>
    <col min="11525" max="11525" width="13.33203125" style="2" customWidth="1"/>
    <col min="11526" max="11526" width="14.88671875" style="2" customWidth="1"/>
    <col min="11527" max="11527" width="13.88671875" style="2" customWidth="1"/>
    <col min="11528" max="11528" width="12.88671875" style="2" customWidth="1"/>
    <col min="11529" max="11529" width="19.88671875" style="2" customWidth="1"/>
    <col min="11530" max="11775" width="8.88671875" style="2"/>
    <col min="11776" max="11776" width="1.5546875" style="2" customWidth="1"/>
    <col min="11777" max="11777" width="6.5546875" style="2" customWidth="1"/>
    <col min="11778" max="11778" width="46" style="2" bestFit="1" customWidth="1"/>
    <col min="11779" max="11779" width="14.33203125" style="2" customWidth="1"/>
    <col min="11780" max="11780" width="13.6640625" style="2" bestFit="1" customWidth="1"/>
    <col min="11781" max="11781" width="13.33203125" style="2" customWidth="1"/>
    <col min="11782" max="11782" width="14.88671875" style="2" customWidth="1"/>
    <col min="11783" max="11783" width="13.88671875" style="2" customWidth="1"/>
    <col min="11784" max="11784" width="12.88671875" style="2" customWidth="1"/>
    <col min="11785" max="11785" width="19.88671875" style="2" customWidth="1"/>
    <col min="11786" max="12031" width="8.88671875" style="2"/>
    <col min="12032" max="12032" width="1.5546875" style="2" customWidth="1"/>
    <col min="12033" max="12033" width="6.5546875" style="2" customWidth="1"/>
    <col min="12034" max="12034" width="46" style="2" bestFit="1" customWidth="1"/>
    <col min="12035" max="12035" width="14.33203125" style="2" customWidth="1"/>
    <col min="12036" max="12036" width="13.6640625" style="2" bestFit="1" customWidth="1"/>
    <col min="12037" max="12037" width="13.33203125" style="2" customWidth="1"/>
    <col min="12038" max="12038" width="14.88671875" style="2" customWidth="1"/>
    <col min="12039" max="12039" width="13.88671875" style="2" customWidth="1"/>
    <col min="12040" max="12040" width="12.88671875" style="2" customWidth="1"/>
    <col min="12041" max="12041" width="19.88671875" style="2" customWidth="1"/>
    <col min="12042" max="12287" width="8.88671875" style="2"/>
    <col min="12288" max="12288" width="1.5546875" style="2" customWidth="1"/>
    <col min="12289" max="12289" width="6.5546875" style="2" customWidth="1"/>
    <col min="12290" max="12290" width="46" style="2" bestFit="1" customWidth="1"/>
    <col min="12291" max="12291" width="14.33203125" style="2" customWidth="1"/>
    <col min="12292" max="12292" width="13.6640625" style="2" bestFit="1" customWidth="1"/>
    <col min="12293" max="12293" width="13.33203125" style="2" customWidth="1"/>
    <col min="12294" max="12294" width="14.88671875" style="2" customWidth="1"/>
    <col min="12295" max="12295" width="13.88671875" style="2" customWidth="1"/>
    <col min="12296" max="12296" width="12.88671875" style="2" customWidth="1"/>
    <col min="12297" max="12297" width="19.88671875" style="2" customWidth="1"/>
    <col min="12298" max="12543" width="8.88671875" style="2"/>
    <col min="12544" max="12544" width="1.5546875" style="2" customWidth="1"/>
    <col min="12545" max="12545" width="6.5546875" style="2" customWidth="1"/>
    <col min="12546" max="12546" width="46" style="2" bestFit="1" customWidth="1"/>
    <col min="12547" max="12547" width="14.33203125" style="2" customWidth="1"/>
    <col min="12548" max="12548" width="13.6640625" style="2" bestFit="1" customWidth="1"/>
    <col min="12549" max="12549" width="13.33203125" style="2" customWidth="1"/>
    <col min="12550" max="12550" width="14.88671875" style="2" customWidth="1"/>
    <col min="12551" max="12551" width="13.88671875" style="2" customWidth="1"/>
    <col min="12552" max="12552" width="12.88671875" style="2" customWidth="1"/>
    <col min="12553" max="12553" width="19.88671875" style="2" customWidth="1"/>
    <col min="12554" max="12799" width="8.88671875" style="2"/>
    <col min="12800" max="12800" width="1.5546875" style="2" customWidth="1"/>
    <col min="12801" max="12801" width="6.5546875" style="2" customWidth="1"/>
    <col min="12802" max="12802" width="46" style="2" bestFit="1" customWidth="1"/>
    <col min="12803" max="12803" width="14.33203125" style="2" customWidth="1"/>
    <col min="12804" max="12804" width="13.6640625" style="2" bestFit="1" customWidth="1"/>
    <col min="12805" max="12805" width="13.33203125" style="2" customWidth="1"/>
    <col min="12806" max="12806" width="14.88671875" style="2" customWidth="1"/>
    <col min="12807" max="12807" width="13.88671875" style="2" customWidth="1"/>
    <col min="12808" max="12808" width="12.88671875" style="2" customWidth="1"/>
    <col min="12809" max="12809" width="19.88671875" style="2" customWidth="1"/>
    <col min="12810" max="13055" width="8.88671875" style="2"/>
    <col min="13056" max="13056" width="1.5546875" style="2" customWidth="1"/>
    <col min="13057" max="13057" width="6.5546875" style="2" customWidth="1"/>
    <col min="13058" max="13058" width="46" style="2" bestFit="1" customWidth="1"/>
    <col min="13059" max="13059" width="14.33203125" style="2" customWidth="1"/>
    <col min="13060" max="13060" width="13.6640625" style="2" bestFit="1" customWidth="1"/>
    <col min="13061" max="13061" width="13.33203125" style="2" customWidth="1"/>
    <col min="13062" max="13062" width="14.88671875" style="2" customWidth="1"/>
    <col min="13063" max="13063" width="13.88671875" style="2" customWidth="1"/>
    <col min="13064" max="13064" width="12.88671875" style="2" customWidth="1"/>
    <col min="13065" max="13065" width="19.88671875" style="2" customWidth="1"/>
    <col min="13066" max="13311" width="8.88671875" style="2"/>
    <col min="13312" max="13312" width="1.5546875" style="2" customWidth="1"/>
    <col min="13313" max="13313" width="6.5546875" style="2" customWidth="1"/>
    <col min="13314" max="13314" width="46" style="2" bestFit="1" customWidth="1"/>
    <col min="13315" max="13315" width="14.33203125" style="2" customWidth="1"/>
    <col min="13316" max="13316" width="13.6640625" style="2" bestFit="1" customWidth="1"/>
    <col min="13317" max="13317" width="13.33203125" style="2" customWidth="1"/>
    <col min="13318" max="13318" width="14.88671875" style="2" customWidth="1"/>
    <col min="13319" max="13319" width="13.88671875" style="2" customWidth="1"/>
    <col min="13320" max="13320" width="12.88671875" style="2" customWidth="1"/>
    <col min="13321" max="13321" width="19.88671875" style="2" customWidth="1"/>
    <col min="13322" max="13567" width="8.88671875" style="2"/>
    <col min="13568" max="13568" width="1.5546875" style="2" customWidth="1"/>
    <col min="13569" max="13569" width="6.5546875" style="2" customWidth="1"/>
    <col min="13570" max="13570" width="46" style="2" bestFit="1" customWidth="1"/>
    <col min="13571" max="13571" width="14.33203125" style="2" customWidth="1"/>
    <col min="13572" max="13572" width="13.6640625" style="2" bestFit="1" customWidth="1"/>
    <col min="13573" max="13573" width="13.33203125" style="2" customWidth="1"/>
    <col min="13574" max="13574" width="14.88671875" style="2" customWidth="1"/>
    <col min="13575" max="13575" width="13.88671875" style="2" customWidth="1"/>
    <col min="13576" max="13576" width="12.88671875" style="2" customWidth="1"/>
    <col min="13577" max="13577" width="19.88671875" style="2" customWidth="1"/>
    <col min="13578" max="13823" width="8.88671875" style="2"/>
    <col min="13824" max="13824" width="1.5546875" style="2" customWidth="1"/>
    <col min="13825" max="13825" width="6.5546875" style="2" customWidth="1"/>
    <col min="13826" max="13826" width="46" style="2" bestFit="1" customWidth="1"/>
    <col min="13827" max="13827" width="14.33203125" style="2" customWidth="1"/>
    <col min="13828" max="13828" width="13.6640625" style="2" bestFit="1" customWidth="1"/>
    <col min="13829" max="13829" width="13.33203125" style="2" customWidth="1"/>
    <col min="13830" max="13830" width="14.88671875" style="2" customWidth="1"/>
    <col min="13831" max="13831" width="13.88671875" style="2" customWidth="1"/>
    <col min="13832" max="13832" width="12.88671875" style="2" customWidth="1"/>
    <col min="13833" max="13833" width="19.88671875" style="2" customWidth="1"/>
    <col min="13834" max="14079" width="8.88671875" style="2"/>
    <col min="14080" max="14080" width="1.5546875" style="2" customWidth="1"/>
    <col min="14081" max="14081" width="6.5546875" style="2" customWidth="1"/>
    <col min="14082" max="14082" width="46" style="2" bestFit="1" customWidth="1"/>
    <col min="14083" max="14083" width="14.33203125" style="2" customWidth="1"/>
    <col min="14084" max="14084" width="13.6640625" style="2" bestFit="1" customWidth="1"/>
    <col min="14085" max="14085" width="13.33203125" style="2" customWidth="1"/>
    <col min="14086" max="14086" width="14.88671875" style="2" customWidth="1"/>
    <col min="14087" max="14087" width="13.88671875" style="2" customWidth="1"/>
    <col min="14088" max="14088" width="12.88671875" style="2" customWidth="1"/>
    <col min="14089" max="14089" width="19.88671875" style="2" customWidth="1"/>
    <col min="14090" max="14335" width="8.88671875" style="2"/>
    <col min="14336" max="14336" width="1.5546875" style="2" customWidth="1"/>
    <col min="14337" max="14337" width="6.5546875" style="2" customWidth="1"/>
    <col min="14338" max="14338" width="46" style="2" bestFit="1" customWidth="1"/>
    <col min="14339" max="14339" width="14.33203125" style="2" customWidth="1"/>
    <col min="14340" max="14340" width="13.6640625" style="2" bestFit="1" customWidth="1"/>
    <col min="14341" max="14341" width="13.33203125" style="2" customWidth="1"/>
    <col min="14342" max="14342" width="14.88671875" style="2" customWidth="1"/>
    <col min="14343" max="14343" width="13.88671875" style="2" customWidth="1"/>
    <col min="14344" max="14344" width="12.88671875" style="2" customWidth="1"/>
    <col min="14345" max="14345" width="19.88671875" style="2" customWidth="1"/>
    <col min="14346" max="14591" width="8.88671875" style="2"/>
    <col min="14592" max="14592" width="1.5546875" style="2" customWidth="1"/>
    <col min="14593" max="14593" width="6.5546875" style="2" customWidth="1"/>
    <col min="14594" max="14594" width="46" style="2" bestFit="1" customWidth="1"/>
    <col min="14595" max="14595" width="14.33203125" style="2" customWidth="1"/>
    <col min="14596" max="14596" width="13.6640625" style="2" bestFit="1" customWidth="1"/>
    <col min="14597" max="14597" width="13.33203125" style="2" customWidth="1"/>
    <col min="14598" max="14598" width="14.88671875" style="2" customWidth="1"/>
    <col min="14599" max="14599" width="13.88671875" style="2" customWidth="1"/>
    <col min="14600" max="14600" width="12.88671875" style="2" customWidth="1"/>
    <col min="14601" max="14601" width="19.88671875" style="2" customWidth="1"/>
    <col min="14602" max="14847" width="8.88671875" style="2"/>
    <col min="14848" max="14848" width="1.5546875" style="2" customWidth="1"/>
    <col min="14849" max="14849" width="6.5546875" style="2" customWidth="1"/>
    <col min="14850" max="14850" width="46" style="2" bestFit="1" customWidth="1"/>
    <col min="14851" max="14851" width="14.33203125" style="2" customWidth="1"/>
    <col min="14852" max="14852" width="13.6640625" style="2" bestFit="1" customWidth="1"/>
    <col min="14853" max="14853" width="13.33203125" style="2" customWidth="1"/>
    <col min="14854" max="14854" width="14.88671875" style="2" customWidth="1"/>
    <col min="14855" max="14855" width="13.88671875" style="2" customWidth="1"/>
    <col min="14856" max="14856" width="12.88671875" style="2" customWidth="1"/>
    <col min="14857" max="14857" width="19.88671875" style="2" customWidth="1"/>
    <col min="14858" max="15103" width="8.88671875" style="2"/>
    <col min="15104" max="15104" width="1.5546875" style="2" customWidth="1"/>
    <col min="15105" max="15105" width="6.5546875" style="2" customWidth="1"/>
    <col min="15106" max="15106" width="46" style="2" bestFit="1" customWidth="1"/>
    <col min="15107" max="15107" width="14.33203125" style="2" customWidth="1"/>
    <col min="15108" max="15108" width="13.6640625" style="2" bestFit="1" customWidth="1"/>
    <col min="15109" max="15109" width="13.33203125" style="2" customWidth="1"/>
    <col min="15110" max="15110" width="14.88671875" style="2" customWidth="1"/>
    <col min="15111" max="15111" width="13.88671875" style="2" customWidth="1"/>
    <col min="15112" max="15112" width="12.88671875" style="2" customWidth="1"/>
    <col min="15113" max="15113" width="19.88671875" style="2" customWidth="1"/>
    <col min="15114" max="15359" width="8.88671875" style="2"/>
    <col min="15360" max="15360" width="1.5546875" style="2" customWidth="1"/>
    <col min="15361" max="15361" width="6.5546875" style="2" customWidth="1"/>
    <col min="15362" max="15362" width="46" style="2" bestFit="1" customWidth="1"/>
    <col min="15363" max="15363" width="14.33203125" style="2" customWidth="1"/>
    <col min="15364" max="15364" width="13.6640625" style="2" bestFit="1" customWidth="1"/>
    <col min="15365" max="15365" width="13.33203125" style="2" customWidth="1"/>
    <col min="15366" max="15366" width="14.88671875" style="2" customWidth="1"/>
    <col min="15367" max="15367" width="13.88671875" style="2" customWidth="1"/>
    <col min="15368" max="15368" width="12.88671875" style="2" customWidth="1"/>
    <col min="15369" max="15369" width="19.88671875" style="2" customWidth="1"/>
    <col min="15370" max="15615" width="8.88671875" style="2"/>
    <col min="15616" max="15616" width="1.5546875" style="2" customWidth="1"/>
    <col min="15617" max="15617" width="6.5546875" style="2" customWidth="1"/>
    <col min="15618" max="15618" width="46" style="2" bestFit="1" customWidth="1"/>
    <col min="15619" max="15619" width="14.33203125" style="2" customWidth="1"/>
    <col min="15620" max="15620" width="13.6640625" style="2" bestFit="1" customWidth="1"/>
    <col min="15621" max="15621" width="13.33203125" style="2" customWidth="1"/>
    <col min="15622" max="15622" width="14.88671875" style="2" customWidth="1"/>
    <col min="15623" max="15623" width="13.88671875" style="2" customWidth="1"/>
    <col min="15624" max="15624" width="12.88671875" style="2" customWidth="1"/>
    <col min="15625" max="15625" width="19.88671875" style="2" customWidth="1"/>
    <col min="15626" max="15871" width="8.88671875" style="2"/>
    <col min="15872" max="15872" width="1.5546875" style="2" customWidth="1"/>
    <col min="15873" max="15873" width="6.5546875" style="2" customWidth="1"/>
    <col min="15874" max="15874" width="46" style="2" bestFit="1" customWidth="1"/>
    <col min="15875" max="15875" width="14.33203125" style="2" customWidth="1"/>
    <col min="15876" max="15876" width="13.6640625" style="2" bestFit="1" customWidth="1"/>
    <col min="15877" max="15877" width="13.33203125" style="2" customWidth="1"/>
    <col min="15878" max="15878" width="14.88671875" style="2" customWidth="1"/>
    <col min="15879" max="15879" width="13.88671875" style="2" customWidth="1"/>
    <col min="15880" max="15880" width="12.88671875" style="2" customWidth="1"/>
    <col min="15881" max="15881" width="19.88671875" style="2" customWidth="1"/>
    <col min="15882" max="16127" width="8.88671875" style="2"/>
    <col min="16128" max="16128" width="1.5546875" style="2" customWidth="1"/>
    <col min="16129" max="16129" width="6.5546875" style="2" customWidth="1"/>
    <col min="16130" max="16130" width="46" style="2" bestFit="1" customWidth="1"/>
    <col min="16131" max="16131" width="14.33203125" style="2" customWidth="1"/>
    <col min="16132" max="16132" width="13.6640625" style="2" bestFit="1" customWidth="1"/>
    <col min="16133" max="16133" width="13.33203125" style="2" customWidth="1"/>
    <col min="16134" max="16134" width="14.88671875" style="2" customWidth="1"/>
    <col min="16135" max="16135" width="13.88671875" style="2" customWidth="1"/>
    <col min="16136" max="16136" width="12.88671875" style="2" customWidth="1"/>
    <col min="16137" max="16137" width="19.88671875" style="2" customWidth="1"/>
    <col min="16138" max="16384" width="8.88671875" style="2"/>
  </cols>
  <sheetData>
    <row r="1" spans="1:14">
      <c r="B1" s="157" t="s">
        <v>75</v>
      </c>
      <c r="C1" s="157"/>
      <c r="D1" s="157"/>
      <c r="I1" s="2" t="s">
        <v>0</v>
      </c>
    </row>
    <row r="2" spans="1:14">
      <c r="B2" s="157" t="s">
        <v>76</v>
      </c>
      <c r="C2" s="157"/>
      <c r="D2" s="157"/>
    </row>
    <row r="3" spans="1:14">
      <c r="B3" s="160" t="s">
        <v>77</v>
      </c>
      <c r="C3" s="157"/>
      <c r="D3" s="157"/>
    </row>
    <row r="4" spans="1:14" ht="45.75" customHeight="1">
      <c r="A4" s="161" t="s">
        <v>78</v>
      </c>
      <c r="B4" s="161"/>
      <c r="C4" s="161"/>
      <c r="D4" s="161"/>
      <c r="E4" s="161"/>
      <c r="F4" s="161"/>
      <c r="G4" s="161"/>
      <c r="H4" s="161"/>
      <c r="I4" s="161"/>
      <c r="J4" s="1"/>
    </row>
    <row r="5" spans="1:14">
      <c r="A5" s="159" t="s">
        <v>79</v>
      </c>
      <c r="B5" s="159"/>
      <c r="C5" s="159"/>
      <c r="D5" s="159"/>
      <c r="E5" s="159"/>
      <c r="F5" s="159"/>
      <c r="G5" s="159"/>
      <c r="H5" s="159"/>
      <c r="I5" s="159"/>
      <c r="J5" s="1"/>
    </row>
    <row r="6" spans="1:14">
      <c r="A6" s="6" t="s">
        <v>14</v>
      </c>
      <c r="B6" s="5"/>
      <c r="C6" s="42" t="s">
        <v>1</v>
      </c>
      <c r="D6" s="43"/>
      <c r="E6" s="43"/>
      <c r="F6" s="43"/>
      <c r="G6" s="43"/>
      <c r="H6" s="43"/>
      <c r="I6" s="44"/>
    </row>
    <row r="7" spans="1:14">
      <c r="A7" s="3" t="s">
        <v>11</v>
      </c>
      <c r="B7" s="5"/>
      <c r="C7" s="42" t="s">
        <v>2</v>
      </c>
      <c r="D7" s="43"/>
      <c r="E7" s="43"/>
      <c r="F7" s="43"/>
      <c r="G7" s="43"/>
      <c r="H7" s="43"/>
      <c r="I7" s="44"/>
    </row>
    <row r="8" spans="1:14">
      <c r="A8" s="1" t="s">
        <v>12</v>
      </c>
      <c r="B8" s="4"/>
      <c r="C8" s="42" t="s">
        <v>3</v>
      </c>
      <c r="D8" s="3"/>
      <c r="E8" s="3"/>
      <c r="F8" s="3"/>
      <c r="G8" s="43"/>
      <c r="H8" s="43"/>
      <c r="I8" s="44"/>
    </row>
    <row r="9" spans="1:14">
      <c r="A9" s="3" t="s">
        <v>13</v>
      </c>
      <c r="B9" s="4"/>
      <c r="C9" s="42" t="s">
        <v>4</v>
      </c>
      <c r="D9" s="3"/>
      <c r="E9" s="3"/>
      <c r="F9" s="3"/>
      <c r="G9" s="43"/>
      <c r="H9" s="43"/>
      <c r="I9" s="44"/>
    </row>
    <row r="10" spans="1:14">
      <c r="A10" s="6" t="s">
        <v>150</v>
      </c>
      <c r="B10" s="4"/>
      <c r="C10" s="42" t="s">
        <v>5</v>
      </c>
      <c r="D10" s="3"/>
      <c r="E10" s="3"/>
      <c r="F10" s="3"/>
      <c r="G10" s="43"/>
      <c r="H10" s="43"/>
      <c r="I10" s="44"/>
    </row>
    <row r="12" spans="1:14" s="7" customFormat="1">
      <c r="A12" s="153" t="s">
        <v>15</v>
      </c>
      <c r="B12" s="153" t="s">
        <v>16</v>
      </c>
      <c r="C12" s="153" t="s">
        <v>17</v>
      </c>
      <c r="D12" s="153" t="s">
        <v>18</v>
      </c>
      <c r="E12" s="155"/>
      <c r="F12" s="155"/>
      <c r="G12" s="153" t="s">
        <v>19</v>
      </c>
      <c r="H12" s="153" t="s">
        <v>20</v>
      </c>
      <c r="I12" s="153" t="s">
        <v>21</v>
      </c>
      <c r="N12" s="148"/>
    </row>
    <row r="13" spans="1:14" s="7" customFormat="1" ht="43.5">
      <c r="A13" s="154"/>
      <c r="B13" s="153"/>
      <c r="C13" s="153"/>
      <c r="D13" s="8" t="s">
        <v>22</v>
      </c>
      <c r="E13" s="8" t="s">
        <v>23</v>
      </c>
      <c r="F13" s="8" t="s">
        <v>24</v>
      </c>
      <c r="G13" s="153"/>
      <c r="H13" s="153"/>
      <c r="I13" s="153"/>
      <c r="N13" s="148"/>
    </row>
    <row r="14" spans="1:14" s="7" customFormat="1">
      <c r="A14" s="9"/>
      <c r="B14" s="9"/>
      <c r="C14" s="9" t="s">
        <v>25</v>
      </c>
      <c r="D14" s="10" t="s">
        <v>26</v>
      </c>
      <c r="E14" s="10" t="s">
        <v>27</v>
      </c>
      <c r="F14" s="10" t="s">
        <v>28</v>
      </c>
      <c r="G14" s="9" t="s">
        <v>29</v>
      </c>
      <c r="H14" s="9" t="s">
        <v>30</v>
      </c>
      <c r="I14" s="10" t="s">
        <v>31</v>
      </c>
      <c r="N14" s="148"/>
    </row>
    <row r="15" spans="1:14" s="7" customFormat="1">
      <c r="A15" s="52" t="s">
        <v>6</v>
      </c>
      <c r="B15" s="52" t="s">
        <v>7</v>
      </c>
      <c r="C15" s="12"/>
      <c r="D15" s="13"/>
      <c r="E15" s="14"/>
      <c r="F15" s="14"/>
      <c r="G15" s="13"/>
      <c r="H15" s="15"/>
      <c r="I15" s="16"/>
      <c r="N15" s="148"/>
    </row>
    <row r="16" spans="1:14" s="7" customFormat="1">
      <c r="A16" s="53" t="s">
        <v>8</v>
      </c>
      <c r="B16" s="53" t="s">
        <v>9</v>
      </c>
      <c r="C16" s="53" t="s">
        <v>10</v>
      </c>
      <c r="D16" s="53" t="s">
        <v>101</v>
      </c>
      <c r="E16" s="53" t="s">
        <v>102</v>
      </c>
      <c r="F16" s="53" t="s">
        <v>103</v>
      </c>
      <c r="G16" s="53" t="s">
        <v>104</v>
      </c>
      <c r="H16" s="53" t="s">
        <v>105</v>
      </c>
      <c r="I16" s="53" t="s">
        <v>106</v>
      </c>
      <c r="N16" s="148"/>
    </row>
    <row r="17" spans="1:14" s="7" customFormat="1">
      <c r="A17" s="17"/>
      <c r="B17" s="18"/>
      <c r="C17" s="19"/>
      <c r="D17" s="19"/>
      <c r="E17" s="14"/>
      <c r="F17" s="14"/>
      <c r="G17" s="14"/>
      <c r="H17" s="20"/>
      <c r="I17" s="21"/>
      <c r="N17" s="148"/>
    </row>
    <row r="18" spans="1:14" s="7" customFormat="1">
      <c r="A18" s="22"/>
      <c r="B18" s="18"/>
      <c r="C18" s="23"/>
      <c r="D18" s="24"/>
      <c r="E18" s="14"/>
      <c r="F18" s="14"/>
      <c r="G18" s="14"/>
      <c r="H18" s="20"/>
      <c r="I18" s="21"/>
      <c r="N18" s="148"/>
    </row>
    <row r="19" spans="1:14" s="7" customFormat="1">
      <c r="A19" s="22"/>
      <c r="B19" s="18"/>
      <c r="C19" s="23"/>
      <c r="D19" s="19"/>
      <c r="E19" s="14"/>
      <c r="F19" s="14"/>
      <c r="G19" s="14"/>
      <c r="H19" s="20"/>
      <c r="I19" s="21"/>
      <c r="N19" s="148"/>
    </row>
    <row r="20" spans="1:14" s="7" customFormat="1" ht="15.75" customHeight="1">
      <c r="A20" s="22"/>
      <c r="B20" s="18"/>
      <c r="C20" s="23"/>
      <c r="D20" s="14"/>
      <c r="E20" s="14"/>
      <c r="F20" s="14"/>
      <c r="G20" s="14"/>
      <c r="H20" s="25"/>
      <c r="I20" s="55"/>
      <c r="N20" s="148"/>
    </row>
    <row r="21" spans="1:14">
      <c r="A21" s="31"/>
      <c r="B21" s="54" t="s">
        <v>218</v>
      </c>
      <c r="C21" s="56" t="s">
        <v>107</v>
      </c>
      <c r="D21" s="56" t="s">
        <v>108</v>
      </c>
      <c r="E21" s="56" t="s">
        <v>109</v>
      </c>
      <c r="F21" s="56" t="s">
        <v>110</v>
      </c>
      <c r="G21" s="56" t="s">
        <v>111</v>
      </c>
      <c r="H21" s="56"/>
      <c r="I21" s="56"/>
    </row>
    <row r="22" spans="1:14" s="7" customFormat="1">
      <c r="A22" s="32"/>
      <c r="B22" s="33" t="s">
        <v>68</v>
      </c>
      <c r="C22" s="57" t="s">
        <v>112</v>
      </c>
      <c r="D22" s="57" t="s">
        <v>113</v>
      </c>
      <c r="E22" s="57" t="s">
        <v>114</v>
      </c>
      <c r="F22" s="57" t="s">
        <v>126</v>
      </c>
      <c r="G22" s="57" t="s">
        <v>151</v>
      </c>
      <c r="H22" s="57"/>
      <c r="I22" s="57"/>
      <c r="N22" s="148"/>
    </row>
    <row r="24" spans="1:14">
      <c r="A24" s="34"/>
      <c r="B24" s="35" t="s">
        <v>69</v>
      </c>
      <c r="E24" s="36" t="s">
        <v>70</v>
      </c>
      <c r="G24" s="7"/>
      <c r="H24" s="37"/>
    </row>
    <row r="25" spans="1:14">
      <c r="G25" s="7"/>
      <c r="H25" s="37"/>
    </row>
    <row r="26" spans="1:14">
      <c r="G26" s="7"/>
      <c r="H26" s="37"/>
    </row>
    <row r="27" spans="1:14">
      <c r="D27" s="7"/>
      <c r="F27" s="38"/>
      <c r="G27" s="7"/>
      <c r="H27" s="38"/>
    </row>
    <row r="28" spans="1:14">
      <c r="A28" s="36"/>
      <c r="D28" s="7"/>
      <c r="H28" s="38"/>
    </row>
    <row r="29" spans="1:14">
      <c r="A29" s="39"/>
      <c r="B29" s="40" t="s">
        <v>152</v>
      </c>
      <c r="E29" s="40" t="s">
        <v>125</v>
      </c>
      <c r="F29" s="96" t="s">
        <v>153</v>
      </c>
      <c r="H29" s="38"/>
    </row>
    <row r="30" spans="1:14">
      <c r="A30" s="36"/>
      <c r="B30" s="36" t="s">
        <v>176</v>
      </c>
      <c r="E30" s="36" t="s">
        <v>72</v>
      </c>
      <c r="H30" s="38"/>
    </row>
    <row r="31" spans="1:14">
      <c r="A31" s="39"/>
      <c r="B31" s="41" t="s">
        <v>73</v>
      </c>
      <c r="E31" s="41" t="s">
        <v>74</v>
      </c>
      <c r="H31" s="38"/>
    </row>
    <row r="32" spans="1:14">
      <c r="A32" s="39"/>
      <c r="B32" s="36" t="s">
        <v>177</v>
      </c>
      <c r="E32" s="36" t="s">
        <v>177</v>
      </c>
      <c r="F32" s="34"/>
      <c r="H32" s="37"/>
    </row>
    <row r="33" spans="10:16">
      <c r="J33" s="97" t="s">
        <v>127</v>
      </c>
      <c r="K33" s="97" t="s">
        <v>128</v>
      </c>
      <c r="L33" s="97" t="s">
        <v>129</v>
      </c>
      <c r="M33" s="97"/>
      <c r="N33" s="149" t="s">
        <v>130</v>
      </c>
    </row>
    <row r="34" spans="10:16">
      <c r="J34" s="98">
        <v>1</v>
      </c>
      <c r="K34" s="98" t="s">
        <v>0</v>
      </c>
      <c r="L34" s="98" t="s">
        <v>131</v>
      </c>
      <c r="M34" s="98"/>
      <c r="N34" s="99"/>
    </row>
    <row r="35" spans="10:16">
      <c r="J35" s="98">
        <v>2</v>
      </c>
      <c r="K35" s="98" t="s">
        <v>77</v>
      </c>
      <c r="L35" s="98" t="s">
        <v>132</v>
      </c>
      <c r="M35" s="98"/>
      <c r="N35" s="99" t="s">
        <v>133</v>
      </c>
    </row>
    <row r="36" spans="10:16">
      <c r="J36" s="98">
        <v>3</v>
      </c>
      <c r="K36" s="98" t="s">
        <v>134</v>
      </c>
      <c r="L36" s="98" t="s">
        <v>135</v>
      </c>
      <c r="M36" s="98"/>
      <c r="N36" s="99" t="s">
        <v>136</v>
      </c>
    </row>
    <row r="37" spans="10:16">
      <c r="J37" s="98">
        <v>4</v>
      </c>
      <c r="K37" s="98" t="s">
        <v>137</v>
      </c>
      <c r="L37" s="98" t="s">
        <v>138</v>
      </c>
      <c r="M37" s="98"/>
      <c r="N37" s="99" t="s">
        <v>139</v>
      </c>
    </row>
    <row r="38" spans="10:16" ht="45">
      <c r="J38" s="98">
        <v>5</v>
      </c>
      <c r="K38" s="98" t="s">
        <v>1</v>
      </c>
      <c r="L38" s="98" t="s">
        <v>140</v>
      </c>
      <c r="M38" s="98"/>
      <c r="N38" s="99" t="s">
        <v>141</v>
      </c>
    </row>
    <row r="39" spans="10:16">
      <c r="J39" s="98">
        <v>6</v>
      </c>
      <c r="K39" s="98" t="s">
        <v>2</v>
      </c>
      <c r="L39" s="98" t="s">
        <v>142</v>
      </c>
      <c r="M39" s="98"/>
      <c r="N39" s="99" t="s">
        <v>143</v>
      </c>
    </row>
    <row r="40" spans="10:16" ht="45">
      <c r="J40" s="98">
        <v>7</v>
      </c>
      <c r="K40" s="98" t="s">
        <v>3</v>
      </c>
      <c r="L40" s="98" t="s">
        <v>144</v>
      </c>
      <c r="M40" s="98"/>
      <c r="N40" s="99" t="s">
        <v>145</v>
      </c>
    </row>
    <row r="41" spans="10:16" ht="30">
      <c r="J41" s="98">
        <v>8</v>
      </c>
      <c r="K41" s="98" t="s">
        <v>4</v>
      </c>
      <c r="L41" s="98" t="s">
        <v>146</v>
      </c>
      <c r="M41" s="98"/>
      <c r="N41" s="99" t="s">
        <v>147</v>
      </c>
    </row>
    <row r="42" spans="10:16" ht="45">
      <c r="J42" s="98">
        <v>9</v>
      </c>
      <c r="K42" s="98" t="s">
        <v>5</v>
      </c>
      <c r="L42" s="98" t="s">
        <v>148</v>
      </c>
      <c r="M42" s="98"/>
      <c r="N42" s="99" t="s">
        <v>149</v>
      </c>
    </row>
    <row r="43" spans="10:16" ht="90">
      <c r="J43" s="98">
        <v>10</v>
      </c>
      <c r="K43" s="98" t="s">
        <v>6</v>
      </c>
      <c r="L43" s="164" t="s">
        <v>154</v>
      </c>
      <c r="M43" s="100" t="s">
        <v>155</v>
      </c>
      <c r="N43" s="146" t="s">
        <v>181</v>
      </c>
    </row>
    <row r="44" spans="10:16">
      <c r="J44" s="98">
        <v>11</v>
      </c>
      <c r="K44" s="98" t="s">
        <v>7</v>
      </c>
      <c r="L44" s="165"/>
      <c r="M44" s="100" t="s">
        <v>156</v>
      </c>
      <c r="N44" s="146" t="s">
        <v>180</v>
      </c>
    </row>
    <row r="45" spans="10:16">
      <c r="J45" s="98">
        <v>12</v>
      </c>
      <c r="K45" s="98" t="s">
        <v>8</v>
      </c>
      <c r="L45" s="100" t="s">
        <v>154</v>
      </c>
      <c r="M45" s="100"/>
      <c r="N45" s="146" t="s">
        <v>182</v>
      </c>
    </row>
    <row r="46" spans="10:16" ht="30">
      <c r="J46" s="98">
        <v>13</v>
      </c>
      <c r="K46" s="98" t="s">
        <v>9</v>
      </c>
      <c r="L46" s="100" t="s">
        <v>157</v>
      </c>
      <c r="M46" s="100"/>
      <c r="N46" s="146" t="s">
        <v>183</v>
      </c>
    </row>
    <row r="47" spans="10:16" ht="30">
      <c r="J47" s="98">
        <v>14</v>
      </c>
      <c r="K47" s="98" t="s">
        <v>10</v>
      </c>
      <c r="L47" s="100" t="s">
        <v>158</v>
      </c>
      <c r="M47" s="100"/>
      <c r="N47" s="146" t="s">
        <v>184</v>
      </c>
    </row>
    <row r="48" spans="10:16" ht="129" customHeight="1">
      <c r="J48" s="98">
        <v>15</v>
      </c>
      <c r="K48" s="98" t="s">
        <v>101</v>
      </c>
      <c r="L48" s="164" t="s">
        <v>159</v>
      </c>
      <c r="M48" s="100" t="s">
        <v>160</v>
      </c>
      <c r="N48" s="145" t="s">
        <v>225</v>
      </c>
      <c r="P48" s="144"/>
    </row>
    <row r="49" spans="10:14" ht="132.75" customHeight="1">
      <c r="J49" s="98">
        <v>16</v>
      </c>
      <c r="K49" s="98" t="s">
        <v>102</v>
      </c>
      <c r="L49" s="165"/>
      <c r="M49" s="100" t="s">
        <v>161</v>
      </c>
      <c r="N49" s="146" t="s">
        <v>226</v>
      </c>
    </row>
    <row r="50" spans="10:14">
      <c r="J50" s="98">
        <v>17</v>
      </c>
      <c r="K50" s="98" t="s">
        <v>103</v>
      </c>
      <c r="L50" s="166"/>
      <c r="M50" s="100" t="s">
        <v>162</v>
      </c>
      <c r="N50" s="150" t="s">
        <v>185</v>
      </c>
    </row>
    <row r="51" spans="10:14">
      <c r="J51" s="98">
        <v>18</v>
      </c>
      <c r="K51" s="98" t="s">
        <v>104</v>
      </c>
      <c r="L51" s="100" t="s">
        <v>163</v>
      </c>
      <c r="M51" s="100"/>
      <c r="N51" s="150" t="s">
        <v>186</v>
      </c>
    </row>
    <row r="52" spans="10:14">
      <c r="J52" s="98">
        <v>19</v>
      </c>
      <c r="K52" s="98" t="s">
        <v>105</v>
      </c>
      <c r="L52" s="100" t="s">
        <v>100</v>
      </c>
      <c r="M52" s="100"/>
      <c r="N52" s="146" t="s">
        <v>187</v>
      </c>
    </row>
    <row r="53" spans="10:14">
      <c r="J53" s="98">
        <v>20</v>
      </c>
      <c r="K53" s="98" t="s">
        <v>106</v>
      </c>
      <c r="L53" s="100" t="s">
        <v>164</v>
      </c>
      <c r="M53" s="100"/>
      <c r="N53" s="146" t="s">
        <v>187</v>
      </c>
    </row>
    <row r="54" spans="10:14">
      <c r="J54" s="98">
        <v>21</v>
      </c>
      <c r="K54" s="98" t="s">
        <v>107</v>
      </c>
      <c r="L54" s="100" t="s">
        <v>170</v>
      </c>
      <c r="M54" s="100"/>
      <c r="N54" s="150" t="s">
        <v>188</v>
      </c>
    </row>
    <row r="55" spans="10:14">
      <c r="J55" s="98">
        <v>22</v>
      </c>
      <c r="K55" s="98" t="s">
        <v>108</v>
      </c>
      <c r="L55" s="162" t="s">
        <v>166</v>
      </c>
      <c r="M55" s="100" t="s">
        <v>160</v>
      </c>
      <c r="N55" s="150" t="s">
        <v>189</v>
      </c>
    </row>
    <row r="56" spans="10:14">
      <c r="J56" s="98">
        <v>23</v>
      </c>
      <c r="K56" s="98" t="s">
        <v>109</v>
      </c>
      <c r="L56" s="162"/>
      <c r="M56" s="100" t="s">
        <v>161</v>
      </c>
      <c r="N56" s="150" t="s">
        <v>190</v>
      </c>
    </row>
    <row r="57" spans="10:14">
      <c r="J57" s="98">
        <v>24</v>
      </c>
      <c r="K57" s="98" t="s">
        <v>110</v>
      </c>
      <c r="L57" s="162"/>
      <c r="M57" s="100" t="s">
        <v>162</v>
      </c>
      <c r="N57" s="150" t="s">
        <v>191</v>
      </c>
    </row>
    <row r="58" spans="10:14">
      <c r="J58" s="98">
        <v>25</v>
      </c>
      <c r="K58" s="98" t="s">
        <v>111</v>
      </c>
      <c r="L58" s="100" t="s">
        <v>167</v>
      </c>
      <c r="M58" s="100"/>
      <c r="N58" s="150" t="s">
        <v>192</v>
      </c>
    </row>
    <row r="59" spans="10:14">
      <c r="J59" s="98">
        <v>26</v>
      </c>
      <c r="K59" s="98" t="s">
        <v>112</v>
      </c>
      <c r="L59" s="100" t="s">
        <v>165</v>
      </c>
      <c r="M59" s="100"/>
      <c r="N59" s="150" t="s">
        <v>193</v>
      </c>
    </row>
    <row r="60" spans="10:14">
      <c r="J60" s="98">
        <v>27</v>
      </c>
      <c r="K60" s="98" t="s">
        <v>113</v>
      </c>
      <c r="L60" s="163" t="s">
        <v>169</v>
      </c>
      <c r="M60" s="100" t="s">
        <v>160</v>
      </c>
      <c r="N60" s="150" t="s">
        <v>194</v>
      </c>
    </row>
    <row r="61" spans="10:14">
      <c r="J61" s="98">
        <v>28</v>
      </c>
      <c r="K61" s="98" t="s">
        <v>114</v>
      </c>
      <c r="L61" s="163"/>
      <c r="M61" s="100" t="s">
        <v>161</v>
      </c>
      <c r="N61" s="150" t="s">
        <v>195</v>
      </c>
    </row>
    <row r="62" spans="10:14">
      <c r="J62" s="98">
        <v>29</v>
      </c>
      <c r="K62" s="98" t="s">
        <v>126</v>
      </c>
      <c r="L62" s="163"/>
      <c r="M62" s="100" t="s">
        <v>162</v>
      </c>
      <c r="N62" s="150" t="s">
        <v>196</v>
      </c>
    </row>
    <row r="63" spans="10:14">
      <c r="J63" s="98">
        <v>30</v>
      </c>
      <c r="K63" s="98" t="s">
        <v>151</v>
      </c>
      <c r="L63" s="100" t="s">
        <v>171</v>
      </c>
      <c r="M63" s="100"/>
      <c r="N63" s="150" t="s">
        <v>197</v>
      </c>
    </row>
    <row r="64" spans="10:14">
      <c r="J64" s="98">
        <v>31</v>
      </c>
      <c r="K64" s="98" t="s">
        <v>168</v>
      </c>
      <c r="L64" s="100" t="s">
        <v>172</v>
      </c>
      <c r="M64" s="100"/>
      <c r="N64" s="146" t="s">
        <v>198</v>
      </c>
    </row>
    <row r="65" spans="10:14">
      <c r="J65" s="98">
        <v>32</v>
      </c>
      <c r="K65" s="98" t="s">
        <v>153</v>
      </c>
      <c r="L65" s="100" t="s">
        <v>173</v>
      </c>
      <c r="M65" s="100"/>
      <c r="N65" s="146" t="s">
        <v>199</v>
      </c>
    </row>
    <row r="66" spans="10:14" ht="30">
      <c r="J66" s="98">
        <v>33</v>
      </c>
      <c r="K66" s="98" t="s">
        <v>178</v>
      </c>
      <c r="L66" s="101" t="s">
        <v>175</v>
      </c>
      <c r="M66" s="100"/>
      <c r="N66" s="146" t="s">
        <v>200</v>
      </c>
    </row>
    <row r="67" spans="10:14">
      <c r="J67" s="98">
        <v>34</v>
      </c>
      <c r="K67" s="98" t="s">
        <v>179</v>
      </c>
      <c r="L67" s="100" t="s">
        <v>174</v>
      </c>
      <c r="M67" s="100"/>
      <c r="N67" s="146" t="s">
        <v>201</v>
      </c>
    </row>
  </sheetData>
  <mergeCells count="16">
    <mergeCell ref="L55:L57"/>
    <mergeCell ref="L60:L62"/>
    <mergeCell ref="L43:L44"/>
    <mergeCell ref="L48:L50"/>
    <mergeCell ref="D12:F12"/>
    <mergeCell ref="G12:G13"/>
    <mergeCell ref="H12:H13"/>
    <mergeCell ref="I12:I13"/>
    <mergeCell ref="A12:A13"/>
    <mergeCell ref="B12:B13"/>
    <mergeCell ref="C12:C13"/>
    <mergeCell ref="A5:I5"/>
    <mergeCell ref="B1:D1"/>
    <mergeCell ref="B2:D2"/>
    <mergeCell ref="B3:D3"/>
    <mergeCell ref="A4:I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0:D27"/>
  <sheetViews>
    <sheetView topLeftCell="A31" workbookViewId="0">
      <selection activeCell="D17" sqref="D17"/>
    </sheetView>
  </sheetViews>
  <sheetFormatPr defaultRowHeight="16.5"/>
  <cols>
    <col min="2" max="2" width="10.5546875" customWidth="1"/>
    <col min="3" max="3" width="18.44140625" customWidth="1"/>
    <col min="4" max="4" width="50.44140625" customWidth="1"/>
  </cols>
  <sheetData>
    <row r="20" spans="2:4" ht="31.5">
      <c r="B20" s="126" t="s">
        <v>127</v>
      </c>
      <c r="C20" s="127" t="s">
        <v>202</v>
      </c>
      <c r="D20" s="126" t="s">
        <v>203</v>
      </c>
    </row>
    <row r="21" spans="2:4" ht="110.25">
      <c r="B21" s="128">
        <v>1</v>
      </c>
      <c r="C21" s="129" t="s">
        <v>204</v>
      </c>
      <c r="D21" s="130" t="s">
        <v>205</v>
      </c>
    </row>
    <row r="22" spans="2:4" ht="47.25">
      <c r="B22" s="128">
        <v>2</v>
      </c>
      <c r="C22" s="131" t="s">
        <v>206</v>
      </c>
      <c r="D22" s="130" t="s">
        <v>207</v>
      </c>
    </row>
    <row r="23" spans="2:4">
      <c r="B23" s="128">
        <v>3</v>
      </c>
      <c r="C23" s="129" t="s">
        <v>208</v>
      </c>
      <c r="D23" s="132" t="s">
        <v>209</v>
      </c>
    </row>
    <row r="24" spans="2:4" ht="47.25">
      <c r="B24" s="128">
        <v>4</v>
      </c>
      <c r="C24" s="129" t="s">
        <v>210</v>
      </c>
      <c r="D24" s="132" t="s">
        <v>211</v>
      </c>
    </row>
    <row r="25" spans="2:4">
      <c r="B25" s="128">
        <v>5</v>
      </c>
      <c r="C25" s="129" t="s">
        <v>212</v>
      </c>
      <c r="D25" s="129" t="s">
        <v>213</v>
      </c>
    </row>
    <row r="26" spans="2:4" ht="90">
      <c r="B26" s="128">
        <v>6</v>
      </c>
      <c r="C26" s="133" t="s">
        <v>214</v>
      </c>
      <c r="D26" s="134" t="s">
        <v>215</v>
      </c>
    </row>
    <row r="27" spans="2:4" ht="47.25">
      <c r="B27" s="128">
        <f t="shared" ref="B27" si="0">B26+1</f>
        <v>7</v>
      </c>
      <c r="C27" s="135" t="s">
        <v>216</v>
      </c>
      <c r="D27" s="136" t="s">
        <v>217</v>
      </c>
    </row>
  </sheetData>
  <pageMargins left="0.7" right="0.7" top="0.75" bottom="0.75" header="0.3" footer="0.3"/>
  <pageSetup orientation="portrait" verticalDpi="0" r:id="rId1"/>
  <drawing r:id="rId2"/>
  <legacyDrawing r:id="rId3"/>
  <oleObjects>
    <mc:AlternateContent xmlns:mc="http://schemas.openxmlformats.org/markup-compatibility/2006">
      <mc:Choice Requires="x14">
        <oleObject progId="Visio.Drawing.11" shapeId="3073" r:id="rId4">
          <objectPr defaultSize="0" autoPict="0" r:id="rId5">
            <anchor moveWithCells="1">
              <from>
                <xdr:col>0</xdr:col>
                <xdr:colOff>0</xdr:colOff>
                <xdr:row>0</xdr:row>
                <xdr:rowOff>0</xdr:rowOff>
              </from>
              <to>
                <xdr:col>4</xdr:col>
                <xdr:colOff>104775</xdr:colOff>
                <xdr:row>12</xdr:row>
                <xdr:rowOff>47625</xdr:rowOff>
              </to>
            </anchor>
          </objectPr>
        </oleObject>
      </mc:Choice>
      <mc:Fallback>
        <oleObject progId="Visio.Drawing.11" shapeId="3073"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MauBCDisney</vt:lpstr>
      <vt:lpstr>MauBCCherVon</vt:lpstr>
      <vt:lpstr>PhanTich</vt:lpstr>
      <vt:lpstr>InPut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Nguyet</dc:creator>
  <cp:lastModifiedBy>Root</cp:lastModifiedBy>
  <dcterms:created xsi:type="dcterms:W3CDTF">2014-01-09T03:48:49Z</dcterms:created>
  <dcterms:modified xsi:type="dcterms:W3CDTF">2014-05-17T04:30:56Z</dcterms:modified>
</cp:coreProperties>
</file>