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9870" windowHeight="7935"/>
  </bookViews>
  <sheets>
    <sheet name="MauBCDisney" sheetId="4" r:id="rId1"/>
    <sheet name="MauBCCherVon" sheetId="5" state="hidden" r:id="rId2"/>
  </sheets>
  <externalReferences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40" i="4" l="1"/>
  <c r="C40" i="4"/>
  <c r="F38" i="4"/>
  <c r="G38" i="4" s="1"/>
  <c r="F37" i="4"/>
  <c r="G37" i="4" s="1"/>
  <c r="F36" i="4"/>
  <c r="G36" i="4" s="1"/>
  <c r="F35" i="4"/>
  <c r="G35" i="4" s="1"/>
  <c r="F32" i="4"/>
  <c r="G32" i="4" s="1"/>
  <c r="F31" i="4"/>
  <c r="G31" i="4" s="1"/>
  <c r="F30" i="4"/>
  <c r="G30" i="4" s="1"/>
  <c r="F27" i="4"/>
  <c r="G27" i="4" s="1"/>
  <c r="F26" i="4"/>
  <c r="G26" i="4" s="1"/>
  <c r="F25" i="4"/>
  <c r="G25" i="4" s="1"/>
  <c r="G24" i="4"/>
  <c r="E24" i="4"/>
  <c r="F23" i="4"/>
  <c r="G23" i="4" s="1"/>
  <c r="E21" i="4"/>
  <c r="E28" i="4" s="1"/>
  <c r="E33" i="4" s="1"/>
  <c r="E39" i="4" s="1"/>
  <c r="D21" i="4"/>
  <c r="D28" i="4" s="1"/>
  <c r="D33" i="4" s="1"/>
  <c r="D39" i="4" s="1"/>
  <c r="D40" i="4" s="1"/>
  <c r="C21" i="4"/>
  <c r="C28" i="4" s="1"/>
  <c r="C33" i="4" s="1"/>
  <c r="C39" i="4" s="1"/>
  <c r="F20" i="4"/>
  <c r="G20" i="4" s="1"/>
  <c r="F19" i="4"/>
  <c r="G19" i="4" s="1"/>
  <c r="F18" i="4"/>
  <c r="G18" i="4" s="1"/>
  <c r="F17" i="4"/>
  <c r="G17" i="4" s="1"/>
  <c r="F16" i="4"/>
  <c r="G16" i="4" s="1"/>
  <c r="B41" i="5"/>
  <c r="E41" i="5" s="1"/>
  <c r="E38" i="5"/>
  <c r="B38" i="5"/>
  <c r="D31" i="5"/>
  <c r="F29" i="5"/>
  <c r="G29" i="5" s="1"/>
  <c r="F28" i="5"/>
  <c r="G28" i="5" s="1"/>
  <c r="F27" i="5"/>
  <c r="G27" i="5" s="1"/>
  <c r="F26" i="5"/>
  <c r="G26" i="5" s="1"/>
  <c r="E25" i="5"/>
  <c r="F25" i="5" s="1"/>
  <c r="G25" i="5" s="1"/>
  <c r="E24" i="5"/>
  <c r="F24" i="5" s="1"/>
  <c r="G24" i="5" s="1"/>
  <c r="E23" i="5"/>
  <c r="F23" i="5" s="1"/>
  <c r="G23" i="5" s="1"/>
  <c r="E22" i="5"/>
  <c r="F22" i="5" s="1"/>
  <c r="G22" i="5" s="1"/>
  <c r="E21" i="5"/>
  <c r="F21" i="5" s="1"/>
  <c r="G21" i="5" s="1"/>
  <c r="E20" i="5"/>
  <c r="F20" i="5" s="1"/>
  <c r="G20" i="5" s="1"/>
  <c r="F19" i="5"/>
  <c r="G19" i="5" s="1"/>
  <c r="F18" i="5"/>
  <c r="G18" i="5" s="1"/>
  <c r="E17" i="5"/>
  <c r="F17" i="5" s="1"/>
  <c r="G17" i="5" s="1"/>
  <c r="E16" i="5"/>
  <c r="C16" i="5"/>
  <c r="C31" i="5" s="1"/>
  <c r="F15" i="5"/>
  <c r="G15" i="5" s="1"/>
  <c r="F14" i="5"/>
  <c r="G21" i="4" l="1"/>
  <c r="G28" i="4" s="1"/>
  <c r="G33" i="4" s="1"/>
  <c r="G39" i="4" s="1"/>
  <c r="G40" i="4" s="1"/>
  <c r="F21" i="4"/>
  <c r="F28" i="4" s="1"/>
  <c r="F33" i="4" s="1"/>
  <c r="F39" i="4" s="1"/>
  <c r="F40" i="4" s="1"/>
  <c r="G14" i="5"/>
  <c r="E31" i="5"/>
  <c r="F16" i="5"/>
  <c r="F31" i="5" s="1"/>
  <c r="G16" i="5" l="1"/>
  <c r="G31" i="5" s="1"/>
  <c r="I39" i="4" l="1"/>
  <c r="I33" i="4"/>
  <c r="I28" i="4"/>
  <c r="E50" i="4" l="1"/>
  <c r="E47" i="4"/>
  <c r="B47" i="4"/>
  <c r="I21" i="4"/>
  <c r="I40" i="4" s="1"/>
</calcChain>
</file>

<file path=xl/sharedStrings.xml><?xml version="1.0" encoding="utf-8"?>
<sst xmlns="http://schemas.openxmlformats.org/spreadsheetml/2006/main" count="140" uniqueCount="106">
  <si>
    <r>
      <t xml:space="preserve">Đơn vị nhận tài trợ </t>
    </r>
    <r>
      <rPr>
        <i/>
        <sz val="11"/>
        <rFont val="Times New Roman"/>
        <family val="1"/>
      </rPr>
      <t>/Subgrantee:</t>
    </r>
  </si>
  <si>
    <r>
      <t xml:space="preserve">Dự án </t>
    </r>
    <r>
      <rPr>
        <i/>
        <sz val="11"/>
        <rFont val="Times New Roman"/>
        <family val="1"/>
      </rPr>
      <t>/Project:</t>
    </r>
  </si>
  <si>
    <r>
      <t xml:space="preserve">Tài trợ số </t>
    </r>
    <r>
      <rPr>
        <i/>
        <sz val="11"/>
        <rFont val="Times New Roman"/>
        <family val="1"/>
      </rPr>
      <t>/Subgrant #:</t>
    </r>
  </si>
  <si>
    <r>
      <rPr>
        <b/>
        <sz val="11"/>
        <rFont val="Times New Roman"/>
        <family val="1"/>
      </rPr>
      <t xml:space="preserve">Giai đoạn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Period</t>
    </r>
    <r>
      <rPr>
        <sz val="11"/>
        <rFont val="Times New Roman"/>
        <family val="1"/>
      </rPr>
      <t>:</t>
    </r>
    <r>
      <rPr>
        <b/>
        <sz val="11"/>
        <color indexed="12"/>
        <rFont val="Times New Roman"/>
        <family val="1"/>
      </rPr>
      <t xml:space="preserve">        </t>
    </r>
  </si>
  <si>
    <r>
      <t>Mã HĐ</t>
    </r>
    <r>
      <rPr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Budget code</t>
    </r>
  </si>
  <si>
    <r>
      <t xml:space="preserve">Hạng mục chi phí
</t>
    </r>
    <r>
      <rPr>
        <i/>
        <sz val="11"/>
        <rFont val="Times New Roman"/>
        <family val="1"/>
      </rPr>
      <t>Budget Line item</t>
    </r>
  </si>
  <si>
    <r>
      <t xml:space="preserve">Ngân sách
</t>
    </r>
    <r>
      <rPr>
        <i/>
        <sz val="11"/>
        <rFont val="Times New Roman"/>
        <family val="1"/>
      </rPr>
      <t>Budget</t>
    </r>
  </si>
  <si>
    <r>
      <t xml:space="preserve">Chi phí
</t>
    </r>
    <r>
      <rPr>
        <i/>
        <sz val="11"/>
        <rFont val="Times New Roman"/>
        <family val="1"/>
      </rPr>
      <t>Expenditure</t>
    </r>
  </si>
  <si>
    <r>
      <t xml:space="preserve">Số dư ngân sách
</t>
    </r>
    <r>
      <rPr>
        <i/>
        <sz val="11"/>
        <rFont val="Times New Roman"/>
        <family val="1"/>
      </rPr>
      <t>Budget balance</t>
    </r>
    <r>
      <rPr>
        <b/>
        <sz val="12"/>
        <rFont val="GillSans"/>
        <family val="2"/>
      </rPr>
      <t/>
    </r>
  </si>
  <si>
    <r>
      <t xml:space="preserve">DEA
</t>
    </r>
    <r>
      <rPr>
        <i/>
        <sz val="11"/>
        <rFont val="Times New Roman"/>
        <family val="1"/>
      </rPr>
      <t>(cán bộ chương trình của SC điền)</t>
    </r>
  </si>
  <si>
    <r>
      <t xml:space="preserve">Giải thích 
</t>
    </r>
    <r>
      <rPr>
        <i/>
        <sz val="11"/>
        <rFont val="Times New Roman"/>
        <family val="1"/>
      </rPr>
      <t>Explanation</t>
    </r>
  </si>
  <si>
    <r>
      <t xml:space="preserve">Lũy kế đầu kỳ
</t>
    </r>
    <r>
      <rPr>
        <i/>
        <sz val="11"/>
        <rFont val="Times New Roman"/>
        <family val="1"/>
      </rPr>
      <t>Opening</t>
    </r>
  </si>
  <si>
    <r>
      <t xml:space="preserve">Trong kỳ
</t>
    </r>
    <r>
      <rPr>
        <i/>
        <sz val="11"/>
        <rFont val="Times New Roman"/>
        <family val="1"/>
      </rPr>
      <t>This Period</t>
    </r>
  </si>
  <si>
    <r>
      <t xml:space="preserve">Lũy kế cuối kỳ
</t>
    </r>
    <r>
      <rPr>
        <i/>
        <sz val="11"/>
        <rFont val="Times New Roman"/>
        <family val="1"/>
      </rPr>
      <t>Closing</t>
    </r>
  </si>
  <si>
    <t>a</t>
  </si>
  <si>
    <t>b</t>
  </si>
  <si>
    <t>c</t>
  </si>
  <si>
    <t>d=b+c</t>
  </si>
  <si>
    <t>e=a-d</t>
  </si>
  <si>
    <t>f</t>
  </si>
  <si>
    <t>g</t>
  </si>
  <si>
    <t>1</t>
  </si>
  <si>
    <t>1.1</t>
  </si>
  <si>
    <t xml:space="preserve"> Phụ cấp cho Quản lý dự án tại tỉnh  (15% thời gian)</t>
  </si>
  <si>
    <t>1.2</t>
  </si>
  <si>
    <t xml:space="preserve">Phụ cấp cho trưởng chi nhánh (30% thời gian) </t>
  </si>
  <si>
    <t>1.3</t>
  </si>
  <si>
    <t xml:space="preserve">Phụ cấp cho cán bộ thực địa (50% thời gian) </t>
  </si>
  <si>
    <t>Phụ cấp cho cán bộ hỗ trợ kỹ thuật (30% thời gian)</t>
  </si>
  <si>
    <t>1.5</t>
  </si>
  <si>
    <t xml:space="preserve">Hỗ trợ chi phí đi lại  của các cán bộ dự án </t>
  </si>
  <si>
    <t>2</t>
  </si>
  <si>
    <t>2.1</t>
  </si>
  <si>
    <t xml:space="preserve">Phụ cấp cho ban điều hành dự án </t>
  </si>
  <si>
    <t>2.2</t>
  </si>
  <si>
    <t xml:space="preserve">Chi phí hành chính cho văn phòng dự án tại tỉnh và chi nhánh tại huyện </t>
  </si>
  <si>
    <t>2.3</t>
  </si>
  <si>
    <t xml:space="preserve">Mua internet USB 3G </t>
  </si>
  <si>
    <t>2.4</t>
  </si>
  <si>
    <t xml:space="preserve">Hỗ trợ phí sử dụng USB 3G </t>
  </si>
  <si>
    <t>2.5</t>
  </si>
  <si>
    <t xml:space="preserve">Hỗ trợ cán bộ dự án đi giám sát (đi lại = 2.000*80km + 180.000 perdiem/ngày) </t>
  </si>
  <si>
    <t>3</t>
  </si>
  <si>
    <t>3.1</t>
  </si>
  <si>
    <t>Giải khát giữa giờ (25 người *1 lần * 5 cuộc họp)</t>
  </si>
  <si>
    <t>3.2</t>
  </si>
  <si>
    <t xml:space="preserve">
Hỗ trợ tiền đi lại cho các cộng tác viên và cán bộ dự địa bàn (25 người * 5 lần)</t>
  </si>
  <si>
    <t>3.3</t>
  </si>
  <si>
    <t xml:space="preserve">Phô tô tài liệu và văn phòng phẩm </t>
  </si>
  <si>
    <t>4</t>
  </si>
  <si>
    <t>4.1</t>
  </si>
  <si>
    <t>Giải khát giữa giờ (10 người *2 lần/ngày * 2 cuộc họp)</t>
  </si>
  <si>
    <t>4.2</t>
  </si>
  <si>
    <t>Phụ cấp ăn trưa cho người tham dự</t>
  </si>
  <si>
    <t>4.3</t>
  </si>
  <si>
    <t>4.4</t>
  </si>
  <si>
    <t>Hỗ trợ chi phí đi lại cho cán bộ từ huyện Thới Lai lên TP Cần Thơ</t>
  </si>
  <si>
    <r>
      <t xml:space="preserve">Tổng </t>
    </r>
    <r>
      <rPr>
        <i/>
        <sz val="11"/>
        <rFont val="Times New Roman"/>
        <family val="1"/>
      </rPr>
      <t xml:space="preserve">/Total </t>
    </r>
  </si>
  <si>
    <r>
      <t>Chuẩn bị</t>
    </r>
    <r>
      <rPr>
        <b/>
        <i/>
        <sz val="11"/>
        <rFont val="Times New Roman"/>
        <family val="1"/>
      </rPr>
      <t xml:space="preserve"> /</t>
    </r>
    <r>
      <rPr>
        <i/>
        <sz val="11"/>
        <rFont val="Times New Roman"/>
        <family val="1"/>
      </rPr>
      <t>prepared:</t>
    </r>
  </si>
  <si>
    <r>
      <t xml:space="preserve">Phê duyệt </t>
    </r>
    <r>
      <rPr>
        <i/>
        <sz val="11"/>
        <rFont val="Times New Roman"/>
        <family val="1"/>
      </rPr>
      <t>/approved: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</si>
  <si>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Kế toán dự án</t>
    </r>
  </si>
  <si>
    <r>
      <t>Chức danh</t>
    </r>
    <r>
      <rPr>
        <i/>
        <sz val="11"/>
        <rFont val="Times New Roman"/>
        <family val="1"/>
      </rPr>
      <t xml:space="preserve">: </t>
    </r>
    <r>
      <rPr>
        <sz val="11"/>
        <rFont val="Times New Roman"/>
        <family val="1"/>
      </rPr>
      <t>Quản lý dự án/Trưởng ban điều hành</t>
    </r>
  </si>
  <si>
    <t>Title: Project accountant</t>
  </si>
  <si>
    <t>Title: Project manager</t>
  </si>
  <si>
    <t xml:space="preserve">Dự án"Tăng cường năng lực làm kinh tế cho phụ nữ" </t>
  </si>
  <si>
    <t>CHƯƠNG TRÌNH "BÀN TAY VÀNG"</t>
  </si>
  <si>
    <t>TT01</t>
  </si>
  <si>
    <r>
      <t xml:space="preserve"> BÁO CÁO CHI TIÊU TỔNG HỢP
</t>
    </r>
    <r>
      <rPr>
        <i/>
        <sz val="11"/>
        <rFont val="Times New Roman"/>
        <family val="1"/>
      </rPr>
      <t>Summary of expenditure</t>
    </r>
  </si>
  <si>
    <t>Quý I năm 2013</t>
  </si>
  <si>
    <t>Hội Liên hiệp Phụ nữ thành phố Cần Thơ</t>
  </si>
  <si>
    <t>Tăng cường năng lực làm kinh tế cho phụ nữ</t>
  </si>
  <si>
    <t>CRA-005</t>
  </si>
  <si>
    <t>Tập huấn CBTD và CB quản lý CN</t>
  </si>
  <si>
    <t>Tập huấn giáo dục tài chính cho đối tượng hưởng lợi</t>
  </si>
  <si>
    <t>Tiền vốn</t>
  </si>
  <si>
    <t>Đánh giá thị trường TCVM</t>
  </si>
  <si>
    <t>Chi phí hoạt động tài chính vi mô ở Văn phòng chính (chỉ hỗ trợ 6 tháng, từ 1/7/2011-31/12/2011. Mức hỗ trợ: 41.000.000 VND/tháng. Chưa tính chi phí Ban QLDA)</t>
  </si>
  <si>
    <t>Chi phí hoạt động tài chính vi mô ở cấp Chi nhánh (chỉ hỗ trợ 6 tháng, từ 1/7/2011 - 31/12/2011. Mức hỗ trợ: 41.000.000 VND/ tháng. Chưa tính chi phí Ban QLDA)</t>
  </si>
  <si>
    <t xml:space="preserve">Hội thảo trình bày, thảo luận và thống nhất đề án thành lập Qũy </t>
  </si>
  <si>
    <t>Hội thảo chia sẻ kinh nghiệm thực hiện dự án</t>
  </si>
  <si>
    <t>Hội thảo tổng kết đánh giá</t>
  </si>
  <si>
    <t>Đánh giá thị trường</t>
  </si>
  <si>
    <t>Tập huấn kỹ thuật trồng trọt</t>
  </si>
  <si>
    <t>Tập huấn kỹ thuật chăn nuôi</t>
  </si>
  <si>
    <t>Chi phí tuyên truyền quảng bá, giới thiệu dự án và sản phẩm dự án tới người hưởng lợi</t>
  </si>
  <si>
    <t>Phụ cấp cho BQL cấp thành phố (chỉ hỗ trợ 6 tháng, từ 1/7/2011-31/12/2011. Mức hỗ trợ: 2.200.000 VND/tháng)</t>
  </si>
  <si>
    <t>Phụ cấp cho BQL cấp huyện (chỉ hỗ trợ 6 tháng, từ 1/7/2011-31/12/2011. Mức hỗ trợ: 500.000 VND/tháng)</t>
  </si>
  <si>
    <t>Phụ cấp cho BQL cấp xã (chỉ hỗ trợ 6 tháng, từ 1/7/2011-31/12/2011. Mức hỗ trợ: 1.300.000 VND/tháng)</t>
  </si>
  <si>
    <r>
      <rPr>
        <b/>
        <sz val="14"/>
        <rFont val="Times New Roman"/>
        <family val="1"/>
      </rPr>
      <t xml:space="preserve"> BÁO CÁO CHI TIÊU TỔNG HỢP</t>
    </r>
    <r>
      <rPr>
        <b/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Summary of expenditure</t>
    </r>
  </si>
  <si>
    <t>Hạng nhóm chi phí
Budget Line item</t>
  </si>
  <si>
    <t>Tổng nhóm 1</t>
  </si>
  <si>
    <t>Tổng nhóm 2</t>
  </si>
  <si>
    <t>Tổng nhóm 3</t>
  </si>
  <si>
    <t>Tổng nhóm 4</t>
  </si>
  <si>
    <t xml:space="preserve"> Chi phí họp quý tại TP Cần Thơ </t>
  </si>
  <si>
    <t xml:space="preserve">Chi phí họp tháng </t>
  </si>
  <si>
    <t xml:space="preserve">Chi phí quản lý hành chính </t>
  </si>
  <si>
    <t>Chi phí quản lý nhân sự</t>
  </si>
  <si>
    <r>
      <rPr>
        <b/>
        <sz val="11"/>
        <rFont val="Times New Roman"/>
        <family val="1"/>
      </rPr>
      <t xml:space="preserve">Thời hạn dự 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Project period:</t>
    </r>
    <r>
      <rPr>
        <b/>
        <sz val="11"/>
        <color indexed="12"/>
        <rFont val="Times New Roman"/>
        <family val="1"/>
      </rPr>
      <t xml:space="preserve">     </t>
    </r>
  </si>
  <si>
    <t>01/1/2010 - 31/12/2014</t>
  </si>
  <si>
    <t>01/10/2013 - 31/12/2013</t>
  </si>
  <si>
    <t>CRA-0051</t>
  </si>
  <si>
    <t xml:space="preserve">Ngày/ Date: </t>
  </si>
  <si>
    <r>
      <t xml:space="preserve">Giai đoạn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Period</t>
    </r>
    <r>
      <rPr>
        <sz val="11"/>
        <rFont val="Times New Roman"/>
        <family val="1"/>
      </rPr>
      <t>:</t>
    </r>
    <r>
      <rPr>
        <b/>
        <sz val="11"/>
        <rFont val="Times New Roman"/>
        <family val="1"/>
      </rPr>
      <t xml:space="preserve">        </t>
    </r>
  </si>
  <si>
    <r>
      <t xml:space="preserve">Thời hạn dự án 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Project period:</t>
    </r>
    <r>
      <rPr>
        <b/>
        <sz val="11"/>
        <rFont val="Times New Roman"/>
        <family val="1"/>
      </rPr>
      <t xml:space="preserve">     </t>
    </r>
  </si>
  <si>
    <t>Chi nhánh Thới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</si>
</sst>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_);\(#,##0.0\)"/>
  </numFmts>
  <fonts count="14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b/>
      <sz val="11"/>
      <color indexed="12"/>
      <name val="Times New Roman"/>
      <family val="1"/>
    </font>
    <font>
      <b/>
      <sz val="12"/>
      <name val="GillSans"/>
      <family val="2"/>
    </font>
    <font>
      <sz val="11"/>
      <color indexed="18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sz val="10"/>
      <name val="Helv"/>
    </font>
    <font>
      <sz val="11"/>
      <color indexed="6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0" fillId="0" borderId="0"/>
    <xf numFmtId="0" fontId="11" fillId="0" borderId="0"/>
  </cellStyleXfs>
  <cellXfs count="112">
    <xf numFmtId="0" fontId="0" fillId="0" borderId="0" xfId="0"/>
    <xf numFmtId="0" fontId="2" fillId="0" borderId="0" xfId="2" applyNumberFormat="1" applyFont="1" applyBorder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43" fontId="5" fillId="0" borderId="0" xfId="2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center" vertical="center"/>
    </xf>
    <xf numFmtId="43" fontId="5" fillId="0" borderId="2" xfId="2" applyFont="1" applyFill="1" applyBorder="1" applyAlignment="1">
      <alignment horizontal="center" vertical="center" wrapText="1"/>
    </xf>
    <xf numFmtId="49" fontId="2" fillId="0" borderId="3" xfId="2" applyNumberFormat="1" applyFont="1" applyFill="1" applyBorder="1" applyAlignment="1">
      <alignment horizontal="center" vertical="center" wrapText="1"/>
    </xf>
    <xf numFmtId="164" fontId="5" fillId="0" borderId="4" xfId="2" applyNumberFormat="1" applyFont="1" applyFill="1" applyBorder="1" applyAlignment="1">
      <alignment vertical="center"/>
    </xf>
    <xf numFmtId="164" fontId="5" fillId="0" borderId="4" xfId="2" applyNumberFormat="1" applyFont="1" applyBorder="1" applyAlignment="1">
      <alignment vertical="center"/>
    </xf>
    <xf numFmtId="164" fontId="5" fillId="0" borderId="5" xfId="2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49" fontId="2" fillId="0" borderId="5" xfId="2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vertical="center" wrapText="1"/>
    </xf>
    <xf numFmtId="164" fontId="5" fillId="0" borderId="5" xfId="2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5" xfId="2" applyNumberFormat="1" applyFont="1" applyFill="1" applyBorder="1" applyAlignment="1">
      <alignment vertical="center" wrapText="1"/>
    </xf>
    <xf numFmtId="164" fontId="5" fillId="2" borderId="5" xfId="2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5" xfId="2" applyNumberFormat="1" applyFont="1" applyFill="1" applyBorder="1" applyAlignment="1">
      <alignment vertical="center"/>
    </xf>
    <xf numFmtId="37" fontId="5" fillId="0" borderId="5" xfId="4" applyNumberFormat="1" applyFont="1" applyFill="1" applyBorder="1" applyAlignment="1">
      <alignment vertical="center" wrapText="1"/>
    </xf>
    <xf numFmtId="164" fontId="5" fillId="0" borderId="7" xfId="2" applyNumberFormat="1" applyFont="1" applyFill="1" applyBorder="1" applyAlignment="1">
      <alignment vertical="center" wrapText="1"/>
    </xf>
    <xf numFmtId="164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43" fontId="2" fillId="0" borderId="2" xfId="2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164" fontId="5" fillId="0" borderId="0" xfId="2" applyNumberFormat="1" applyFont="1" applyFill="1" applyAlignment="1">
      <alignment vertical="center"/>
    </xf>
    <xf numFmtId="1" fontId="5" fillId="0" borderId="4" xfId="2" applyNumberFormat="1" applyFont="1" applyFill="1" applyBorder="1" applyAlignment="1">
      <alignment vertical="center"/>
    </xf>
    <xf numFmtId="1" fontId="4" fillId="0" borderId="4" xfId="2" applyNumberFormat="1" applyFont="1" applyFill="1" applyBorder="1" applyAlignment="1">
      <alignment vertical="center"/>
    </xf>
    <xf numFmtId="1" fontId="5" fillId="0" borderId="6" xfId="2" applyNumberFormat="1" applyFont="1" applyFill="1" applyBorder="1" applyAlignment="1">
      <alignment vertical="center" wrapText="1"/>
    </xf>
    <xf numFmtId="1" fontId="4" fillId="0" borderId="6" xfId="2" applyNumberFormat="1" applyFont="1" applyFill="1" applyBorder="1" applyAlignment="1">
      <alignment vertical="center"/>
    </xf>
    <xf numFmtId="1" fontId="4" fillId="0" borderId="5" xfId="2" applyNumberFormat="1" applyFont="1" applyFill="1" applyBorder="1" applyAlignment="1">
      <alignment vertical="center"/>
    </xf>
    <xf numFmtId="1" fontId="5" fillId="0" borderId="5" xfId="2" applyNumberFormat="1" applyFont="1" applyFill="1" applyBorder="1" applyAlignment="1">
      <alignment vertical="center"/>
    </xf>
    <xf numFmtId="1" fontId="5" fillId="0" borderId="3" xfId="2" applyNumberFormat="1" applyFont="1" applyFill="1" applyBorder="1" applyAlignment="1">
      <alignment vertical="center" wrapText="1"/>
    </xf>
    <xf numFmtId="0" fontId="5" fillId="0" borderId="8" xfId="5" applyFont="1" applyFill="1" applyBorder="1" applyAlignment="1">
      <alignment horizontal="center" vertical="top" wrapText="1"/>
    </xf>
    <xf numFmtId="165" fontId="5" fillId="2" borderId="8" xfId="5" applyNumberFormat="1" applyFont="1" applyFill="1" applyBorder="1" applyAlignment="1">
      <alignment horizontal="left" vertical="top" wrapText="1"/>
    </xf>
    <xf numFmtId="164" fontId="12" fillId="0" borderId="8" xfId="2" applyNumberFormat="1" applyFont="1" applyBorder="1" applyAlignment="1">
      <alignment vertical="top" wrapText="1"/>
    </xf>
    <xf numFmtId="164" fontId="5" fillId="0" borderId="8" xfId="2" applyNumberFormat="1" applyFont="1" applyBorder="1" applyAlignment="1">
      <alignment vertical="top"/>
    </xf>
    <xf numFmtId="164" fontId="2" fillId="0" borderId="2" xfId="2" applyNumberFormat="1" applyFont="1" applyFill="1" applyBorder="1" applyAlignment="1">
      <alignment vertical="center"/>
    </xf>
    <xf numFmtId="0" fontId="5" fillId="0" borderId="0" xfId="0" applyFont="1"/>
    <xf numFmtId="43" fontId="5" fillId="0" borderId="0" xfId="2" applyFont="1"/>
    <xf numFmtId="0" fontId="2" fillId="0" borderId="0" xfId="2" applyNumberFormat="1" applyFont="1" applyBorder="1" applyAlignment="1"/>
    <xf numFmtId="0" fontId="2" fillId="0" borderId="0" xfId="2" applyNumberFormat="1" applyFont="1" applyBorder="1" applyAlignment="1">
      <alignment horizontal="left"/>
    </xf>
    <xf numFmtId="43" fontId="2" fillId="0" borderId="0" xfId="2" applyFont="1" applyBorder="1" applyAlignment="1">
      <alignment horizontal="left"/>
    </xf>
    <xf numFmtId="43" fontId="5" fillId="0" borderId="0" xfId="2" applyFont="1" applyBorder="1"/>
    <xf numFmtId="43" fontId="5" fillId="0" borderId="0" xfId="2" applyFont="1" applyFill="1"/>
    <xf numFmtId="43" fontId="5" fillId="0" borderId="2" xfId="2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4" fillId="0" borderId="4" xfId="2" applyNumberFormat="1" applyFont="1" applyFill="1" applyBorder="1" applyAlignment="1"/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64" fontId="8" fillId="0" borderId="5" xfId="3" applyNumberFormat="1" applyFont="1" applyFill="1" applyBorder="1" applyAlignment="1">
      <alignment wrapText="1"/>
    </xf>
    <xf numFmtId="43" fontId="5" fillId="0" borderId="0" xfId="2" applyFont="1" applyFill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164" fontId="5" fillId="2" borderId="5" xfId="2" applyNumberFormat="1" applyFont="1" applyFill="1" applyBorder="1" applyAlignment="1">
      <alignment vertical="center"/>
    </xf>
    <xf numFmtId="164" fontId="8" fillId="0" borderId="6" xfId="3" applyNumberFormat="1" applyFont="1" applyFill="1" applyBorder="1" applyAlignment="1">
      <alignment wrapText="1"/>
    </xf>
    <xf numFmtId="164" fontId="4" fillId="0" borderId="5" xfId="2" applyNumberFormat="1" applyFont="1" applyFill="1" applyBorder="1" applyAlignment="1"/>
    <xf numFmtId="43" fontId="5" fillId="0" borderId="0" xfId="2" applyFont="1" applyAlignment="1"/>
    <xf numFmtId="164" fontId="4" fillId="0" borderId="8" xfId="2" applyNumberFormat="1" applyFont="1" applyBorder="1" applyAlignment="1"/>
    <xf numFmtId="164" fontId="4" fillId="0" borderId="8" xfId="2" applyNumberFormat="1" applyFont="1" applyFill="1" applyBorder="1" applyAlignment="1"/>
    <xf numFmtId="164" fontId="9" fillId="0" borderId="2" xfId="2" applyNumberFormat="1" applyFont="1" applyFill="1" applyBorder="1" applyAlignment="1">
      <alignment vertical="center"/>
    </xf>
    <xf numFmtId="43" fontId="2" fillId="0" borderId="0" xfId="2" applyFont="1"/>
    <xf numFmtId="0" fontId="2" fillId="0" borderId="0" xfId="0" applyNumberFormat="1" applyFont="1"/>
    <xf numFmtId="0" fontId="2" fillId="0" borderId="0" xfId="0" applyFont="1"/>
    <xf numFmtId="164" fontId="5" fillId="0" borderId="0" xfId="2" applyNumberFormat="1" applyFont="1"/>
    <xf numFmtId="164" fontId="5" fillId="0" borderId="0" xfId="2" applyNumberFormat="1" applyFont="1" applyFill="1"/>
    <xf numFmtId="0" fontId="9" fillId="0" borderId="0" xfId="0" applyFont="1"/>
    <xf numFmtId="3" fontId="2" fillId="0" borderId="0" xfId="0" applyNumberFormat="1" applyFont="1"/>
    <xf numFmtId="0" fontId="4" fillId="0" borderId="0" xfId="0" applyFont="1"/>
    <xf numFmtId="1" fontId="2" fillId="0" borderId="2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43" fontId="2" fillId="0" borderId="0" xfId="2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left" vertical="center"/>
    </xf>
    <xf numFmtId="43" fontId="5" fillId="0" borderId="0" xfId="2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5" fillId="0" borderId="0" xfId="2" applyNumberFormat="1" applyFont="1" applyFill="1" applyAlignment="1">
      <alignment vertical="center"/>
    </xf>
    <xf numFmtId="43" fontId="2" fillId="0" borderId="0" xfId="2" applyFont="1" applyFill="1" applyBorder="1" applyAlignment="1">
      <alignment horizontal="left" vertical="center"/>
    </xf>
    <xf numFmtId="1" fontId="5" fillId="0" borderId="4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 wrapText="1"/>
    </xf>
    <xf numFmtId="49" fontId="5" fillId="0" borderId="2" xfId="2" applyNumberFormat="1" applyFont="1" applyFill="1" applyBorder="1" applyAlignment="1">
      <alignment horizontal="center" vertical="center"/>
    </xf>
    <xf numFmtId="43" fontId="9" fillId="0" borderId="2" xfId="2" applyFont="1" applyFill="1" applyBorder="1" applyAlignment="1">
      <alignment horizontal="left" vertical="center"/>
    </xf>
    <xf numFmtId="1" fontId="5" fillId="0" borderId="2" xfId="2" applyNumberFormat="1" applyFont="1" applyFill="1" applyBorder="1" applyAlignment="1">
      <alignment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1" fontId="5" fillId="0" borderId="6" xfId="2" applyNumberFormat="1" applyFont="1" applyFill="1" applyBorder="1" applyAlignment="1">
      <alignment vertical="center"/>
    </xf>
    <xf numFmtId="49" fontId="2" fillId="0" borderId="6" xfId="2" applyNumberFormat="1" applyFont="1" applyFill="1" applyBorder="1" applyAlignment="1">
      <alignment horizontal="center" vertical="center" wrapText="1"/>
    </xf>
    <xf numFmtId="1" fontId="5" fillId="0" borderId="3" xfId="2" applyNumberFormat="1" applyFont="1" applyFill="1" applyBorder="1" applyAlignment="1">
      <alignment vertical="center"/>
    </xf>
    <xf numFmtId="43" fontId="2" fillId="0" borderId="0" xfId="2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7" fontId="5" fillId="0" borderId="0" xfId="2" applyNumberFormat="1" applyFont="1"/>
    <xf numFmtId="0" fontId="2" fillId="0" borderId="0" xfId="0" applyNumberFormat="1" applyFont="1" applyBorder="1" applyAlignment="1">
      <alignment vertical="center"/>
    </xf>
    <xf numFmtId="43" fontId="2" fillId="0" borderId="3" xfId="2" applyFont="1" applyFill="1" applyBorder="1" applyAlignment="1">
      <alignment vertical="center" wrapText="1"/>
    </xf>
    <xf numFmtId="1" fontId="5" fillId="0" borderId="5" xfId="3" applyNumberFormat="1" applyFont="1" applyFill="1" applyBorder="1" applyAlignment="1">
      <alignment vertical="center" wrapText="1"/>
    </xf>
    <xf numFmtId="1" fontId="5" fillId="0" borderId="6" xfId="3" applyNumberFormat="1" applyFont="1" applyFill="1" applyBorder="1" applyAlignment="1">
      <alignment vertical="center" wrapText="1"/>
    </xf>
    <xf numFmtId="43" fontId="2" fillId="0" borderId="6" xfId="2" applyFont="1" applyFill="1" applyBorder="1" applyAlignment="1">
      <alignment vertical="center" wrapText="1"/>
    </xf>
    <xf numFmtId="164" fontId="9" fillId="0" borderId="2" xfId="2" applyNumberFormat="1" applyFont="1" applyFill="1" applyBorder="1" applyAlignment="1">
      <alignment vertical="center" wrapText="1"/>
    </xf>
    <xf numFmtId="43" fontId="2" fillId="0" borderId="0" xfId="2" applyFont="1" applyFill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5" fillId="0" borderId="2" xfId="2" applyNumberFormat="1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43" fontId="2" fillId="0" borderId="0" xfId="2" applyFont="1" applyFill="1" applyBorder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2" applyNumberFormat="1" applyFont="1" applyBorder="1" applyAlignment="1">
      <alignment horizontal="center" wrapText="1"/>
    </xf>
  </cellXfs>
  <cellStyles count="6">
    <cellStyle name="Comma 2 2" xfId="2"/>
    <cellStyle name="Normal" xfId="0" builtinId="0"/>
    <cellStyle name="Normal 2" xfId="1"/>
    <cellStyle name="Normal_A&amp;T Save the Children Budget Details _ Final" xfId="5"/>
    <cellStyle name="Normal_SAVEBUDGET5yearrev805" xfId="4"/>
    <cellStyle name="Normal_Thai Nguyen-AP2-Budget - Subgrant - 25-July-huong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nTayVang\TaiLieu\taiLieuKhaoSat\NhanSuLuong\De%20nghi%20tam%20ung%20Disney%20T9-T11-2013_CanTh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TayVang/TaiLieu/taiLieuKhaoSat/NhanSuLuong/Bao_bao_cao_tai_chinh_Q3%202013_CanTho-TU%20Qui%204-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cao luu chuyen tien"/>
      <sheetName val="Chi tieu tong hop"/>
      <sheetName val="Bang ke chi tieu chi tiet"/>
      <sheetName val="de nghi tam ung"/>
      <sheetName val="du tru chi tieu tong hop"/>
      <sheetName val="Bang ke du chi tiet"/>
      <sheetName val="KHPTKH"/>
    </sheetNames>
    <sheetDataSet>
      <sheetData sheetId="0" refreshError="1">
        <row r="4">
          <cell r="D4" t="str">
            <v>15/06/ 2013-30/08/2013</v>
          </cell>
        </row>
        <row r="46">
          <cell r="B46" t="str">
            <v>Tên /name: Lê Thị Đặng</v>
          </cell>
          <cell r="F46" t="str">
            <v>Tên /name: Võ Kim Thoa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 cao luu chuyen tien"/>
      <sheetName val="Chi tieu tong hop"/>
      <sheetName val="Bang ke chi tieu chi tiet"/>
      <sheetName val="de nghi tam ung"/>
      <sheetName val="du tru chi tieu tong hop"/>
      <sheetName val="Bang ke du chi tiet"/>
      <sheetName val="KHPTKH"/>
    </sheetNames>
    <sheetDataSet>
      <sheetData sheetId="0"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58">
          <cell r="B58" t="str">
            <v>Tên /name: Lê Thị Đặng</v>
          </cell>
          <cell r="F58" t="str">
            <v>Tên /name: Võ Kim Thoa</v>
          </cell>
        </row>
        <row r="61">
          <cell r="B61" t="str">
            <v>Ngày /date: 30/09/2013</v>
          </cell>
        </row>
      </sheetData>
      <sheetData sheetId="1"/>
      <sheetData sheetId="2">
        <row r="9">
          <cell r="G9">
            <v>498840000</v>
          </cell>
        </row>
      </sheetData>
      <sheetData sheetId="3"/>
      <sheetData sheetId="4">
        <row r="12">
          <cell r="D12">
            <v>7646642052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selection activeCell="A4" sqref="A4:I4"/>
    </sheetView>
  </sheetViews>
  <sheetFormatPr defaultRowHeight="15"/>
  <cols>
    <col min="1" max="1" width="6.5546875" style="4" customWidth="1"/>
    <col min="2" max="2" width="24.88671875" style="4" customWidth="1"/>
    <col min="3" max="3" width="12.33203125" style="4" customWidth="1"/>
    <col min="4" max="4" width="11.6640625" style="4" customWidth="1"/>
    <col min="5" max="5" width="11.21875" style="4" customWidth="1"/>
    <col min="6" max="6" width="11.6640625" style="4" customWidth="1"/>
    <col min="7" max="7" width="11.109375" style="4" customWidth="1"/>
    <col min="8" max="8" width="10.6640625" style="4" customWidth="1"/>
    <col min="9" max="9" width="11.21875" style="4" customWidth="1"/>
    <col min="10" max="10" width="8.88671875" style="4"/>
    <col min="11" max="11" width="9.44140625" style="4" customWidth="1"/>
    <col min="12" max="255" width="8.88671875" style="4"/>
    <col min="256" max="256" width="1.5546875" style="4" customWidth="1"/>
    <col min="257" max="257" width="6.5546875" style="4" customWidth="1"/>
    <col min="258" max="258" width="46" style="4" bestFit="1" customWidth="1"/>
    <col min="259" max="259" width="14.33203125" style="4" customWidth="1"/>
    <col min="260" max="260" width="13.6640625" style="4" bestFit="1" customWidth="1"/>
    <col min="261" max="261" width="13.33203125" style="4" customWidth="1"/>
    <col min="262" max="262" width="14.88671875" style="4" customWidth="1"/>
    <col min="263" max="263" width="13.88671875" style="4" customWidth="1"/>
    <col min="264" max="264" width="12.88671875" style="4" customWidth="1"/>
    <col min="265" max="265" width="19.88671875" style="4" customWidth="1"/>
    <col min="266" max="511" width="8.88671875" style="4"/>
    <col min="512" max="512" width="1.5546875" style="4" customWidth="1"/>
    <col min="513" max="513" width="6.5546875" style="4" customWidth="1"/>
    <col min="514" max="514" width="46" style="4" bestFit="1" customWidth="1"/>
    <col min="515" max="515" width="14.33203125" style="4" customWidth="1"/>
    <col min="516" max="516" width="13.6640625" style="4" bestFit="1" customWidth="1"/>
    <col min="517" max="517" width="13.33203125" style="4" customWidth="1"/>
    <col min="518" max="518" width="14.88671875" style="4" customWidth="1"/>
    <col min="519" max="519" width="13.88671875" style="4" customWidth="1"/>
    <col min="520" max="520" width="12.88671875" style="4" customWidth="1"/>
    <col min="521" max="521" width="19.88671875" style="4" customWidth="1"/>
    <col min="522" max="767" width="8.88671875" style="4"/>
    <col min="768" max="768" width="1.5546875" style="4" customWidth="1"/>
    <col min="769" max="769" width="6.5546875" style="4" customWidth="1"/>
    <col min="770" max="770" width="46" style="4" bestFit="1" customWidth="1"/>
    <col min="771" max="771" width="14.33203125" style="4" customWidth="1"/>
    <col min="772" max="772" width="13.6640625" style="4" bestFit="1" customWidth="1"/>
    <col min="773" max="773" width="13.33203125" style="4" customWidth="1"/>
    <col min="774" max="774" width="14.88671875" style="4" customWidth="1"/>
    <col min="775" max="775" width="13.88671875" style="4" customWidth="1"/>
    <col min="776" max="776" width="12.88671875" style="4" customWidth="1"/>
    <col min="777" max="777" width="19.88671875" style="4" customWidth="1"/>
    <col min="778" max="1023" width="8.88671875" style="4"/>
    <col min="1024" max="1024" width="1.5546875" style="4" customWidth="1"/>
    <col min="1025" max="1025" width="6.5546875" style="4" customWidth="1"/>
    <col min="1026" max="1026" width="46" style="4" bestFit="1" customWidth="1"/>
    <col min="1027" max="1027" width="14.33203125" style="4" customWidth="1"/>
    <col min="1028" max="1028" width="13.6640625" style="4" bestFit="1" customWidth="1"/>
    <col min="1029" max="1029" width="13.33203125" style="4" customWidth="1"/>
    <col min="1030" max="1030" width="14.88671875" style="4" customWidth="1"/>
    <col min="1031" max="1031" width="13.88671875" style="4" customWidth="1"/>
    <col min="1032" max="1032" width="12.88671875" style="4" customWidth="1"/>
    <col min="1033" max="1033" width="19.88671875" style="4" customWidth="1"/>
    <col min="1034" max="1279" width="8.88671875" style="4"/>
    <col min="1280" max="1280" width="1.5546875" style="4" customWidth="1"/>
    <col min="1281" max="1281" width="6.5546875" style="4" customWidth="1"/>
    <col min="1282" max="1282" width="46" style="4" bestFit="1" customWidth="1"/>
    <col min="1283" max="1283" width="14.33203125" style="4" customWidth="1"/>
    <col min="1284" max="1284" width="13.6640625" style="4" bestFit="1" customWidth="1"/>
    <col min="1285" max="1285" width="13.33203125" style="4" customWidth="1"/>
    <col min="1286" max="1286" width="14.88671875" style="4" customWidth="1"/>
    <col min="1287" max="1287" width="13.88671875" style="4" customWidth="1"/>
    <col min="1288" max="1288" width="12.88671875" style="4" customWidth="1"/>
    <col min="1289" max="1289" width="19.88671875" style="4" customWidth="1"/>
    <col min="1290" max="1535" width="8.88671875" style="4"/>
    <col min="1536" max="1536" width="1.5546875" style="4" customWidth="1"/>
    <col min="1537" max="1537" width="6.5546875" style="4" customWidth="1"/>
    <col min="1538" max="1538" width="46" style="4" bestFit="1" customWidth="1"/>
    <col min="1539" max="1539" width="14.33203125" style="4" customWidth="1"/>
    <col min="1540" max="1540" width="13.6640625" style="4" bestFit="1" customWidth="1"/>
    <col min="1541" max="1541" width="13.33203125" style="4" customWidth="1"/>
    <col min="1542" max="1542" width="14.88671875" style="4" customWidth="1"/>
    <col min="1543" max="1543" width="13.88671875" style="4" customWidth="1"/>
    <col min="1544" max="1544" width="12.88671875" style="4" customWidth="1"/>
    <col min="1545" max="1545" width="19.88671875" style="4" customWidth="1"/>
    <col min="1546" max="1791" width="8.88671875" style="4"/>
    <col min="1792" max="1792" width="1.5546875" style="4" customWidth="1"/>
    <col min="1793" max="1793" width="6.5546875" style="4" customWidth="1"/>
    <col min="1794" max="1794" width="46" style="4" bestFit="1" customWidth="1"/>
    <col min="1795" max="1795" width="14.33203125" style="4" customWidth="1"/>
    <col min="1796" max="1796" width="13.6640625" style="4" bestFit="1" customWidth="1"/>
    <col min="1797" max="1797" width="13.33203125" style="4" customWidth="1"/>
    <col min="1798" max="1798" width="14.88671875" style="4" customWidth="1"/>
    <col min="1799" max="1799" width="13.88671875" style="4" customWidth="1"/>
    <col min="1800" max="1800" width="12.88671875" style="4" customWidth="1"/>
    <col min="1801" max="1801" width="19.88671875" style="4" customWidth="1"/>
    <col min="1802" max="2047" width="8.88671875" style="4"/>
    <col min="2048" max="2048" width="1.5546875" style="4" customWidth="1"/>
    <col min="2049" max="2049" width="6.5546875" style="4" customWidth="1"/>
    <col min="2050" max="2050" width="46" style="4" bestFit="1" customWidth="1"/>
    <col min="2051" max="2051" width="14.33203125" style="4" customWidth="1"/>
    <col min="2052" max="2052" width="13.6640625" style="4" bestFit="1" customWidth="1"/>
    <col min="2053" max="2053" width="13.33203125" style="4" customWidth="1"/>
    <col min="2054" max="2054" width="14.88671875" style="4" customWidth="1"/>
    <col min="2055" max="2055" width="13.88671875" style="4" customWidth="1"/>
    <col min="2056" max="2056" width="12.88671875" style="4" customWidth="1"/>
    <col min="2057" max="2057" width="19.88671875" style="4" customWidth="1"/>
    <col min="2058" max="2303" width="8.88671875" style="4"/>
    <col min="2304" max="2304" width="1.5546875" style="4" customWidth="1"/>
    <col min="2305" max="2305" width="6.5546875" style="4" customWidth="1"/>
    <col min="2306" max="2306" width="46" style="4" bestFit="1" customWidth="1"/>
    <col min="2307" max="2307" width="14.33203125" style="4" customWidth="1"/>
    <col min="2308" max="2308" width="13.6640625" style="4" bestFit="1" customWidth="1"/>
    <col min="2309" max="2309" width="13.33203125" style="4" customWidth="1"/>
    <col min="2310" max="2310" width="14.88671875" style="4" customWidth="1"/>
    <col min="2311" max="2311" width="13.88671875" style="4" customWidth="1"/>
    <col min="2312" max="2312" width="12.88671875" style="4" customWidth="1"/>
    <col min="2313" max="2313" width="19.88671875" style="4" customWidth="1"/>
    <col min="2314" max="2559" width="8.88671875" style="4"/>
    <col min="2560" max="2560" width="1.5546875" style="4" customWidth="1"/>
    <col min="2561" max="2561" width="6.5546875" style="4" customWidth="1"/>
    <col min="2562" max="2562" width="46" style="4" bestFit="1" customWidth="1"/>
    <col min="2563" max="2563" width="14.33203125" style="4" customWidth="1"/>
    <col min="2564" max="2564" width="13.6640625" style="4" bestFit="1" customWidth="1"/>
    <col min="2565" max="2565" width="13.33203125" style="4" customWidth="1"/>
    <col min="2566" max="2566" width="14.88671875" style="4" customWidth="1"/>
    <col min="2567" max="2567" width="13.88671875" style="4" customWidth="1"/>
    <col min="2568" max="2568" width="12.88671875" style="4" customWidth="1"/>
    <col min="2569" max="2569" width="19.88671875" style="4" customWidth="1"/>
    <col min="2570" max="2815" width="8.88671875" style="4"/>
    <col min="2816" max="2816" width="1.5546875" style="4" customWidth="1"/>
    <col min="2817" max="2817" width="6.5546875" style="4" customWidth="1"/>
    <col min="2818" max="2818" width="46" style="4" bestFit="1" customWidth="1"/>
    <col min="2819" max="2819" width="14.33203125" style="4" customWidth="1"/>
    <col min="2820" max="2820" width="13.6640625" style="4" bestFit="1" customWidth="1"/>
    <col min="2821" max="2821" width="13.33203125" style="4" customWidth="1"/>
    <col min="2822" max="2822" width="14.88671875" style="4" customWidth="1"/>
    <col min="2823" max="2823" width="13.88671875" style="4" customWidth="1"/>
    <col min="2824" max="2824" width="12.88671875" style="4" customWidth="1"/>
    <col min="2825" max="2825" width="19.88671875" style="4" customWidth="1"/>
    <col min="2826" max="3071" width="8.88671875" style="4"/>
    <col min="3072" max="3072" width="1.5546875" style="4" customWidth="1"/>
    <col min="3073" max="3073" width="6.5546875" style="4" customWidth="1"/>
    <col min="3074" max="3074" width="46" style="4" bestFit="1" customWidth="1"/>
    <col min="3075" max="3075" width="14.33203125" style="4" customWidth="1"/>
    <col min="3076" max="3076" width="13.6640625" style="4" bestFit="1" customWidth="1"/>
    <col min="3077" max="3077" width="13.33203125" style="4" customWidth="1"/>
    <col min="3078" max="3078" width="14.88671875" style="4" customWidth="1"/>
    <col min="3079" max="3079" width="13.88671875" style="4" customWidth="1"/>
    <col min="3080" max="3080" width="12.88671875" style="4" customWidth="1"/>
    <col min="3081" max="3081" width="19.88671875" style="4" customWidth="1"/>
    <col min="3082" max="3327" width="8.88671875" style="4"/>
    <col min="3328" max="3328" width="1.5546875" style="4" customWidth="1"/>
    <col min="3329" max="3329" width="6.5546875" style="4" customWidth="1"/>
    <col min="3330" max="3330" width="46" style="4" bestFit="1" customWidth="1"/>
    <col min="3331" max="3331" width="14.33203125" style="4" customWidth="1"/>
    <col min="3332" max="3332" width="13.6640625" style="4" bestFit="1" customWidth="1"/>
    <col min="3333" max="3333" width="13.33203125" style="4" customWidth="1"/>
    <col min="3334" max="3334" width="14.88671875" style="4" customWidth="1"/>
    <col min="3335" max="3335" width="13.88671875" style="4" customWidth="1"/>
    <col min="3336" max="3336" width="12.88671875" style="4" customWidth="1"/>
    <col min="3337" max="3337" width="19.88671875" style="4" customWidth="1"/>
    <col min="3338" max="3583" width="8.88671875" style="4"/>
    <col min="3584" max="3584" width="1.5546875" style="4" customWidth="1"/>
    <col min="3585" max="3585" width="6.5546875" style="4" customWidth="1"/>
    <col min="3586" max="3586" width="46" style="4" bestFit="1" customWidth="1"/>
    <col min="3587" max="3587" width="14.33203125" style="4" customWidth="1"/>
    <col min="3588" max="3588" width="13.6640625" style="4" bestFit="1" customWidth="1"/>
    <col min="3589" max="3589" width="13.33203125" style="4" customWidth="1"/>
    <col min="3590" max="3590" width="14.88671875" style="4" customWidth="1"/>
    <col min="3591" max="3591" width="13.88671875" style="4" customWidth="1"/>
    <col min="3592" max="3592" width="12.88671875" style="4" customWidth="1"/>
    <col min="3593" max="3593" width="19.88671875" style="4" customWidth="1"/>
    <col min="3594" max="3839" width="8.88671875" style="4"/>
    <col min="3840" max="3840" width="1.5546875" style="4" customWidth="1"/>
    <col min="3841" max="3841" width="6.5546875" style="4" customWidth="1"/>
    <col min="3842" max="3842" width="46" style="4" bestFit="1" customWidth="1"/>
    <col min="3843" max="3843" width="14.33203125" style="4" customWidth="1"/>
    <col min="3844" max="3844" width="13.6640625" style="4" bestFit="1" customWidth="1"/>
    <col min="3845" max="3845" width="13.33203125" style="4" customWidth="1"/>
    <col min="3846" max="3846" width="14.88671875" style="4" customWidth="1"/>
    <col min="3847" max="3847" width="13.88671875" style="4" customWidth="1"/>
    <col min="3848" max="3848" width="12.88671875" style="4" customWidth="1"/>
    <col min="3849" max="3849" width="19.88671875" style="4" customWidth="1"/>
    <col min="3850" max="4095" width="8.88671875" style="4"/>
    <col min="4096" max="4096" width="1.5546875" style="4" customWidth="1"/>
    <col min="4097" max="4097" width="6.5546875" style="4" customWidth="1"/>
    <col min="4098" max="4098" width="46" style="4" bestFit="1" customWidth="1"/>
    <col min="4099" max="4099" width="14.33203125" style="4" customWidth="1"/>
    <col min="4100" max="4100" width="13.6640625" style="4" bestFit="1" customWidth="1"/>
    <col min="4101" max="4101" width="13.33203125" style="4" customWidth="1"/>
    <col min="4102" max="4102" width="14.88671875" style="4" customWidth="1"/>
    <col min="4103" max="4103" width="13.88671875" style="4" customWidth="1"/>
    <col min="4104" max="4104" width="12.88671875" style="4" customWidth="1"/>
    <col min="4105" max="4105" width="19.88671875" style="4" customWidth="1"/>
    <col min="4106" max="4351" width="8.88671875" style="4"/>
    <col min="4352" max="4352" width="1.5546875" style="4" customWidth="1"/>
    <col min="4353" max="4353" width="6.5546875" style="4" customWidth="1"/>
    <col min="4354" max="4354" width="46" style="4" bestFit="1" customWidth="1"/>
    <col min="4355" max="4355" width="14.33203125" style="4" customWidth="1"/>
    <col min="4356" max="4356" width="13.6640625" style="4" bestFit="1" customWidth="1"/>
    <col min="4357" max="4357" width="13.33203125" style="4" customWidth="1"/>
    <col min="4358" max="4358" width="14.88671875" style="4" customWidth="1"/>
    <col min="4359" max="4359" width="13.88671875" style="4" customWidth="1"/>
    <col min="4360" max="4360" width="12.88671875" style="4" customWidth="1"/>
    <col min="4361" max="4361" width="19.88671875" style="4" customWidth="1"/>
    <col min="4362" max="4607" width="8.88671875" style="4"/>
    <col min="4608" max="4608" width="1.5546875" style="4" customWidth="1"/>
    <col min="4609" max="4609" width="6.5546875" style="4" customWidth="1"/>
    <col min="4610" max="4610" width="46" style="4" bestFit="1" customWidth="1"/>
    <col min="4611" max="4611" width="14.33203125" style="4" customWidth="1"/>
    <col min="4612" max="4612" width="13.6640625" style="4" bestFit="1" customWidth="1"/>
    <col min="4613" max="4613" width="13.33203125" style="4" customWidth="1"/>
    <col min="4614" max="4614" width="14.88671875" style="4" customWidth="1"/>
    <col min="4615" max="4615" width="13.88671875" style="4" customWidth="1"/>
    <col min="4616" max="4616" width="12.88671875" style="4" customWidth="1"/>
    <col min="4617" max="4617" width="19.88671875" style="4" customWidth="1"/>
    <col min="4618" max="4863" width="8.88671875" style="4"/>
    <col min="4864" max="4864" width="1.5546875" style="4" customWidth="1"/>
    <col min="4865" max="4865" width="6.5546875" style="4" customWidth="1"/>
    <col min="4866" max="4866" width="46" style="4" bestFit="1" customWidth="1"/>
    <col min="4867" max="4867" width="14.33203125" style="4" customWidth="1"/>
    <col min="4868" max="4868" width="13.6640625" style="4" bestFit="1" customWidth="1"/>
    <col min="4869" max="4869" width="13.33203125" style="4" customWidth="1"/>
    <col min="4870" max="4870" width="14.88671875" style="4" customWidth="1"/>
    <col min="4871" max="4871" width="13.88671875" style="4" customWidth="1"/>
    <col min="4872" max="4872" width="12.88671875" style="4" customWidth="1"/>
    <col min="4873" max="4873" width="19.88671875" style="4" customWidth="1"/>
    <col min="4874" max="5119" width="8.88671875" style="4"/>
    <col min="5120" max="5120" width="1.5546875" style="4" customWidth="1"/>
    <col min="5121" max="5121" width="6.5546875" style="4" customWidth="1"/>
    <col min="5122" max="5122" width="46" style="4" bestFit="1" customWidth="1"/>
    <col min="5123" max="5123" width="14.33203125" style="4" customWidth="1"/>
    <col min="5124" max="5124" width="13.6640625" style="4" bestFit="1" customWidth="1"/>
    <col min="5125" max="5125" width="13.33203125" style="4" customWidth="1"/>
    <col min="5126" max="5126" width="14.88671875" style="4" customWidth="1"/>
    <col min="5127" max="5127" width="13.88671875" style="4" customWidth="1"/>
    <col min="5128" max="5128" width="12.88671875" style="4" customWidth="1"/>
    <col min="5129" max="5129" width="19.88671875" style="4" customWidth="1"/>
    <col min="5130" max="5375" width="8.88671875" style="4"/>
    <col min="5376" max="5376" width="1.5546875" style="4" customWidth="1"/>
    <col min="5377" max="5377" width="6.5546875" style="4" customWidth="1"/>
    <col min="5378" max="5378" width="46" style="4" bestFit="1" customWidth="1"/>
    <col min="5379" max="5379" width="14.33203125" style="4" customWidth="1"/>
    <col min="5380" max="5380" width="13.6640625" style="4" bestFit="1" customWidth="1"/>
    <col min="5381" max="5381" width="13.33203125" style="4" customWidth="1"/>
    <col min="5382" max="5382" width="14.88671875" style="4" customWidth="1"/>
    <col min="5383" max="5383" width="13.88671875" style="4" customWidth="1"/>
    <col min="5384" max="5384" width="12.88671875" style="4" customWidth="1"/>
    <col min="5385" max="5385" width="19.88671875" style="4" customWidth="1"/>
    <col min="5386" max="5631" width="8.88671875" style="4"/>
    <col min="5632" max="5632" width="1.5546875" style="4" customWidth="1"/>
    <col min="5633" max="5633" width="6.5546875" style="4" customWidth="1"/>
    <col min="5634" max="5634" width="46" style="4" bestFit="1" customWidth="1"/>
    <col min="5635" max="5635" width="14.33203125" style="4" customWidth="1"/>
    <col min="5636" max="5636" width="13.6640625" style="4" bestFit="1" customWidth="1"/>
    <col min="5637" max="5637" width="13.33203125" style="4" customWidth="1"/>
    <col min="5638" max="5638" width="14.88671875" style="4" customWidth="1"/>
    <col min="5639" max="5639" width="13.88671875" style="4" customWidth="1"/>
    <col min="5640" max="5640" width="12.88671875" style="4" customWidth="1"/>
    <col min="5641" max="5641" width="19.88671875" style="4" customWidth="1"/>
    <col min="5642" max="5887" width="8.88671875" style="4"/>
    <col min="5888" max="5888" width="1.5546875" style="4" customWidth="1"/>
    <col min="5889" max="5889" width="6.5546875" style="4" customWidth="1"/>
    <col min="5890" max="5890" width="46" style="4" bestFit="1" customWidth="1"/>
    <col min="5891" max="5891" width="14.33203125" style="4" customWidth="1"/>
    <col min="5892" max="5892" width="13.6640625" style="4" bestFit="1" customWidth="1"/>
    <col min="5893" max="5893" width="13.33203125" style="4" customWidth="1"/>
    <col min="5894" max="5894" width="14.88671875" style="4" customWidth="1"/>
    <col min="5895" max="5895" width="13.88671875" style="4" customWidth="1"/>
    <col min="5896" max="5896" width="12.88671875" style="4" customWidth="1"/>
    <col min="5897" max="5897" width="19.88671875" style="4" customWidth="1"/>
    <col min="5898" max="6143" width="8.88671875" style="4"/>
    <col min="6144" max="6144" width="1.5546875" style="4" customWidth="1"/>
    <col min="6145" max="6145" width="6.5546875" style="4" customWidth="1"/>
    <col min="6146" max="6146" width="46" style="4" bestFit="1" customWidth="1"/>
    <col min="6147" max="6147" width="14.33203125" style="4" customWidth="1"/>
    <col min="6148" max="6148" width="13.6640625" style="4" bestFit="1" customWidth="1"/>
    <col min="6149" max="6149" width="13.33203125" style="4" customWidth="1"/>
    <col min="6150" max="6150" width="14.88671875" style="4" customWidth="1"/>
    <col min="6151" max="6151" width="13.88671875" style="4" customWidth="1"/>
    <col min="6152" max="6152" width="12.88671875" style="4" customWidth="1"/>
    <col min="6153" max="6153" width="19.88671875" style="4" customWidth="1"/>
    <col min="6154" max="6399" width="8.88671875" style="4"/>
    <col min="6400" max="6400" width="1.5546875" style="4" customWidth="1"/>
    <col min="6401" max="6401" width="6.5546875" style="4" customWidth="1"/>
    <col min="6402" max="6402" width="46" style="4" bestFit="1" customWidth="1"/>
    <col min="6403" max="6403" width="14.33203125" style="4" customWidth="1"/>
    <col min="6404" max="6404" width="13.6640625" style="4" bestFit="1" customWidth="1"/>
    <col min="6405" max="6405" width="13.33203125" style="4" customWidth="1"/>
    <col min="6406" max="6406" width="14.88671875" style="4" customWidth="1"/>
    <col min="6407" max="6407" width="13.88671875" style="4" customWidth="1"/>
    <col min="6408" max="6408" width="12.88671875" style="4" customWidth="1"/>
    <col min="6409" max="6409" width="19.88671875" style="4" customWidth="1"/>
    <col min="6410" max="6655" width="8.88671875" style="4"/>
    <col min="6656" max="6656" width="1.5546875" style="4" customWidth="1"/>
    <col min="6657" max="6657" width="6.5546875" style="4" customWidth="1"/>
    <col min="6658" max="6658" width="46" style="4" bestFit="1" customWidth="1"/>
    <col min="6659" max="6659" width="14.33203125" style="4" customWidth="1"/>
    <col min="6660" max="6660" width="13.6640625" style="4" bestFit="1" customWidth="1"/>
    <col min="6661" max="6661" width="13.33203125" style="4" customWidth="1"/>
    <col min="6662" max="6662" width="14.88671875" style="4" customWidth="1"/>
    <col min="6663" max="6663" width="13.88671875" style="4" customWidth="1"/>
    <col min="6664" max="6664" width="12.88671875" style="4" customWidth="1"/>
    <col min="6665" max="6665" width="19.88671875" style="4" customWidth="1"/>
    <col min="6666" max="6911" width="8.88671875" style="4"/>
    <col min="6912" max="6912" width="1.5546875" style="4" customWidth="1"/>
    <col min="6913" max="6913" width="6.5546875" style="4" customWidth="1"/>
    <col min="6914" max="6914" width="46" style="4" bestFit="1" customWidth="1"/>
    <col min="6915" max="6915" width="14.33203125" style="4" customWidth="1"/>
    <col min="6916" max="6916" width="13.6640625" style="4" bestFit="1" customWidth="1"/>
    <col min="6917" max="6917" width="13.33203125" style="4" customWidth="1"/>
    <col min="6918" max="6918" width="14.88671875" style="4" customWidth="1"/>
    <col min="6919" max="6919" width="13.88671875" style="4" customWidth="1"/>
    <col min="6920" max="6920" width="12.88671875" style="4" customWidth="1"/>
    <col min="6921" max="6921" width="19.88671875" style="4" customWidth="1"/>
    <col min="6922" max="7167" width="8.88671875" style="4"/>
    <col min="7168" max="7168" width="1.5546875" style="4" customWidth="1"/>
    <col min="7169" max="7169" width="6.5546875" style="4" customWidth="1"/>
    <col min="7170" max="7170" width="46" style="4" bestFit="1" customWidth="1"/>
    <col min="7171" max="7171" width="14.33203125" style="4" customWidth="1"/>
    <col min="7172" max="7172" width="13.6640625" style="4" bestFit="1" customWidth="1"/>
    <col min="7173" max="7173" width="13.33203125" style="4" customWidth="1"/>
    <col min="7174" max="7174" width="14.88671875" style="4" customWidth="1"/>
    <col min="7175" max="7175" width="13.88671875" style="4" customWidth="1"/>
    <col min="7176" max="7176" width="12.88671875" style="4" customWidth="1"/>
    <col min="7177" max="7177" width="19.88671875" style="4" customWidth="1"/>
    <col min="7178" max="7423" width="8.88671875" style="4"/>
    <col min="7424" max="7424" width="1.5546875" style="4" customWidth="1"/>
    <col min="7425" max="7425" width="6.5546875" style="4" customWidth="1"/>
    <col min="7426" max="7426" width="46" style="4" bestFit="1" customWidth="1"/>
    <col min="7427" max="7427" width="14.33203125" style="4" customWidth="1"/>
    <col min="7428" max="7428" width="13.6640625" style="4" bestFit="1" customWidth="1"/>
    <col min="7429" max="7429" width="13.33203125" style="4" customWidth="1"/>
    <col min="7430" max="7430" width="14.88671875" style="4" customWidth="1"/>
    <col min="7431" max="7431" width="13.88671875" style="4" customWidth="1"/>
    <col min="7432" max="7432" width="12.88671875" style="4" customWidth="1"/>
    <col min="7433" max="7433" width="19.88671875" style="4" customWidth="1"/>
    <col min="7434" max="7679" width="8.88671875" style="4"/>
    <col min="7680" max="7680" width="1.5546875" style="4" customWidth="1"/>
    <col min="7681" max="7681" width="6.5546875" style="4" customWidth="1"/>
    <col min="7682" max="7682" width="46" style="4" bestFit="1" customWidth="1"/>
    <col min="7683" max="7683" width="14.33203125" style="4" customWidth="1"/>
    <col min="7684" max="7684" width="13.6640625" style="4" bestFit="1" customWidth="1"/>
    <col min="7685" max="7685" width="13.33203125" style="4" customWidth="1"/>
    <col min="7686" max="7686" width="14.88671875" style="4" customWidth="1"/>
    <col min="7687" max="7687" width="13.88671875" style="4" customWidth="1"/>
    <col min="7688" max="7688" width="12.88671875" style="4" customWidth="1"/>
    <col min="7689" max="7689" width="19.88671875" style="4" customWidth="1"/>
    <col min="7690" max="7935" width="8.88671875" style="4"/>
    <col min="7936" max="7936" width="1.5546875" style="4" customWidth="1"/>
    <col min="7937" max="7937" width="6.5546875" style="4" customWidth="1"/>
    <col min="7938" max="7938" width="46" style="4" bestFit="1" customWidth="1"/>
    <col min="7939" max="7939" width="14.33203125" style="4" customWidth="1"/>
    <col min="7940" max="7940" width="13.6640625" style="4" bestFit="1" customWidth="1"/>
    <col min="7941" max="7941" width="13.33203125" style="4" customWidth="1"/>
    <col min="7942" max="7942" width="14.88671875" style="4" customWidth="1"/>
    <col min="7943" max="7943" width="13.88671875" style="4" customWidth="1"/>
    <col min="7944" max="7944" width="12.88671875" style="4" customWidth="1"/>
    <col min="7945" max="7945" width="19.88671875" style="4" customWidth="1"/>
    <col min="7946" max="8191" width="8.88671875" style="4"/>
    <col min="8192" max="8192" width="1.5546875" style="4" customWidth="1"/>
    <col min="8193" max="8193" width="6.5546875" style="4" customWidth="1"/>
    <col min="8194" max="8194" width="46" style="4" bestFit="1" customWidth="1"/>
    <col min="8195" max="8195" width="14.33203125" style="4" customWidth="1"/>
    <col min="8196" max="8196" width="13.6640625" style="4" bestFit="1" customWidth="1"/>
    <col min="8197" max="8197" width="13.33203125" style="4" customWidth="1"/>
    <col min="8198" max="8198" width="14.88671875" style="4" customWidth="1"/>
    <col min="8199" max="8199" width="13.88671875" style="4" customWidth="1"/>
    <col min="8200" max="8200" width="12.88671875" style="4" customWidth="1"/>
    <col min="8201" max="8201" width="19.88671875" style="4" customWidth="1"/>
    <col min="8202" max="8447" width="8.88671875" style="4"/>
    <col min="8448" max="8448" width="1.5546875" style="4" customWidth="1"/>
    <col min="8449" max="8449" width="6.5546875" style="4" customWidth="1"/>
    <col min="8450" max="8450" width="46" style="4" bestFit="1" customWidth="1"/>
    <col min="8451" max="8451" width="14.33203125" style="4" customWidth="1"/>
    <col min="8452" max="8452" width="13.6640625" style="4" bestFit="1" customWidth="1"/>
    <col min="8453" max="8453" width="13.33203125" style="4" customWidth="1"/>
    <col min="8454" max="8454" width="14.88671875" style="4" customWidth="1"/>
    <col min="8455" max="8455" width="13.88671875" style="4" customWidth="1"/>
    <col min="8456" max="8456" width="12.88671875" style="4" customWidth="1"/>
    <col min="8457" max="8457" width="19.88671875" style="4" customWidth="1"/>
    <col min="8458" max="8703" width="8.88671875" style="4"/>
    <col min="8704" max="8704" width="1.5546875" style="4" customWidth="1"/>
    <col min="8705" max="8705" width="6.5546875" style="4" customWidth="1"/>
    <col min="8706" max="8706" width="46" style="4" bestFit="1" customWidth="1"/>
    <col min="8707" max="8707" width="14.33203125" style="4" customWidth="1"/>
    <col min="8708" max="8708" width="13.6640625" style="4" bestFit="1" customWidth="1"/>
    <col min="8709" max="8709" width="13.33203125" style="4" customWidth="1"/>
    <col min="8710" max="8710" width="14.88671875" style="4" customWidth="1"/>
    <col min="8711" max="8711" width="13.88671875" style="4" customWidth="1"/>
    <col min="8712" max="8712" width="12.88671875" style="4" customWidth="1"/>
    <col min="8713" max="8713" width="19.88671875" style="4" customWidth="1"/>
    <col min="8714" max="8959" width="8.88671875" style="4"/>
    <col min="8960" max="8960" width="1.5546875" style="4" customWidth="1"/>
    <col min="8961" max="8961" width="6.5546875" style="4" customWidth="1"/>
    <col min="8962" max="8962" width="46" style="4" bestFit="1" customWidth="1"/>
    <col min="8963" max="8963" width="14.33203125" style="4" customWidth="1"/>
    <col min="8964" max="8964" width="13.6640625" style="4" bestFit="1" customWidth="1"/>
    <col min="8965" max="8965" width="13.33203125" style="4" customWidth="1"/>
    <col min="8966" max="8966" width="14.88671875" style="4" customWidth="1"/>
    <col min="8967" max="8967" width="13.88671875" style="4" customWidth="1"/>
    <col min="8968" max="8968" width="12.88671875" style="4" customWidth="1"/>
    <col min="8969" max="8969" width="19.88671875" style="4" customWidth="1"/>
    <col min="8970" max="9215" width="8.88671875" style="4"/>
    <col min="9216" max="9216" width="1.5546875" style="4" customWidth="1"/>
    <col min="9217" max="9217" width="6.5546875" style="4" customWidth="1"/>
    <col min="9218" max="9218" width="46" style="4" bestFit="1" customWidth="1"/>
    <col min="9219" max="9219" width="14.33203125" style="4" customWidth="1"/>
    <col min="9220" max="9220" width="13.6640625" style="4" bestFit="1" customWidth="1"/>
    <col min="9221" max="9221" width="13.33203125" style="4" customWidth="1"/>
    <col min="9222" max="9222" width="14.88671875" style="4" customWidth="1"/>
    <col min="9223" max="9223" width="13.88671875" style="4" customWidth="1"/>
    <col min="9224" max="9224" width="12.88671875" style="4" customWidth="1"/>
    <col min="9225" max="9225" width="19.88671875" style="4" customWidth="1"/>
    <col min="9226" max="9471" width="8.88671875" style="4"/>
    <col min="9472" max="9472" width="1.5546875" style="4" customWidth="1"/>
    <col min="9473" max="9473" width="6.5546875" style="4" customWidth="1"/>
    <col min="9474" max="9474" width="46" style="4" bestFit="1" customWidth="1"/>
    <col min="9475" max="9475" width="14.33203125" style="4" customWidth="1"/>
    <col min="9476" max="9476" width="13.6640625" style="4" bestFit="1" customWidth="1"/>
    <col min="9477" max="9477" width="13.33203125" style="4" customWidth="1"/>
    <col min="9478" max="9478" width="14.88671875" style="4" customWidth="1"/>
    <col min="9479" max="9479" width="13.88671875" style="4" customWidth="1"/>
    <col min="9480" max="9480" width="12.88671875" style="4" customWidth="1"/>
    <col min="9481" max="9481" width="19.88671875" style="4" customWidth="1"/>
    <col min="9482" max="9727" width="8.88671875" style="4"/>
    <col min="9728" max="9728" width="1.5546875" style="4" customWidth="1"/>
    <col min="9729" max="9729" width="6.5546875" style="4" customWidth="1"/>
    <col min="9730" max="9730" width="46" style="4" bestFit="1" customWidth="1"/>
    <col min="9731" max="9731" width="14.33203125" style="4" customWidth="1"/>
    <col min="9732" max="9732" width="13.6640625" style="4" bestFit="1" customWidth="1"/>
    <col min="9733" max="9733" width="13.33203125" style="4" customWidth="1"/>
    <col min="9734" max="9734" width="14.88671875" style="4" customWidth="1"/>
    <col min="9735" max="9735" width="13.88671875" style="4" customWidth="1"/>
    <col min="9736" max="9736" width="12.88671875" style="4" customWidth="1"/>
    <col min="9737" max="9737" width="19.88671875" style="4" customWidth="1"/>
    <col min="9738" max="9983" width="8.88671875" style="4"/>
    <col min="9984" max="9984" width="1.5546875" style="4" customWidth="1"/>
    <col min="9985" max="9985" width="6.5546875" style="4" customWidth="1"/>
    <col min="9986" max="9986" width="46" style="4" bestFit="1" customWidth="1"/>
    <col min="9987" max="9987" width="14.33203125" style="4" customWidth="1"/>
    <col min="9988" max="9988" width="13.6640625" style="4" bestFit="1" customWidth="1"/>
    <col min="9989" max="9989" width="13.33203125" style="4" customWidth="1"/>
    <col min="9990" max="9990" width="14.88671875" style="4" customWidth="1"/>
    <col min="9991" max="9991" width="13.88671875" style="4" customWidth="1"/>
    <col min="9992" max="9992" width="12.88671875" style="4" customWidth="1"/>
    <col min="9993" max="9993" width="19.88671875" style="4" customWidth="1"/>
    <col min="9994" max="10239" width="8.88671875" style="4"/>
    <col min="10240" max="10240" width="1.5546875" style="4" customWidth="1"/>
    <col min="10241" max="10241" width="6.5546875" style="4" customWidth="1"/>
    <col min="10242" max="10242" width="46" style="4" bestFit="1" customWidth="1"/>
    <col min="10243" max="10243" width="14.33203125" style="4" customWidth="1"/>
    <col min="10244" max="10244" width="13.6640625" style="4" bestFit="1" customWidth="1"/>
    <col min="10245" max="10245" width="13.33203125" style="4" customWidth="1"/>
    <col min="10246" max="10246" width="14.88671875" style="4" customWidth="1"/>
    <col min="10247" max="10247" width="13.88671875" style="4" customWidth="1"/>
    <col min="10248" max="10248" width="12.88671875" style="4" customWidth="1"/>
    <col min="10249" max="10249" width="19.88671875" style="4" customWidth="1"/>
    <col min="10250" max="10495" width="8.88671875" style="4"/>
    <col min="10496" max="10496" width="1.5546875" style="4" customWidth="1"/>
    <col min="10497" max="10497" width="6.5546875" style="4" customWidth="1"/>
    <col min="10498" max="10498" width="46" style="4" bestFit="1" customWidth="1"/>
    <col min="10499" max="10499" width="14.33203125" style="4" customWidth="1"/>
    <col min="10500" max="10500" width="13.6640625" style="4" bestFit="1" customWidth="1"/>
    <col min="10501" max="10501" width="13.33203125" style="4" customWidth="1"/>
    <col min="10502" max="10502" width="14.88671875" style="4" customWidth="1"/>
    <col min="10503" max="10503" width="13.88671875" style="4" customWidth="1"/>
    <col min="10504" max="10504" width="12.88671875" style="4" customWidth="1"/>
    <col min="10505" max="10505" width="19.88671875" style="4" customWidth="1"/>
    <col min="10506" max="10751" width="8.88671875" style="4"/>
    <col min="10752" max="10752" width="1.5546875" style="4" customWidth="1"/>
    <col min="10753" max="10753" width="6.5546875" style="4" customWidth="1"/>
    <col min="10754" max="10754" width="46" style="4" bestFit="1" customWidth="1"/>
    <col min="10755" max="10755" width="14.33203125" style="4" customWidth="1"/>
    <col min="10756" max="10756" width="13.6640625" style="4" bestFit="1" customWidth="1"/>
    <col min="10757" max="10757" width="13.33203125" style="4" customWidth="1"/>
    <col min="10758" max="10758" width="14.88671875" style="4" customWidth="1"/>
    <col min="10759" max="10759" width="13.88671875" style="4" customWidth="1"/>
    <col min="10760" max="10760" width="12.88671875" style="4" customWidth="1"/>
    <col min="10761" max="10761" width="19.88671875" style="4" customWidth="1"/>
    <col min="10762" max="11007" width="8.88671875" style="4"/>
    <col min="11008" max="11008" width="1.5546875" style="4" customWidth="1"/>
    <col min="11009" max="11009" width="6.5546875" style="4" customWidth="1"/>
    <col min="11010" max="11010" width="46" style="4" bestFit="1" customWidth="1"/>
    <col min="11011" max="11011" width="14.33203125" style="4" customWidth="1"/>
    <col min="11012" max="11012" width="13.6640625" style="4" bestFit="1" customWidth="1"/>
    <col min="11013" max="11013" width="13.33203125" style="4" customWidth="1"/>
    <col min="11014" max="11014" width="14.88671875" style="4" customWidth="1"/>
    <col min="11015" max="11015" width="13.88671875" style="4" customWidth="1"/>
    <col min="11016" max="11016" width="12.88671875" style="4" customWidth="1"/>
    <col min="11017" max="11017" width="19.88671875" style="4" customWidth="1"/>
    <col min="11018" max="11263" width="8.88671875" style="4"/>
    <col min="11264" max="11264" width="1.5546875" style="4" customWidth="1"/>
    <col min="11265" max="11265" width="6.5546875" style="4" customWidth="1"/>
    <col min="11266" max="11266" width="46" style="4" bestFit="1" customWidth="1"/>
    <col min="11267" max="11267" width="14.33203125" style="4" customWidth="1"/>
    <col min="11268" max="11268" width="13.6640625" style="4" bestFit="1" customWidth="1"/>
    <col min="11269" max="11269" width="13.33203125" style="4" customWidth="1"/>
    <col min="11270" max="11270" width="14.88671875" style="4" customWidth="1"/>
    <col min="11271" max="11271" width="13.88671875" style="4" customWidth="1"/>
    <col min="11272" max="11272" width="12.88671875" style="4" customWidth="1"/>
    <col min="11273" max="11273" width="19.88671875" style="4" customWidth="1"/>
    <col min="11274" max="11519" width="8.88671875" style="4"/>
    <col min="11520" max="11520" width="1.5546875" style="4" customWidth="1"/>
    <col min="11521" max="11521" width="6.5546875" style="4" customWidth="1"/>
    <col min="11522" max="11522" width="46" style="4" bestFit="1" customWidth="1"/>
    <col min="11523" max="11523" width="14.33203125" style="4" customWidth="1"/>
    <col min="11524" max="11524" width="13.6640625" style="4" bestFit="1" customWidth="1"/>
    <col min="11525" max="11525" width="13.33203125" style="4" customWidth="1"/>
    <col min="11526" max="11526" width="14.88671875" style="4" customWidth="1"/>
    <col min="11527" max="11527" width="13.88671875" style="4" customWidth="1"/>
    <col min="11528" max="11528" width="12.88671875" style="4" customWidth="1"/>
    <col min="11529" max="11529" width="19.88671875" style="4" customWidth="1"/>
    <col min="11530" max="11775" width="8.88671875" style="4"/>
    <col min="11776" max="11776" width="1.5546875" style="4" customWidth="1"/>
    <col min="11777" max="11777" width="6.5546875" style="4" customWidth="1"/>
    <col min="11778" max="11778" width="46" style="4" bestFit="1" customWidth="1"/>
    <col min="11779" max="11779" width="14.33203125" style="4" customWidth="1"/>
    <col min="11780" max="11780" width="13.6640625" style="4" bestFit="1" customWidth="1"/>
    <col min="11781" max="11781" width="13.33203125" style="4" customWidth="1"/>
    <col min="11782" max="11782" width="14.88671875" style="4" customWidth="1"/>
    <col min="11783" max="11783" width="13.88671875" style="4" customWidth="1"/>
    <col min="11784" max="11784" width="12.88671875" style="4" customWidth="1"/>
    <col min="11785" max="11785" width="19.88671875" style="4" customWidth="1"/>
    <col min="11786" max="12031" width="8.88671875" style="4"/>
    <col min="12032" max="12032" width="1.5546875" style="4" customWidth="1"/>
    <col min="12033" max="12033" width="6.5546875" style="4" customWidth="1"/>
    <col min="12034" max="12034" width="46" style="4" bestFit="1" customWidth="1"/>
    <col min="12035" max="12035" width="14.33203125" style="4" customWidth="1"/>
    <col min="12036" max="12036" width="13.6640625" style="4" bestFit="1" customWidth="1"/>
    <col min="12037" max="12037" width="13.33203125" style="4" customWidth="1"/>
    <col min="12038" max="12038" width="14.88671875" style="4" customWidth="1"/>
    <col min="12039" max="12039" width="13.88671875" style="4" customWidth="1"/>
    <col min="12040" max="12040" width="12.88671875" style="4" customWidth="1"/>
    <col min="12041" max="12041" width="19.88671875" style="4" customWidth="1"/>
    <col min="12042" max="12287" width="8.88671875" style="4"/>
    <col min="12288" max="12288" width="1.5546875" style="4" customWidth="1"/>
    <col min="12289" max="12289" width="6.5546875" style="4" customWidth="1"/>
    <col min="12290" max="12290" width="46" style="4" bestFit="1" customWidth="1"/>
    <col min="12291" max="12291" width="14.33203125" style="4" customWidth="1"/>
    <col min="12292" max="12292" width="13.6640625" style="4" bestFit="1" customWidth="1"/>
    <col min="12293" max="12293" width="13.33203125" style="4" customWidth="1"/>
    <col min="12294" max="12294" width="14.88671875" style="4" customWidth="1"/>
    <col min="12295" max="12295" width="13.88671875" style="4" customWidth="1"/>
    <col min="12296" max="12296" width="12.88671875" style="4" customWidth="1"/>
    <col min="12297" max="12297" width="19.88671875" style="4" customWidth="1"/>
    <col min="12298" max="12543" width="8.88671875" style="4"/>
    <col min="12544" max="12544" width="1.5546875" style="4" customWidth="1"/>
    <col min="12545" max="12545" width="6.5546875" style="4" customWidth="1"/>
    <col min="12546" max="12546" width="46" style="4" bestFit="1" customWidth="1"/>
    <col min="12547" max="12547" width="14.33203125" style="4" customWidth="1"/>
    <col min="12548" max="12548" width="13.6640625" style="4" bestFit="1" customWidth="1"/>
    <col min="12549" max="12549" width="13.33203125" style="4" customWidth="1"/>
    <col min="12550" max="12550" width="14.88671875" style="4" customWidth="1"/>
    <col min="12551" max="12551" width="13.88671875" style="4" customWidth="1"/>
    <col min="12552" max="12552" width="12.88671875" style="4" customWidth="1"/>
    <col min="12553" max="12553" width="19.88671875" style="4" customWidth="1"/>
    <col min="12554" max="12799" width="8.88671875" style="4"/>
    <col min="12800" max="12800" width="1.5546875" style="4" customWidth="1"/>
    <col min="12801" max="12801" width="6.5546875" style="4" customWidth="1"/>
    <col min="12802" max="12802" width="46" style="4" bestFit="1" customWidth="1"/>
    <col min="12803" max="12803" width="14.33203125" style="4" customWidth="1"/>
    <col min="12804" max="12804" width="13.6640625" style="4" bestFit="1" customWidth="1"/>
    <col min="12805" max="12805" width="13.33203125" style="4" customWidth="1"/>
    <col min="12806" max="12806" width="14.88671875" style="4" customWidth="1"/>
    <col min="12807" max="12807" width="13.88671875" style="4" customWidth="1"/>
    <col min="12808" max="12808" width="12.88671875" style="4" customWidth="1"/>
    <col min="12809" max="12809" width="19.88671875" style="4" customWidth="1"/>
    <col min="12810" max="13055" width="8.88671875" style="4"/>
    <col min="13056" max="13056" width="1.5546875" style="4" customWidth="1"/>
    <col min="13057" max="13057" width="6.5546875" style="4" customWidth="1"/>
    <col min="13058" max="13058" width="46" style="4" bestFit="1" customWidth="1"/>
    <col min="13059" max="13059" width="14.33203125" style="4" customWidth="1"/>
    <col min="13060" max="13060" width="13.6640625" style="4" bestFit="1" customWidth="1"/>
    <col min="13061" max="13061" width="13.33203125" style="4" customWidth="1"/>
    <col min="13062" max="13062" width="14.88671875" style="4" customWidth="1"/>
    <col min="13063" max="13063" width="13.88671875" style="4" customWidth="1"/>
    <col min="13064" max="13064" width="12.88671875" style="4" customWidth="1"/>
    <col min="13065" max="13065" width="19.88671875" style="4" customWidth="1"/>
    <col min="13066" max="13311" width="8.88671875" style="4"/>
    <col min="13312" max="13312" width="1.5546875" style="4" customWidth="1"/>
    <col min="13313" max="13313" width="6.5546875" style="4" customWidth="1"/>
    <col min="13314" max="13314" width="46" style="4" bestFit="1" customWidth="1"/>
    <col min="13315" max="13315" width="14.33203125" style="4" customWidth="1"/>
    <col min="13316" max="13316" width="13.6640625" style="4" bestFit="1" customWidth="1"/>
    <col min="13317" max="13317" width="13.33203125" style="4" customWidth="1"/>
    <col min="13318" max="13318" width="14.88671875" style="4" customWidth="1"/>
    <col min="13319" max="13319" width="13.88671875" style="4" customWidth="1"/>
    <col min="13320" max="13320" width="12.88671875" style="4" customWidth="1"/>
    <col min="13321" max="13321" width="19.88671875" style="4" customWidth="1"/>
    <col min="13322" max="13567" width="8.88671875" style="4"/>
    <col min="13568" max="13568" width="1.5546875" style="4" customWidth="1"/>
    <col min="13569" max="13569" width="6.5546875" style="4" customWidth="1"/>
    <col min="13570" max="13570" width="46" style="4" bestFit="1" customWidth="1"/>
    <col min="13571" max="13571" width="14.33203125" style="4" customWidth="1"/>
    <col min="13572" max="13572" width="13.6640625" style="4" bestFit="1" customWidth="1"/>
    <col min="13573" max="13573" width="13.33203125" style="4" customWidth="1"/>
    <col min="13574" max="13574" width="14.88671875" style="4" customWidth="1"/>
    <col min="13575" max="13575" width="13.88671875" style="4" customWidth="1"/>
    <col min="13576" max="13576" width="12.88671875" style="4" customWidth="1"/>
    <col min="13577" max="13577" width="19.88671875" style="4" customWidth="1"/>
    <col min="13578" max="13823" width="8.88671875" style="4"/>
    <col min="13824" max="13824" width="1.5546875" style="4" customWidth="1"/>
    <col min="13825" max="13825" width="6.5546875" style="4" customWidth="1"/>
    <col min="13826" max="13826" width="46" style="4" bestFit="1" customWidth="1"/>
    <col min="13827" max="13827" width="14.33203125" style="4" customWidth="1"/>
    <col min="13828" max="13828" width="13.6640625" style="4" bestFit="1" customWidth="1"/>
    <col min="13829" max="13829" width="13.33203125" style="4" customWidth="1"/>
    <col min="13830" max="13830" width="14.88671875" style="4" customWidth="1"/>
    <col min="13831" max="13831" width="13.88671875" style="4" customWidth="1"/>
    <col min="13832" max="13832" width="12.88671875" style="4" customWidth="1"/>
    <col min="13833" max="13833" width="19.88671875" style="4" customWidth="1"/>
    <col min="13834" max="14079" width="8.88671875" style="4"/>
    <col min="14080" max="14080" width="1.5546875" style="4" customWidth="1"/>
    <col min="14081" max="14081" width="6.5546875" style="4" customWidth="1"/>
    <col min="14082" max="14082" width="46" style="4" bestFit="1" customWidth="1"/>
    <col min="14083" max="14083" width="14.33203125" style="4" customWidth="1"/>
    <col min="14084" max="14084" width="13.6640625" style="4" bestFit="1" customWidth="1"/>
    <col min="14085" max="14085" width="13.33203125" style="4" customWidth="1"/>
    <col min="14086" max="14086" width="14.88671875" style="4" customWidth="1"/>
    <col min="14087" max="14087" width="13.88671875" style="4" customWidth="1"/>
    <col min="14088" max="14088" width="12.88671875" style="4" customWidth="1"/>
    <col min="14089" max="14089" width="19.88671875" style="4" customWidth="1"/>
    <col min="14090" max="14335" width="8.88671875" style="4"/>
    <col min="14336" max="14336" width="1.5546875" style="4" customWidth="1"/>
    <col min="14337" max="14337" width="6.5546875" style="4" customWidth="1"/>
    <col min="14338" max="14338" width="46" style="4" bestFit="1" customWidth="1"/>
    <col min="14339" max="14339" width="14.33203125" style="4" customWidth="1"/>
    <col min="14340" max="14340" width="13.6640625" style="4" bestFit="1" customWidth="1"/>
    <col min="14341" max="14341" width="13.33203125" style="4" customWidth="1"/>
    <col min="14342" max="14342" width="14.88671875" style="4" customWidth="1"/>
    <col min="14343" max="14343" width="13.88671875" style="4" customWidth="1"/>
    <col min="14344" max="14344" width="12.88671875" style="4" customWidth="1"/>
    <col min="14345" max="14345" width="19.88671875" style="4" customWidth="1"/>
    <col min="14346" max="14591" width="8.88671875" style="4"/>
    <col min="14592" max="14592" width="1.5546875" style="4" customWidth="1"/>
    <col min="14593" max="14593" width="6.5546875" style="4" customWidth="1"/>
    <col min="14594" max="14594" width="46" style="4" bestFit="1" customWidth="1"/>
    <col min="14595" max="14595" width="14.33203125" style="4" customWidth="1"/>
    <col min="14596" max="14596" width="13.6640625" style="4" bestFit="1" customWidth="1"/>
    <col min="14597" max="14597" width="13.33203125" style="4" customWidth="1"/>
    <col min="14598" max="14598" width="14.88671875" style="4" customWidth="1"/>
    <col min="14599" max="14599" width="13.88671875" style="4" customWidth="1"/>
    <col min="14600" max="14600" width="12.88671875" style="4" customWidth="1"/>
    <col min="14601" max="14601" width="19.88671875" style="4" customWidth="1"/>
    <col min="14602" max="14847" width="8.88671875" style="4"/>
    <col min="14848" max="14848" width="1.5546875" style="4" customWidth="1"/>
    <col min="14849" max="14849" width="6.5546875" style="4" customWidth="1"/>
    <col min="14850" max="14850" width="46" style="4" bestFit="1" customWidth="1"/>
    <col min="14851" max="14851" width="14.33203125" style="4" customWidth="1"/>
    <col min="14852" max="14852" width="13.6640625" style="4" bestFit="1" customWidth="1"/>
    <col min="14853" max="14853" width="13.33203125" style="4" customWidth="1"/>
    <col min="14854" max="14854" width="14.88671875" style="4" customWidth="1"/>
    <col min="14855" max="14855" width="13.88671875" style="4" customWidth="1"/>
    <col min="14856" max="14856" width="12.88671875" style="4" customWidth="1"/>
    <col min="14857" max="14857" width="19.88671875" style="4" customWidth="1"/>
    <col min="14858" max="15103" width="8.88671875" style="4"/>
    <col min="15104" max="15104" width="1.5546875" style="4" customWidth="1"/>
    <col min="15105" max="15105" width="6.5546875" style="4" customWidth="1"/>
    <col min="15106" max="15106" width="46" style="4" bestFit="1" customWidth="1"/>
    <col min="15107" max="15107" width="14.33203125" style="4" customWidth="1"/>
    <col min="15108" max="15108" width="13.6640625" style="4" bestFit="1" customWidth="1"/>
    <col min="15109" max="15109" width="13.33203125" style="4" customWidth="1"/>
    <col min="15110" max="15110" width="14.88671875" style="4" customWidth="1"/>
    <col min="15111" max="15111" width="13.88671875" style="4" customWidth="1"/>
    <col min="15112" max="15112" width="12.88671875" style="4" customWidth="1"/>
    <col min="15113" max="15113" width="19.88671875" style="4" customWidth="1"/>
    <col min="15114" max="15359" width="8.88671875" style="4"/>
    <col min="15360" max="15360" width="1.5546875" style="4" customWidth="1"/>
    <col min="15361" max="15361" width="6.5546875" style="4" customWidth="1"/>
    <col min="15362" max="15362" width="46" style="4" bestFit="1" customWidth="1"/>
    <col min="15363" max="15363" width="14.33203125" style="4" customWidth="1"/>
    <col min="15364" max="15364" width="13.6640625" style="4" bestFit="1" customWidth="1"/>
    <col min="15365" max="15365" width="13.33203125" style="4" customWidth="1"/>
    <col min="15366" max="15366" width="14.88671875" style="4" customWidth="1"/>
    <col min="15367" max="15367" width="13.88671875" style="4" customWidth="1"/>
    <col min="15368" max="15368" width="12.88671875" style="4" customWidth="1"/>
    <col min="15369" max="15369" width="19.88671875" style="4" customWidth="1"/>
    <col min="15370" max="15615" width="8.88671875" style="4"/>
    <col min="15616" max="15616" width="1.5546875" style="4" customWidth="1"/>
    <col min="15617" max="15617" width="6.5546875" style="4" customWidth="1"/>
    <col min="15618" max="15618" width="46" style="4" bestFit="1" customWidth="1"/>
    <col min="15619" max="15619" width="14.33203125" style="4" customWidth="1"/>
    <col min="15620" max="15620" width="13.6640625" style="4" bestFit="1" customWidth="1"/>
    <col min="15621" max="15621" width="13.33203125" style="4" customWidth="1"/>
    <col min="15622" max="15622" width="14.88671875" style="4" customWidth="1"/>
    <col min="15623" max="15623" width="13.88671875" style="4" customWidth="1"/>
    <col min="15624" max="15624" width="12.88671875" style="4" customWidth="1"/>
    <col min="15625" max="15625" width="19.88671875" style="4" customWidth="1"/>
    <col min="15626" max="15871" width="8.88671875" style="4"/>
    <col min="15872" max="15872" width="1.5546875" style="4" customWidth="1"/>
    <col min="15873" max="15873" width="6.5546875" style="4" customWidth="1"/>
    <col min="15874" max="15874" width="46" style="4" bestFit="1" customWidth="1"/>
    <col min="15875" max="15875" width="14.33203125" style="4" customWidth="1"/>
    <col min="15876" max="15876" width="13.6640625" style="4" bestFit="1" customWidth="1"/>
    <col min="15877" max="15877" width="13.33203125" style="4" customWidth="1"/>
    <col min="15878" max="15878" width="14.88671875" style="4" customWidth="1"/>
    <col min="15879" max="15879" width="13.88671875" style="4" customWidth="1"/>
    <col min="15880" max="15880" width="12.88671875" style="4" customWidth="1"/>
    <col min="15881" max="15881" width="19.88671875" style="4" customWidth="1"/>
    <col min="15882" max="16127" width="8.88671875" style="4"/>
    <col min="16128" max="16128" width="1.5546875" style="4" customWidth="1"/>
    <col min="16129" max="16129" width="6.5546875" style="4" customWidth="1"/>
    <col min="16130" max="16130" width="46" style="4" bestFit="1" customWidth="1"/>
    <col min="16131" max="16131" width="14.33203125" style="4" customWidth="1"/>
    <col min="16132" max="16132" width="13.6640625" style="4" bestFit="1" customWidth="1"/>
    <col min="16133" max="16133" width="13.33203125" style="4" customWidth="1"/>
    <col min="16134" max="16134" width="14.88671875" style="4" customWidth="1"/>
    <col min="16135" max="16135" width="13.88671875" style="4" customWidth="1"/>
    <col min="16136" max="16136" width="12.88671875" style="4" customWidth="1"/>
    <col min="16137" max="16137" width="19.88671875" style="4" customWidth="1"/>
    <col min="16138" max="16384" width="8.88671875" style="4"/>
  </cols>
  <sheetData>
    <row r="1" spans="1:10">
      <c r="B1" s="104" t="s">
        <v>64</v>
      </c>
      <c r="C1" s="104"/>
      <c r="D1" s="104"/>
    </row>
    <row r="2" spans="1:10">
      <c r="B2" s="104" t="s">
        <v>65</v>
      </c>
      <c r="C2" s="104"/>
      <c r="D2" s="104"/>
    </row>
    <row r="3" spans="1:10">
      <c r="B3" s="104" t="s">
        <v>105</v>
      </c>
      <c r="C3" s="104"/>
      <c r="D3" s="104"/>
    </row>
    <row r="4" spans="1:10" ht="34.5" customHeight="1">
      <c r="A4" s="105" t="s">
        <v>67</v>
      </c>
      <c r="B4" s="105"/>
      <c r="C4" s="105"/>
      <c r="D4" s="105"/>
      <c r="E4" s="105"/>
      <c r="F4" s="105"/>
      <c r="G4" s="105"/>
      <c r="H4" s="105"/>
      <c r="I4" s="105"/>
      <c r="J4" s="73"/>
    </row>
    <row r="5" spans="1:10" ht="16.5" customHeight="1">
      <c r="A5" s="109" t="s">
        <v>68</v>
      </c>
      <c r="B5" s="109"/>
      <c r="C5" s="109"/>
      <c r="D5" s="109"/>
      <c r="E5" s="109"/>
      <c r="F5" s="109"/>
      <c r="G5" s="109"/>
      <c r="H5" s="109"/>
      <c r="I5" s="109"/>
    </row>
    <row r="6" spans="1:10" ht="16.5" customHeight="1">
      <c r="A6" s="98" t="s">
        <v>103</v>
      </c>
      <c r="B6" s="74"/>
      <c r="C6" s="44" t="s">
        <v>100</v>
      </c>
      <c r="D6" s="74"/>
      <c r="E6" s="74"/>
      <c r="F6" s="74"/>
      <c r="G6" s="74"/>
      <c r="H6" s="74"/>
      <c r="I6" s="74"/>
    </row>
    <row r="7" spans="1:10">
      <c r="A7" s="2" t="s">
        <v>0</v>
      </c>
      <c r="B7" s="76"/>
      <c r="C7" s="43" t="s">
        <v>69</v>
      </c>
      <c r="D7" s="77"/>
      <c r="E7" s="77"/>
      <c r="F7" s="77"/>
      <c r="G7" s="77"/>
      <c r="H7" s="77"/>
      <c r="I7" s="78"/>
    </row>
    <row r="8" spans="1:10">
      <c r="A8" s="1" t="s">
        <v>1</v>
      </c>
      <c r="B8" s="79"/>
      <c r="C8" s="43" t="s">
        <v>70</v>
      </c>
      <c r="D8" s="75"/>
      <c r="E8" s="75"/>
      <c r="F8" s="75"/>
      <c r="G8" s="77"/>
      <c r="H8" s="77"/>
      <c r="I8" s="78"/>
    </row>
    <row r="9" spans="1:10">
      <c r="A9" s="2" t="s">
        <v>2</v>
      </c>
      <c r="B9" s="79"/>
      <c r="C9" s="43" t="s">
        <v>101</v>
      </c>
      <c r="D9" s="75"/>
      <c r="E9" s="75"/>
      <c r="F9" s="75"/>
      <c r="G9" s="77"/>
      <c r="H9" s="77"/>
      <c r="I9" s="78"/>
    </row>
    <row r="10" spans="1:10">
      <c r="A10" s="98" t="s">
        <v>104</v>
      </c>
      <c r="B10" s="79"/>
      <c r="C10" s="43" t="s">
        <v>99</v>
      </c>
      <c r="D10" s="75"/>
      <c r="E10" s="75"/>
      <c r="F10" s="75"/>
      <c r="G10" s="77"/>
      <c r="H10" s="77"/>
      <c r="I10" s="78"/>
    </row>
    <row r="12" spans="1:10">
      <c r="A12" s="106" t="s">
        <v>4</v>
      </c>
      <c r="B12" s="106" t="s">
        <v>89</v>
      </c>
      <c r="C12" s="106" t="s">
        <v>6</v>
      </c>
      <c r="D12" s="106" t="s">
        <v>7</v>
      </c>
      <c r="E12" s="108"/>
      <c r="F12" s="108"/>
      <c r="G12" s="106" t="s">
        <v>8</v>
      </c>
      <c r="H12" s="106" t="s">
        <v>9</v>
      </c>
      <c r="I12" s="106" t="s">
        <v>10</v>
      </c>
    </row>
    <row r="13" spans="1:10" ht="29.25">
      <c r="A13" s="107"/>
      <c r="B13" s="106"/>
      <c r="C13" s="106"/>
      <c r="D13" s="5" t="s">
        <v>11</v>
      </c>
      <c r="E13" s="5" t="s">
        <v>12</v>
      </c>
      <c r="F13" s="5" t="s">
        <v>13</v>
      </c>
      <c r="G13" s="106"/>
      <c r="H13" s="106"/>
      <c r="I13" s="106"/>
    </row>
    <row r="14" spans="1:10">
      <c r="A14" s="6"/>
      <c r="B14" s="6"/>
      <c r="C14" s="6" t="s">
        <v>14</v>
      </c>
      <c r="D14" s="7" t="s">
        <v>15</v>
      </c>
      <c r="E14" s="7" t="s">
        <v>16</v>
      </c>
      <c r="F14" s="7" t="s">
        <v>17</v>
      </c>
      <c r="G14" s="6" t="s">
        <v>18</v>
      </c>
      <c r="H14" s="6" t="s">
        <v>19</v>
      </c>
      <c r="I14" s="7" t="s">
        <v>20</v>
      </c>
    </row>
    <row r="15" spans="1:10">
      <c r="A15" s="8" t="s">
        <v>21</v>
      </c>
      <c r="B15" s="99" t="s">
        <v>97</v>
      </c>
      <c r="C15" s="28"/>
      <c r="D15" s="28"/>
      <c r="E15" s="33"/>
      <c r="F15" s="33"/>
      <c r="G15" s="28"/>
      <c r="H15" s="80"/>
      <c r="I15" s="29"/>
    </row>
    <row r="16" spans="1:10" ht="30">
      <c r="A16" s="13" t="s">
        <v>22</v>
      </c>
      <c r="B16" s="14" t="s">
        <v>23</v>
      </c>
      <c r="C16" s="15">
        <v>7500000</v>
      </c>
      <c r="D16" s="15"/>
      <c r="E16" s="11">
        <v>3750000</v>
      </c>
      <c r="F16" s="11">
        <f t="shared" ref="F16:F20" si="0">E16</f>
        <v>3750000</v>
      </c>
      <c r="G16" s="11">
        <f>C16-F16</f>
        <v>3750000</v>
      </c>
      <c r="H16" s="81"/>
      <c r="I16" s="100"/>
    </row>
    <row r="17" spans="1:9" ht="30">
      <c r="A17" s="13" t="s">
        <v>24</v>
      </c>
      <c r="B17" s="14" t="s">
        <v>25</v>
      </c>
      <c r="C17" s="15">
        <v>11000000</v>
      </c>
      <c r="D17" s="15"/>
      <c r="E17" s="11">
        <v>5500000</v>
      </c>
      <c r="F17" s="11">
        <f t="shared" si="0"/>
        <v>5500000</v>
      </c>
      <c r="G17" s="11">
        <f>C17-F17</f>
        <v>5500000</v>
      </c>
      <c r="H17" s="81"/>
      <c r="I17" s="100"/>
    </row>
    <row r="18" spans="1:9" ht="30">
      <c r="A18" s="13" t="s">
        <v>26</v>
      </c>
      <c r="B18" s="14" t="s">
        <v>27</v>
      </c>
      <c r="C18" s="17">
        <v>25000000</v>
      </c>
      <c r="D18" s="18"/>
      <c r="E18" s="11">
        <v>12500000</v>
      </c>
      <c r="F18" s="11">
        <f t="shared" si="0"/>
        <v>12500000</v>
      </c>
      <c r="G18" s="11">
        <f t="shared" ref="G18:G20" si="1">C18-F18</f>
        <v>12500000</v>
      </c>
      <c r="H18" s="81"/>
      <c r="I18" s="100"/>
    </row>
    <row r="19" spans="1:9" ht="30">
      <c r="A19" s="13" t="s">
        <v>26</v>
      </c>
      <c r="B19" s="14" t="s">
        <v>28</v>
      </c>
      <c r="C19" s="17">
        <v>7500000</v>
      </c>
      <c r="D19" s="15"/>
      <c r="E19" s="11"/>
      <c r="F19" s="11">
        <f t="shared" si="0"/>
        <v>0</v>
      </c>
      <c r="G19" s="11">
        <f t="shared" si="1"/>
        <v>7500000</v>
      </c>
      <c r="H19" s="81"/>
      <c r="I19" s="100"/>
    </row>
    <row r="20" spans="1:9" ht="30">
      <c r="A20" s="13" t="s">
        <v>29</v>
      </c>
      <c r="B20" s="14" t="s">
        <v>30</v>
      </c>
      <c r="C20" s="17">
        <v>16500000</v>
      </c>
      <c r="D20" s="11"/>
      <c r="E20" s="11">
        <v>650000</v>
      </c>
      <c r="F20" s="11">
        <f t="shared" si="0"/>
        <v>650000</v>
      </c>
      <c r="G20" s="11">
        <f t="shared" si="1"/>
        <v>15850000</v>
      </c>
      <c r="H20" s="82"/>
      <c r="I20" s="101"/>
    </row>
    <row r="21" spans="1:9">
      <c r="A21" s="83"/>
      <c r="B21" s="84" t="s">
        <v>90</v>
      </c>
      <c r="C21" s="103">
        <f>SUM(C15:C20)</f>
        <v>67500000</v>
      </c>
      <c r="D21" s="103">
        <f t="shared" ref="D21:G21" si="2">SUM(D15:D20)</f>
        <v>0</v>
      </c>
      <c r="E21" s="103">
        <f t="shared" si="2"/>
        <v>22400000</v>
      </c>
      <c r="F21" s="103">
        <f t="shared" si="2"/>
        <v>22400000</v>
      </c>
      <c r="G21" s="103">
        <f t="shared" si="2"/>
        <v>45100000</v>
      </c>
      <c r="H21" s="85"/>
      <c r="I21" s="85">
        <f>SUM(I16:I20)</f>
        <v>0</v>
      </c>
    </row>
    <row r="22" spans="1:9">
      <c r="A22" s="86" t="s">
        <v>31</v>
      </c>
      <c r="B22" s="99" t="s">
        <v>96</v>
      </c>
      <c r="C22" s="30"/>
      <c r="D22" s="87"/>
      <c r="E22" s="87"/>
      <c r="F22" s="87"/>
      <c r="G22" s="87"/>
      <c r="H22" s="82"/>
      <c r="I22" s="31"/>
    </row>
    <row r="23" spans="1:9">
      <c r="A23" s="13" t="s">
        <v>32</v>
      </c>
      <c r="B23" s="14" t="s">
        <v>33</v>
      </c>
      <c r="C23" s="17">
        <v>8500000</v>
      </c>
      <c r="D23" s="11"/>
      <c r="E23" s="11">
        <v>4250000</v>
      </c>
      <c r="F23" s="11">
        <f>E23</f>
        <v>4250000</v>
      </c>
      <c r="G23" s="11">
        <f t="shared" ref="G23:G27" si="3">C23-F23</f>
        <v>4250000</v>
      </c>
      <c r="H23" s="81"/>
      <c r="I23" s="32"/>
    </row>
    <row r="24" spans="1:9" ht="30">
      <c r="A24" s="13" t="s">
        <v>34</v>
      </c>
      <c r="B24" s="14" t="s">
        <v>35</v>
      </c>
      <c r="C24" s="17">
        <v>4000000</v>
      </c>
      <c r="D24" s="11"/>
      <c r="E24" s="11">
        <f>1309000+18500+11000</f>
        <v>1338500</v>
      </c>
      <c r="F24" s="11">
        <v>2</v>
      </c>
      <c r="G24" s="11">
        <f t="shared" si="3"/>
        <v>3999998</v>
      </c>
      <c r="H24" s="81"/>
      <c r="I24" s="32"/>
    </row>
    <row r="25" spans="1:9">
      <c r="A25" s="13" t="s">
        <v>36</v>
      </c>
      <c r="B25" s="14" t="s">
        <v>37</v>
      </c>
      <c r="C25" s="17">
        <v>1300000</v>
      </c>
      <c r="D25" s="11"/>
      <c r="E25" s="11">
        <v>1060000</v>
      </c>
      <c r="F25" s="11">
        <f>E25</f>
        <v>1060000</v>
      </c>
      <c r="G25" s="11">
        <f t="shared" si="3"/>
        <v>240000</v>
      </c>
      <c r="H25" s="81"/>
      <c r="I25" s="32"/>
    </row>
    <row r="26" spans="1:9">
      <c r="A26" s="13" t="s">
        <v>38</v>
      </c>
      <c r="B26" s="14" t="s">
        <v>39</v>
      </c>
      <c r="C26" s="17">
        <v>1000000</v>
      </c>
      <c r="D26" s="20"/>
      <c r="E26" s="11">
        <v>200000</v>
      </c>
      <c r="F26" s="11">
        <f>E26</f>
        <v>200000</v>
      </c>
      <c r="G26" s="11">
        <f t="shared" si="3"/>
        <v>800000</v>
      </c>
      <c r="H26" s="81"/>
      <c r="I26" s="32"/>
    </row>
    <row r="27" spans="1:9" ht="45">
      <c r="A27" s="13" t="s">
        <v>40</v>
      </c>
      <c r="B27" s="14" t="s">
        <v>41</v>
      </c>
      <c r="C27" s="17">
        <v>3400000</v>
      </c>
      <c r="D27" s="11"/>
      <c r="E27" s="11">
        <v>0</v>
      </c>
      <c r="F27" s="11">
        <f>E27</f>
        <v>0</v>
      </c>
      <c r="G27" s="11">
        <f t="shared" si="3"/>
        <v>3400000</v>
      </c>
      <c r="H27" s="81"/>
      <c r="I27" s="32"/>
    </row>
    <row r="28" spans="1:9">
      <c r="A28" s="83"/>
      <c r="B28" s="84" t="s">
        <v>91</v>
      </c>
      <c r="C28" s="103">
        <f>SUM(C20:C27)</f>
        <v>102200000</v>
      </c>
      <c r="D28" s="103">
        <f t="shared" ref="D28:G28" si="4">SUM(D20:D27)</f>
        <v>0</v>
      </c>
      <c r="E28" s="103">
        <f t="shared" si="4"/>
        <v>29898500</v>
      </c>
      <c r="F28" s="103">
        <f t="shared" si="4"/>
        <v>28560002</v>
      </c>
      <c r="G28" s="103">
        <f t="shared" si="4"/>
        <v>73639998</v>
      </c>
      <c r="H28" s="85"/>
      <c r="I28" s="85">
        <f>SUM(I22:I27)</f>
        <v>0</v>
      </c>
    </row>
    <row r="29" spans="1:9">
      <c r="A29" s="88" t="s">
        <v>42</v>
      </c>
      <c r="B29" s="102" t="s">
        <v>95</v>
      </c>
      <c r="C29" s="30"/>
      <c r="D29" s="87"/>
      <c r="E29" s="87"/>
      <c r="F29" s="87"/>
      <c r="G29" s="87"/>
      <c r="H29" s="82"/>
      <c r="I29" s="31"/>
    </row>
    <row r="30" spans="1:9" ht="30">
      <c r="A30" s="13" t="s">
        <v>43</v>
      </c>
      <c r="B30" s="14" t="s">
        <v>44</v>
      </c>
      <c r="C30" s="17">
        <v>1875000</v>
      </c>
      <c r="D30" s="20"/>
      <c r="E30" s="20"/>
      <c r="F30" s="20">
        <f>E30</f>
        <v>0</v>
      </c>
      <c r="G30" s="20">
        <f t="shared" ref="G30:G32" si="5">C30-F30</f>
        <v>1875000</v>
      </c>
      <c r="H30" s="81"/>
      <c r="I30" s="32"/>
    </row>
    <row r="31" spans="1:9" ht="60">
      <c r="A31" s="13" t="s">
        <v>45</v>
      </c>
      <c r="B31" s="14" t="s">
        <v>46</v>
      </c>
      <c r="C31" s="17">
        <v>3750000</v>
      </c>
      <c r="D31" s="20"/>
      <c r="E31" s="20"/>
      <c r="F31" s="20">
        <f>E31</f>
        <v>0</v>
      </c>
      <c r="G31" s="20">
        <f t="shared" si="5"/>
        <v>3750000</v>
      </c>
      <c r="H31" s="81"/>
      <c r="I31" s="32"/>
    </row>
    <row r="32" spans="1:9">
      <c r="A32" s="13" t="s">
        <v>47</v>
      </c>
      <c r="B32" s="14" t="s">
        <v>48</v>
      </c>
      <c r="C32" s="17">
        <v>2500000</v>
      </c>
      <c r="D32" s="20"/>
      <c r="E32" s="20"/>
      <c r="F32" s="20">
        <f>E32</f>
        <v>0</v>
      </c>
      <c r="G32" s="20">
        <f t="shared" si="5"/>
        <v>2500000</v>
      </c>
      <c r="H32" s="81"/>
      <c r="I32" s="32"/>
    </row>
    <row r="33" spans="1:9">
      <c r="A33" s="83"/>
      <c r="B33" s="84" t="s">
        <v>92</v>
      </c>
      <c r="C33" s="103">
        <f>SUM(C27:C32)</f>
        <v>113725000</v>
      </c>
      <c r="D33" s="103">
        <f t="shared" ref="D33:G33" si="6">SUM(D27:D32)</f>
        <v>0</v>
      </c>
      <c r="E33" s="103">
        <f t="shared" si="6"/>
        <v>29898500</v>
      </c>
      <c r="F33" s="103">
        <f t="shared" si="6"/>
        <v>28560002</v>
      </c>
      <c r="G33" s="103">
        <f t="shared" si="6"/>
        <v>85164998</v>
      </c>
      <c r="H33" s="85"/>
      <c r="I33" s="85">
        <f>SUM(I29:I32)</f>
        <v>0</v>
      </c>
    </row>
    <row r="34" spans="1:9">
      <c r="A34" s="88" t="s">
        <v>49</v>
      </c>
      <c r="B34" s="102" t="s">
        <v>94</v>
      </c>
      <c r="C34" s="34"/>
      <c r="D34" s="89"/>
      <c r="E34" s="87"/>
      <c r="F34" s="87"/>
      <c r="G34" s="87"/>
      <c r="H34" s="82"/>
      <c r="I34" s="31"/>
    </row>
    <row r="35" spans="1:9" ht="30">
      <c r="A35" s="13" t="s">
        <v>50</v>
      </c>
      <c r="B35" s="14" t="s">
        <v>51</v>
      </c>
      <c r="C35" s="17">
        <v>600000</v>
      </c>
      <c r="D35" s="20"/>
      <c r="E35" s="20"/>
      <c r="F35" s="20">
        <f>E35</f>
        <v>0</v>
      </c>
      <c r="G35" s="20">
        <f>C35-F35</f>
        <v>600000</v>
      </c>
      <c r="H35" s="82"/>
      <c r="I35" s="101"/>
    </row>
    <row r="36" spans="1:9">
      <c r="A36" s="13" t="s">
        <v>52</v>
      </c>
      <c r="B36" s="21" t="s">
        <v>53</v>
      </c>
      <c r="C36" s="17">
        <v>2000000</v>
      </c>
      <c r="D36" s="20"/>
      <c r="E36" s="20"/>
      <c r="F36" s="20">
        <f>E36</f>
        <v>0</v>
      </c>
      <c r="G36" s="20">
        <f>C36-F36</f>
        <v>2000000</v>
      </c>
      <c r="H36" s="81"/>
      <c r="I36" s="32"/>
    </row>
    <row r="37" spans="1:9">
      <c r="A37" s="13" t="s">
        <v>54</v>
      </c>
      <c r="B37" s="14" t="s">
        <v>48</v>
      </c>
      <c r="C37" s="17">
        <v>400000</v>
      </c>
      <c r="D37" s="20"/>
      <c r="E37" s="20"/>
      <c r="F37" s="20">
        <f>E37</f>
        <v>0</v>
      </c>
      <c r="G37" s="20">
        <f>C37-F37</f>
        <v>400000</v>
      </c>
      <c r="H37" s="81"/>
      <c r="I37" s="32"/>
    </row>
    <row r="38" spans="1:9" ht="30">
      <c r="A38" s="13" t="s">
        <v>55</v>
      </c>
      <c r="B38" s="21" t="s">
        <v>56</v>
      </c>
      <c r="C38" s="17">
        <v>1600000</v>
      </c>
      <c r="D38" s="20"/>
      <c r="E38" s="20"/>
      <c r="F38" s="20">
        <f>E38</f>
        <v>0</v>
      </c>
      <c r="G38" s="20">
        <f>C38-F38</f>
        <v>1600000</v>
      </c>
      <c r="H38" s="81"/>
      <c r="I38" s="32"/>
    </row>
    <row r="39" spans="1:9">
      <c r="A39" s="83"/>
      <c r="B39" s="84" t="s">
        <v>93</v>
      </c>
      <c r="C39" s="103">
        <f>SUM(C33:C38)</f>
        <v>118325000</v>
      </c>
      <c r="D39" s="103">
        <f t="shared" ref="D39:G39" si="7">SUM(D33:D38)</f>
        <v>0</v>
      </c>
      <c r="E39" s="103">
        <f t="shared" si="7"/>
        <v>29898500</v>
      </c>
      <c r="F39" s="103">
        <f t="shared" si="7"/>
        <v>28560002</v>
      </c>
      <c r="G39" s="103">
        <f t="shared" si="7"/>
        <v>89764998</v>
      </c>
      <c r="H39" s="85"/>
      <c r="I39" s="85">
        <f>SUM(I34:I38)</f>
        <v>0</v>
      </c>
    </row>
    <row r="40" spans="1:9">
      <c r="A40" s="25"/>
      <c r="B40" s="26" t="s">
        <v>57</v>
      </c>
      <c r="C40" s="39">
        <f>C21+C28+C33+C39</f>
        <v>401750000</v>
      </c>
      <c r="D40" s="39">
        <f t="shared" ref="D40:G40" si="8">D39+D32+D25+D16</f>
        <v>0</v>
      </c>
      <c r="E40" s="39">
        <f>E39+E33+E26+E16</f>
        <v>63747000</v>
      </c>
      <c r="F40" s="39">
        <f t="shared" si="8"/>
        <v>33370002</v>
      </c>
      <c r="G40" s="39">
        <f t="shared" si="8"/>
        <v>96254998</v>
      </c>
      <c r="H40" s="72"/>
      <c r="I40" s="72">
        <f>I39+I33+I28+I21</f>
        <v>0</v>
      </c>
    </row>
    <row r="42" spans="1:9">
      <c r="A42" s="90"/>
      <c r="B42" s="91" t="s">
        <v>58</v>
      </c>
      <c r="E42" s="92" t="s">
        <v>59</v>
      </c>
      <c r="H42" s="27"/>
    </row>
    <row r="43" spans="1:9">
      <c r="H43" s="27"/>
    </row>
    <row r="44" spans="1:9">
      <c r="H44" s="27"/>
    </row>
    <row r="45" spans="1:9">
      <c r="F45" s="27"/>
      <c r="H45" s="27"/>
    </row>
    <row r="46" spans="1:9">
      <c r="A46" s="92"/>
      <c r="H46" s="27"/>
    </row>
    <row r="47" spans="1:9">
      <c r="A47" s="93"/>
      <c r="B47" s="94" t="str">
        <f>'[1]Bao cao luu chuyen tien'!B46</f>
        <v>Tên /name: Lê Thị Đặng</v>
      </c>
      <c r="E47" s="95" t="str">
        <f>'[1]Bao cao luu chuyen tien'!F46</f>
        <v>Tên /name: Võ Kim Thoa</v>
      </c>
      <c r="F47" s="90"/>
      <c r="H47" s="27"/>
    </row>
    <row r="48" spans="1:9">
      <c r="A48" s="92"/>
      <c r="B48" s="92" t="s">
        <v>60</v>
      </c>
      <c r="E48" s="92" t="s">
        <v>61</v>
      </c>
      <c r="H48" s="27"/>
    </row>
    <row r="49" spans="1:8">
      <c r="A49" s="93"/>
      <c r="B49" s="96" t="s">
        <v>62</v>
      </c>
      <c r="E49" s="96" t="s">
        <v>63</v>
      </c>
      <c r="H49" s="27"/>
    </row>
    <row r="50" spans="1:8">
      <c r="A50" s="93"/>
      <c r="B50" s="92" t="s">
        <v>102</v>
      </c>
      <c r="E50" s="92" t="str">
        <f>B50</f>
        <v xml:space="preserve">Ngày/ Date: </v>
      </c>
      <c r="F50" s="90"/>
      <c r="H50" s="27"/>
    </row>
  </sheetData>
  <mergeCells count="12">
    <mergeCell ref="B1:D1"/>
    <mergeCell ref="B2:D2"/>
    <mergeCell ref="B3:D3"/>
    <mergeCell ref="A4:I4"/>
    <mergeCell ref="A12:A13"/>
    <mergeCell ref="B12:B13"/>
    <mergeCell ref="C12:C13"/>
    <mergeCell ref="D12:F12"/>
    <mergeCell ref="G12:G13"/>
    <mergeCell ref="H12:H13"/>
    <mergeCell ref="I12:I13"/>
    <mergeCell ref="A5:I5"/>
  </mergeCells>
  <pageMargins left="0.7" right="0.7" top="0.75" bottom="0.75" header="0.3" footer="0.3"/>
  <pageSetup scale="6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5" sqref="B5"/>
    </sheetView>
  </sheetViews>
  <sheetFormatPr defaultRowHeight="15"/>
  <cols>
    <col min="1" max="1" width="6.5546875" style="41" customWidth="1"/>
    <col min="2" max="2" width="32.44140625" style="41" customWidth="1"/>
    <col min="3" max="3" width="13.109375" style="41" customWidth="1"/>
    <col min="4" max="4" width="12.33203125" style="41" customWidth="1"/>
    <col min="5" max="5" width="10.77734375" style="41" customWidth="1"/>
    <col min="6" max="6" width="12.5546875" style="41" customWidth="1"/>
    <col min="7" max="8" width="12.6640625" style="41" customWidth="1"/>
    <col min="9" max="9" width="18.33203125" style="41" customWidth="1"/>
    <col min="10" max="255" width="8.88671875" style="41"/>
    <col min="256" max="256" width="1.5546875" style="41" customWidth="1"/>
    <col min="257" max="257" width="6.5546875" style="41" customWidth="1"/>
    <col min="258" max="258" width="46" style="41" bestFit="1" customWidth="1"/>
    <col min="259" max="259" width="14.33203125" style="41" customWidth="1"/>
    <col min="260" max="260" width="13.6640625" style="41" bestFit="1" customWidth="1"/>
    <col min="261" max="261" width="13.33203125" style="41" customWidth="1"/>
    <col min="262" max="262" width="14.88671875" style="41" customWidth="1"/>
    <col min="263" max="263" width="13.88671875" style="41" customWidth="1"/>
    <col min="264" max="264" width="12.88671875" style="41" customWidth="1"/>
    <col min="265" max="265" width="19.88671875" style="41" customWidth="1"/>
    <col min="266" max="511" width="8.88671875" style="41"/>
    <col min="512" max="512" width="1.5546875" style="41" customWidth="1"/>
    <col min="513" max="513" width="6.5546875" style="41" customWidth="1"/>
    <col min="514" max="514" width="46" style="41" bestFit="1" customWidth="1"/>
    <col min="515" max="515" width="14.33203125" style="41" customWidth="1"/>
    <col min="516" max="516" width="13.6640625" style="41" bestFit="1" customWidth="1"/>
    <col min="517" max="517" width="13.33203125" style="41" customWidth="1"/>
    <col min="518" max="518" width="14.88671875" style="41" customWidth="1"/>
    <col min="519" max="519" width="13.88671875" style="41" customWidth="1"/>
    <col min="520" max="520" width="12.88671875" style="41" customWidth="1"/>
    <col min="521" max="521" width="19.88671875" style="41" customWidth="1"/>
    <col min="522" max="767" width="8.88671875" style="41"/>
    <col min="768" max="768" width="1.5546875" style="41" customWidth="1"/>
    <col min="769" max="769" width="6.5546875" style="41" customWidth="1"/>
    <col min="770" max="770" width="46" style="41" bestFit="1" customWidth="1"/>
    <col min="771" max="771" width="14.33203125" style="41" customWidth="1"/>
    <col min="772" max="772" width="13.6640625" style="41" bestFit="1" customWidth="1"/>
    <col min="773" max="773" width="13.33203125" style="41" customWidth="1"/>
    <col min="774" max="774" width="14.88671875" style="41" customWidth="1"/>
    <col min="775" max="775" width="13.88671875" style="41" customWidth="1"/>
    <col min="776" max="776" width="12.88671875" style="41" customWidth="1"/>
    <col min="777" max="777" width="19.88671875" style="41" customWidth="1"/>
    <col min="778" max="1023" width="8.88671875" style="41"/>
    <col min="1024" max="1024" width="1.5546875" style="41" customWidth="1"/>
    <col min="1025" max="1025" width="6.5546875" style="41" customWidth="1"/>
    <col min="1026" max="1026" width="46" style="41" bestFit="1" customWidth="1"/>
    <col min="1027" max="1027" width="14.33203125" style="41" customWidth="1"/>
    <col min="1028" max="1028" width="13.6640625" style="41" bestFit="1" customWidth="1"/>
    <col min="1029" max="1029" width="13.33203125" style="41" customWidth="1"/>
    <col min="1030" max="1030" width="14.88671875" style="41" customWidth="1"/>
    <col min="1031" max="1031" width="13.88671875" style="41" customWidth="1"/>
    <col min="1032" max="1032" width="12.88671875" style="41" customWidth="1"/>
    <col min="1033" max="1033" width="19.88671875" style="41" customWidth="1"/>
    <col min="1034" max="1279" width="8.88671875" style="41"/>
    <col min="1280" max="1280" width="1.5546875" style="41" customWidth="1"/>
    <col min="1281" max="1281" width="6.5546875" style="41" customWidth="1"/>
    <col min="1282" max="1282" width="46" style="41" bestFit="1" customWidth="1"/>
    <col min="1283" max="1283" width="14.33203125" style="41" customWidth="1"/>
    <col min="1284" max="1284" width="13.6640625" style="41" bestFit="1" customWidth="1"/>
    <col min="1285" max="1285" width="13.33203125" style="41" customWidth="1"/>
    <col min="1286" max="1286" width="14.88671875" style="41" customWidth="1"/>
    <col min="1287" max="1287" width="13.88671875" style="41" customWidth="1"/>
    <col min="1288" max="1288" width="12.88671875" style="41" customWidth="1"/>
    <col min="1289" max="1289" width="19.88671875" style="41" customWidth="1"/>
    <col min="1290" max="1535" width="8.88671875" style="41"/>
    <col min="1536" max="1536" width="1.5546875" style="41" customWidth="1"/>
    <col min="1537" max="1537" width="6.5546875" style="41" customWidth="1"/>
    <col min="1538" max="1538" width="46" style="41" bestFit="1" customWidth="1"/>
    <col min="1539" max="1539" width="14.33203125" style="41" customWidth="1"/>
    <col min="1540" max="1540" width="13.6640625" style="41" bestFit="1" customWidth="1"/>
    <col min="1541" max="1541" width="13.33203125" style="41" customWidth="1"/>
    <col min="1542" max="1542" width="14.88671875" style="41" customWidth="1"/>
    <col min="1543" max="1543" width="13.88671875" style="41" customWidth="1"/>
    <col min="1544" max="1544" width="12.88671875" style="41" customWidth="1"/>
    <col min="1545" max="1545" width="19.88671875" style="41" customWidth="1"/>
    <col min="1546" max="1791" width="8.88671875" style="41"/>
    <col min="1792" max="1792" width="1.5546875" style="41" customWidth="1"/>
    <col min="1793" max="1793" width="6.5546875" style="41" customWidth="1"/>
    <col min="1794" max="1794" width="46" style="41" bestFit="1" customWidth="1"/>
    <col min="1795" max="1795" width="14.33203125" style="41" customWidth="1"/>
    <col min="1796" max="1796" width="13.6640625" style="41" bestFit="1" customWidth="1"/>
    <col min="1797" max="1797" width="13.33203125" style="41" customWidth="1"/>
    <col min="1798" max="1798" width="14.88671875" style="41" customWidth="1"/>
    <col min="1799" max="1799" width="13.88671875" style="41" customWidth="1"/>
    <col min="1800" max="1800" width="12.88671875" style="41" customWidth="1"/>
    <col min="1801" max="1801" width="19.88671875" style="41" customWidth="1"/>
    <col min="1802" max="2047" width="8.88671875" style="41"/>
    <col min="2048" max="2048" width="1.5546875" style="41" customWidth="1"/>
    <col min="2049" max="2049" width="6.5546875" style="41" customWidth="1"/>
    <col min="2050" max="2050" width="46" style="41" bestFit="1" customWidth="1"/>
    <col min="2051" max="2051" width="14.33203125" style="41" customWidth="1"/>
    <col min="2052" max="2052" width="13.6640625" style="41" bestFit="1" customWidth="1"/>
    <col min="2053" max="2053" width="13.33203125" style="41" customWidth="1"/>
    <col min="2054" max="2054" width="14.88671875" style="41" customWidth="1"/>
    <col min="2055" max="2055" width="13.88671875" style="41" customWidth="1"/>
    <col min="2056" max="2056" width="12.88671875" style="41" customWidth="1"/>
    <col min="2057" max="2057" width="19.88671875" style="41" customWidth="1"/>
    <col min="2058" max="2303" width="8.88671875" style="41"/>
    <col min="2304" max="2304" width="1.5546875" style="41" customWidth="1"/>
    <col min="2305" max="2305" width="6.5546875" style="41" customWidth="1"/>
    <col min="2306" max="2306" width="46" style="41" bestFit="1" customWidth="1"/>
    <col min="2307" max="2307" width="14.33203125" style="41" customWidth="1"/>
    <col min="2308" max="2308" width="13.6640625" style="41" bestFit="1" customWidth="1"/>
    <col min="2309" max="2309" width="13.33203125" style="41" customWidth="1"/>
    <col min="2310" max="2310" width="14.88671875" style="41" customWidth="1"/>
    <col min="2311" max="2311" width="13.88671875" style="41" customWidth="1"/>
    <col min="2312" max="2312" width="12.88671875" style="41" customWidth="1"/>
    <col min="2313" max="2313" width="19.88671875" style="41" customWidth="1"/>
    <col min="2314" max="2559" width="8.88671875" style="41"/>
    <col min="2560" max="2560" width="1.5546875" style="41" customWidth="1"/>
    <col min="2561" max="2561" width="6.5546875" style="41" customWidth="1"/>
    <col min="2562" max="2562" width="46" style="41" bestFit="1" customWidth="1"/>
    <col min="2563" max="2563" width="14.33203125" style="41" customWidth="1"/>
    <col min="2564" max="2564" width="13.6640625" style="41" bestFit="1" customWidth="1"/>
    <col min="2565" max="2565" width="13.33203125" style="41" customWidth="1"/>
    <col min="2566" max="2566" width="14.88671875" style="41" customWidth="1"/>
    <col min="2567" max="2567" width="13.88671875" style="41" customWidth="1"/>
    <col min="2568" max="2568" width="12.88671875" style="41" customWidth="1"/>
    <col min="2569" max="2569" width="19.88671875" style="41" customWidth="1"/>
    <col min="2570" max="2815" width="8.88671875" style="41"/>
    <col min="2816" max="2816" width="1.5546875" style="41" customWidth="1"/>
    <col min="2817" max="2817" width="6.5546875" style="41" customWidth="1"/>
    <col min="2818" max="2818" width="46" style="41" bestFit="1" customWidth="1"/>
    <col min="2819" max="2819" width="14.33203125" style="41" customWidth="1"/>
    <col min="2820" max="2820" width="13.6640625" style="41" bestFit="1" customWidth="1"/>
    <col min="2821" max="2821" width="13.33203125" style="41" customWidth="1"/>
    <col min="2822" max="2822" width="14.88671875" style="41" customWidth="1"/>
    <col min="2823" max="2823" width="13.88671875" style="41" customWidth="1"/>
    <col min="2824" max="2824" width="12.88671875" style="41" customWidth="1"/>
    <col min="2825" max="2825" width="19.88671875" style="41" customWidth="1"/>
    <col min="2826" max="3071" width="8.88671875" style="41"/>
    <col min="3072" max="3072" width="1.5546875" style="41" customWidth="1"/>
    <col min="3073" max="3073" width="6.5546875" style="41" customWidth="1"/>
    <col min="3074" max="3074" width="46" style="41" bestFit="1" customWidth="1"/>
    <col min="3075" max="3075" width="14.33203125" style="41" customWidth="1"/>
    <col min="3076" max="3076" width="13.6640625" style="41" bestFit="1" customWidth="1"/>
    <col min="3077" max="3077" width="13.33203125" style="41" customWidth="1"/>
    <col min="3078" max="3078" width="14.88671875" style="41" customWidth="1"/>
    <col min="3079" max="3079" width="13.88671875" style="41" customWidth="1"/>
    <col min="3080" max="3080" width="12.88671875" style="41" customWidth="1"/>
    <col min="3081" max="3081" width="19.88671875" style="41" customWidth="1"/>
    <col min="3082" max="3327" width="8.88671875" style="41"/>
    <col min="3328" max="3328" width="1.5546875" style="41" customWidth="1"/>
    <col min="3329" max="3329" width="6.5546875" style="41" customWidth="1"/>
    <col min="3330" max="3330" width="46" style="41" bestFit="1" customWidth="1"/>
    <col min="3331" max="3331" width="14.33203125" style="41" customWidth="1"/>
    <col min="3332" max="3332" width="13.6640625" style="41" bestFit="1" customWidth="1"/>
    <col min="3333" max="3333" width="13.33203125" style="41" customWidth="1"/>
    <col min="3334" max="3334" width="14.88671875" style="41" customWidth="1"/>
    <col min="3335" max="3335" width="13.88671875" style="41" customWidth="1"/>
    <col min="3336" max="3336" width="12.88671875" style="41" customWidth="1"/>
    <col min="3337" max="3337" width="19.88671875" style="41" customWidth="1"/>
    <col min="3338" max="3583" width="8.88671875" style="41"/>
    <col min="3584" max="3584" width="1.5546875" style="41" customWidth="1"/>
    <col min="3585" max="3585" width="6.5546875" style="41" customWidth="1"/>
    <col min="3586" max="3586" width="46" style="41" bestFit="1" customWidth="1"/>
    <col min="3587" max="3587" width="14.33203125" style="41" customWidth="1"/>
    <col min="3588" max="3588" width="13.6640625" style="41" bestFit="1" customWidth="1"/>
    <col min="3589" max="3589" width="13.33203125" style="41" customWidth="1"/>
    <col min="3590" max="3590" width="14.88671875" style="41" customWidth="1"/>
    <col min="3591" max="3591" width="13.88671875" style="41" customWidth="1"/>
    <col min="3592" max="3592" width="12.88671875" style="41" customWidth="1"/>
    <col min="3593" max="3593" width="19.88671875" style="41" customWidth="1"/>
    <col min="3594" max="3839" width="8.88671875" style="41"/>
    <col min="3840" max="3840" width="1.5546875" style="41" customWidth="1"/>
    <col min="3841" max="3841" width="6.5546875" style="41" customWidth="1"/>
    <col min="3842" max="3842" width="46" style="41" bestFit="1" customWidth="1"/>
    <col min="3843" max="3843" width="14.33203125" style="41" customWidth="1"/>
    <col min="3844" max="3844" width="13.6640625" style="41" bestFit="1" customWidth="1"/>
    <col min="3845" max="3845" width="13.33203125" style="41" customWidth="1"/>
    <col min="3846" max="3846" width="14.88671875" style="41" customWidth="1"/>
    <col min="3847" max="3847" width="13.88671875" style="41" customWidth="1"/>
    <col min="3848" max="3848" width="12.88671875" style="41" customWidth="1"/>
    <col min="3849" max="3849" width="19.88671875" style="41" customWidth="1"/>
    <col min="3850" max="4095" width="8.88671875" style="41"/>
    <col min="4096" max="4096" width="1.5546875" style="41" customWidth="1"/>
    <col min="4097" max="4097" width="6.5546875" style="41" customWidth="1"/>
    <col min="4098" max="4098" width="46" style="41" bestFit="1" customWidth="1"/>
    <col min="4099" max="4099" width="14.33203125" style="41" customWidth="1"/>
    <col min="4100" max="4100" width="13.6640625" style="41" bestFit="1" customWidth="1"/>
    <col min="4101" max="4101" width="13.33203125" style="41" customWidth="1"/>
    <col min="4102" max="4102" width="14.88671875" style="41" customWidth="1"/>
    <col min="4103" max="4103" width="13.88671875" style="41" customWidth="1"/>
    <col min="4104" max="4104" width="12.88671875" style="41" customWidth="1"/>
    <col min="4105" max="4105" width="19.88671875" style="41" customWidth="1"/>
    <col min="4106" max="4351" width="8.88671875" style="41"/>
    <col min="4352" max="4352" width="1.5546875" style="41" customWidth="1"/>
    <col min="4353" max="4353" width="6.5546875" style="41" customWidth="1"/>
    <col min="4354" max="4354" width="46" style="41" bestFit="1" customWidth="1"/>
    <col min="4355" max="4355" width="14.33203125" style="41" customWidth="1"/>
    <col min="4356" max="4356" width="13.6640625" style="41" bestFit="1" customWidth="1"/>
    <col min="4357" max="4357" width="13.33203125" style="41" customWidth="1"/>
    <col min="4358" max="4358" width="14.88671875" style="41" customWidth="1"/>
    <col min="4359" max="4359" width="13.88671875" style="41" customWidth="1"/>
    <col min="4360" max="4360" width="12.88671875" style="41" customWidth="1"/>
    <col min="4361" max="4361" width="19.88671875" style="41" customWidth="1"/>
    <col min="4362" max="4607" width="8.88671875" style="41"/>
    <col min="4608" max="4608" width="1.5546875" style="41" customWidth="1"/>
    <col min="4609" max="4609" width="6.5546875" style="41" customWidth="1"/>
    <col min="4610" max="4610" width="46" style="41" bestFit="1" customWidth="1"/>
    <col min="4611" max="4611" width="14.33203125" style="41" customWidth="1"/>
    <col min="4612" max="4612" width="13.6640625" style="41" bestFit="1" customWidth="1"/>
    <col min="4613" max="4613" width="13.33203125" style="41" customWidth="1"/>
    <col min="4614" max="4614" width="14.88671875" style="41" customWidth="1"/>
    <col min="4615" max="4615" width="13.88671875" style="41" customWidth="1"/>
    <col min="4616" max="4616" width="12.88671875" style="41" customWidth="1"/>
    <col min="4617" max="4617" width="19.88671875" style="41" customWidth="1"/>
    <col min="4618" max="4863" width="8.88671875" style="41"/>
    <col min="4864" max="4864" width="1.5546875" style="41" customWidth="1"/>
    <col min="4865" max="4865" width="6.5546875" style="41" customWidth="1"/>
    <col min="4866" max="4866" width="46" style="41" bestFit="1" customWidth="1"/>
    <col min="4867" max="4867" width="14.33203125" style="41" customWidth="1"/>
    <col min="4868" max="4868" width="13.6640625" style="41" bestFit="1" customWidth="1"/>
    <col min="4869" max="4869" width="13.33203125" style="41" customWidth="1"/>
    <col min="4870" max="4870" width="14.88671875" style="41" customWidth="1"/>
    <col min="4871" max="4871" width="13.88671875" style="41" customWidth="1"/>
    <col min="4872" max="4872" width="12.88671875" style="41" customWidth="1"/>
    <col min="4873" max="4873" width="19.88671875" style="41" customWidth="1"/>
    <col min="4874" max="5119" width="8.88671875" style="41"/>
    <col min="5120" max="5120" width="1.5546875" style="41" customWidth="1"/>
    <col min="5121" max="5121" width="6.5546875" style="41" customWidth="1"/>
    <col min="5122" max="5122" width="46" style="41" bestFit="1" customWidth="1"/>
    <col min="5123" max="5123" width="14.33203125" style="41" customWidth="1"/>
    <col min="5124" max="5124" width="13.6640625" style="41" bestFit="1" customWidth="1"/>
    <col min="5125" max="5125" width="13.33203125" style="41" customWidth="1"/>
    <col min="5126" max="5126" width="14.88671875" style="41" customWidth="1"/>
    <col min="5127" max="5127" width="13.88671875" style="41" customWidth="1"/>
    <col min="5128" max="5128" width="12.88671875" style="41" customWidth="1"/>
    <col min="5129" max="5129" width="19.88671875" style="41" customWidth="1"/>
    <col min="5130" max="5375" width="8.88671875" style="41"/>
    <col min="5376" max="5376" width="1.5546875" style="41" customWidth="1"/>
    <col min="5377" max="5377" width="6.5546875" style="41" customWidth="1"/>
    <col min="5378" max="5378" width="46" style="41" bestFit="1" customWidth="1"/>
    <col min="5379" max="5379" width="14.33203125" style="41" customWidth="1"/>
    <col min="5380" max="5380" width="13.6640625" style="41" bestFit="1" customWidth="1"/>
    <col min="5381" max="5381" width="13.33203125" style="41" customWidth="1"/>
    <col min="5382" max="5382" width="14.88671875" style="41" customWidth="1"/>
    <col min="5383" max="5383" width="13.88671875" style="41" customWidth="1"/>
    <col min="5384" max="5384" width="12.88671875" style="41" customWidth="1"/>
    <col min="5385" max="5385" width="19.88671875" style="41" customWidth="1"/>
    <col min="5386" max="5631" width="8.88671875" style="41"/>
    <col min="5632" max="5632" width="1.5546875" style="41" customWidth="1"/>
    <col min="5633" max="5633" width="6.5546875" style="41" customWidth="1"/>
    <col min="5634" max="5634" width="46" style="41" bestFit="1" customWidth="1"/>
    <col min="5635" max="5635" width="14.33203125" style="41" customWidth="1"/>
    <col min="5636" max="5636" width="13.6640625" style="41" bestFit="1" customWidth="1"/>
    <col min="5637" max="5637" width="13.33203125" style="41" customWidth="1"/>
    <col min="5638" max="5638" width="14.88671875" style="41" customWidth="1"/>
    <col min="5639" max="5639" width="13.88671875" style="41" customWidth="1"/>
    <col min="5640" max="5640" width="12.88671875" style="41" customWidth="1"/>
    <col min="5641" max="5641" width="19.88671875" style="41" customWidth="1"/>
    <col min="5642" max="5887" width="8.88671875" style="41"/>
    <col min="5888" max="5888" width="1.5546875" style="41" customWidth="1"/>
    <col min="5889" max="5889" width="6.5546875" style="41" customWidth="1"/>
    <col min="5890" max="5890" width="46" style="41" bestFit="1" customWidth="1"/>
    <col min="5891" max="5891" width="14.33203125" style="41" customWidth="1"/>
    <col min="5892" max="5892" width="13.6640625" style="41" bestFit="1" customWidth="1"/>
    <col min="5893" max="5893" width="13.33203125" style="41" customWidth="1"/>
    <col min="5894" max="5894" width="14.88671875" style="41" customWidth="1"/>
    <col min="5895" max="5895" width="13.88671875" style="41" customWidth="1"/>
    <col min="5896" max="5896" width="12.88671875" style="41" customWidth="1"/>
    <col min="5897" max="5897" width="19.88671875" style="41" customWidth="1"/>
    <col min="5898" max="6143" width="8.88671875" style="41"/>
    <col min="6144" max="6144" width="1.5546875" style="41" customWidth="1"/>
    <col min="6145" max="6145" width="6.5546875" style="41" customWidth="1"/>
    <col min="6146" max="6146" width="46" style="41" bestFit="1" customWidth="1"/>
    <col min="6147" max="6147" width="14.33203125" style="41" customWidth="1"/>
    <col min="6148" max="6148" width="13.6640625" style="41" bestFit="1" customWidth="1"/>
    <col min="6149" max="6149" width="13.33203125" style="41" customWidth="1"/>
    <col min="6150" max="6150" width="14.88671875" style="41" customWidth="1"/>
    <col min="6151" max="6151" width="13.88671875" style="41" customWidth="1"/>
    <col min="6152" max="6152" width="12.88671875" style="41" customWidth="1"/>
    <col min="6153" max="6153" width="19.88671875" style="41" customWidth="1"/>
    <col min="6154" max="6399" width="8.88671875" style="41"/>
    <col min="6400" max="6400" width="1.5546875" style="41" customWidth="1"/>
    <col min="6401" max="6401" width="6.5546875" style="41" customWidth="1"/>
    <col min="6402" max="6402" width="46" style="41" bestFit="1" customWidth="1"/>
    <col min="6403" max="6403" width="14.33203125" style="41" customWidth="1"/>
    <col min="6404" max="6404" width="13.6640625" style="41" bestFit="1" customWidth="1"/>
    <col min="6405" max="6405" width="13.33203125" style="41" customWidth="1"/>
    <col min="6406" max="6406" width="14.88671875" style="41" customWidth="1"/>
    <col min="6407" max="6407" width="13.88671875" style="41" customWidth="1"/>
    <col min="6408" max="6408" width="12.88671875" style="41" customWidth="1"/>
    <col min="6409" max="6409" width="19.88671875" style="41" customWidth="1"/>
    <col min="6410" max="6655" width="8.88671875" style="41"/>
    <col min="6656" max="6656" width="1.5546875" style="41" customWidth="1"/>
    <col min="6657" max="6657" width="6.5546875" style="41" customWidth="1"/>
    <col min="6658" max="6658" width="46" style="41" bestFit="1" customWidth="1"/>
    <col min="6659" max="6659" width="14.33203125" style="41" customWidth="1"/>
    <col min="6660" max="6660" width="13.6640625" style="41" bestFit="1" customWidth="1"/>
    <col min="6661" max="6661" width="13.33203125" style="41" customWidth="1"/>
    <col min="6662" max="6662" width="14.88671875" style="41" customWidth="1"/>
    <col min="6663" max="6663" width="13.88671875" style="41" customWidth="1"/>
    <col min="6664" max="6664" width="12.88671875" style="41" customWidth="1"/>
    <col min="6665" max="6665" width="19.88671875" style="41" customWidth="1"/>
    <col min="6666" max="6911" width="8.88671875" style="41"/>
    <col min="6912" max="6912" width="1.5546875" style="41" customWidth="1"/>
    <col min="6913" max="6913" width="6.5546875" style="41" customWidth="1"/>
    <col min="6914" max="6914" width="46" style="41" bestFit="1" customWidth="1"/>
    <col min="6915" max="6915" width="14.33203125" style="41" customWidth="1"/>
    <col min="6916" max="6916" width="13.6640625" style="41" bestFit="1" customWidth="1"/>
    <col min="6917" max="6917" width="13.33203125" style="41" customWidth="1"/>
    <col min="6918" max="6918" width="14.88671875" style="41" customWidth="1"/>
    <col min="6919" max="6919" width="13.88671875" style="41" customWidth="1"/>
    <col min="6920" max="6920" width="12.88671875" style="41" customWidth="1"/>
    <col min="6921" max="6921" width="19.88671875" style="41" customWidth="1"/>
    <col min="6922" max="7167" width="8.88671875" style="41"/>
    <col min="7168" max="7168" width="1.5546875" style="41" customWidth="1"/>
    <col min="7169" max="7169" width="6.5546875" style="41" customWidth="1"/>
    <col min="7170" max="7170" width="46" style="41" bestFit="1" customWidth="1"/>
    <col min="7171" max="7171" width="14.33203125" style="41" customWidth="1"/>
    <col min="7172" max="7172" width="13.6640625" style="41" bestFit="1" customWidth="1"/>
    <col min="7173" max="7173" width="13.33203125" style="41" customWidth="1"/>
    <col min="7174" max="7174" width="14.88671875" style="41" customWidth="1"/>
    <col min="7175" max="7175" width="13.88671875" style="41" customWidth="1"/>
    <col min="7176" max="7176" width="12.88671875" style="41" customWidth="1"/>
    <col min="7177" max="7177" width="19.88671875" style="41" customWidth="1"/>
    <col min="7178" max="7423" width="8.88671875" style="41"/>
    <col min="7424" max="7424" width="1.5546875" style="41" customWidth="1"/>
    <col min="7425" max="7425" width="6.5546875" style="41" customWidth="1"/>
    <col min="7426" max="7426" width="46" style="41" bestFit="1" customWidth="1"/>
    <col min="7427" max="7427" width="14.33203125" style="41" customWidth="1"/>
    <col min="7428" max="7428" width="13.6640625" style="41" bestFit="1" customWidth="1"/>
    <col min="7429" max="7429" width="13.33203125" style="41" customWidth="1"/>
    <col min="7430" max="7430" width="14.88671875" style="41" customWidth="1"/>
    <col min="7431" max="7431" width="13.88671875" style="41" customWidth="1"/>
    <col min="7432" max="7432" width="12.88671875" style="41" customWidth="1"/>
    <col min="7433" max="7433" width="19.88671875" style="41" customWidth="1"/>
    <col min="7434" max="7679" width="8.88671875" style="41"/>
    <col min="7680" max="7680" width="1.5546875" style="41" customWidth="1"/>
    <col min="7681" max="7681" width="6.5546875" style="41" customWidth="1"/>
    <col min="7682" max="7682" width="46" style="41" bestFit="1" customWidth="1"/>
    <col min="7683" max="7683" width="14.33203125" style="41" customWidth="1"/>
    <col min="7684" max="7684" width="13.6640625" style="41" bestFit="1" customWidth="1"/>
    <col min="7685" max="7685" width="13.33203125" style="41" customWidth="1"/>
    <col min="7686" max="7686" width="14.88671875" style="41" customWidth="1"/>
    <col min="7687" max="7687" width="13.88671875" style="41" customWidth="1"/>
    <col min="7688" max="7688" width="12.88671875" style="41" customWidth="1"/>
    <col min="7689" max="7689" width="19.88671875" style="41" customWidth="1"/>
    <col min="7690" max="7935" width="8.88671875" style="41"/>
    <col min="7936" max="7936" width="1.5546875" style="41" customWidth="1"/>
    <col min="7937" max="7937" width="6.5546875" style="41" customWidth="1"/>
    <col min="7938" max="7938" width="46" style="41" bestFit="1" customWidth="1"/>
    <col min="7939" max="7939" width="14.33203125" style="41" customWidth="1"/>
    <col min="7940" max="7940" width="13.6640625" style="41" bestFit="1" customWidth="1"/>
    <col min="7941" max="7941" width="13.33203125" style="41" customWidth="1"/>
    <col min="7942" max="7942" width="14.88671875" style="41" customWidth="1"/>
    <col min="7943" max="7943" width="13.88671875" style="41" customWidth="1"/>
    <col min="7944" max="7944" width="12.88671875" style="41" customWidth="1"/>
    <col min="7945" max="7945" width="19.88671875" style="41" customWidth="1"/>
    <col min="7946" max="8191" width="8.88671875" style="41"/>
    <col min="8192" max="8192" width="1.5546875" style="41" customWidth="1"/>
    <col min="8193" max="8193" width="6.5546875" style="41" customWidth="1"/>
    <col min="8194" max="8194" width="46" style="41" bestFit="1" customWidth="1"/>
    <col min="8195" max="8195" width="14.33203125" style="41" customWidth="1"/>
    <col min="8196" max="8196" width="13.6640625" style="41" bestFit="1" customWidth="1"/>
    <col min="8197" max="8197" width="13.33203125" style="41" customWidth="1"/>
    <col min="8198" max="8198" width="14.88671875" style="41" customWidth="1"/>
    <col min="8199" max="8199" width="13.88671875" style="41" customWidth="1"/>
    <col min="8200" max="8200" width="12.88671875" style="41" customWidth="1"/>
    <col min="8201" max="8201" width="19.88671875" style="41" customWidth="1"/>
    <col min="8202" max="8447" width="8.88671875" style="41"/>
    <col min="8448" max="8448" width="1.5546875" style="41" customWidth="1"/>
    <col min="8449" max="8449" width="6.5546875" style="41" customWidth="1"/>
    <col min="8450" max="8450" width="46" style="41" bestFit="1" customWidth="1"/>
    <col min="8451" max="8451" width="14.33203125" style="41" customWidth="1"/>
    <col min="8452" max="8452" width="13.6640625" style="41" bestFit="1" customWidth="1"/>
    <col min="8453" max="8453" width="13.33203125" style="41" customWidth="1"/>
    <col min="8454" max="8454" width="14.88671875" style="41" customWidth="1"/>
    <col min="8455" max="8455" width="13.88671875" style="41" customWidth="1"/>
    <col min="8456" max="8456" width="12.88671875" style="41" customWidth="1"/>
    <col min="8457" max="8457" width="19.88671875" style="41" customWidth="1"/>
    <col min="8458" max="8703" width="8.88671875" style="41"/>
    <col min="8704" max="8704" width="1.5546875" style="41" customWidth="1"/>
    <col min="8705" max="8705" width="6.5546875" style="41" customWidth="1"/>
    <col min="8706" max="8706" width="46" style="41" bestFit="1" customWidth="1"/>
    <col min="8707" max="8707" width="14.33203125" style="41" customWidth="1"/>
    <col min="8708" max="8708" width="13.6640625" style="41" bestFit="1" customWidth="1"/>
    <col min="8709" max="8709" width="13.33203125" style="41" customWidth="1"/>
    <col min="8710" max="8710" width="14.88671875" style="41" customWidth="1"/>
    <col min="8711" max="8711" width="13.88671875" style="41" customWidth="1"/>
    <col min="8712" max="8712" width="12.88671875" style="41" customWidth="1"/>
    <col min="8713" max="8713" width="19.88671875" style="41" customWidth="1"/>
    <col min="8714" max="8959" width="8.88671875" style="41"/>
    <col min="8960" max="8960" width="1.5546875" style="41" customWidth="1"/>
    <col min="8961" max="8961" width="6.5546875" style="41" customWidth="1"/>
    <col min="8962" max="8962" width="46" style="41" bestFit="1" customWidth="1"/>
    <col min="8963" max="8963" width="14.33203125" style="41" customWidth="1"/>
    <col min="8964" max="8964" width="13.6640625" style="41" bestFit="1" customWidth="1"/>
    <col min="8965" max="8965" width="13.33203125" style="41" customWidth="1"/>
    <col min="8966" max="8966" width="14.88671875" style="41" customWidth="1"/>
    <col min="8967" max="8967" width="13.88671875" style="41" customWidth="1"/>
    <col min="8968" max="8968" width="12.88671875" style="41" customWidth="1"/>
    <col min="8969" max="8969" width="19.88671875" style="41" customWidth="1"/>
    <col min="8970" max="9215" width="8.88671875" style="41"/>
    <col min="9216" max="9216" width="1.5546875" style="41" customWidth="1"/>
    <col min="9217" max="9217" width="6.5546875" style="41" customWidth="1"/>
    <col min="9218" max="9218" width="46" style="41" bestFit="1" customWidth="1"/>
    <col min="9219" max="9219" width="14.33203125" style="41" customWidth="1"/>
    <col min="9220" max="9220" width="13.6640625" style="41" bestFit="1" customWidth="1"/>
    <col min="9221" max="9221" width="13.33203125" style="41" customWidth="1"/>
    <col min="9222" max="9222" width="14.88671875" style="41" customWidth="1"/>
    <col min="9223" max="9223" width="13.88671875" style="41" customWidth="1"/>
    <col min="9224" max="9224" width="12.88671875" style="41" customWidth="1"/>
    <col min="9225" max="9225" width="19.88671875" style="41" customWidth="1"/>
    <col min="9226" max="9471" width="8.88671875" style="41"/>
    <col min="9472" max="9472" width="1.5546875" style="41" customWidth="1"/>
    <col min="9473" max="9473" width="6.5546875" style="41" customWidth="1"/>
    <col min="9474" max="9474" width="46" style="41" bestFit="1" customWidth="1"/>
    <col min="9475" max="9475" width="14.33203125" style="41" customWidth="1"/>
    <col min="9476" max="9476" width="13.6640625" style="41" bestFit="1" customWidth="1"/>
    <col min="9477" max="9477" width="13.33203125" style="41" customWidth="1"/>
    <col min="9478" max="9478" width="14.88671875" style="41" customWidth="1"/>
    <col min="9479" max="9479" width="13.88671875" style="41" customWidth="1"/>
    <col min="9480" max="9480" width="12.88671875" style="41" customWidth="1"/>
    <col min="9481" max="9481" width="19.88671875" style="41" customWidth="1"/>
    <col min="9482" max="9727" width="8.88671875" style="41"/>
    <col min="9728" max="9728" width="1.5546875" style="41" customWidth="1"/>
    <col min="9729" max="9729" width="6.5546875" style="41" customWidth="1"/>
    <col min="9730" max="9730" width="46" style="41" bestFit="1" customWidth="1"/>
    <col min="9731" max="9731" width="14.33203125" style="41" customWidth="1"/>
    <col min="9732" max="9732" width="13.6640625" style="41" bestFit="1" customWidth="1"/>
    <col min="9733" max="9733" width="13.33203125" style="41" customWidth="1"/>
    <col min="9734" max="9734" width="14.88671875" style="41" customWidth="1"/>
    <col min="9735" max="9735" width="13.88671875" style="41" customWidth="1"/>
    <col min="9736" max="9736" width="12.88671875" style="41" customWidth="1"/>
    <col min="9737" max="9737" width="19.88671875" style="41" customWidth="1"/>
    <col min="9738" max="9983" width="8.88671875" style="41"/>
    <col min="9984" max="9984" width="1.5546875" style="41" customWidth="1"/>
    <col min="9985" max="9985" width="6.5546875" style="41" customWidth="1"/>
    <col min="9986" max="9986" width="46" style="41" bestFit="1" customWidth="1"/>
    <col min="9987" max="9987" width="14.33203125" style="41" customWidth="1"/>
    <col min="9988" max="9988" width="13.6640625" style="41" bestFit="1" customWidth="1"/>
    <col min="9989" max="9989" width="13.33203125" style="41" customWidth="1"/>
    <col min="9990" max="9990" width="14.88671875" style="41" customWidth="1"/>
    <col min="9991" max="9991" width="13.88671875" style="41" customWidth="1"/>
    <col min="9992" max="9992" width="12.88671875" style="41" customWidth="1"/>
    <col min="9993" max="9993" width="19.88671875" style="41" customWidth="1"/>
    <col min="9994" max="10239" width="8.88671875" style="41"/>
    <col min="10240" max="10240" width="1.5546875" style="41" customWidth="1"/>
    <col min="10241" max="10241" width="6.5546875" style="41" customWidth="1"/>
    <col min="10242" max="10242" width="46" style="41" bestFit="1" customWidth="1"/>
    <col min="10243" max="10243" width="14.33203125" style="41" customWidth="1"/>
    <col min="10244" max="10244" width="13.6640625" style="41" bestFit="1" customWidth="1"/>
    <col min="10245" max="10245" width="13.33203125" style="41" customWidth="1"/>
    <col min="10246" max="10246" width="14.88671875" style="41" customWidth="1"/>
    <col min="10247" max="10247" width="13.88671875" style="41" customWidth="1"/>
    <col min="10248" max="10248" width="12.88671875" style="41" customWidth="1"/>
    <col min="10249" max="10249" width="19.88671875" style="41" customWidth="1"/>
    <col min="10250" max="10495" width="8.88671875" style="41"/>
    <col min="10496" max="10496" width="1.5546875" style="41" customWidth="1"/>
    <col min="10497" max="10497" width="6.5546875" style="41" customWidth="1"/>
    <col min="10498" max="10498" width="46" style="41" bestFit="1" customWidth="1"/>
    <col min="10499" max="10499" width="14.33203125" style="41" customWidth="1"/>
    <col min="10500" max="10500" width="13.6640625" style="41" bestFit="1" customWidth="1"/>
    <col min="10501" max="10501" width="13.33203125" style="41" customWidth="1"/>
    <col min="10502" max="10502" width="14.88671875" style="41" customWidth="1"/>
    <col min="10503" max="10503" width="13.88671875" style="41" customWidth="1"/>
    <col min="10504" max="10504" width="12.88671875" style="41" customWidth="1"/>
    <col min="10505" max="10505" width="19.88671875" style="41" customWidth="1"/>
    <col min="10506" max="10751" width="8.88671875" style="41"/>
    <col min="10752" max="10752" width="1.5546875" style="41" customWidth="1"/>
    <col min="10753" max="10753" width="6.5546875" style="41" customWidth="1"/>
    <col min="10754" max="10754" width="46" style="41" bestFit="1" customWidth="1"/>
    <col min="10755" max="10755" width="14.33203125" style="41" customWidth="1"/>
    <col min="10756" max="10756" width="13.6640625" style="41" bestFit="1" customWidth="1"/>
    <col min="10757" max="10757" width="13.33203125" style="41" customWidth="1"/>
    <col min="10758" max="10758" width="14.88671875" style="41" customWidth="1"/>
    <col min="10759" max="10759" width="13.88671875" style="41" customWidth="1"/>
    <col min="10760" max="10760" width="12.88671875" style="41" customWidth="1"/>
    <col min="10761" max="10761" width="19.88671875" style="41" customWidth="1"/>
    <col min="10762" max="11007" width="8.88671875" style="41"/>
    <col min="11008" max="11008" width="1.5546875" style="41" customWidth="1"/>
    <col min="11009" max="11009" width="6.5546875" style="41" customWidth="1"/>
    <col min="11010" max="11010" width="46" style="41" bestFit="1" customWidth="1"/>
    <col min="11011" max="11011" width="14.33203125" style="41" customWidth="1"/>
    <col min="11012" max="11012" width="13.6640625" style="41" bestFit="1" customWidth="1"/>
    <col min="11013" max="11013" width="13.33203125" style="41" customWidth="1"/>
    <col min="11014" max="11014" width="14.88671875" style="41" customWidth="1"/>
    <col min="11015" max="11015" width="13.88671875" style="41" customWidth="1"/>
    <col min="11016" max="11016" width="12.88671875" style="41" customWidth="1"/>
    <col min="11017" max="11017" width="19.88671875" style="41" customWidth="1"/>
    <col min="11018" max="11263" width="8.88671875" style="41"/>
    <col min="11264" max="11264" width="1.5546875" style="41" customWidth="1"/>
    <col min="11265" max="11265" width="6.5546875" style="41" customWidth="1"/>
    <col min="11266" max="11266" width="46" style="41" bestFit="1" customWidth="1"/>
    <col min="11267" max="11267" width="14.33203125" style="41" customWidth="1"/>
    <col min="11268" max="11268" width="13.6640625" style="41" bestFit="1" customWidth="1"/>
    <col min="11269" max="11269" width="13.33203125" style="41" customWidth="1"/>
    <col min="11270" max="11270" width="14.88671875" style="41" customWidth="1"/>
    <col min="11271" max="11271" width="13.88671875" style="41" customWidth="1"/>
    <col min="11272" max="11272" width="12.88671875" style="41" customWidth="1"/>
    <col min="11273" max="11273" width="19.88671875" style="41" customWidth="1"/>
    <col min="11274" max="11519" width="8.88671875" style="41"/>
    <col min="11520" max="11520" width="1.5546875" style="41" customWidth="1"/>
    <col min="11521" max="11521" width="6.5546875" style="41" customWidth="1"/>
    <col min="11522" max="11522" width="46" style="41" bestFit="1" customWidth="1"/>
    <col min="11523" max="11523" width="14.33203125" style="41" customWidth="1"/>
    <col min="11524" max="11524" width="13.6640625" style="41" bestFit="1" customWidth="1"/>
    <col min="11525" max="11525" width="13.33203125" style="41" customWidth="1"/>
    <col min="11526" max="11526" width="14.88671875" style="41" customWidth="1"/>
    <col min="11527" max="11527" width="13.88671875" style="41" customWidth="1"/>
    <col min="11528" max="11528" width="12.88671875" style="41" customWidth="1"/>
    <col min="11529" max="11529" width="19.88671875" style="41" customWidth="1"/>
    <col min="11530" max="11775" width="8.88671875" style="41"/>
    <col min="11776" max="11776" width="1.5546875" style="41" customWidth="1"/>
    <col min="11777" max="11777" width="6.5546875" style="41" customWidth="1"/>
    <col min="11778" max="11778" width="46" style="41" bestFit="1" customWidth="1"/>
    <col min="11779" max="11779" width="14.33203125" style="41" customWidth="1"/>
    <col min="11780" max="11780" width="13.6640625" style="41" bestFit="1" customWidth="1"/>
    <col min="11781" max="11781" width="13.33203125" style="41" customWidth="1"/>
    <col min="11782" max="11782" width="14.88671875" style="41" customWidth="1"/>
    <col min="11783" max="11783" width="13.88671875" style="41" customWidth="1"/>
    <col min="11784" max="11784" width="12.88671875" style="41" customWidth="1"/>
    <col min="11785" max="11785" width="19.88671875" style="41" customWidth="1"/>
    <col min="11786" max="12031" width="8.88671875" style="41"/>
    <col min="12032" max="12032" width="1.5546875" style="41" customWidth="1"/>
    <col min="12033" max="12033" width="6.5546875" style="41" customWidth="1"/>
    <col min="12034" max="12034" width="46" style="41" bestFit="1" customWidth="1"/>
    <col min="12035" max="12035" width="14.33203125" style="41" customWidth="1"/>
    <col min="12036" max="12036" width="13.6640625" style="41" bestFit="1" customWidth="1"/>
    <col min="12037" max="12037" width="13.33203125" style="41" customWidth="1"/>
    <col min="12038" max="12038" width="14.88671875" style="41" customWidth="1"/>
    <col min="12039" max="12039" width="13.88671875" style="41" customWidth="1"/>
    <col min="12040" max="12040" width="12.88671875" style="41" customWidth="1"/>
    <col min="12041" max="12041" width="19.88671875" style="41" customWidth="1"/>
    <col min="12042" max="12287" width="8.88671875" style="41"/>
    <col min="12288" max="12288" width="1.5546875" style="41" customWidth="1"/>
    <col min="12289" max="12289" width="6.5546875" style="41" customWidth="1"/>
    <col min="12290" max="12290" width="46" style="41" bestFit="1" customWidth="1"/>
    <col min="12291" max="12291" width="14.33203125" style="41" customWidth="1"/>
    <col min="12292" max="12292" width="13.6640625" style="41" bestFit="1" customWidth="1"/>
    <col min="12293" max="12293" width="13.33203125" style="41" customWidth="1"/>
    <col min="12294" max="12294" width="14.88671875" style="41" customWidth="1"/>
    <col min="12295" max="12295" width="13.88671875" style="41" customWidth="1"/>
    <col min="12296" max="12296" width="12.88671875" style="41" customWidth="1"/>
    <col min="12297" max="12297" width="19.88671875" style="41" customWidth="1"/>
    <col min="12298" max="12543" width="8.88671875" style="41"/>
    <col min="12544" max="12544" width="1.5546875" style="41" customWidth="1"/>
    <col min="12545" max="12545" width="6.5546875" style="41" customWidth="1"/>
    <col min="12546" max="12546" width="46" style="41" bestFit="1" customWidth="1"/>
    <col min="12547" max="12547" width="14.33203125" style="41" customWidth="1"/>
    <col min="12548" max="12548" width="13.6640625" style="41" bestFit="1" customWidth="1"/>
    <col min="12549" max="12549" width="13.33203125" style="41" customWidth="1"/>
    <col min="12550" max="12550" width="14.88671875" style="41" customWidth="1"/>
    <col min="12551" max="12551" width="13.88671875" style="41" customWidth="1"/>
    <col min="12552" max="12552" width="12.88671875" style="41" customWidth="1"/>
    <col min="12553" max="12553" width="19.88671875" style="41" customWidth="1"/>
    <col min="12554" max="12799" width="8.88671875" style="41"/>
    <col min="12800" max="12800" width="1.5546875" style="41" customWidth="1"/>
    <col min="12801" max="12801" width="6.5546875" style="41" customWidth="1"/>
    <col min="12802" max="12802" width="46" style="41" bestFit="1" customWidth="1"/>
    <col min="12803" max="12803" width="14.33203125" style="41" customWidth="1"/>
    <col min="12804" max="12804" width="13.6640625" style="41" bestFit="1" customWidth="1"/>
    <col min="12805" max="12805" width="13.33203125" style="41" customWidth="1"/>
    <col min="12806" max="12806" width="14.88671875" style="41" customWidth="1"/>
    <col min="12807" max="12807" width="13.88671875" style="41" customWidth="1"/>
    <col min="12808" max="12808" width="12.88671875" style="41" customWidth="1"/>
    <col min="12809" max="12809" width="19.88671875" style="41" customWidth="1"/>
    <col min="12810" max="13055" width="8.88671875" style="41"/>
    <col min="13056" max="13056" width="1.5546875" style="41" customWidth="1"/>
    <col min="13057" max="13057" width="6.5546875" style="41" customWidth="1"/>
    <col min="13058" max="13058" width="46" style="41" bestFit="1" customWidth="1"/>
    <col min="13059" max="13059" width="14.33203125" style="41" customWidth="1"/>
    <col min="13060" max="13060" width="13.6640625" style="41" bestFit="1" customWidth="1"/>
    <col min="13061" max="13061" width="13.33203125" style="41" customWidth="1"/>
    <col min="13062" max="13062" width="14.88671875" style="41" customWidth="1"/>
    <col min="13063" max="13063" width="13.88671875" style="41" customWidth="1"/>
    <col min="13064" max="13064" width="12.88671875" style="41" customWidth="1"/>
    <col min="13065" max="13065" width="19.88671875" style="41" customWidth="1"/>
    <col min="13066" max="13311" width="8.88671875" style="41"/>
    <col min="13312" max="13312" width="1.5546875" style="41" customWidth="1"/>
    <col min="13313" max="13313" width="6.5546875" style="41" customWidth="1"/>
    <col min="13314" max="13314" width="46" style="41" bestFit="1" customWidth="1"/>
    <col min="13315" max="13315" width="14.33203125" style="41" customWidth="1"/>
    <col min="13316" max="13316" width="13.6640625" style="41" bestFit="1" customWidth="1"/>
    <col min="13317" max="13317" width="13.33203125" style="41" customWidth="1"/>
    <col min="13318" max="13318" width="14.88671875" style="41" customWidth="1"/>
    <col min="13319" max="13319" width="13.88671875" style="41" customWidth="1"/>
    <col min="13320" max="13320" width="12.88671875" style="41" customWidth="1"/>
    <col min="13321" max="13321" width="19.88671875" style="41" customWidth="1"/>
    <col min="13322" max="13567" width="8.88671875" style="41"/>
    <col min="13568" max="13568" width="1.5546875" style="41" customWidth="1"/>
    <col min="13569" max="13569" width="6.5546875" style="41" customWidth="1"/>
    <col min="13570" max="13570" width="46" style="41" bestFit="1" customWidth="1"/>
    <col min="13571" max="13571" width="14.33203125" style="41" customWidth="1"/>
    <col min="13572" max="13572" width="13.6640625" style="41" bestFit="1" customWidth="1"/>
    <col min="13573" max="13573" width="13.33203125" style="41" customWidth="1"/>
    <col min="13574" max="13574" width="14.88671875" style="41" customWidth="1"/>
    <col min="13575" max="13575" width="13.88671875" style="41" customWidth="1"/>
    <col min="13576" max="13576" width="12.88671875" style="41" customWidth="1"/>
    <col min="13577" max="13577" width="19.88671875" style="41" customWidth="1"/>
    <col min="13578" max="13823" width="8.88671875" style="41"/>
    <col min="13824" max="13824" width="1.5546875" style="41" customWidth="1"/>
    <col min="13825" max="13825" width="6.5546875" style="41" customWidth="1"/>
    <col min="13826" max="13826" width="46" style="41" bestFit="1" customWidth="1"/>
    <col min="13827" max="13827" width="14.33203125" style="41" customWidth="1"/>
    <col min="13828" max="13828" width="13.6640625" style="41" bestFit="1" customWidth="1"/>
    <col min="13829" max="13829" width="13.33203125" style="41" customWidth="1"/>
    <col min="13830" max="13830" width="14.88671875" style="41" customWidth="1"/>
    <col min="13831" max="13831" width="13.88671875" style="41" customWidth="1"/>
    <col min="13832" max="13832" width="12.88671875" style="41" customWidth="1"/>
    <col min="13833" max="13833" width="19.88671875" style="41" customWidth="1"/>
    <col min="13834" max="14079" width="8.88671875" style="41"/>
    <col min="14080" max="14080" width="1.5546875" style="41" customWidth="1"/>
    <col min="14081" max="14081" width="6.5546875" style="41" customWidth="1"/>
    <col min="14082" max="14082" width="46" style="41" bestFit="1" customWidth="1"/>
    <col min="14083" max="14083" width="14.33203125" style="41" customWidth="1"/>
    <col min="14084" max="14084" width="13.6640625" style="41" bestFit="1" customWidth="1"/>
    <col min="14085" max="14085" width="13.33203125" style="41" customWidth="1"/>
    <col min="14086" max="14086" width="14.88671875" style="41" customWidth="1"/>
    <col min="14087" max="14087" width="13.88671875" style="41" customWidth="1"/>
    <col min="14088" max="14088" width="12.88671875" style="41" customWidth="1"/>
    <col min="14089" max="14089" width="19.88671875" style="41" customWidth="1"/>
    <col min="14090" max="14335" width="8.88671875" style="41"/>
    <col min="14336" max="14336" width="1.5546875" style="41" customWidth="1"/>
    <col min="14337" max="14337" width="6.5546875" style="41" customWidth="1"/>
    <col min="14338" max="14338" width="46" style="41" bestFit="1" customWidth="1"/>
    <col min="14339" max="14339" width="14.33203125" style="41" customWidth="1"/>
    <col min="14340" max="14340" width="13.6640625" style="41" bestFit="1" customWidth="1"/>
    <col min="14341" max="14341" width="13.33203125" style="41" customWidth="1"/>
    <col min="14342" max="14342" width="14.88671875" style="41" customWidth="1"/>
    <col min="14343" max="14343" width="13.88671875" style="41" customWidth="1"/>
    <col min="14344" max="14344" width="12.88671875" style="41" customWidth="1"/>
    <col min="14345" max="14345" width="19.88671875" style="41" customWidth="1"/>
    <col min="14346" max="14591" width="8.88671875" style="41"/>
    <col min="14592" max="14592" width="1.5546875" style="41" customWidth="1"/>
    <col min="14593" max="14593" width="6.5546875" style="41" customWidth="1"/>
    <col min="14594" max="14594" width="46" style="41" bestFit="1" customWidth="1"/>
    <col min="14595" max="14595" width="14.33203125" style="41" customWidth="1"/>
    <col min="14596" max="14596" width="13.6640625" style="41" bestFit="1" customWidth="1"/>
    <col min="14597" max="14597" width="13.33203125" style="41" customWidth="1"/>
    <col min="14598" max="14598" width="14.88671875" style="41" customWidth="1"/>
    <col min="14599" max="14599" width="13.88671875" style="41" customWidth="1"/>
    <col min="14600" max="14600" width="12.88671875" style="41" customWidth="1"/>
    <col min="14601" max="14601" width="19.88671875" style="41" customWidth="1"/>
    <col min="14602" max="14847" width="8.88671875" style="41"/>
    <col min="14848" max="14848" width="1.5546875" style="41" customWidth="1"/>
    <col min="14849" max="14849" width="6.5546875" style="41" customWidth="1"/>
    <col min="14850" max="14850" width="46" style="41" bestFit="1" customWidth="1"/>
    <col min="14851" max="14851" width="14.33203125" style="41" customWidth="1"/>
    <col min="14852" max="14852" width="13.6640625" style="41" bestFit="1" customWidth="1"/>
    <col min="14853" max="14853" width="13.33203125" style="41" customWidth="1"/>
    <col min="14854" max="14854" width="14.88671875" style="41" customWidth="1"/>
    <col min="14855" max="14855" width="13.88671875" style="41" customWidth="1"/>
    <col min="14856" max="14856" width="12.88671875" style="41" customWidth="1"/>
    <col min="14857" max="14857" width="19.88671875" style="41" customWidth="1"/>
    <col min="14858" max="15103" width="8.88671875" style="41"/>
    <col min="15104" max="15104" width="1.5546875" style="41" customWidth="1"/>
    <col min="15105" max="15105" width="6.5546875" style="41" customWidth="1"/>
    <col min="15106" max="15106" width="46" style="41" bestFit="1" customWidth="1"/>
    <col min="15107" max="15107" width="14.33203125" style="41" customWidth="1"/>
    <col min="15108" max="15108" width="13.6640625" style="41" bestFit="1" customWidth="1"/>
    <col min="15109" max="15109" width="13.33203125" style="41" customWidth="1"/>
    <col min="15110" max="15110" width="14.88671875" style="41" customWidth="1"/>
    <col min="15111" max="15111" width="13.88671875" style="41" customWidth="1"/>
    <col min="15112" max="15112" width="12.88671875" style="41" customWidth="1"/>
    <col min="15113" max="15113" width="19.88671875" style="41" customWidth="1"/>
    <col min="15114" max="15359" width="8.88671875" style="41"/>
    <col min="15360" max="15360" width="1.5546875" style="41" customWidth="1"/>
    <col min="15361" max="15361" width="6.5546875" style="41" customWidth="1"/>
    <col min="15362" max="15362" width="46" style="41" bestFit="1" customWidth="1"/>
    <col min="15363" max="15363" width="14.33203125" style="41" customWidth="1"/>
    <col min="15364" max="15364" width="13.6640625" style="41" bestFit="1" customWidth="1"/>
    <col min="15365" max="15365" width="13.33203125" style="41" customWidth="1"/>
    <col min="15366" max="15366" width="14.88671875" style="41" customWidth="1"/>
    <col min="15367" max="15367" width="13.88671875" style="41" customWidth="1"/>
    <col min="15368" max="15368" width="12.88671875" style="41" customWidth="1"/>
    <col min="15369" max="15369" width="19.88671875" style="41" customWidth="1"/>
    <col min="15370" max="15615" width="8.88671875" style="41"/>
    <col min="15616" max="15616" width="1.5546875" style="41" customWidth="1"/>
    <col min="15617" max="15617" width="6.5546875" style="41" customWidth="1"/>
    <col min="15618" max="15618" width="46" style="41" bestFit="1" customWidth="1"/>
    <col min="15619" max="15619" width="14.33203125" style="41" customWidth="1"/>
    <col min="15620" max="15620" width="13.6640625" style="41" bestFit="1" customWidth="1"/>
    <col min="15621" max="15621" width="13.33203125" style="41" customWidth="1"/>
    <col min="15622" max="15622" width="14.88671875" style="41" customWidth="1"/>
    <col min="15623" max="15623" width="13.88671875" style="41" customWidth="1"/>
    <col min="15624" max="15624" width="12.88671875" style="41" customWidth="1"/>
    <col min="15625" max="15625" width="19.88671875" style="41" customWidth="1"/>
    <col min="15626" max="15871" width="8.88671875" style="41"/>
    <col min="15872" max="15872" width="1.5546875" style="41" customWidth="1"/>
    <col min="15873" max="15873" width="6.5546875" style="41" customWidth="1"/>
    <col min="15874" max="15874" width="46" style="41" bestFit="1" customWidth="1"/>
    <col min="15875" max="15875" width="14.33203125" style="41" customWidth="1"/>
    <col min="15876" max="15876" width="13.6640625" style="41" bestFit="1" customWidth="1"/>
    <col min="15877" max="15877" width="13.33203125" style="41" customWidth="1"/>
    <col min="15878" max="15878" width="14.88671875" style="41" customWidth="1"/>
    <col min="15879" max="15879" width="13.88671875" style="41" customWidth="1"/>
    <col min="15880" max="15880" width="12.88671875" style="41" customWidth="1"/>
    <col min="15881" max="15881" width="19.88671875" style="41" customWidth="1"/>
    <col min="15882" max="16127" width="8.88671875" style="41"/>
    <col min="16128" max="16128" width="1.5546875" style="41" customWidth="1"/>
    <col min="16129" max="16129" width="6.5546875" style="41" customWidth="1"/>
    <col min="16130" max="16130" width="46" style="41" bestFit="1" customWidth="1"/>
    <col min="16131" max="16131" width="14.33203125" style="41" customWidth="1"/>
    <col min="16132" max="16132" width="13.6640625" style="41" bestFit="1" customWidth="1"/>
    <col min="16133" max="16133" width="13.33203125" style="41" customWidth="1"/>
    <col min="16134" max="16134" width="14.88671875" style="41" customWidth="1"/>
    <col min="16135" max="16135" width="13.88671875" style="41" customWidth="1"/>
    <col min="16136" max="16136" width="12.88671875" style="41" customWidth="1"/>
    <col min="16137" max="16137" width="19.88671875" style="41" customWidth="1"/>
    <col min="16138" max="16384" width="8.88671875" style="41"/>
  </cols>
  <sheetData>
    <row r="1" spans="1:10">
      <c r="B1" s="110" t="s">
        <v>64</v>
      </c>
      <c r="C1" s="110"/>
      <c r="D1" s="110"/>
    </row>
    <row r="2" spans="1:10">
      <c r="B2" s="110" t="s">
        <v>65</v>
      </c>
      <c r="C2" s="110"/>
      <c r="D2" s="110"/>
    </row>
    <row r="3" spans="1:10">
      <c r="B3" s="110" t="s">
        <v>66</v>
      </c>
      <c r="C3" s="110"/>
      <c r="D3" s="110"/>
    </row>
    <row r="4" spans="1:10" ht="38.25" customHeight="1">
      <c r="A4" s="111" t="s">
        <v>88</v>
      </c>
      <c r="B4" s="111"/>
      <c r="C4" s="111"/>
      <c r="D4" s="111"/>
      <c r="E4" s="111"/>
      <c r="F4" s="111"/>
      <c r="G4" s="111"/>
      <c r="H4" s="111"/>
      <c r="I4" s="111"/>
      <c r="J4" s="42"/>
    </row>
    <row r="5" spans="1:10">
      <c r="A5" s="3" t="s">
        <v>3</v>
      </c>
      <c r="B5" s="44"/>
      <c r="C5" s="44" t="s">
        <v>100</v>
      </c>
      <c r="D5" s="44"/>
      <c r="E5" s="44"/>
      <c r="F5" s="44"/>
      <c r="G5" s="45"/>
      <c r="H5" s="45"/>
    </row>
    <row r="6" spans="1:10">
      <c r="A6" s="2" t="s">
        <v>0</v>
      </c>
      <c r="B6" s="45"/>
      <c r="C6" s="43" t="s">
        <v>69</v>
      </c>
      <c r="D6" s="45"/>
      <c r="E6" s="45"/>
      <c r="F6" s="45"/>
      <c r="G6" s="45"/>
      <c r="H6" s="45"/>
    </row>
    <row r="7" spans="1:10">
      <c r="A7" s="1" t="s">
        <v>1</v>
      </c>
      <c r="B7" s="44"/>
      <c r="C7" s="43" t="s">
        <v>70</v>
      </c>
      <c r="D7" s="44"/>
      <c r="E7" s="44"/>
      <c r="F7" s="44"/>
      <c r="G7" s="45"/>
      <c r="H7" s="45"/>
    </row>
    <row r="8" spans="1:10">
      <c r="A8" s="2" t="s">
        <v>2</v>
      </c>
      <c r="B8" s="44"/>
      <c r="C8" s="43" t="s">
        <v>71</v>
      </c>
      <c r="D8" s="44"/>
      <c r="E8" s="44"/>
      <c r="F8" s="44"/>
      <c r="G8" s="45"/>
      <c r="H8" s="45"/>
    </row>
    <row r="9" spans="1:10">
      <c r="A9" s="3" t="s">
        <v>98</v>
      </c>
      <c r="B9" s="44"/>
      <c r="C9" s="43" t="s">
        <v>99</v>
      </c>
      <c r="D9" s="44"/>
      <c r="E9" s="44"/>
      <c r="F9" s="44"/>
      <c r="G9" s="45"/>
      <c r="H9" s="45"/>
    </row>
    <row r="11" spans="1:10" s="46" customFormat="1">
      <c r="A11" s="106" t="s">
        <v>4</v>
      </c>
      <c r="B11" s="106" t="s">
        <v>5</v>
      </c>
      <c r="C11" s="106" t="s">
        <v>6</v>
      </c>
      <c r="D11" s="106" t="s">
        <v>7</v>
      </c>
      <c r="E11" s="108"/>
      <c r="F11" s="108"/>
      <c r="G11" s="106" t="s">
        <v>8</v>
      </c>
      <c r="H11" s="106" t="s">
        <v>9</v>
      </c>
      <c r="I11" s="106" t="s">
        <v>10</v>
      </c>
    </row>
    <row r="12" spans="1:10" s="46" customFormat="1" ht="29.25">
      <c r="A12" s="107"/>
      <c r="B12" s="106"/>
      <c r="C12" s="106"/>
      <c r="D12" s="5" t="s">
        <v>11</v>
      </c>
      <c r="E12" s="5" t="s">
        <v>12</v>
      </c>
      <c r="F12" s="5" t="s">
        <v>13</v>
      </c>
      <c r="G12" s="106"/>
      <c r="H12" s="106"/>
      <c r="I12" s="106"/>
    </row>
    <row r="13" spans="1:10" s="46" customFormat="1">
      <c r="A13" s="6"/>
      <c r="B13" s="6"/>
      <c r="C13" s="6" t="s">
        <v>14</v>
      </c>
      <c r="D13" s="7" t="s">
        <v>15</v>
      </c>
      <c r="E13" s="47" t="s">
        <v>16</v>
      </c>
      <c r="F13" s="47" t="s">
        <v>17</v>
      </c>
      <c r="G13" s="6" t="s">
        <v>18</v>
      </c>
      <c r="H13" s="6" t="s">
        <v>19</v>
      </c>
      <c r="I13" s="7" t="s">
        <v>20</v>
      </c>
    </row>
    <row r="14" spans="1:10" s="46" customFormat="1">
      <c r="A14" s="48">
        <v>23310</v>
      </c>
      <c r="B14" s="49" t="s">
        <v>72</v>
      </c>
      <c r="C14" s="9"/>
      <c r="D14" s="10">
        <v>0</v>
      </c>
      <c r="E14" s="11"/>
      <c r="F14" s="11">
        <f t="shared" ref="F14:F29" si="0">D14+E14</f>
        <v>0</v>
      </c>
      <c r="G14" s="10">
        <f>C14-F14</f>
        <v>0</v>
      </c>
      <c r="H14" s="12"/>
      <c r="I14" s="50"/>
    </row>
    <row r="15" spans="1:10" s="54" customFormat="1" ht="30">
      <c r="A15" s="51">
        <v>23311</v>
      </c>
      <c r="B15" s="52" t="s">
        <v>73</v>
      </c>
      <c r="C15" s="15">
        <v>2222000</v>
      </c>
      <c r="D15" s="15">
        <v>2222000</v>
      </c>
      <c r="E15" s="11"/>
      <c r="F15" s="11">
        <f>D15+E15</f>
        <v>2222000</v>
      </c>
      <c r="G15" s="11">
        <f t="shared" ref="G15:G29" si="1">C15-F15</f>
        <v>0</v>
      </c>
      <c r="H15" s="16"/>
      <c r="I15" s="53"/>
    </row>
    <row r="16" spans="1:10" s="54" customFormat="1">
      <c r="A16" s="51">
        <v>23320</v>
      </c>
      <c r="B16" s="52" t="s">
        <v>74</v>
      </c>
      <c r="C16" s="15">
        <f>'[2]du tru chi tieu tong hop'!D12</f>
        <v>7646642052</v>
      </c>
      <c r="D16" s="15">
        <v>5529608885</v>
      </c>
      <c r="E16" s="11">
        <f>'[2]Bang ke chi tieu chi tiet'!G9</f>
        <v>498840000</v>
      </c>
      <c r="F16" s="11">
        <f>D16+E16</f>
        <v>6028448885</v>
      </c>
      <c r="G16" s="11">
        <f>C16-F16</f>
        <v>1618193167</v>
      </c>
      <c r="H16" s="16">
        <v>23320</v>
      </c>
      <c r="I16" s="53"/>
    </row>
    <row r="17" spans="1:9" s="54" customFormat="1">
      <c r="A17" s="55">
        <v>23321</v>
      </c>
      <c r="B17" s="56" t="s">
        <v>75</v>
      </c>
      <c r="C17" s="17">
        <v>10000000</v>
      </c>
      <c r="D17" s="18">
        <v>10000000</v>
      </c>
      <c r="E17" s="11">
        <f>'[2]Bao cao luu chuyen tien'!E25</f>
        <v>0</v>
      </c>
      <c r="F17" s="57">
        <f t="shared" si="0"/>
        <v>10000000</v>
      </c>
      <c r="G17" s="11">
        <f t="shared" si="1"/>
        <v>0</v>
      </c>
      <c r="H17" s="16"/>
      <c r="I17" s="53"/>
    </row>
    <row r="18" spans="1:9" s="54" customFormat="1" ht="60">
      <c r="A18" s="16">
        <v>23322</v>
      </c>
      <c r="B18" s="52" t="s">
        <v>76</v>
      </c>
      <c r="C18" s="17">
        <v>187937967</v>
      </c>
      <c r="D18" s="15">
        <v>187937967</v>
      </c>
      <c r="E18" s="11"/>
      <c r="F18" s="11">
        <f t="shared" si="0"/>
        <v>187937967</v>
      </c>
      <c r="G18" s="11">
        <f t="shared" si="1"/>
        <v>0</v>
      </c>
      <c r="H18" s="16"/>
      <c r="I18" s="53"/>
    </row>
    <row r="19" spans="1:9" s="54" customFormat="1" ht="60">
      <c r="A19" s="16">
        <v>23331</v>
      </c>
      <c r="B19" s="52" t="s">
        <v>77</v>
      </c>
      <c r="C19" s="17">
        <v>210260556</v>
      </c>
      <c r="D19" s="11">
        <v>210260556</v>
      </c>
      <c r="E19" s="11"/>
      <c r="F19" s="11">
        <f t="shared" si="0"/>
        <v>210260556</v>
      </c>
      <c r="G19" s="11">
        <f t="shared" si="1"/>
        <v>0</v>
      </c>
      <c r="H19" s="19"/>
      <c r="I19" s="58"/>
    </row>
    <row r="20" spans="1:9" s="54" customFormat="1" ht="30">
      <c r="A20" s="16">
        <v>23323</v>
      </c>
      <c r="B20" s="52" t="s">
        <v>78</v>
      </c>
      <c r="C20" s="17"/>
      <c r="D20" s="11">
        <v>0</v>
      </c>
      <c r="E20" s="11">
        <f>'[2]Bao cao luu chuyen tien'!E28</f>
        <v>0</v>
      </c>
      <c r="F20" s="11">
        <f t="shared" si="0"/>
        <v>0</v>
      </c>
      <c r="G20" s="11">
        <f t="shared" si="1"/>
        <v>0</v>
      </c>
      <c r="H20" s="19"/>
      <c r="I20" s="58"/>
    </row>
    <row r="21" spans="1:9" s="60" customFormat="1">
      <c r="A21" s="16">
        <v>23331</v>
      </c>
      <c r="B21" s="52" t="s">
        <v>79</v>
      </c>
      <c r="C21" s="17"/>
      <c r="D21" s="11">
        <v>0</v>
      </c>
      <c r="E21" s="11">
        <f>'[2]Bao cao luu chuyen tien'!E29</f>
        <v>0</v>
      </c>
      <c r="F21" s="11">
        <f t="shared" si="0"/>
        <v>0</v>
      </c>
      <c r="G21" s="11">
        <f>C21-F21</f>
        <v>0</v>
      </c>
      <c r="H21" s="16"/>
      <c r="I21" s="59"/>
    </row>
    <row r="22" spans="1:9" s="60" customFormat="1">
      <c r="A22" s="16">
        <v>23331</v>
      </c>
      <c r="B22" s="52" t="s">
        <v>80</v>
      </c>
      <c r="C22" s="17"/>
      <c r="D22" s="11">
        <v>0</v>
      </c>
      <c r="E22" s="11">
        <f>'[2]Bao cao luu chuyen tien'!E30</f>
        <v>0</v>
      </c>
      <c r="F22" s="11">
        <f t="shared" si="0"/>
        <v>0</v>
      </c>
      <c r="G22" s="11">
        <f t="shared" si="1"/>
        <v>0</v>
      </c>
      <c r="H22" s="16"/>
      <c r="I22" s="59"/>
    </row>
    <row r="23" spans="1:9" s="60" customFormat="1">
      <c r="A23" s="16">
        <v>23324</v>
      </c>
      <c r="B23" s="52" t="s">
        <v>81</v>
      </c>
      <c r="C23" s="17"/>
      <c r="D23" s="11">
        <v>0</v>
      </c>
      <c r="E23" s="11">
        <f>'[2]Bao cao luu chuyen tien'!E31</f>
        <v>0</v>
      </c>
      <c r="F23" s="11">
        <f t="shared" si="0"/>
        <v>0</v>
      </c>
      <c r="G23" s="11">
        <f t="shared" si="1"/>
        <v>0</v>
      </c>
      <c r="H23" s="16"/>
      <c r="I23" s="59"/>
    </row>
    <row r="24" spans="1:9" s="60" customFormat="1">
      <c r="A24" s="16">
        <v>23325</v>
      </c>
      <c r="B24" s="52" t="s">
        <v>82</v>
      </c>
      <c r="C24" s="17"/>
      <c r="D24" s="11">
        <v>0</v>
      </c>
      <c r="E24" s="11">
        <f>'[2]Bao cao luu chuyen tien'!E32</f>
        <v>0</v>
      </c>
      <c r="F24" s="11">
        <f t="shared" si="0"/>
        <v>0</v>
      </c>
      <c r="G24" s="11">
        <f t="shared" si="1"/>
        <v>0</v>
      </c>
      <c r="H24" s="16"/>
      <c r="I24" s="59"/>
    </row>
    <row r="25" spans="1:9" s="60" customFormat="1">
      <c r="A25" s="16">
        <v>23326</v>
      </c>
      <c r="B25" s="52" t="s">
        <v>83</v>
      </c>
      <c r="C25" s="17">
        <v>3925000</v>
      </c>
      <c r="D25" s="11">
        <v>3925000</v>
      </c>
      <c r="E25" s="11">
        <f>'[2]Bao cao luu chuyen tien'!E33</f>
        <v>0</v>
      </c>
      <c r="F25" s="11">
        <f t="shared" si="0"/>
        <v>3925000</v>
      </c>
      <c r="G25" s="11">
        <f t="shared" si="1"/>
        <v>0</v>
      </c>
      <c r="H25" s="16"/>
      <c r="I25" s="59"/>
    </row>
    <row r="26" spans="1:9" s="60" customFormat="1" ht="30">
      <c r="A26" s="16">
        <v>23329</v>
      </c>
      <c r="B26" s="52" t="s">
        <v>84</v>
      </c>
      <c r="C26" s="17">
        <v>1520000</v>
      </c>
      <c r="D26" s="20">
        <v>1520000</v>
      </c>
      <c r="E26" s="11"/>
      <c r="F26" s="11">
        <f t="shared" si="0"/>
        <v>1520000</v>
      </c>
      <c r="G26" s="11">
        <f t="shared" si="1"/>
        <v>0</v>
      </c>
      <c r="H26" s="16"/>
      <c r="I26" s="59"/>
    </row>
    <row r="27" spans="1:9" s="60" customFormat="1" ht="45">
      <c r="A27" s="16">
        <v>23330</v>
      </c>
      <c r="B27" s="52" t="s">
        <v>85</v>
      </c>
      <c r="C27" s="17">
        <v>39200000</v>
      </c>
      <c r="D27" s="11">
        <v>39200000</v>
      </c>
      <c r="E27" s="11"/>
      <c r="F27" s="11">
        <f>D27+E27</f>
        <v>39200000</v>
      </c>
      <c r="G27" s="11">
        <f t="shared" si="1"/>
        <v>0</v>
      </c>
      <c r="H27" s="16"/>
      <c r="I27" s="59"/>
    </row>
    <row r="28" spans="1:9" s="60" customFormat="1" ht="45">
      <c r="A28" s="24">
        <v>23330</v>
      </c>
      <c r="B28" s="52" t="s">
        <v>86</v>
      </c>
      <c r="C28" s="22">
        <v>3000000</v>
      </c>
      <c r="D28" s="23">
        <v>3000000</v>
      </c>
      <c r="E28" s="11"/>
      <c r="F28" s="11">
        <f t="shared" si="0"/>
        <v>3000000</v>
      </c>
      <c r="G28" s="11">
        <f t="shared" si="1"/>
        <v>0</v>
      </c>
      <c r="H28" s="16"/>
      <c r="I28" s="59"/>
    </row>
    <row r="29" spans="1:9" s="60" customFormat="1" ht="45">
      <c r="A29" s="24">
        <v>23330</v>
      </c>
      <c r="B29" s="52" t="s">
        <v>87</v>
      </c>
      <c r="C29" s="22">
        <v>6804000</v>
      </c>
      <c r="D29" s="23">
        <v>6804000</v>
      </c>
      <c r="E29" s="11"/>
      <c r="F29" s="11">
        <f t="shared" si="0"/>
        <v>6804000</v>
      </c>
      <c r="G29" s="11">
        <f t="shared" si="1"/>
        <v>0</v>
      </c>
      <c r="H29" s="16"/>
      <c r="I29" s="59"/>
    </row>
    <row r="30" spans="1:9" s="60" customFormat="1">
      <c r="A30" s="35"/>
      <c r="B30" s="36"/>
      <c r="C30" s="37"/>
      <c r="D30" s="61"/>
      <c r="E30" s="38"/>
      <c r="F30" s="38"/>
      <c r="G30" s="38"/>
      <c r="H30" s="62"/>
      <c r="I30" s="62"/>
    </row>
    <row r="31" spans="1:9" s="4" customFormat="1">
      <c r="A31" s="25"/>
      <c r="B31" s="26" t="s">
        <v>57</v>
      </c>
      <c r="C31" s="39">
        <f>SUM(C14:C30)</f>
        <v>8111511575</v>
      </c>
      <c r="D31" s="39">
        <f>SUM(D14:D30)</f>
        <v>5994478408</v>
      </c>
      <c r="E31" s="39">
        <f>SUM(E14:E30)</f>
        <v>498840000</v>
      </c>
      <c r="F31" s="39">
        <f>SUM(F14:F30)</f>
        <v>6493318408</v>
      </c>
      <c r="G31" s="39">
        <f>SUM(G14:G30)</f>
        <v>1618193167</v>
      </c>
      <c r="H31" s="63"/>
      <c r="I31" s="63"/>
    </row>
    <row r="33" spans="1:9">
      <c r="A33" s="64"/>
      <c r="B33" s="65" t="s">
        <v>58</v>
      </c>
      <c r="E33" s="66" t="s">
        <v>59</v>
      </c>
      <c r="G33" s="46"/>
      <c r="H33" s="67"/>
    </row>
    <row r="34" spans="1:9">
      <c r="G34" s="46"/>
      <c r="H34" s="67"/>
    </row>
    <row r="35" spans="1:9">
      <c r="G35" s="46"/>
      <c r="H35" s="67"/>
      <c r="I35" s="97"/>
    </row>
    <row r="36" spans="1:9">
      <c r="D36" s="46"/>
      <c r="F36" s="68"/>
      <c r="G36" s="46"/>
      <c r="H36" s="68"/>
      <c r="I36" s="97"/>
    </row>
    <row r="37" spans="1:9">
      <c r="A37" s="66"/>
      <c r="D37" s="46"/>
      <c r="H37" s="68"/>
      <c r="I37" s="97"/>
    </row>
    <row r="38" spans="1:9">
      <c r="A38" s="40"/>
      <c r="B38" s="69" t="str">
        <f>'[2]Bao cao luu chuyen tien'!B58</f>
        <v>Tên /name: Lê Thị Đặng</v>
      </c>
      <c r="E38" s="70" t="str">
        <f>'[2]Bao cao luu chuyen tien'!F58</f>
        <v>Tên /name: Võ Kim Thoa</v>
      </c>
      <c r="F38" s="64"/>
      <c r="H38" s="68"/>
      <c r="I38" s="97"/>
    </row>
    <row r="39" spans="1:9">
      <c r="A39" s="66"/>
      <c r="B39" s="66" t="s">
        <v>60</v>
      </c>
      <c r="E39" s="66" t="s">
        <v>61</v>
      </c>
      <c r="H39" s="68"/>
      <c r="I39" s="97"/>
    </row>
    <row r="40" spans="1:9">
      <c r="A40" s="40"/>
      <c r="B40" s="71" t="s">
        <v>62</v>
      </c>
      <c r="E40" s="71" t="s">
        <v>63</v>
      </c>
      <c r="H40" s="68"/>
      <c r="I40" s="97"/>
    </row>
    <row r="41" spans="1:9">
      <c r="A41" s="40"/>
      <c r="B41" s="66" t="str">
        <f>'[2]Bao cao luu chuyen tien'!B61</f>
        <v>Ngày /date: 30/09/2013</v>
      </c>
      <c r="E41" s="66" t="str">
        <f>B41</f>
        <v>Ngày /date: 30/09/2013</v>
      </c>
      <c r="F41" s="64"/>
      <c r="H41" s="67"/>
    </row>
  </sheetData>
  <mergeCells count="11">
    <mergeCell ref="B1:D1"/>
    <mergeCell ref="B2:D2"/>
    <mergeCell ref="B3:D3"/>
    <mergeCell ref="A4:I4"/>
    <mergeCell ref="A11:A12"/>
    <mergeCell ref="B11:B12"/>
    <mergeCell ref="C11:C12"/>
    <mergeCell ref="D11:F11"/>
    <mergeCell ref="G11:G12"/>
    <mergeCell ref="H11:H12"/>
    <mergeCell ref="I11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MauBCDisney</vt:lpstr>
      <vt:lpstr>MauBCCherVon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2014-01-09T03:48:49Z</dcterms:created>
  <dcterms:modified xsi:type="dcterms:W3CDTF">2014-05-17T04:31:50Z</dcterms:modified>
</cp:coreProperties>
</file>