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440" windowHeight="7935" activeTab="2"/>
  </bookViews>
  <sheets>
    <sheet name="ThamSo" sheetId="3" r:id="rId1"/>
    <sheet name="Style" sheetId="4" state="hidden" r:id="rId2"/>
    <sheet name="BaoCao" sheetId="1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15" i="1" l="1"/>
  <c r="G1" i="1" l="1"/>
  <c r="A7" i="1"/>
  <c r="C3" i="1" l="1"/>
  <c r="G22" i="1" l="1"/>
  <c r="D22" i="1"/>
  <c r="A22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<sst xmlns="http://schemas.openxmlformats.org/spreadsheetml/2006/main" count="74" uniqueCount="62">
  <si>
    <t xml:space="preserve">Dự án"Tăng cường năng lực làm kinh tế cho phụ nữ" </t>
  </si>
  <si>
    <t>Người ghi sổ</t>
  </si>
  <si>
    <t>Kế toán trưởng</t>
  </si>
  <si>
    <t>Giám đốc</t>
  </si>
  <si>
    <t>(Ký, họ tên)</t>
  </si>
  <si>
    <t>STT</t>
  </si>
  <si>
    <t>Tên tài khoản</t>
  </si>
  <si>
    <t>Số tài khoản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</si>
  <si>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</si>
  <si>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</si>
  <si>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</si>
  <si>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</si>
  <si>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</si>
  <si>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</si>
  <si>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</si>
  <si>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</si>
  <si>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</si>
  <si>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</si>
  <si>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</si>
  <si>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</si>
  <si>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Báo cáo hoạt động cán bộ tín dụng Nguyễn Văn Linh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</si>
  <si>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</si>
  <si>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</si>
  <si>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</si>
  <si>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</si>
  <si>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</si>
  <si>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</si>
  <si>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</si>
  <si>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</si>
  <si>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</si>
  <si>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</si>
  <si>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</si>
  <si>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</si>
  <si>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P_NGUOI_LAP</t>
  </si>
  <si>
    <t>TÊN NGƯỜI LẬP</t>
  </si>
  <si>
    <t>Người lập báo cáo</t>
  </si>
  <si>
    <t>P_MAU_BIEU</t>
  </si>
  <si>
    <t>Mẫu: BCHD-04/BTV</t>
  </si>
  <si>
    <t>P_TEN_TAI_KHOAN</t>
  </si>
  <si>
    <t>P_SO_TAI_KHOAN</t>
  </si>
  <si>
    <t>P_NGUOI_GHI_SO</t>
  </si>
  <si>
    <t>P_KE_TOAN_TRUONG</t>
  </si>
  <si>
    <t>Tài khoản tiền mặt</t>
  </si>
  <si>
    <t>Adminstrator</t>
  </si>
  <si>
    <t>CHƯƠNG TRÌNH "BÀN TAY VÀNG"</t>
  </si>
  <si>
    <t>Đơn vị: VNĐ</t>
  </si>
  <si>
    <t>MÃ ĐỐI TƯỢNG</t>
  </si>
  <si>
    <t>TÊN ĐỐI TƯỢNG</t>
  </si>
  <si>
    <t>SỐ DƯ ĐẦU KỲ</t>
  </si>
  <si>
    <t>SỐ PHÁT SINH</t>
  </si>
  <si>
    <t>SỐ DƯ CUỐI KỲ</t>
  </si>
  <si>
    <t>NỢ</t>
  </si>
  <si>
    <t>CÓ</t>
  </si>
  <si>
    <t>SỔ TỔNG HỢP TÀI KHOẢN CÔNG NỢ</t>
  </si>
  <si>
    <t>Tên</t>
  </si>
  <si>
    <t>Format</t>
  </si>
  <si>
    <t>Desc</t>
  </si>
  <si>
    <t>Tổng cộng</t>
  </si>
  <si>
    <t>P_MA_CHI_NHANH</t>
  </si>
  <si>
    <t>Mã chi nhánh</t>
  </si>
  <si>
    <t>P_TEN_CHI_NHANH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</si>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</sst>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Từ ngày &quot;dd&quot; / &quot;mm"/>
    <numFmt numFmtId="166" formatCode="&quot;đến &quot;dd&quot;/&quot;mm&quot;/&quot;yyyy"/>
    <numFmt numFmtId="167" formatCode="&quot;Ngày &quot;dd&quot; tháng &quot;mm&quot; năm &quot;yyyy"/>
  </numFmts>
  <fonts count="20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indexed="12"/>
      <name val="Times New Roman"/>
      <family val="1"/>
    </font>
    <font>
      <u/>
      <sz val="11"/>
      <color theme="10"/>
      <name val="Arial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i/>
      <sz val="1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3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1" fontId="6" fillId="0" borderId="0" xfId="0" applyNumberFormat="1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0" fontId="8" fillId="0" borderId="0" xfId="0" applyFont="1" applyFill="1" applyAlignment="1"/>
    <xf numFmtId="3" fontId="6" fillId="0" borderId="0" xfId="0" applyNumberFormat="1" applyFont="1" applyFill="1"/>
    <xf numFmtId="0" fontId="10" fillId="0" borderId="0" xfId="3" applyFont="1" applyFill="1" applyBorder="1" applyAlignment="1" applyProtection="1">
      <alignment wrapText="1"/>
    </xf>
    <xf numFmtId="0" fontId="6" fillId="0" borderId="0" xfId="0" applyFont="1" applyFill="1" applyAlignment="1">
      <alignment wrapText="1"/>
    </xf>
    <xf numFmtId="165" fontId="6" fillId="0" borderId="0" xfId="0" applyNumberFormat="1" applyFont="1" applyAlignment="1"/>
    <xf numFmtId="165" fontId="6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1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1" xfId="0" applyBorder="1"/>
    <xf numFmtId="0" fontId="12" fillId="0" borderId="0" xfId="0" applyFont="1" applyAlignment="1"/>
    <xf numFmtId="0" fontId="5" fillId="0" borderId="0" xfId="0" applyFont="1" applyFill="1" applyAlignment="1">
      <alignment horizontal="center"/>
    </xf>
    <xf numFmtId="0" fontId="5" fillId="0" borderId="0" xfId="2" applyFont="1" applyAlignment="1" applyProtection="1">
      <alignment vertical="center"/>
      <protection hidden="1"/>
    </xf>
    <xf numFmtId="164" fontId="5" fillId="0" borderId="0" xfId="1" applyNumberFormat="1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66" fontId="6" fillId="0" borderId="0" xfId="0" applyNumberFormat="1" applyFont="1" applyAlignment="1">
      <alignment horizontal="left"/>
    </xf>
    <xf numFmtId="0" fontId="2" fillId="0" borderId="0" xfId="2" applyFont="1"/>
    <xf numFmtId="0" fontId="16" fillId="0" borderId="1" xfId="2" applyFont="1" applyBorder="1" applyAlignment="1">
      <alignment horizontal="center" vertical="center" wrapText="1"/>
    </xf>
    <xf numFmtId="0" fontId="14" fillId="0" borderId="0" xfId="2" applyFont="1" applyBorder="1" applyAlignment="1" applyProtection="1">
      <alignment horizontal="right" vertical="center"/>
      <protection hidden="1"/>
    </xf>
    <xf numFmtId="0" fontId="17" fillId="0" borderId="0" xfId="0" applyFont="1"/>
    <xf numFmtId="164" fontId="17" fillId="0" borderId="0" xfId="1" applyNumberFormat="1" applyFont="1"/>
    <xf numFmtId="43" fontId="16" fillId="0" borderId="1" xfId="1" applyFont="1" applyBorder="1" applyAlignment="1">
      <alignment horizontal="center" vertical="center" wrapText="1"/>
    </xf>
    <xf numFmtId="0" fontId="2" fillId="0" borderId="0" xfId="2" applyFont="1" applyAlignment="1">
      <alignment wrapText="1"/>
    </xf>
    <xf numFmtId="43" fontId="5" fillId="0" borderId="1" xfId="1" applyFont="1" applyBorder="1" applyAlignment="1">
      <alignment horizontal="center"/>
    </xf>
    <xf numFmtId="0" fontId="18" fillId="0" borderId="1" xfId="6" applyFont="1" applyFill="1" applyBorder="1" applyAlignment="1">
      <alignment horizontal="left" vertical="top"/>
    </xf>
    <xf numFmtId="49" fontId="18" fillId="0" borderId="1" xfId="6" applyNumberFormat="1" applyFont="1" applyBorder="1"/>
    <xf numFmtId="0" fontId="18" fillId="0" borderId="1" xfId="6" applyFont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15" fillId="0" borderId="0" xfId="0" applyFont="1" applyFill="1" applyAlignment="1">
      <alignment horizontal="center"/>
    </xf>
    <xf numFmtId="0" fontId="5" fillId="0" borderId="0" xfId="2" applyFont="1" applyAlignment="1" applyProtection="1">
      <alignment horizontal="center" vertical="center"/>
      <protection hidden="1"/>
    </xf>
    <xf numFmtId="0" fontId="14" fillId="0" borderId="0" xfId="2" applyFont="1" applyBorder="1" applyAlignment="1" applyProtection="1">
      <alignment horizontal="right" vertical="center"/>
      <protection hidden="1"/>
    </xf>
    <xf numFmtId="164" fontId="5" fillId="0" borderId="0" xfId="1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6" fontId="6" fillId="0" borderId="0" xfId="0" applyNumberFormat="1" applyFont="1" applyAlignment="1">
      <alignment horizontal="left"/>
    </xf>
    <xf numFmtId="0" fontId="16" fillId="0" borderId="1" xfId="2" applyFont="1" applyBorder="1" applyAlignment="1">
      <alignment horizontal="center" vertical="center" wrapText="1"/>
    </xf>
    <xf numFmtId="167" fontId="19" fillId="0" borderId="0" xfId="0" applyNumberFormat="1" applyFont="1" applyAlignment="1">
      <alignment horizontal="right" vertical="center"/>
    </xf>
  </cellXfs>
  <cellStyles count="9">
    <cellStyle name="Comma" xfId="1" builtinId="3"/>
    <cellStyle name="Comma 2" xfId="7"/>
    <cellStyle name="Hyperlink" xfId="3" builtinId="8"/>
    <cellStyle name="Normal" xfId="0" builtinId="0"/>
    <cellStyle name="Normal 2" xfId="2"/>
    <cellStyle name="Normal 2 2" xfId="5"/>
    <cellStyle name="Normal 2 3" xfId="8"/>
    <cellStyle name="Normal 3" xfId="6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616324</xdr:colOff>
      <xdr:row>2</xdr:row>
      <xdr:rowOff>38060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4912" cy="419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\mfServerBTV\reports\_BTV\GDKT\GDKT_SO_THEO_DOI_CONG_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tyle"/>
      <sheetName val="BaoCao"/>
    </sheetNames>
    <sheetDataSet>
      <sheetData sheetId="0">
        <row r="1">
          <cell r="B1" t="str">
            <v>ThamSo</v>
          </cell>
        </row>
        <row r="2">
          <cell r="B2" t="str">
            <v>P_MA_DON_VI</v>
          </cell>
          <cell r="C2">
            <v>0</v>
          </cell>
        </row>
        <row r="3">
          <cell r="B3" t="str">
            <v>P_TEN_DON_VI</v>
          </cell>
          <cell r="C3" t="str">
            <v>Chi nhánh Thới Lai</v>
          </cell>
        </row>
        <row r="4">
          <cell r="B4" t="str">
            <v>P_DIA_CHI_DON_VI</v>
          </cell>
          <cell r="C4" t="str">
            <v>7/17 Lương Định Của, P.Bình Khánh,Quận 2, TP. HCM</v>
          </cell>
        </row>
        <row r="5">
          <cell r="B5" t="str">
            <v>P_TEN_BAO_CAO</v>
          </cell>
          <cell r="C5" t="str">
            <v>Báo cáo hoạt động cán bộ tín dụng Nguyễn Văn Linh</v>
          </cell>
        </row>
        <row r="6">
          <cell r="B6" t="str">
            <v>P_TU_NGAY</v>
          </cell>
          <cell r="C6" t="str">
            <v>20130331</v>
          </cell>
        </row>
        <row r="7">
          <cell r="B7" t="str">
            <v>P_DEN_NGAY</v>
          </cell>
          <cell r="C7" t="str">
            <v>20130331</v>
          </cell>
        </row>
        <row r="8">
          <cell r="B8" t="str">
            <v>P_NOI_LAP_BIEU</v>
          </cell>
          <cell r="C8" t="str">
            <v>Thới lai</v>
          </cell>
        </row>
        <row r="9">
          <cell r="B9" t="str">
            <v>P_NGAY_BAO_CAO</v>
          </cell>
          <cell r="C9">
            <v>20130331</v>
          </cell>
        </row>
        <row r="10">
          <cell r="B10" t="str">
            <v>P_GIAM_DOC</v>
          </cell>
          <cell r="C10" t="str">
            <v>NGUYỄN TRUNG DŨNG</v>
          </cell>
        </row>
        <row r="11">
          <cell r="B11" t="str">
            <v>P_NGUOI_LAP</v>
          </cell>
          <cell r="C11" t="str">
            <v>TÊN NGƯỜI LẬP</v>
          </cell>
        </row>
        <row r="12">
          <cell r="B12" t="str">
            <v>P_MAU_BIEU</v>
          </cell>
          <cell r="C12" t="str">
            <v>Mẫu: BCHD-04/BTV</v>
          </cell>
        </row>
        <row r="13">
          <cell r="B13" t="str">
            <v>P_TEN_TAI_KHOAN</v>
          </cell>
          <cell r="C13" t="str">
            <v>Tài khoản tiền mặt</v>
          </cell>
        </row>
        <row r="14">
          <cell r="B14" t="str">
            <v>P_SO_TAI_KHOAN</v>
          </cell>
          <cell r="C14">
            <v>1011</v>
          </cell>
        </row>
        <row r="15">
          <cell r="B15" t="str">
            <v>P_NGUOI_GHI_SO</v>
          </cell>
          <cell r="C15" t="str">
            <v>Adminstrator</v>
          </cell>
        </row>
        <row r="16">
          <cell r="B16" t="str">
            <v>P_KE_TOAN_TRUONG</v>
          </cell>
          <cell r="C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7" t="s">
        <v>5</v>
      </c>
      <c r="B1" s="18" t="s">
        <v>8</v>
      </c>
      <c r="C1" s="19" t="s">
        <v>9</v>
      </c>
      <c r="D1" s="18" t="s">
        <v>10</v>
      </c>
    </row>
    <row r="2" spans="1:4" x14ac:dyDescent="0.25">
      <c r="A2" s="20">
        <v>1</v>
      </c>
      <c r="B2" s="41" t="s">
        <v>58</v>
      </c>
      <c r="C2" s="42"/>
      <c r="D2" s="43" t="s">
        <v>59</v>
      </c>
    </row>
    <row r="3" spans="1:4" x14ac:dyDescent="0.25">
      <c r="A3" s="20">
        <v>2</v>
      </c>
      <c r="B3" s="41" t="s">
        <v>60</v>
      </c>
      <c r="C3" s="42" t="s">
        <v>14</v>
      </c>
      <c r="D3" s="43" t="s">
        <v>61</v>
      </c>
    </row>
    <row r="4" spans="1:4" x14ac:dyDescent="0.25">
      <c r="A4" s="20">
        <v>3</v>
      </c>
      <c r="B4" s="21" t="s">
        <v>11</v>
      </c>
      <c r="C4" s="22"/>
      <c r="D4" s="23" t="s">
        <v>12</v>
      </c>
    </row>
    <row r="5" spans="1:4" x14ac:dyDescent="0.25">
      <c r="A5" s="20">
        <v>4</v>
      </c>
      <c r="B5" s="21" t="s">
        <v>13</v>
      </c>
      <c r="C5" s="22" t="s">
        <v>14</v>
      </c>
      <c r="D5" s="23" t="s">
        <v>15</v>
      </c>
    </row>
    <row r="6" spans="1:4" x14ac:dyDescent="0.25">
      <c r="A6" s="20">
        <v>5</v>
      </c>
      <c r="B6" s="21" t="s">
        <v>16</v>
      </c>
      <c r="C6" s="22" t="s">
        <v>17</v>
      </c>
      <c r="D6" s="23" t="s">
        <v>18</v>
      </c>
    </row>
    <row r="7" spans="1:4" x14ac:dyDescent="0.25">
      <c r="A7" s="20">
        <v>6</v>
      </c>
      <c r="B7" s="21" t="s">
        <v>19</v>
      </c>
      <c r="C7" s="22" t="s">
        <v>20</v>
      </c>
      <c r="D7" s="23"/>
    </row>
    <row r="8" spans="1:4" x14ac:dyDescent="0.25">
      <c r="A8" s="20">
        <v>7</v>
      </c>
      <c r="B8" s="21" t="s">
        <v>21</v>
      </c>
      <c r="C8" s="24" t="s">
        <v>22</v>
      </c>
      <c r="D8" s="23" t="s">
        <v>23</v>
      </c>
    </row>
    <row r="9" spans="1:4" x14ac:dyDescent="0.25">
      <c r="A9" s="20">
        <v>8</v>
      </c>
      <c r="B9" s="21" t="s">
        <v>24</v>
      </c>
      <c r="C9" s="24" t="s">
        <v>22</v>
      </c>
      <c r="D9" s="23" t="s">
        <v>25</v>
      </c>
    </row>
    <row r="10" spans="1:4" x14ac:dyDescent="0.25">
      <c r="A10" s="20">
        <v>9</v>
      </c>
      <c r="B10" s="21" t="s">
        <v>26</v>
      </c>
      <c r="C10" s="22" t="s">
        <v>27</v>
      </c>
      <c r="D10" s="23" t="s">
        <v>28</v>
      </c>
    </row>
    <row r="11" spans="1:4" x14ac:dyDescent="0.25">
      <c r="A11" s="20">
        <v>10</v>
      </c>
      <c r="B11" s="21" t="s">
        <v>29</v>
      </c>
      <c r="C11" s="24">
        <v>20130331</v>
      </c>
      <c r="D11" s="23" t="s">
        <v>30</v>
      </c>
    </row>
    <row r="12" spans="1:4" x14ac:dyDescent="0.25">
      <c r="A12" s="20">
        <v>11</v>
      </c>
      <c r="B12" s="21" t="s">
        <v>31</v>
      </c>
      <c r="C12" s="22" t="s">
        <v>32</v>
      </c>
      <c r="D12" s="21" t="s">
        <v>3</v>
      </c>
    </row>
    <row r="13" spans="1:4" x14ac:dyDescent="0.25">
      <c r="A13" s="20">
        <v>12</v>
      </c>
      <c r="B13" s="21" t="s">
        <v>33</v>
      </c>
      <c r="C13" s="22" t="s">
        <v>34</v>
      </c>
      <c r="D13" s="21" t="s">
        <v>35</v>
      </c>
    </row>
    <row r="14" spans="1:4" x14ac:dyDescent="0.25">
      <c r="A14" s="20">
        <v>13</v>
      </c>
      <c r="B14" s="21" t="s">
        <v>36</v>
      </c>
      <c r="C14" s="22" t="s">
        <v>37</v>
      </c>
      <c r="D14" s="25"/>
    </row>
    <row r="15" spans="1:4" x14ac:dyDescent="0.25">
      <c r="A15" s="20">
        <v>14</v>
      </c>
      <c r="B15" s="21" t="s">
        <v>38</v>
      </c>
      <c r="C15" s="25" t="s">
        <v>42</v>
      </c>
      <c r="D15" s="21" t="s">
        <v>6</v>
      </c>
    </row>
    <row r="16" spans="1:4" x14ac:dyDescent="0.25">
      <c r="A16" s="20">
        <v>15</v>
      </c>
      <c r="B16" s="21" t="s">
        <v>39</v>
      </c>
      <c r="C16" s="25">
        <v>1011</v>
      </c>
      <c r="D16" s="21" t="s">
        <v>7</v>
      </c>
    </row>
    <row r="17" spans="1:4" x14ac:dyDescent="0.25">
      <c r="A17" s="20">
        <v>16</v>
      </c>
      <c r="B17" s="21" t="s">
        <v>40</v>
      </c>
      <c r="C17" s="25" t="s">
        <v>43</v>
      </c>
      <c r="D17" s="21" t="s">
        <v>1</v>
      </c>
    </row>
    <row r="18" spans="1:4" x14ac:dyDescent="0.25">
      <c r="A18" s="20">
        <v>17</v>
      </c>
      <c r="B18" s="21" t="s">
        <v>41</v>
      </c>
      <c r="C18" s="25"/>
      <c r="D1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.75" x14ac:dyDescent="0.25"/>
  <cols>
    <col min="1" max="5" width="8.88671875" style="36"/>
    <col min="6" max="6" width="9.88671875" style="36" bestFit="1" customWidth="1"/>
    <col min="7" max="16384" width="8.88671875" style="36"/>
  </cols>
  <sheetData>
    <row r="1" spans="1:6" x14ac:dyDescent="0.25">
      <c r="A1" s="36" t="s">
        <v>5</v>
      </c>
      <c r="B1" s="36" t="s">
        <v>54</v>
      </c>
      <c r="D1" s="36" t="s">
        <v>55</v>
      </c>
      <c r="F1" s="36" t="s">
        <v>56</v>
      </c>
    </row>
    <row r="3" spans="1:6" x14ac:dyDescent="0.25">
      <c r="A3" s="36">
        <v>1</v>
      </c>
      <c r="D3" s="37"/>
      <c r="F3" s="37">
        <v>123467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="85" zoomScaleSheetLayoutView="85" workbookViewId="0">
      <selection activeCell="A15" sqref="A15:I15"/>
    </sheetView>
  </sheetViews>
  <sheetFormatPr defaultRowHeight="15" x14ac:dyDescent="0.25"/>
  <cols>
    <col min="1" max="1" width="4.21875" style="2" customWidth="1"/>
    <col min="2" max="2" width="12.88671875" style="15" customWidth="1"/>
    <col min="3" max="3" width="23.5546875" style="16" customWidth="1"/>
    <col min="4" max="4" width="13.33203125" style="2" customWidth="1"/>
    <col min="5" max="9" width="13.33203125" style="1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x14ac:dyDescent="0.25">
      <c r="B1" s="28"/>
      <c r="C1" s="55" t="s">
        <v>0</v>
      </c>
      <c r="D1" s="55"/>
      <c r="E1" s="55"/>
      <c r="F1" s="2"/>
      <c r="G1" s="53" t="str">
        <f>VLOOKUP("P_MAU_BIEU",ThamSo!$B$2:$C$16,2,FALSE)</f>
        <v>Mẫu: BCHD-04/BTV</v>
      </c>
      <c r="H1" s="53"/>
      <c r="I1" s="53"/>
      <c r="L1" s="2"/>
      <c r="M1" s="2"/>
    </row>
    <row r="2" spans="1:13" x14ac:dyDescent="0.25">
      <c r="B2" s="28"/>
      <c r="C2" s="55" t="s">
        <v>44</v>
      </c>
      <c r="D2" s="55"/>
      <c r="E2" s="55"/>
      <c r="F2" s="29"/>
      <c r="G2" s="29"/>
      <c r="H2" s="57"/>
      <c r="I2" s="57"/>
      <c r="L2" s="2"/>
      <c r="M2" s="2"/>
    </row>
    <row r="3" spans="1:13" x14ac:dyDescent="0.25">
      <c r="B3" s="28"/>
      <c r="C3" s="55" t="str">
        <f>VLOOKUP("P_TEN_CHI_NHANH",ThamSo!$B$2:$C$14,2,FALSE)</f>
        <v>Chi nhánh Thới Lai</v>
      </c>
      <c r="D3" s="55"/>
      <c r="E3" s="55"/>
      <c r="F3" s="2"/>
      <c r="G3" s="2"/>
      <c r="H3" s="2"/>
      <c r="I3" s="2"/>
      <c r="L3" s="2"/>
      <c r="M3" s="2"/>
    </row>
    <row r="4" spans="1:13" ht="6" customHeight="1" x14ac:dyDescent="0.25">
      <c r="A4" s="4"/>
      <c r="B4" s="5"/>
      <c r="C4" s="6"/>
      <c r="D4" s="7"/>
      <c r="E4" s="8"/>
      <c r="F4" s="2"/>
      <c r="G4" s="2"/>
      <c r="H4" s="2"/>
      <c r="I4" s="2"/>
      <c r="J4" s="9"/>
      <c r="K4" s="10"/>
      <c r="L4" s="2"/>
      <c r="M4" s="2"/>
    </row>
    <row r="5" spans="1:13" ht="20.25" x14ac:dyDescent="0.3">
      <c r="A5" s="54" t="s">
        <v>53</v>
      </c>
      <c r="B5" s="54"/>
      <c r="C5" s="54"/>
      <c r="D5" s="54"/>
      <c r="E5" s="54"/>
      <c r="F5" s="54"/>
      <c r="G5" s="54"/>
      <c r="H5" s="54"/>
      <c r="I5" s="54"/>
      <c r="J5" s="9"/>
      <c r="K5" s="10"/>
      <c r="L5" s="2"/>
      <c r="M5" s="2"/>
    </row>
    <row r="6" spans="1:13" x14ac:dyDescent="0.25">
      <c r="A6" s="27"/>
      <c r="B6" s="27"/>
      <c r="C6" s="27"/>
      <c r="D6" s="27"/>
      <c r="E6" s="27"/>
      <c r="F6" s="27"/>
      <c r="G6" s="27"/>
      <c r="H6" s="27"/>
      <c r="I6" s="27"/>
      <c r="J6" s="9"/>
      <c r="K6" s="10"/>
      <c r="L6" s="2"/>
      <c r="M6" s="2"/>
    </row>
    <row r="7" spans="1:13" x14ac:dyDescent="0.25">
      <c r="A7" s="58" t="str">
        <f>"Từ ngày: "&amp;RIGHT(VLOOKUP("P_TU_NGAY",ThamSo!$B$2:$C$14,2,0),2) &amp;"/"&amp;MID(VLOOKUP("P_TU_NGAY",ThamSo!$B$2:$C$14,2,0),5,2) &amp;"/"&amp; LEFT(VLOOKUP("P_TU_NGAY",ThamSo!$B$2:$C$14,2,0),4) &amp;  " đến ngày: "&amp;RIGHT(VLOOKUP("P_DEN_NGAY",ThamSo!$B$2:$C$14,2,0),2) &amp;"/"&amp;MID(VLOOKUP("P_DEN_NGAY",ThamSo!$B$2:$C$14,2,0),5,2) &amp;"/"&amp; LEFT(VLOOKUP("P_DEN_NGAY",ThamSo!$B$2:$C$14,2,0),4)</f>
        <v>Từ ngày: 31/03/2013 đến ngày: 31/03/2013</v>
      </c>
      <c r="B7" s="58"/>
      <c r="C7" s="58"/>
      <c r="D7" s="58"/>
      <c r="E7" s="58"/>
      <c r="F7" s="58"/>
      <c r="G7" s="58"/>
      <c r="H7" s="58"/>
      <c r="I7" s="58"/>
      <c r="J7" s="9"/>
      <c r="K7" s="10"/>
      <c r="L7" s="2"/>
      <c r="M7" s="2"/>
    </row>
    <row r="8" spans="1:13" x14ac:dyDescent="0.25">
      <c r="B8" s="11"/>
      <c r="C8" s="11"/>
      <c r="D8" s="12"/>
      <c r="E8" s="59"/>
      <c r="F8" s="59"/>
      <c r="G8" s="59"/>
      <c r="H8" s="56" t="s">
        <v>45</v>
      </c>
      <c r="I8" s="56"/>
      <c r="L8" s="2"/>
      <c r="M8" s="2"/>
    </row>
    <row r="9" spans="1:13" x14ac:dyDescent="0.25">
      <c r="B9" s="11"/>
      <c r="C9" s="11"/>
      <c r="D9" s="12"/>
      <c r="E9" s="32"/>
      <c r="F9" s="32"/>
      <c r="G9" s="32"/>
      <c r="H9" s="35"/>
      <c r="I9" s="35"/>
      <c r="L9" s="2"/>
      <c r="M9" s="2"/>
    </row>
    <row r="10" spans="1:13" s="33" customFormat="1" ht="18" customHeight="1" x14ac:dyDescent="0.2">
      <c r="A10" s="60" t="s">
        <v>5</v>
      </c>
      <c r="B10" s="60" t="s">
        <v>46</v>
      </c>
      <c r="C10" s="60" t="s">
        <v>47</v>
      </c>
      <c r="D10" s="60" t="s">
        <v>48</v>
      </c>
      <c r="E10" s="60"/>
      <c r="F10" s="60" t="s">
        <v>49</v>
      </c>
      <c r="G10" s="60"/>
      <c r="H10" s="60" t="s">
        <v>50</v>
      </c>
      <c r="I10" s="60"/>
    </row>
    <row r="11" spans="1:13" s="33" customFormat="1" ht="18" customHeight="1" x14ac:dyDescent="0.2">
      <c r="A11" s="60"/>
      <c r="B11" s="60"/>
      <c r="C11" s="60"/>
      <c r="D11" s="34" t="s">
        <v>51</v>
      </c>
      <c r="E11" s="34" t="s">
        <v>52</v>
      </c>
      <c r="F11" s="34" t="s">
        <v>51</v>
      </c>
      <c r="G11" s="34" t="s">
        <v>52</v>
      </c>
      <c r="H11" s="34" t="s">
        <v>51</v>
      </c>
      <c r="I11" s="34" t="s">
        <v>52</v>
      </c>
    </row>
    <row r="12" spans="1:13" s="39" customFormat="1" ht="15.75" x14ac:dyDescent="0.2">
      <c r="A12" s="34"/>
      <c r="B12" s="34"/>
      <c r="C12" s="34"/>
      <c r="D12" s="38"/>
      <c r="E12" s="34"/>
      <c r="F12" s="34"/>
      <c r="G12" s="34"/>
      <c r="H12" s="34"/>
      <c r="I12" s="34"/>
    </row>
    <row r="13" spans="1:13" s="13" customFormat="1" ht="14.25" x14ac:dyDescent="0.2">
      <c r="A13" s="45" t="s">
        <v>57</v>
      </c>
      <c r="B13" s="46"/>
      <c r="C13" s="47"/>
      <c r="D13" s="40">
        <f t="shared" ref="D13:I13" si="0">SUM(D12:D12)</f>
        <v>0</v>
      </c>
      <c r="E13" s="40">
        <f t="shared" si="0"/>
        <v>0</v>
      </c>
      <c r="F13" s="40">
        <f t="shared" si="0"/>
        <v>0</v>
      </c>
      <c r="G13" s="40">
        <f t="shared" si="0"/>
        <v>0</v>
      </c>
      <c r="H13" s="40">
        <f t="shared" si="0"/>
        <v>0</v>
      </c>
      <c r="I13" s="40">
        <f t="shared" si="0"/>
        <v>0</v>
      </c>
      <c r="J13" s="14"/>
      <c r="K13" s="14"/>
    </row>
    <row r="14" spans="1:13" ht="16.899999999999999" customHeight="1" x14ac:dyDescent="0.25">
      <c r="B14" s="11"/>
      <c r="C14" s="11"/>
      <c r="D14" s="12"/>
      <c r="E14" s="32"/>
      <c r="F14" s="32"/>
      <c r="G14" s="32"/>
      <c r="H14" s="35"/>
      <c r="I14" s="35"/>
      <c r="L14" s="2"/>
      <c r="M14" s="2"/>
    </row>
    <row r="15" spans="1:13" ht="16.899999999999999" customHeight="1" x14ac:dyDescent="0.25">
      <c r="A15" s="61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B15" s="61"/>
      <c r="C15" s="61"/>
      <c r="D15" s="61"/>
      <c r="E15" s="61"/>
      <c r="F15" s="61"/>
      <c r="G15" s="61"/>
      <c r="H15" s="61"/>
      <c r="I15" s="61"/>
    </row>
    <row r="16" spans="1:13" s="13" customFormat="1" ht="16.899999999999999" customHeight="1" x14ac:dyDescent="0.2">
      <c r="A16" s="52" t="s">
        <v>1</v>
      </c>
      <c r="B16" s="52"/>
      <c r="C16" s="52"/>
      <c r="D16" s="52" t="s">
        <v>2</v>
      </c>
      <c r="E16" s="52"/>
      <c r="F16" s="52"/>
      <c r="G16" s="51" t="s">
        <v>3</v>
      </c>
      <c r="H16" s="51"/>
      <c r="I16" s="51"/>
      <c r="J16" s="14"/>
      <c r="K16" s="14"/>
      <c r="L16" s="14"/>
      <c r="M16" s="14"/>
    </row>
    <row r="17" spans="1:13" s="31" customFormat="1" x14ac:dyDescent="0.25">
      <c r="A17" s="48" t="s">
        <v>4</v>
      </c>
      <c r="B17" s="48"/>
      <c r="C17" s="48"/>
      <c r="D17" s="49" t="s">
        <v>4</v>
      </c>
      <c r="E17" s="49"/>
      <c r="F17" s="49"/>
      <c r="G17" s="50" t="s">
        <v>4</v>
      </c>
      <c r="H17" s="50"/>
      <c r="I17" s="50"/>
      <c r="J17" s="30"/>
      <c r="K17" s="30"/>
      <c r="L17" s="30"/>
      <c r="M17" s="30"/>
    </row>
    <row r="18" spans="1:13" x14ac:dyDescent="0.25">
      <c r="B18" s="2"/>
      <c r="C18" s="26"/>
      <c r="E18" s="26"/>
      <c r="F18" s="2"/>
      <c r="G18" s="2"/>
      <c r="H18" s="26"/>
      <c r="I18" s="26"/>
    </row>
    <row r="21" spans="1:13" ht="16.899999999999999" customHeight="1" x14ac:dyDescent="0.25"/>
    <row r="22" spans="1:13" x14ac:dyDescent="0.25">
      <c r="A22" s="44" t="str">
        <f>VLOOKUP("P_NGUOI_GHI_SO",[1]ThamSo!$B$2:$C$16,2,FALSE)</f>
        <v>Adminstrator</v>
      </c>
      <c r="B22" s="44"/>
      <c r="C22" s="44"/>
      <c r="D22" s="44">
        <f>VLOOKUP("P_KE_TOAN_TRUONG",[1]ThamSo!$B$2:$C$16,2,FALSE)</f>
        <v>0</v>
      </c>
      <c r="E22" s="44"/>
      <c r="F22" s="44"/>
      <c r="G22" s="44" t="str">
        <f>VLOOKUP("P_GIAM_DOC",[1]ThamSo!$B$2:$C$16,2,FALSE)</f>
        <v>NGUYỄN TRUNG DŨNG</v>
      </c>
      <c r="H22" s="44"/>
      <c r="I22" s="44"/>
    </row>
  </sheetData>
  <mergeCells count="26">
    <mergeCell ref="H10:I10"/>
    <mergeCell ref="A10:A11"/>
    <mergeCell ref="B10:B11"/>
    <mergeCell ref="C10:C11"/>
    <mergeCell ref="D10:E10"/>
    <mergeCell ref="F10:G10"/>
    <mergeCell ref="G1:I1"/>
    <mergeCell ref="A5:I5"/>
    <mergeCell ref="C1:E1"/>
    <mergeCell ref="C3:E3"/>
    <mergeCell ref="H8:I8"/>
    <mergeCell ref="H2:I2"/>
    <mergeCell ref="A7:I7"/>
    <mergeCell ref="E8:G8"/>
    <mergeCell ref="C2:E2"/>
    <mergeCell ref="A22:C22"/>
    <mergeCell ref="D22:F22"/>
    <mergeCell ref="G22:I22"/>
    <mergeCell ref="A13:C13"/>
    <mergeCell ref="A15:I15"/>
    <mergeCell ref="A17:C17"/>
    <mergeCell ref="D17:F17"/>
    <mergeCell ref="G17:I17"/>
    <mergeCell ref="G16:I16"/>
    <mergeCell ref="D16:F16"/>
    <mergeCell ref="A16:C16"/>
  </mergeCells>
  <pageMargins left="0.7" right="0.2" top="0.5" bottom="0.5" header="0.3" footer="0.3"/>
  <pageSetup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2014-03-18T06:35:16Z</cp:lastPrinted>
  <dcterms:created xsi:type="dcterms:W3CDTF">2014-01-09T03:48:49Z</dcterms:created>
  <dcterms:modified xsi:type="dcterms:W3CDTF">2014-05-16T08:55:17Z</dcterms:modified>
</cp:coreProperties>
</file>