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SAFE\mFINA\2.SourceCode\NG.mFinance\Build\Build.Server\Dev\mfServer\reports\_BTV\TDVM\"/>
    </mc:Choice>
  </mc:AlternateContent>
  <bookViews>
    <workbookView xWindow="240" yWindow="180" windowWidth="19440" windowHeight="7425" tabRatio="497" firstSheet="2" activeTab="2"/>
  </bookViews>
  <sheets>
    <sheet name="ThamSo" sheetId="8" state="hidden" r:id="rId1"/>
    <sheet name="Style" sheetId="9" state="hidden" r:id="rId2"/>
    <sheet name="BaoCao" sheetId="10" r:id="rId3"/>
  </sheets>
  <calcPr calcId="152511" refMode="R1C1"/>
</workbook>
</file>

<file path=xl/calcChain.xml><?xml version="1.0" encoding="utf-8"?>
<calcChain xmlns="http://schemas.openxmlformats.org/spreadsheetml/2006/main">
  <c r="G26" i="10" l="1"/>
  <c r="V31" i="10" l="1"/>
  <c r="N31" i="10"/>
  <c r="R31" i="10"/>
  <c r="K31" i="10"/>
  <c r="S13" i="10"/>
  <c r="K13" i="10"/>
  <c r="S12" i="10"/>
  <c r="T10" i="10"/>
  <c r="K12" i="10"/>
  <c r="K10" i="10"/>
  <c r="D12" i="10"/>
  <c r="A11" i="10"/>
  <c r="D9" i="10"/>
  <c r="D10" i="10"/>
  <c r="T9" i="10"/>
  <c r="A7" i="10"/>
</calcChain>
</file>

<file path=xl/sharedStrings.xml><?xml version="1.0" encoding="utf-8"?>
<sst xmlns="http://schemas.openxmlformats.org/spreadsheetml/2006/main" count="95" uniqueCount="89">
  <si>
    <t>CỘNG HÒA XÃ HỘI CHỦ NGHĨA VIỆT NAM</t>
  </si>
  <si>
    <t>Độc lập - Tự do - Hạnh phúc</t>
  </si>
  <si>
    <t>STT</t>
  </si>
  <si>
    <t>ĐƠN XIN VAY VỐN THEO NHÓM BẢO LÃNH</t>
  </si>
  <si>
    <t>Mục đích vay vốn:</t>
  </si>
  <si>
    <t xml:space="preserve">Kế hoach sử dụng vốn vay: </t>
  </si>
  <si>
    <t>Diễn giải</t>
  </si>
  <si>
    <t>Hiện tại</t>
  </si>
  <si>
    <t>Kế hoạch sử dụng vốn</t>
  </si>
  <si>
    <t>Số tiền</t>
  </si>
  <si>
    <t>Thời gian</t>
  </si>
  <si>
    <t>Tên thành viên trong nhóm xét duyệt và cam kết trả nợ</t>
  </si>
  <si>
    <t>Người làm đơn</t>
  </si>
  <si>
    <t>Người thừa kế</t>
  </si>
  <si>
    <t>Tên</t>
  </si>
  <si>
    <t>Chữ ký</t>
  </si>
  <si>
    <t>Đánh giá thẩm định của CBTD:</t>
  </si>
  <si>
    <t>Đánh giá thẩm định của TCN:</t>
  </si>
  <si>
    <t>Cán bộ Tín dụng</t>
  </si>
  <si>
    <t>Trưởng thôn/ấp</t>
  </si>
  <si>
    <t>Mã tham số</t>
  </si>
  <si>
    <t>Giá trị</t>
  </si>
  <si>
    <t>P_TEN_KHACH_HANG</t>
  </si>
  <si>
    <t>P_TEN_THUONG_GOI</t>
  </si>
  <si>
    <t>P_GIOI_TINH</t>
  </si>
  <si>
    <t>P_NGAY_SINH</t>
  </si>
  <si>
    <t>P_SO_SO_HO_KHAU</t>
  </si>
  <si>
    <t>P_DIA_CHI</t>
  </si>
  <si>
    <t>P_TEN_XA</t>
  </si>
  <si>
    <t>P_TEN_HUYEN</t>
  </si>
  <si>
    <t>P_SO_CMND</t>
  </si>
  <si>
    <t>P_NGAY_CAP</t>
  </si>
  <si>
    <t>P_NOI_CAP</t>
  </si>
  <si>
    <t>P_TEN_NGUOI_TKE</t>
  </si>
  <si>
    <t>P_QUAN_HE_NGUOI_TKE</t>
  </si>
  <si>
    <t>Mô tả</t>
  </si>
  <si>
    <t>Ngày sinh (yyyyMMdd)</t>
  </si>
  <si>
    <t>Ngày câp (yyyyMMdd)</t>
  </si>
  <si>
    <t>Mẫu: TD-02/BTV</t>
  </si>
  <si>
    <t>Ngày ...... tháng ..... năm ….</t>
  </si>
  <si>
    <t>(Ký và ghi rõ họ tên)</t>
  </si>
  <si>
    <r>
      <rPr>
        <b/>
        <sz val="11"/>
        <color theme="1"/>
        <rFont val="Times New Roman"/>
        <family val="1"/>
      </rPr>
      <t>Xét duyệt</t>
    </r>
    <r>
      <rPr>
        <sz val="11"/>
        <color theme="1"/>
        <rFont val="Times New Roman"/>
        <family val="1"/>
      </rPr>
      <t xml:space="preserve"> (ký, ghi rõ họ tên và ngày xác nhận )</t>
    </r>
  </si>
  <si>
    <t>Tên tôi là:</t>
  </si>
  <si>
    <t>Tên thường gọi:</t>
  </si>
  <si>
    <t>Giới tính:</t>
  </si>
  <si>
    <t>Ngày sinh:</t>
  </si>
  <si>
    <t>Số sổ hộ khẩu:</t>
  </si>
  <si>
    <t>Số CMT:</t>
  </si>
  <si>
    <t xml:space="preserve">Ngày cấp: </t>
  </si>
  <si>
    <t>Nơi cấp:</t>
  </si>
  <si>
    <t>Họ và tên Người thừa kế (trên 18 tuổi):</t>
  </si>
  <si>
    <t xml:space="preserve">Quan hệ: </t>
  </si>
  <si>
    <t>P_VON_TU_CO</t>
  </si>
  <si>
    <t>P_VON_CAN_THEM</t>
  </si>
  <si>
    <t>P_MUC_DICH_VAY_VON</t>
  </si>
  <si>
    <t>P_MA_DON_VI</t>
  </si>
  <si>
    <t>Mã đơn vị</t>
  </si>
  <si>
    <t>P_TEN_DON_VI</t>
  </si>
  <si>
    <t>Chi nhánh Thới Lai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</si>
  <si>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</si>
  <si>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</si>
  <si>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</si>
  <si>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</si>
  <si>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</si>
  <si>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</si>
  <si>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</si>
  <si>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</si>
  <si>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</si>
  <si>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</si>
  <si>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</si>
  <si>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</si>
  <si>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</si>
  <si>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</si>
  <si>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</si>
  <si>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</si>
  <si>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Format</t>
  </si>
  <si>
    <t>S1</t>
  </si>
  <si>
    <t>S2</t>
  </si>
  <si>
    <t>X</t>
  </si>
  <si>
    <t>S3</t>
  </si>
  <si>
    <t>S4</t>
  </si>
  <si>
    <t>123abc</t>
  </si>
  <si>
    <t xml:space="preserve">Vốn vay x tháng - Hoàn trả hàng tháng trong x tháng – Lãi suất y %/tháng </t>
  </si>
  <si>
    <t>(Tiền hoàn trả: a1, a2, a3, …)</t>
  </si>
  <si>
    <t>Mục đích vay vốn</t>
  </si>
  <si>
    <t xml:space="preserve">      Sau khi đã tìm hiểu kỹ về quy chế vay vốn của chương trình, tôi xin tích chọn khoản vốn muốn vay ở bảng dưới:</t>
  </si>
  <si>
    <t>Xác nhận của 
UBND xã</t>
  </si>
  <si>
    <t>Trưởng chi nhánh</t>
  </si>
  <si>
    <t>Cán bộ quản lý
chương trình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</si>
</sst>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9.5"/>
      <color theme="1"/>
      <name val="Times New Roman"/>
      <family val="1"/>
    </font>
    <font>
      <b/>
      <sz val="10.5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indexed="8"/>
      <name val="Times New Roman"/>
      <family val="1"/>
    </font>
    <font>
      <sz val="10.5"/>
      <color indexed="8"/>
      <name val="Times New Roman"/>
      <family val="1"/>
    </font>
    <font>
      <b/>
      <u/>
      <sz val="11"/>
      <color indexed="8"/>
      <name val="Times New Roman"/>
      <family val="1"/>
    </font>
    <font>
      <b/>
      <sz val="10"/>
      <color theme="1"/>
      <name val="Times New Roman"/>
      <family val="1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right" vertical="center" readingOrder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2" fillId="0" borderId="0" xfId="0" applyFont="1" applyAlignment="1">
      <alignment horizontal="left" vertical="center" wrapText="1"/>
    </xf>
    <xf numFmtId="164" fontId="1" fillId="0" borderId="0" xfId="1" applyNumberFormat="1" applyFont="1"/>
    <xf numFmtId="164" fontId="2" fillId="0" borderId="0" xfId="1" applyNumberFormat="1" applyFont="1"/>
    <xf numFmtId="0" fontId="2" fillId="0" borderId="0" xfId="0" applyFont="1" applyAlignment="1">
      <alignment horizontal="left" vertical="center" wrapText="1"/>
    </xf>
    <xf numFmtId="164" fontId="7" fillId="0" borderId="0" xfId="1" applyNumberFormat="1" applyFont="1"/>
    <xf numFmtId="164" fontId="2" fillId="0" borderId="1" xfId="1" applyNumberFormat="1" applyFont="1" applyBorder="1" applyAlignment="1">
      <alignment horizontal="center"/>
    </xf>
    <xf numFmtId="164" fontId="1" fillId="0" borderId="0" xfId="1" applyNumberFormat="1" applyFont="1" applyAlignment="1"/>
    <xf numFmtId="0" fontId="2" fillId="0" borderId="0" xfId="0" applyFont="1" applyBorder="1" applyAlignment="1">
      <alignment horizontal="center" vertical="center"/>
    </xf>
    <xf numFmtId="164" fontId="4" fillId="0" borderId="0" xfId="1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1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64" fontId="2" fillId="0" borderId="4" xfId="1" applyNumberFormat="1" applyFont="1" applyBorder="1" applyAlignment="1">
      <alignment horizontal="right" vertical="center" wrapText="1"/>
    </xf>
    <xf numFmtId="164" fontId="2" fillId="0" borderId="2" xfId="1" applyNumberFormat="1" applyFont="1" applyBorder="1" applyAlignment="1">
      <alignment horizontal="right" vertical="center" wrapText="1"/>
    </xf>
    <xf numFmtId="164" fontId="2" fillId="0" borderId="5" xfId="1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vertical="center" wrapText="1"/>
    </xf>
    <xf numFmtId="164" fontId="4" fillId="0" borderId="0" xfId="1" applyNumberFormat="1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64" fontId="2" fillId="0" borderId="0" xfId="1" applyNumberFormat="1" applyFont="1" applyAlignment="1">
      <alignment horizontal="right" wrapText="1"/>
    </xf>
    <xf numFmtId="164" fontId="2" fillId="0" borderId="0" xfId="1" applyNumberFormat="1" applyFont="1" applyAlignment="1">
      <alignment horizontal="right" vertical="center" wrapText="1"/>
    </xf>
    <xf numFmtId="164" fontId="2" fillId="0" borderId="4" xfId="1" applyNumberFormat="1" applyFont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 vertical="center" wrapText="1"/>
    </xf>
    <xf numFmtId="164" fontId="2" fillId="0" borderId="5" xfId="1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2" workbookViewId="0">
      <selection activeCell="C18" sqref="C18"/>
    </sheetView>
  </sheetViews>
  <sheetFormatPr defaultRowHeight="15" x14ac:dyDescent="0.25"/>
  <cols>
    <col min="1" max="1" width="3.85546875" style="2" bestFit="1" customWidth="1"/>
    <col min="2" max="2" width="27.140625" customWidth="1"/>
    <col min="3" max="3" width="22.42578125" customWidth="1"/>
    <col min="4" max="4" width="27.5703125" customWidth="1"/>
  </cols>
  <sheetData>
    <row r="1" spans="1:4" s="1" customFormat="1" x14ac:dyDescent="0.25">
      <c r="A1" s="10" t="s">
        <v>2</v>
      </c>
      <c r="B1" s="10" t="s">
        <v>20</v>
      </c>
      <c r="C1" s="10" t="s">
        <v>21</v>
      </c>
      <c r="D1" s="10" t="s">
        <v>35</v>
      </c>
    </row>
    <row r="2" spans="1:4" ht="14.45" x14ac:dyDescent="0.3">
      <c r="A2" s="3">
        <v>1</v>
      </c>
      <c r="B2" s="4" t="s">
        <v>22</v>
      </c>
      <c r="C2" s="4"/>
      <c r="D2" s="4"/>
    </row>
    <row r="3" spans="1:4" ht="14.45" x14ac:dyDescent="0.3">
      <c r="A3" s="3">
        <v>2</v>
      </c>
      <c r="B3" s="4" t="s">
        <v>23</v>
      </c>
      <c r="C3" s="4"/>
      <c r="D3" s="4"/>
    </row>
    <row r="4" spans="1:4" ht="14.45" x14ac:dyDescent="0.3">
      <c r="A4" s="3">
        <v>3</v>
      </c>
      <c r="B4" s="4" t="s">
        <v>24</v>
      </c>
      <c r="C4" s="4"/>
      <c r="D4" s="4"/>
    </row>
    <row r="5" spans="1:4" x14ac:dyDescent="0.25">
      <c r="A5" s="3">
        <v>4</v>
      </c>
      <c r="B5" s="4" t="s">
        <v>25</v>
      </c>
      <c r="C5" s="4">
        <v>19000101</v>
      </c>
      <c r="D5" s="4" t="s">
        <v>36</v>
      </c>
    </row>
    <row r="6" spans="1:4" ht="14.45" x14ac:dyDescent="0.3">
      <c r="A6" s="3">
        <v>5</v>
      </c>
      <c r="B6" s="4" t="s">
        <v>26</v>
      </c>
      <c r="C6" s="4"/>
      <c r="D6" s="4"/>
    </row>
    <row r="7" spans="1:4" ht="14.45" x14ac:dyDescent="0.3">
      <c r="A7" s="3">
        <v>6</v>
      </c>
      <c r="B7" s="4" t="s">
        <v>27</v>
      </c>
      <c r="C7" s="4"/>
      <c r="D7" s="4"/>
    </row>
    <row r="8" spans="1:4" ht="14.45" x14ac:dyDescent="0.3">
      <c r="A8" s="3">
        <v>7</v>
      </c>
      <c r="B8" s="4" t="s">
        <v>28</v>
      </c>
      <c r="C8" s="4"/>
      <c r="D8" s="4"/>
    </row>
    <row r="9" spans="1:4" ht="14.45" x14ac:dyDescent="0.3">
      <c r="A9" s="3">
        <v>8</v>
      </c>
      <c r="B9" s="4" t="s">
        <v>29</v>
      </c>
      <c r="C9" s="4"/>
      <c r="D9" s="4"/>
    </row>
    <row r="10" spans="1:4" ht="14.45" x14ac:dyDescent="0.3">
      <c r="A10" s="3">
        <v>9</v>
      </c>
      <c r="B10" s="4" t="s">
        <v>30</v>
      </c>
      <c r="C10" s="4"/>
      <c r="D10" s="4"/>
    </row>
    <row r="11" spans="1:4" x14ac:dyDescent="0.25">
      <c r="A11" s="3">
        <v>10</v>
      </c>
      <c r="B11" s="4" t="s">
        <v>31</v>
      </c>
      <c r="C11" s="4"/>
      <c r="D11" s="4" t="s">
        <v>37</v>
      </c>
    </row>
    <row r="12" spans="1:4" ht="14.45" x14ac:dyDescent="0.3">
      <c r="A12" s="3">
        <v>11</v>
      </c>
      <c r="B12" s="4" t="s">
        <v>32</v>
      </c>
      <c r="C12" s="4"/>
      <c r="D12" s="4"/>
    </row>
    <row r="13" spans="1:4" ht="14.45" x14ac:dyDescent="0.3">
      <c r="A13" s="3">
        <v>12</v>
      </c>
      <c r="B13" s="4" t="s">
        <v>33</v>
      </c>
      <c r="C13" s="4"/>
      <c r="D13" s="4"/>
    </row>
    <row r="14" spans="1:4" ht="14.45" x14ac:dyDescent="0.3">
      <c r="A14" s="3">
        <v>13</v>
      </c>
      <c r="B14" s="4" t="s">
        <v>34</v>
      </c>
      <c r="C14" s="4"/>
      <c r="D14" s="4"/>
    </row>
    <row r="15" spans="1:4" ht="14.45" x14ac:dyDescent="0.3">
      <c r="A15" s="3">
        <v>14</v>
      </c>
      <c r="B15" s="11" t="s">
        <v>52</v>
      </c>
      <c r="C15" s="4"/>
      <c r="D15" s="4"/>
    </row>
    <row r="16" spans="1:4" ht="14.45" x14ac:dyDescent="0.3">
      <c r="A16" s="3">
        <v>15</v>
      </c>
      <c r="B16" s="11" t="s">
        <v>53</v>
      </c>
      <c r="C16" s="4"/>
      <c r="D16" s="4"/>
    </row>
    <row r="17" spans="1:4" x14ac:dyDescent="0.25">
      <c r="A17" s="3">
        <v>16</v>
      </c>
      <c r="B17" s="11" t="s">
        <v>54</v>
      </c>
      <c r="C17" s="4" t="s">
        <v>84</v>
      </c>
      <c r="D17" s="4"/>
    </row>
    <row r="18" spans="1:4" x14ac:dyDescent="0.25">
      <c r="A18" s="3">
        <v>17</v>
      </c>
      <c r="B18" s="13" t="s">
        <v>55</v>
      </c>
      <c r="C18" s="14"/>
      <c r="D18" s="15" t="s">
        <v>56</v>
      </c>
    </row>
    <row r="19" spans="1:4" x14ac:dyDescent="0.25">
      <c r="A19" s="3">
        <v>18</v>
      </c>
      <c r="B19" s="13" t="s">
        <v>57</v>
      </c>
      <c r="C19" s="14" t="s">
        <v>58</v>
      </c>
      <c r="D19" s="15" t="s">
        <v>59</v>
      </c>
    </row>
    <row r="20" spans="1:4" x14ac:dyDescent="0.25">
      <c r="A20" s="3">
        <v>19</v>
      </c>
      <c r="B20" s="13" t="s">
        <v>60</v>
      </c>
      <c r="C20" s="14" t="s">
        <v>61</v>
      </c>
      <c r="D20" s="15" t="s">
        <v>62</v>
      </c>
    </row>
    <row r="21" spans="1:4" x14ac:dyDescent="0.25">
      <c r="A21" s="3">
        <v>20</v>
      </c>
      <c r="B21" s="13" t="s">
        <v>63</v>
      </c>
      <c r="C21" s="14"/>
      <c r="D21" s="15"/>
    </row>
    <row r="22" spans="1:4" x14ac:dyDescent="0.25">
      <c r="A22" s="3">
        <v>21</v>
      </c>
      <c r="B22" s="13" t="s">
        <v>64</v>
      </c>
      <c r="C22" s="14" t="s">
        <v>65</v>
      </c>
      <c r="D22" s="15" t="s">
        <v>66</v>
      </c>
    </row>
    <row r="23" spans="1:4" x14ac:dyDescent="0.25">
      <c r="A23" s="3">
        <v>22</v>
      </c>
      <c r="B23" s="13" t="s">
        <v>67</v>
      </c>
      <c r="C23" s="16">
        <v>20130331</v>
      </c>
      <c r="D23" s="15" t="s">
        <v>68</v>
      </c>
    </row>
    <row r="24" spans="1:4" x14ac:dyDescent="0.25">
      <c r="A24" s="3">
        <v>23</v>
      </c>
      <c r="B24" s="13" t="s">
        <v>69</v>
      </c>
      <c r="C24" s="14" t="s">
        <v>70</v>
      </c>
      <c r="D24" s="13" t="s">
        <v>71</v>
      </c>
    </row>
    <row r="25" spans="1:4" x14ac:dyDescent="0.25">
      <c r="A25" s="3">
        <v>24</v>
      </c>
      <c r="B25" s="13" t="s">
        <v>72</v>
      </c>
      <c r="C25" s="14" t="s">
        <v>73</v>
      </c>
      <c r="D25" s="13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5" sqref="F5"/>
    </sheetView>
  </sheetViews>
  <sheetFormatPr defaultColWidth="9.140625" defaultRowHeight="15" x14ac:dyDescent="0.25"/>
  <cols>
    <col min="1" max="5" width="9.140625" style="7"/>
    <col min="6" max="6" width="12.28515625" style="7" customWidth="1"/>
    <col min="7" max="16384" width="9.140625" style="7"/>
  </cols>
  <sheetData>
    <row r="1" spans="1:6" x14ac:dyDescent="0.25">
      <c r="A1" s="7" t="s">
        <v>2</v>
      </c>
      <c r="B1" s="7" t="s">
        <v>14</v>
      </c>
      <c r="D1" s="7" t="s">
        <v>75</v>
      </c>
      <c r="F1" s="7" t="s">
        <v>35</v>
      </c>
    </row>
    <row r="3" spans="1:6" x14ac:dyDescent="0.25">
      <c r="A3" s="7">
        <v>1</v>
      </c>
      <c r="B3" s="7" t="s">
        <v>76</v>
      </c>
      <c r="D3" s="23"/>
      <c r="F3" s="18">
        <v>123456</v>
      </c>
    </row>
    <row r="5" spans="1:6" x14ac:dyDescent="0.25">
      <c r="A5" s="7">
        <v>2</v>
      </c>
      <c r="B5" s="7" t="s">
        <v>77</v>
      </c>
      <c r="D5" s="22"/>
      <c r="F5" s="12" t="s">
        <v>78</v>
      </c>
    </row>
    <row r="7" spans="1:6" x14ac:dyDescent="0.25">
      <c r="A7" s="7">
        <v>3</v>
      </c>
      <c r="B7" s="7" t="s">
        <v>79</v>
      </c>
      <c r="D7" s="21"/>
      <c r="F7" s="19">
        <v>1234567</v>
      </c>
    </row>
    <row r="9" spans="1:6" x14ac:dyDescent="0.25">
      <c r="A9" s="7">
        <v>4</v>
      </c>
      <c r="B9" s="7" t="s">
        <v>80</v>
      </c>
      <c r="D9" s="6"/>
      <c r="F9" s="6" t="s">
        <v>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abSelected="1" view="pageBreakPreview" topLeftCell="A36" zoomScale="85" zoomScaleNormal="100" zoomScaleSheetLayoutView="85" workbookViewId="0">
      <selection activeCell="P51" sqref="P51:T55"/>
    </sheetView>
  </sheetViews>
  <sheetFormatPr defaultColWidth="3.28515625" defaultRowHeight="15" x14ac:dyDescent="0.25"/>
  <cols>
    <col min="1" max="4" width="3.28515625" style="7"/>
    <col min="5" max="5" width="4.28515625" style="7" customWidth="1"/>
    <col min="6" max="7" width="3.28515625" style="7"/>
    <col min="8" max="8" width="4.28515625" style="7" customWidth="1"/>
    <col min="9" max="12" width="3.28515625" style="7"/>
    <col min="13" max="13" width="4.28515625" style="7" customWidth="1"/>
    <col min="14" max="16" width="3.28515625" style="7"/>
    <col min="17" max="17" width="4.140625" style="7" customWidth="1"/>
    <col min="18" max="20" width="3.28515625" style="7"/>
    <col min="21" max="21" width="4.28515625" style="7" customWidth="1"/>
    <col min="22" max="24" width="3.28515625" style="7"/>
    <col min="25" max="25" width="4.85546875" style="7" customWidth="1"/>
    <col min="26" max="26" width="2" style="7" customWidth="1"/>
    <col min="27" max="16384" width="3.28515625" style="7"/>
  </cols>
  <sheetData>
    <row r="1" spans="1:26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2" t="s">
        <v>38</v>
      </c>
      <c r="W1" s="52"/>
      <c r="X1" s="52"/>
      <c r="Y1" s="52"/>
      <c r="Z1" s="52"/>
    </row>
    <row r="2" spans="1:26" x14ac:dyDescent="0.25">
      <c r="A2" s="53" t="s">
        <v>1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27"/>
      <c r="W2" s="27"/>
      <c r="X2" s="27"/>
      <c r="Y2" s="27"/>
      <c r="Z2" s="27"/>
    </row>
    <row r="3" spans="1:26" ht="13.9" x14ac:dyDescent="0.25">
      <c r="Z3" s="5"/>
    </row>
    <row r="4" spans="1:26" ht="7.15" customHeight="1" x14ac:dyDescent="0.25"/>
    <row r="5" spans="1:26" x14ac:dyDescent="0.25">
      <c r="A5" s="80" t="s">
        <v>3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7" spans="1:26" ht="13.9" x14ac:dyDescent="0.25">
      <c r="A7" s="81" t="str">
        <f>"Kính gửi: Chương trình BÀN TAY VÀNG - " &amp; VLOOKUP("P_TEN_DON_VI",ThamSo!$B$2:$C$25,2,FALSE)</f>
        <v>Kính gửi: Chương trình BÀN TAY VÀNG - Chi nhánh Thới Lai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</row>
    <row r="9" spans="1:26" x14ac:dyDescent="0.25">
      <c r="A9" s="79" t="s">
        <v>42</v>
      </c>
      <c r="B9" s="79"/>
      <c r="C9" s="79"/>
      <c r="D9" s="79">
        <f>VLOOKUP("P_TEN_KHACH_HANG",ThamSo!$B$2:$C$25,2,FALSE)</f>
        <v>0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 t="s">
        <v>43</v>
      </c>
      <c r="Q9" s="79"/>
      <c r="R9" s="79"/>
      <c r="S9" s="79"/>
      <c r="T9" s="79">
        <f>VLOOKUP("P_TEN_KHACH_HANG",ThamSo!$B$2:$C$25,2,FALSE)</f>
        <v>0</v>
      </c>
      <c r="U9" s="79"/>
      <c r="V9" s="79"/>
      <c r="W9" s="79"/>
      <c r="X9" s="79"/>
      <c r="Y9" s="79"/>
      <c r="Z9" s="79"/>
    </row>
    <row r="10" spans="1:26" x14ac:dyDescent="0.25">
      <c r="A10" s="79" t="s">
        <v>44</v>
      </c>
      <c r="B10" s="79"/>
      <c r="C10" s="79"/>
      <c r="D10" s="79">
        <f>VLOOKUP("P_GIOI_TINH",ThamSo!$B$2:$C$25,2,FALSE)</f>
        <v>0</v>
      </c>
      <c r="E10" s="79"/>
      <c r="F10" s="79"/>
      <c r="G10" s="79"/>
      <c r="H10" s="9" t="s">
        <v>45</v>
      </c>
      <c r="K10" s="79" t="str">
        <f>RIGHT(VLOOKUP("P_NGAY_SINH",ThamSo!$B$2:$C$25,2,FALSE),2) &amp;"/" &amp; MID(VLOOKUP("P_NGAY_SINH",ThamSo!$B$2:$C$25,2,FALSE),5,2) &amp;"/" &amp; LEFT(VLOOKUP("P_NGAY_SINH",ThamSo!$B$2:$C$25,2,FALSE),4)</f>
        <v>01/01/1900</v>
      </c>
      <c r="L10" s="79"/>
      <c r="M10" s="79"/>
      <c r="N10" s="79"/>
      <c r="O10" s="79"/>
      <c r="P10" s="79" t="s">
        <v>46</v>
      </c>
      <c r="Q10" s="79"/>
      <c r="R10" s="79"/>
      <c r="S10" s="79"/>
      <c r="T10" s="79">
        <f>VLOOKUP("P_SO_SO_HO_KHAU",ThamSo!$B$2:$C$25,2,FALSE)</f>
        <v>0</v>
      </c>
      <c r="U10" s="79"/>
      <c r="V10" s="79"/>
      <c r="W10" s="79"/>
      <c r="X10" s="79"/>
      <c r="Y10" s="79"/>
      <c r="Z10" s="79"/>
    </row>
    <row r="11" spans="1:26" ht="13.9" x14ac:dyDescent="0.25">
      <c r="A11" s="79" t="str">
        <f>"Thường trú tại ấp: " &amp; VLOOKUP("P_DIA_CHI",ThamSo!$B$2:$C$25,2,FALSE)</f>
        <v xml:space="preserve">Thường trú tại ấp: </v>
      </c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 spans="1:26" x14ac:dyDescent="0.25">
      <c r="A12" s="79" t="s">
        <v>47</v>
      </c>
      <c r="B12" s="79"/>
      <c r="C12" s="79"/>
      <c r="D12" s="79">
        <f>VLOOKUP("P_SO_CMND",ThamSo!$B$2:$C$25,2,FALSE)</f>
        <v>0</v>
      </c>
      <c r="E12" s="79"/>
      <c r="F12" s="79"/>
      <c r="G12" s="79"/>
      <c r="H12" s="54" t="s">
        <v>48</v>
      </c>
      <c r="I12" s="54"/>
      <c r="J12" s="54"/>
      <c r="K12" s="79" t="str">
        <f>RIGHT(VLOOKUP("P_NGAY_CAP",ThamSo!$B$2:$C$25,2,FALSE),2) &amp;"/" &amp; MID(VLOOKUP("P_NGAY_CAP",ThamSo!$B$2:$C$25,2,FALSE),5,2) &amp;"/" &amp; LEFT(VLOOKUP("P_NGAY_CAP",ThamSo!$B$2:$C$25,2,FALSE),4)</f>
        <v>//</v>
      </c>
      <c r="L12" s="79"/>
      <c r="M12" s="79"/>
      <c r="N12" s="79"/>
      <c r="O12" s="79"/>
      <c r="P12" s="79" t="s">
        <v>49</v>
      </c>
      <c r="Q12" s="79"/>
      <c r="R12" s="79"/>
      <c r="S12" s="79">
        <f>VLOOKUP("P_NOI_CAP",ThamSo!$B$2:$C$25,2,FALSE)</f>
        <v>0</v>
      </c>
      <c r="T12" s="79"/>
      <c r="U12" s="79"/>
      <c r="V12" s="79"/>
      <c r="W12" s="79"/>
      <c r="X12" s="79"/>
      <c r="Y12" s="79"/>
      <c r="Z12" s="79"/>
    </row>
    <row r="13" spans="1:26" x14ac:dyDescent="0.25">
      <c r="A13" s="54" t="s">
        <v>50</v>
      </c>
      <c r="B13" s="54"/>
      <c r="C13" s="54"/>
      <c r="D13" s="54"/>
      <c r="E13" s="54"/>
      <c r="F13" s="54"/>
      <c r="G13" s="54"/>
      <c r="H13" s="54"/>
      <c r="I13" s="54"/>
      <c r="J13" s="54"/>
      <c r="K13" s="85">
        <f>VLOOKUP("P_TEN_NGUOI_TKE",ThamSo!$B$2:$C$25,2,FALSE)</f>
        <v>0</v>
      </c>
      <c r="L13" s="85"/>
      <c r="M13" s="85"/>
      <c r="N13" s="85"/>
      <c r="O13" s="85"/>
      <c r="P13" s="79" t="s">
        <v>51</v>
      </c>
      <c r="Q13" s="79"/>
      <c r="R13" s="79"/>
      <c r="S13" s="79">
        <f>VLOOKUP("P_QUAN_HE_NGUOI_TKE",ThamSo!$B$2:$C$25,2,FALSE)</f>
        <v>0</v>
      </c>
      <c r="T13" s="79"/>
      <c r="U13" s="79"/>
      <c r="V13" s="79"/>
      <c r="W13" s="79"/>
      <c r="X13" s="79"/>
      <c r="Y13" s="79"/>
      <c r="Z13" s="79"/>
    </row>
    <row r="15" spans="1:26" ht="13.9" customHeight="1" x14ac:dyDescent="0.25">
      <c r="A15" s="84" t="s">
        <v>85</v>
      </c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 spans="1:26" x14ac:dyDescent="0.25">
      <c r="A16" s="84"/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 spans="1:27" ht="13.9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7" x14ac:dyDescent="0.25">
      <c r="A18" s="82" t="s">
        <v>82</v>
      </c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 spans="1:27" x14ac:dyDescent="0.25">
      <c r="B19" s="82" t="s">
        <v>83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1" spans="1:27" s="26" customFormat="1" ht="13.9" x14ac:dyDescent="0.3">
      <c r="B21" s="24"/>
      <c r="C21" s="83"/>
      <c r="D21" s="83"/>
      <c r="E21" s="83"/>
      <c r="F21" s="24"/>
      <c r="G21" s="83"/>
      <c r="H21" s="83"/>
      <c r="I21" s="83"/>
      <c r="J21" s="24"/>
      <c r="K21" s="83"/>
      <c r="L21" s="83"/>
      <c r="M21" s="83"/>
      <c r="N21" s="24"/>
      <c r="O21" s="83"/>
      <c r="P21" s="83"/>
      <c r="Q21" s="83"/>
      <c r="R21" s="24"/>
      <c r="S21" s="83"/>
      <c r="T21" s="83"/>
      <c r="U21" s="83"/>
      <c r="V21" s="24"/>
      <c r="W21" s="83"/>
      <c r="X21" s="83"/>
      <c r="Y21" s="83"/>
      <c r="Z21" s="25"/>
      <c r="AA21" s="9"/>
    </row>
    <row r="23" spans="1:27" ht="13.9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7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7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7" x14ac:dyDescent="0.25">
      <c r="A26" s="6" t="s">
        <v>4</v>
      </c>
      <c r="G26" s="54" t="str">
        <f>VLOOKUP("P_MUC_DICH_VAY_VON",ThamSo!$B$2:$C$25,2,FALSE)</f>
        <v>Mục đích vay vốn</v>
      </c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31" spans="1:27" x14ac:dyDescent="0.25">
      <c r="A31" s="6" t="s">
        <v>5</v>
      </c>
      <c r="K31" s="86" t="str">
        <f>"Vốn tự có: "</f>
        <v xml:space="preserve">Vốn tự có: </v>
      </c>
      <c r="L31" s="86"/>
      <c r="M31" s="86"/>
      <c r="N31" s="87">
        <f xml:space="preserve"> VALUE(VLOOKUP("P_VON_TU_CO",ThamSo!$B$2:$C$25,2,FALSE))</f>
        <v>0</v>
      </c>
      <c r="O31" s="87"/>
      <c r="P31" s="87"/>
      <c r="Q31" s="87"/>
      <c r="R31" s="86" t="str">
        <f xml:space="preserve"> "Vốn cần vay: "</f>
        <v xml:space="preserve">Vốn cần vay: </v>
      </c>
      <c r="S31" s="86"/>
      <c r="T31" s="86"/>
      <c r="U31" s="86"/>
      <c r="V31" s="88">
        <f>VALUE(VLOOKUP("P_VON_CAN_THEM",ThamSo!$B$2:$C$25,2,FALSE))</f>
        <v>0</v>
      </c>
      <c r="W31" s="88"/>
      <c r="X31" s="88"/>
      <c r="Y31" s="88"/>
      <c r="Z31" s="88"/>
    </row>
    <row r="33" spans="1:26" x14ac:dyDescent="0.25">
      <c r="A33" s="58" t="s">
        <v>6</v>
      </c>
      <c r="B33" s="58"/>
      <c r="C33" s="58"/>
      <c r="D33" s="58"/>
      <c r="E33" s="58"/>
      <c r="F33" s="58"/>
      <c r="G33" s="58"/>
      <c r="H33" s="58"/>
      <c r="I33" s="58"/>
      <c r="J33" s="58"/>
      <c r="K33" s="59" t="s">
        <v>7</v>
      </c>
      <c r="L33" s="59"/>
      <c r="M33" s="59"/>
      <c r="N33" s="59"/>
      <c r="O33" s="59"/>
      <c r="P33" s="59"/>
      <c r="Q33" s="59"/>
      <c r="R33" s="59"/>
      <c r="S33" s="59" t="s">
        <v>8</v>
      </c>
      <c r="T33" s="59"/>
      <c r="U33" s="59"/>
      <c r="V33" s="59"/>
      <c r="W33" s="59"/>
      <c r="X33" s="59"/>
      <c r="Y33" s="59"/>
      <c r="Z33" s="59"/>
    </row>
    <row r="34" spans="1:26" x14ac:dyDescent="0.25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9" t="s">
        <v>9</v>
      </c>
      <c r="L34" s="59"/>
      <c r="M34" s="59"/>
      <c r="N34" s="59"/>
      <c r="O34" s="59" t="s">
        <v>10</v>
      </c>
      <c r="P34" s="59"/>
      <c r="Q34" s="59"/>
      <c r="R34" s="59"/>
      <c r="S34" s="59" t="s">
        <v>9</v>
      </c>
      <c r="T34" s="59"/>
      <c r="U34" s="59"/>
      <c r="V34" s="59"/>
      <c r="W34" s="59" t="s">
        <v>10</v>
      </c>
      <c r="X34" s="59"/>
      <c r="Y34" s="59"/>
      <c r="Z34" s="59"/>
    </row>
    <row r="35" spans="1:26" x14ac:dyDescent="0.25">
      <c r="A35" s="60"/>
      <c r="B35" s="61"/>
      <c r="C35" s="61"/>
      <c r="D35" s="61"/>
      <c r="E35" s="61"/>
      <c r="F35" s="61"/>
      <c r="G35" s="61"/>
      <c r="H35" s="61"/>
      <c r="I35" s="61"/>
      <c r="J35" s="62"/>
      <c r="K35" s="66"/>
      <c r="L35" s="67"/>
      <c r="M35" s="67"/>
      <c r="N35" s="68"/>
      <c r="O35" s="89"/>
      <c r="P35" s="90"/>
      <c r="Q35" s="90"/>
      <c r="R35" s="91"/>
      <c r="S35" s="66"/>
      <c r="T35" s="67"/>
      <c r="U35" s="67"/>
      <c r="V35" s="68"/>
      <c r="W35" s="89"/>
      <c r="X35" s="90"/>
      <c r="Y35" s="90"/>
      <c r="Z35" s="91"/>
    </row>
    <row r="36" spans="1:26" x14ac:dyDescent="0.25">
      <c r="A36" s="63"/>
      <c r="B36" s="64"/>
      <c r="C36" s="64"/>
      <c r="D36" s="64"/>
      <c r="E36" s="64"/>
      <c r="F36" s="64"/>
      <c r="G36" s="64"/>
      <c r="H36" s="64"/>
      <c r="I36" s="64"/>
      <c r="J36" s="65"/>
      <c r="K36" s="66"/>
      <c r="L36" s="67"/>
      <c r="M36" s="67"/>
      <c r="N36" s="68"/>
      <c r="O36" s="89"/>
      <c r="P36" s="90"/>
      <c r="Q36" s="90"/>
      <c r="R36" s="91"/>
      <c r="S36" s="66"/>
      <c r="T36" s="67"/>
      <c r="U36" s="67"/>
      <c r="V36" s="68"/>
      <c r="W36" s="89"/>
      <c r="X36" s="90"/>
      <c r="Y36" s="90"/>
      <c r="Z36" s="91"/>
    </row>
    <row r="38" spans="1:26" x14ac:dyDescent="0.25">
      <c r="A38" s="58" t="s">
        <v>39</v>
      </c>
      <c r="B38" s="58"/>
      <c r="C38" s="58"/>
      <c r="D38" s="58"/>
      <c r="E38" s="58"/>
      <c r="F38" s="58"/>
      <c r="G38" s="58"/>
      <c r="H38" s="58"/>
      <c r="I38" s="58"/>
      <c r="J38" s="58"/>
      <c r="K38" s="55" t="s">
        <v>11</v>
      </c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7"/>
    </row>
    <row r="39" spans="1:26" x14ac:dyDescent="0.25">
      <c r="A39" s="30" t="s">
        <v>12</v>
      </c>
      <c r="B39" s="31"/>
      <c r="C39" s="31"/>
      <c r="D39" s="32"/>
      <c r="E39" s="30" t="s">
        <v>13</v>
      </c>
      <c r="F39" s="31"/>
      <c r="G39" s="31"/>
      <c r="H39" s="32"/>
      <c r="I39" s="45" t="s">
        <v>14</v>
      </c>
      <c r="J39" s="46"/>
      <c r="K39" s="28"/>
      <c r="L39" s="28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x14ac:dyDescent="0.25">
      <c r="A40" s="33" t="s">
        <v>40</v>
      </c>
      <c r="B40" s="34"/>
      <c r="C40" s="34"/>
      <c r="D40" s="35"/>
      <c r="E40" s="33" t="s">
        <v>40</v>
      </c>
      <c r="F40" s="34"/>
      <c r="G40" s="34"/>
      <c r="H40" s="35"/>
      <c r="I40" s="47"/>
      <c r="J40" s="48"/>
      <c r="K40" s="28"/>
      <c r="L40" s="28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x14ac:dyDescent="0.25">
      <c r="A41" s="36"/>
      <c r="B41" s="37"/>
      <c r="C41" s="37"/>
      <c r="D41" s="38"/>
      <c r="E41" s="36"/>
      <c r="F41" s="37"/>
      <c r="G41" s="37"/>
      <c r="H41" s="38"/>
      <c r="I41" s="45" t="s">
        <v>15</v>
      </c>
      <c r="J41" s="46"/>
      <c r="K41" s="28"/>
      <c r="L41" s="28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x14ac:dyDescent="0.25">
      <c r="A42" s="39"/>
      <c r="B42" s="40"/>
      <c r="C42" s="40"/>
      <c r="D42" s="41"/>
      <c r="E42" s="39"/>
      <c r="F42" s="40"/>
      <c r="G42" s="40"/>
      <c r="H42" s="41"/>
      <c r="I42" s="49"/>
      <c r="J42" s="50"/>
      <c r="K42" s="28"/>
      <c r="L42" s="28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x14ac:dyDescent="0.25">
      <c r="A43" s="39"/>
      <c r="B43" s="40"/>
      <c r="C43" s="40"/>
      <c r="D43" s="41"/>
      <c r="E43" s="39"/>
      <c r="F43" s="40"/>
      <c r="G43" s="40"/>
      <c r="H43" s="41"/>
      <c r="I43" s="49"/>
      <c r="J43" s="50"/>
      <c r="K43" s="28"/>
      <c r="L43" s="28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x14ac:dyDescent="0.25">
      <c r="A44" s="42"/>
      <c r="B44" s="43"/>
      <c r="C44" s="43"/>
      <c r="D44" s="44"/>
      <c r="E44" s="42"/>
      <c r="F44" s="43"/>
      <c r="G44" s="43"/>
      <c r="H44" s="44"/>
      <c r="I44" s="47"/>
      <c r="J44" s="48"/>
      <c r="K44" s="28"/>
      <c r="L44" s="28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6" spans="1:26" x14ac:dyDescent="0.25">
      <c r="A46" s="28" t="s">
        <v>16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72" t="s">
        <v>17</v>
      </c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4"/>
    </row>
    <row r="47" spans="1:26" x14ac:dyDescent="0.25">
      <c r="A47" s="69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1"/>
      <c r="N47" s="69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1"/>
    </row>
    <row r="49" spans="1:26" x14ac:dyDescent="0.25">
      <c r="B49" s="7" t="s">
        <v>41</v>
      </c>
    </row>
    <row r="50" spans="1:26" ht="29.25" customHeight="1" x14ac:dyDescent="0.25">
      <c r="A50" s="76" t="s">
        <v>18</v>
      </c>
      <c r="B50" s="77"/>
      <c r="C50" s="77"/>
      <c r="D50" s="77"/>
      <c r="E50" s="78"/>
      <c r="F50" s="76" t="s">
        <v>19</v>
      </c>
      <c r="G50" s="77"/>
      <c r="H50" s="77"/>
      <c r="I50" s="77"/>
      <c r="J50" s="78"/>
      <c r="K50" s="76" t="s">
        <v>87</v>
      </c>
      <c r="L50" s="77"/>
      <c r="M50" s="77"/>
      <c r="N50" s="77"/>
      <c r="O50" s="78"/>
      <c r="P50" s="92" t="s">
        <v>88</v>
      </c>
      <c r="Q50" s="77"/>
      <c r="R50" s="77"/>
      <c r="S50" s="77"/>
      <c r="T50" s="78"/>
      <c r="U50" s="75" t="s">
        <v>86</v>
      </c>
      <c r="V50" s="58"/>
      <c r="W50" s="58"/>
      <c r="X50" s="58"/>
      <c r="Y50" s="58"/>
      <c r="Z50" s="58"/>
    </row>
    <row r="51" spans="1:26" x14ac:dyDescent="0.25">
      <c r="A51" s="36"/>
      <c r="B51" s="37"/>
      <c r="C51" s="37"/>
      <c r="D51" s="37"/>
      <c r="E51" s="38"/>
      <c r="F51" s="36"/>
      <c r="G51" s="37"/>
      <c r="H51" s="37"/>
      <c r="I51" s="37"/>
      <c r="J51" s="38"/>
      <c r="K51" s="36"/>
      <c r="L51" s="37"/>
      <c r="M51" s="37"/>
      <c r="N51" s="37"/>
      <c r="O51" s="38"/>
      <c r="P51" s="36"/>
      <c r="Q51" s="37"/>
      <c r="R51" s="37"/>
      <c r="S51" s="37"/>
      <c r="T51" s="38"/>
      <c r="U51" s="36"/>
      <c r="V51" s="37"/>
      <c r="W51" s="37"/>
      <c r="X51" s="37"/>
      <c r="Y51" s="37"/>
      <c r="Z51" s="38"/>
    </row>
    <row r="52" spans="1:26" x14ac:dyDescent="0.25">
      <c r="A52" s="39"/>
      <c r="B52" s="40"/>
      <c r="C52" s="40"/>
      <c r="D52" s="40"/>
      <c r="E52" s="41"/>
      <c r="F52" s="39"/>
      <c r="G52" s="40"/>
      <c r="H52" s="40"/>
      <c r="I52" s="40"/>
      <c r="J52" s="41"/>
      <c r="K52" s="39"/>
      <c r="L52" s="40"/>
      <c r="M52" s="40"/>
      <c r="N52" s="40"/>
      <c r="O52" s="41"/>
      <c r="P52" s="39"/>
      <c r="Q52" s="40"/>
      <c r="R52" s="40"/>
      <c r="S52" s="40"/>
      <c r="T52" s="41"/>
      <c r="U52" s="39"/>
      <c r="V52" s="40"/>
      <c r="W52" s="40"/>
      <c r="X52" s="40"/>
      <c r="Y52" s="40"/>
      <c r="Z52" s="41"/>
    </row>
    <row r="53" spans="1:26" x14ac:dyDescent="0.25">
      <c r="A53" s="39"/>
      <c r="B53" s="40"/>
      <c r="C53" s="40"/>
      <c r="D53" s="40"/>
      <c r="E53" s="41"/>
      <c r="F53" s="39"/>
      <c r="G53" s="40"/>
      <c r="H53" s="40"/>
      <c r="I53" s="40"/>
      <c r="J53" s="41"/>
      <c r="K53" s="39"/>
      <c r="L53" s="40"/>
      <c r="M53" s="40"/>
      <c r="N53" s="40"/>
      <c r="O53" s="41"/>
      <c r="P53" s="39"/>
      <c r="Q53" s="40"/>
      <c r="R53" s="40"/>
      <c r="S53" s="40"/>
      <c r="T53" s="41"/>
      <c r="U53" s="39"/>
      <c r="V53" s="40"/>
      <c r="W53" s="40"/>
      <c r="X53" s="40"/>
      <c r="Y53" s="40"/>
      <c r="Z53" s="41"/>
    </row>
    <row r="54" spans="1:26" x14ac:dyDescent="0.25">
      <c r="A54" s="39"/>
      <c r="B54" s="40"/>
      <c r="C54" s="40"/>
      <c r="D54" s="40"/>
      <c r="E54" s="41"/>
      <c r="F54" s="39"/>
      <c r="G54" s="40"/>
      <c r="H54" s="40"/>
      <c r="I54" s="40"/>
      <c r="J54" s="41"/>
      <c r="K54" s="39"/>
      <c r="L54" s="40"/>
      <c r="M54" s="40"/>
      <c r="N54" s="40"/>
      <c r="O54" s="41"/>
      <c r="P54" s="39"/>
      <c r="Q54" s="40"/>
      <c r="R54" s="40"/>
      <c r="S54" s="40"/>
      <c r="T54" s="41"/>
      <c r="U54" s="39"/>
      <c r="V54" s="40"/>
      <c r="W54" s="40"/>
      <c r="X54" s="40"/>
      <c r="Y54" s="40"/>
      <c r="Z54" s="41"/>
    </row>
    <row r="55" spans="1:26" x14ac:dyDescent="0.25">
      <c r="A55" s="42"/>
      <c r="B55" s="43"/>
      <c r="C55" s="43"/>
      <c r="D55" s="43"/>
      <c r="E55" s="44"/>
      <c r="F55" s="42"/>
      <c r="G55" s="43"/>
      <c r="H55" s="43"/>
      <c r="I55" s="43"/>
      <c r="J55" s="44"/>
      <c r="K55" s="42"/>
      <c r="L55" s="43"/>
      <c r="M55" s="43"/>
      <c r="N55" s="43"/>
      <c r="O55" s="44"/>
      <c r="P55" s="42"/>
      <c r="Q55" s="43"/>
      <c r="R55" s="43"/>
      <c r="S55" s="43"/>
      <c r="T55" s="44"/>
      <c r="U55" s="42"/>
      <c r="V55" s="43"/>
      <c r="W55" s="43"/>
      <c r="X55" s="43"/>
      <c r="Y55" s="43"/>
      <c r="Z55" s="44"/>
    </row>
  </sheetData>
  <mergeCells count="96">
    <mergeCell ref="K31:M31"/>
    <mergeCell ref="N31:Q31"/>
    <mergeCell ref="R31:U31"/>
    <mergeCell ref="V31:Z31"/>
    <mergeCell ref="S36:V36"/>
    <mergeCell ref="O35:R35"/>
    <mergeCell ref="O36:R36"/>
    <mergeCell ref="W35:Z35"/>
    <mergeCell ref="W36:Z36"/>
    <mergeCell ref="S12:Z12"/>
    <mergeCell ref="S13:Z13"/>
    <mergeCell ref="A18:Z18"/>
    <mergeCell ref="B19:Z19"/>
    <mergeCell ref="C21:E21"/>
    <mergeCell ref="G21:I21"/>
    <mergeCell ref="K21:M21"/>
    <mergeCell ref="O21:Q21"/>
    <mergeCell ref="S21:U21"/>
    <mergeCell ref="W21:Y21"/>
    <mergeCell ref="D12:G12"/>
    <mergeCell ref="A15:Z16"/>
    <mergeCell ref="A13:J13"/>
    <mergeCell ref="P13:R13"/>
    <mergeCell ref="K13:O13"/>
    <mergeCell ref="D9:O9"/>
    <mergeCell ref="D10:G10"/>
    <mergeCell ref="K10:O10"/>
    <mergeCell ref="K12:O12"/>
    <mergeCell ref="A5:Z5"/>
    <mergeCell ref="A7:Z7"/>
    <mergeCell ref="A9:C9"/>
    <mergeCell ref="A10:C10"/>
    <mergeCell ref="A12:C12"/>
    <mergeCell ref="H12:J12"/>
    <mergeCell ref="P9:S9"/>
    <mergeCell ref="P10:S10"/>
    <mergeCell ref="P12:R12"/>
    <mergeCell ref="T9:Z9"/>
    <mergeCell ref="T10:Z10"/>
    <mergeCell ref="A11:Z11"/>
    <mergeCell ref="U50:Z50"/>
    <mergeCell ref="U51:Z55"/>
    <mergeCell ref="A50:E50"/>
    <mergeCell ref="F50:J50"/>
    <mergeCell ref="K50:O50"/>
    <mergeCell ref="P50:T50"/>
    <mergeCell ref="A51:E55"/>
    <mergeCell ref="F51:J55"/>
    <mergeCell ref="K51:O55"/>
    <mergeCell ref="P51:T55"/>
    <mergeCell ref="K36:N36"/>
    <mergeCell ref="S35:V35"/>
    <mergeCell ref="A46:M46"/>
    <mergeCell ref="A47:M47"/>
    <mergeCell ref="N47:Z47"/>
    <mergeCell ref="N46:Z46"/>
    <mergeCell ref="A1:U1"/>
    <mergeCell ref="V1:Z1"/>
    <mergeCell ref="A2:U2"/>
    <mergeCell ref="G26:Z26"/>
    <mergeCell ref="K38:Z38"/>
    <mergeCell ref="A38:J38"/>
    <mergeCell ref="A33:J34"/>
    <mergeCell ref="K33:R33"/>
    <mergeCell ref="S33:Z33"/>
    <mergeCell ref="K34:N34"/>
    <mergeCell ref="O34:R34"/>
    <mergeCell ref="S34:V34"/>
    <mergeCell ref="W34:Z34"/>
    <mergeCell ref="A35:J35"/>
    <mergeCell ref="A36:J36"/>
    <mergeCell ref="K35:N35"/>
    <mergeCell ref="Y39:Z40"/>
    <mergeCell ref="O41:P44"/>
    <mergeCell ref="Q41:R44"/>
    <mergeCell ref="S41:T44"/>
    <mergeCell ref="U41:V44"/>
    <mergeCell ref="W41:X44"/>
    <mergeCell ref="Y41:Z44"/>
    <mergeCell ref="O39:P40"/>
    <mergeCell ref="Q39:R40"/>
    <mergeCell ref="S39:T40"/>
    <mergeCell ref="U39:V40"/>
    <mergeCell ref="W39:X40"/>
    <mergeCell ref="K39:L40"/>
    <mergeCell ref="K41:L44"/>
    <mergeCell ref="M41:N44"/>
    <mergeCell ref="A39:D39"/>
    <mergeCell ref="A40:D40"/>
    <mergeCell ref="E40:H40"/>
    <mergeCell ref="E39:H39"/>
    <mergeCell ref="A41:D44"/>
    <mergeCell ref="E41:H44"/>
    <mergeCell ref="I39:J40"/>
    <mergeCell ref="I41:J44"/>
    <mergeCell ref="M39:N40"/>
  </mergeCells>
  <pageMargins left="0.7" right="0.7" top="0.75" bottom="0.75" header="0.3" footer="0.3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Tai Nguyen</cp:lastModifiedBy>
  <cp:lastPrinted>2014-08-05T03:49:52Z</cp:lastPrinted>
  <dcterms:created xsi:type="dcterms:W3CDTF">2013-12-16T07:45:39Z</dcterms:created>
  <dcterms:modified xsi:type="dcterms:W3CDTF">2014-08-09T03:07:31Z</dcterms:modified>
</cp:coreProperties>
</file>