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OURCESAFE\mFINA\2.SourceCode\NG.mFinance\Build\Build.Server\Dev\mfServer\reports\_BTV\TDVM\"/>
    </mc:Choice>
  </mc:AlternateContent>
  <bookViews>
    <workbookView xWindow="480" yWindow="405" windowWidth="19440" windowHeight="7200" firstSheet="3" activeTab="3"/>
  </bookViews>
  <sheets>
    <sheet name="ThamSo" sheetId="3" state="hidden" r:id="rId1"/>
    <sheet name="Style" sheetId="4" state="hidden" r:id="rId2"/>
    <sheet name="BaoCao1" sheetId="6" state="hidden" r:id="rId3"/>
    <sheet name="BaoCao" sheetId="8" r:id="rId4"/>
  </sheets>
  <definedNames>
    <definedName name="_xlnm.Print_Area" localSheetId="3">BaoCao!$A$1:$I$52</definedName>
  </definedNames>
  <calcPr calcId="152511" refMode="R1C1"/>
</workbook>
</file>

<file path=xl/calcChain.xml><?xml version="1.0" encoding="utf-8"?>
<calcChain xmlns="http://schemas.openxmlformats.org/spreadsheetml/2006/main">
  <c r="A6" i="8" l="1"/>
  <c r="B3" i="8" l="1"/>
  <c r="H16" i="8" l="1"/>
  <c r="F16" i="8"/>
  <c r="E16" i="8"/>
  <c r="E10" i="8"/>
  <c r="A10" i="8"/>
  <c r="A5" i="8"/>
  <c r="A14" i="3" l="1"/>
  <c r="U15" i="6"/>
  <c r="D15" i="6"/>
  <c r="A13" i="3"/>
  <c r="A7" i="6"/>
  <c r="A5" i="6"/>
  <c r="D3" i="6"/>
  <c r="A3" i="3"/>
  <c r="A4" i="3"/>
  <c r="A5" i="3"/>
  <c r="A6" i="3"/>
  <c r="A7" i="3"/>
  <c r="A8" i="3"/>
  <c r="A9" i="3"/>
  <c r="A10" i="3"/>
  <c r="A11" i="3"/>
  <c r="A12" i="3"/>
  <c r="A2" i="3"/>
  <c r="AB23" i="6"/>
  <c r="X23" i="6"/>
</calcChain>
</file>

<file path=xl/sharedStrings.xml><?xml version="1.0" encoding="utf-8"?>
<sst xmlns="http://schemas.openxmlformats.org/spreadsheetml/2006/main" count="149" uniqueCount="98">
  <si>
    <t xml:space="preserve">Dự án"Tăng cường năng lực làm kinh tế cho phụ nữ" </t>
  </si>
  <si>
    <t>CỘNG HÒA XÃ HỘI CHỦ NGHĨA VIỆT NAM</t>
  </si>
  <si>
    <t>Mẫu: TD-06A/BTV</t>
  </si>
  <si>
    <t>Độc lập - Tự do - Hạnh phúc</t>
  </si>
  <si>
    <t>Chi nhánh Thới Lai</t>
  </si>
  <si>
    <t>-------------------------------</t>
  </si>
  <si>
    <t>TT</t>
  </si>
  <si>
    <t xml:space="preserve">Họ và tên </t>
  </si>
  <si>
    <t>Địa chỉ</t>
  </si>
  <si>
    <t>Mã TV</t>
  </si>
  <si>
    <t>Số tiền trả hàng tháng</t>
  </si>
  <si>
    <t>Chữ ký</t>
  </si>
  <si>
    <t>Tổng cộng</t>
  </si>
  <si>
    <t>***</t>
  </si>
  <si>
    <t>Điều 1: Quyền và nghĩa vụ của Chương trình (Bên A)</t>
  </si>
  <si>
    <t>Điều 2: Quyền và nghĩa vụ của các thành viên vay vốn (Bên B)</t>
  </si>
  <si>
    <t>Điều 3: Điều khoản chung</t>
  </si>
  <si>
    <t>Cán bộ tín dụng</t>
  </si>
  <si>
    <t>Trưởng Chi nhánh</t>
  </si>
  <si>
    <t>Đại diện:</t>
  </si>
  <si>
    <t>CHƯƠNG TRÌNH "BÀN TAY VÀNG"</t>
  </si>
  <si>
    <t>Bên A (Bên cho vay):</t>
  </si>
  <si>
    <t xml:space="preserve">Chương trình Bàn Tay Vàng - Hội Liên hiệp Phụ nữ thành phố Cần Thơ </t>
  </si>
  <si>
    <t xml:space="preserve">Bên B (Bên vay vốn): </t>
  </si>
  <si>
    <t>Là các ông/bà vay vốn có tên và số tiền vay theo danh sách chi tiết sau đây:</t>
  </si>
  <si>
    <t>Chức vụ:</t>
  </si>
  <si>
    <t>Thời hạn (tháng)</t>
  </si>
  <si>
    <t>Số CMND/ Số Sổ hộ khẩu</t>
  </si>
  <si>
    <t>Dư nợ gốc (tháng)</t>
  </si>
  <si>
    <t>Dư nợ gốc lãi (tháng)</t>
  </si>
  <si>
    <t>Từ ngày, đến ngày</t>
  </si>
  <si>
    <t xml:space="preserve"> - Bên A đồng ý cho Bên B vay số tiền, thời hạn và lãi suất theo như bảng danh sách trên, với mục đích sử dụng tiền vay theo đơn xin vay của từng thành viên.</t>
  </si>
  <si>
    <t xml:space="preserve"> - Phát vốn đầy đủ và kịp thời cho các thành viên Bên B trong vòng 15 ngày kể từ ngày ký hợp đồng.</t>
  </si>
  <si>
    <t xml:space="preserve"> - Cán bộ tín dụng của Chương trình phải ký xác nhận vào Sổ vay vốn khi thu vốn và nhận tiết kiệm của thành viên.</t>
  </si>
  <si>
    <t xml:space="preserve"> - Tập huấn về các quy định của Chương trình, hỗ trợ cung cấp thông tin khi thành viên cần.</t>
  </si>
  <si>
    <t xml:space="preserve"> - Hoàn trả tiết kiệm đúng quy định của Chương trình.</t>
  </si>
  <si>
    <t xml:space="preserve"> - Từ chối Phát tiền vay, chấm dứt việc cho vay, thu hồi gốc lãi trước kỳ hạn khi Bên B không trả nợ đúng hạn hoặc sử dụng vốn sai mục đích, vi phạm hợp đồng này.</t>
  </si>
  <si>
    <t xml:space="preserve"> - Nếu Hoàn trả trước thời hạn, thành viên vẫn phải trả gốc và lãi đầy đủ.</t>
  </si>
  <si>
    <t xml:space="preserve"> - Chịu trách nhiệm trước pháp luật khi vi phạm các cam kết trong hợp đồng này.</t>
  </si>
  <si>
    <t xml:space="preserve"> - Hai Bên phải nghiêm túc thực hiện đúng các điều trong hợp đồng. Nếu sửa đổi, điều chỉnh đều phải được sự nhất trí của cả Hai Bên và được thể hiện bằng văn bản.</t>
  </si>
  <si>
    <t xml:space="preserve"> - Hợp đồng lập thành ..... bản có giá trị pháp lý như nhau, Bên A giữ 01 bản, Bên B mỗi thành viên giữ 01 bản.</t>
  </si>
  <si>
    <t xml:space="preserve"> - Vay vốn theo nhóm bảo lãnh, không thế chấp tài sản.</t>
  </si>
  <si>
    <t xml:space="preserve"> - Thành viên tham gia vay vốn phải gửi tiết kiệm bắt buộc và được hưởng lãi khi đạt mức quy định.</t>
  </si>
  <si>
    <t xml:space="preserve"> - Khi nhận vốn, Hoàn trả vốn và gửi tiết kiệm, thành viên phải mang theo Sổ và yêu cầu Cán bộ tín dụng của Bên A ký xác nhận vào sổ. Nếu trong Sổ không có chữ ký của Cán bộ tín dụng, thì việc Hoàn trả của thành viên cũng như gửi tiết kiệm không được công nhận.</t>
  </si>
  <si>
    <t xml:space="preserve"> - Thành viên tham gia vay vốn cam kết Hoàn trả vốn vay gốc, lãi và gửi tiết kiệm đầy đủ và đúng hạn. cam kết bảo lãnh nhóm và giúp đỡ các thành viên khác trong nhóm Hoàn trả đầy đủ và đúng hạn.</t>
  </si>
  <si>
    <t xml:space="preserve"> - Sử dụng vốn vay đúng mục đích trong đơn xin vay vốn.</t>
  </si>
  <si>
    <t xml:space="preserve"> - Các thành viên phải tham gia họp nhóm đầy đủ và đúng giờ.</t>
  </si>
  <si>
    <t xml:space="preserve"> - Trả lãi phạt theo chính sách và quy định của Chương trình khi chậm trả.</t>
  </si>
  <si>
    <t xml:space="preserve"> - Hợp đồng này có hiệu lực kể Từ ngày ký cho đến khi Bên B thanh toán cho Bên A đầy đủ gốc và lãi tiền vay.</t>
  </si>
  <si>
    <t xml:space="preserve"> - Bên A ký xác nhận</t>
  </si>
  <si>
    <t xml:space="preserve"> - Các thành viên vay vốn Bên B cùng ký xác nhận toàn bộ nội dung của hợp đồng theo bảng danh sách Bên trên.</t>
  </si>
  <si>
    <t>Thới Lai, ngày ....... tháng ....... năm 20.....</t>
  </si>
  <si>
    <t>TM BCH PHỤ NỮ HUYỆN</t>
  </si>
  <si>
    <t>CHỦ TỊCH</t>
  </si>
  <si>
    <t>STT</t>
  </si>
  <si>
    <t>Mã tham số</t>
  </si>
  <si>
    <t>Giá trị</t>
  </si>
  <si>
    <t>Mô tả</t>
  </si>
  <si>
    <t>P_MA_DON_VI</t>
  </si>
  <si>
    <t>Mã đơn vị</t>
  </si>
  <si>
    <t>P_TEN_DON_VI</t>
  </si>
  <si>
    <t>Tên đơn vị</t>
  </si>
  <si>
    <t>P_DIA_CHI_DON_VI</t>
  </si>
  <si>
    <t>7/17 Lương Định Của, P.Bình Khánh,Quận 2, TP. HCM</t>
  </si>
  <si>
    <t>Địa chỉ đơn vị</t>
  </si>
  <si>
    <t>P_NOI_LAP_BIEU</t>
  </si>
  <si>
    <t>Thới lai</t>
  </si>
  <si>
    <t>Nơi lập biểu</t>
  </si>
  <si>
    <t>P_NGAY_BAO_CAO</t>
  </si>
  <si>
    <t>Ngày in báo cáo(yyyyMMdd)</t>
  </si>
  <si>
    <t>P_GIAM_DOC</t>
  </si>
  <si>
    <t>NGUYỄN TRUNG DŨNG</t>
  </si>
  <si>
    <t>Giám đốc</t>
  </si>
  <si>
    <t>P_NGUOI_LAP</t>
  </si>
  <si>
    <t>TÊN NGƯỜI LẬP</t>
  </si>
  <si>
    <t>Người lập báo cáo</t>
  </si>
  <si>
    <t>P_SO_GIAO_DICH</t>
  </si>
  <si>
    <t>Số giao dịch lập khế ước danh sách</t>
  </si>
  <si>
    <t>P_TEN_KHU_VUC</t>
  </si>
  <si>
    <t>Tên khu vực</t>
  </si>
  <si>
    <t>P_TEN_CUM</t>
  </si>
  <si>
    <t>Tên cụm</t>
  </si>
  <si>
    <t>P_TEN_NHOM</t>
  </si>
  <si>
    <t>Tên nhóm</t>
  </si>
  <si>
    <t>Name</t>
  </si>
  <si>
    <t>Format</t>
  </si>
  <si>
    <t>Desc</t>
  </si>
  <si>
    <t>S1</t>
  </si>
  <si>
    <t>P_TEN_CHUC_VU</t>
  </si>
  <si>
    <t>Chủ tịch Hội LHPN</t>
  </si>
  <si>
    <t>P_ChuTichLHPN</t>
  </si>
  <si>
    <t>Căn cứ đơn xin vay vốn của khách hàng, phiếu thẩm định và đề nghị cho vay của Chương trình Bàn Tay Vàng chi nhánh Thới Lai.</t>
  </si>
  <si>
    <t xml:space="preserve">Bên A (Bên cho vay): Chương trình Bàn Tay Vàng - Hội Liên hiệp Phụ nữ thành phố Cần Thơ </t>
  </si>
  <si>
    <t>Bên B (Bên vay vốn): Là các ông/bà vay vốn có tên và số tiền vay theo danh sách chi tiết sau đây:</t>
  </si>
  <si>
    <t>Số tiền đóng hàng tháng</t>
  </si>
  <si>
    <t>Hôm nay, ngày ……tháng ……năm …… Chúng tôi gồm:</t>
  </si>
  <si>
    <t xml:space="preserve"> - Hợp đồng lập thành 03 bản có giá trị pháp lý như nhau, Bên A giữ 02 bản, Nhóm trưởng đại diện Bên B giữ 01 bản.</t>
  </si>
  <si>
    <t>Cán bộ quản lý chương trình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</si>
</sst>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4" x14ac:knownFonts="1">
    <font>
      <sz val="11"/>
      <color theme="1"/>
      <name val="Calibri"/>
      <family val="2"/>
      <scheme val="minor"/>
    </font>
    <font>
      <sz val="11"/>
      <color theme="1"/>
      <name val="Times New Roman"/>
      <family val="1"/>
    </font>
    <font>
      <b/>
      <sz val="11"/>
      <color theme="1"/>
      <name val="Times New Roman"/>
      <family val="1"/>
    </font>
    <font>
      <b/>
      <sz val="14"/>
      <color theme="1"/>
      <name val="Times New Roman"/>
      <family val="1"/>
    </font>
    <font>
      <b/>
      <sz val="10"/>
      <color theme="1"/>
      <name val="Times New Roman"/>
      <family val="1"/>
    </font>
    <font>
      <sz val="10"/>
      <color theme="1"/>
      <name val="Times New Roman"/>
      <family val="1"/>
    </font>
    <font>
      <b/>
      <sz val="11"/>
      <color theme="1"/>
      <name val="Calibri"/>
      <family val="2"/>
      <scheme val="minor"/>
    </font>
    <font>
      <sz val="11"/>
      <color theme="1"/>
      <name val="Calibri"/>
      <family val="2"/>
      <scheme val="minor"/>
    </font>
    <font>
      <b/>
      <sz val="18"/>
      <color theme="1"/>
      <name val="Times New Roman"/>
      <family val="1"/>
    </font>
    <font>
      <sz val="12"/>
      <color theme="1"/>
      <name val="Times New Roman"/>
      <family val="1"/>
    </font>
    <font>
      <b/>
      <sz val="13"/>
      <color theme="1"/>
      <name val="Times New Roman"/>
      <family val="1"/>
    </font>
    <font>
      <sz val="13"/>
      <color theme="1"/>
      <name val="Times New Roman"/>
      <family val="1"/>
    </font>
    <font>
      <b/>
      <sz val="13"/>
      <color theme="1"/>
      <name val="Times New Roman"/>
      <family val="1"/>
      <charset val="163"/>
    </font>
    <font>
      <b/>
      <i/>
      <sz val="13"/>
      <color theme="1"/>
      <name val="Times New Roman"/>
      <family val="1"/>
      <charset val="163"/>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7" fillId="0" borderId="0" applyFont="0" applyFill="0" applyBorder="0" applyAlignment="0" applyProtection="0"/>
  </cellStyleXfs>
  <cellXfs count="105">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left" vertical="center"/>
    </xf>
    <xf numFmtId="0" fontId="2" fillId="0" borderId="0" xfId="0" applyFont="1" applyAlignment="1">
      <alignment horizontal="left"/>
    </xf>
    <xf numFmtId="0" fontId="6" fillId="0" borderId="1" xfId="0" applyFont="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left" vertical="top"/>
    </xf>
    <xf numFmtId="49" fontId="0" fillId="0" borderId="1" xfId="0" applyNumberFormat="1" applyBorder="1"/>
    <xf numFmtId="0" fontId="0" fillId="0" borderId="1" xfId="0" applyBorder="1" applyAlignment="1">
      <alignment horizontal="left" vertical="top"/>
    </xf>
    <xf numFmtId="49" fontId="0" fillId="0" borderId="1" xfId="0" quotePrefix="1" applyNumberFormat="1" applyBorder="1"/>
    <xf numFmtId="164" fontId="0" fillId="0" borderId="0" xfId="1" applyNumberFormat="1" applyFont="1"/>
    <xf numFmtId="0" fontId="0" fillId="0" borderId="1" xfId="0" applyFill="1" applyBorder="1"/>
    <xf numFmtId="0" fontId="1" fillId="0" borderId="0" xfId="0" applyFont="1" applyAlignment="1"/>
    <xf numFmtId="0" fontId="2" fillId="0" borderId="0" xfId="0" applyFont="1"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1" fillId="0" borderId="0" xfId="0" applyFont="1" applyAlignment="1">
      <alignment horizontal="left" vertical="center" wrapText="1"/>
    </xf>
    <xf numFmtId="164" fontId="2" fillId="0" borderId="1" xfId="1" applyNumberFormat="1" applyFont="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1" fillId="0" borderId="0" xfId="0" applyFont="1" applyAlignment="1">
      <alignment horizontal="left" vertical="center" wrapText="1"/>
    </xf>
    <xf numFmtId="0" fontId="11" fillId="0" borderId="0" xfId="0" applyFont="1" applyAlignment="1">
      <alignment horizontal="left"/>
    </xf>
    <xf numFmtId="0" fontId="9" fillId="0" borderId="1" xfId="0" applyFont="1" applyBorder="1" applyAlignment="1">
      <alignment horizontal="center" vertical="center"/>
    </xf>
    <xf numFmtId="0" fontId="9"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164" fontId="9" fillId="0" borderId="1" xfId="1" applyNumberFormat="1" applyFont="1" applyBorder="1" applyAlignment="1">
      <alignment horizontal="right" vertical="center"/>
    </xf>
    <xf numFmtId="0" fontId="9" fillId="0" borderId="1" xfId="0" applyFont="1" applyBorder="1" applyAlignment="1">
      <alignment horizontal="right" vertical="center"/>
    </xf>
    <xf numFmtId="0" fontId="9" fillId="0" borderId="1" xfId="0" applyFont="1" applyBorder="1"/>
    <xf numFmtId="0" fontId="2" fillId="0" borderId="0" xfId="0" applyFont="1" applyAlignment="1">
      <alignment horizontal="center" vertical="center"/>
    </xf>
    <xf numFmtId="0" fontId="2" fillId="0" borderId="0" xfId="0" applyFont="1" applyAlignment="1">
      <alignment horizont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2" fillId="0" borderId="0" xfId="0" applyFont="1" applyAlignment="1">
      <alignment horizontal="left" vertical="center"/>
    </xf>
    <xf numFmtId="0" fontId="1" fillId="0" borderId="0" xfId="0" applyFont="1" applyAlignment="1">
      <alignment horizontal="left" vertical="center"/>
    </xf>
    <xf numFmtId="0" fontId="2" fillId="0" borderId="0" xfId="0" applyFont="1" applyAlignment="1">
      <alignment horizontal="left"/>
    </xf>
    <xf numFmtId="0" fontId="1" fillId="0" borderId="0" xfId="0" applyFont="1" applyAlignment="1">
      <alignment horizontal="center"/>
    </xf>
    <xf numFmtId="0" fontId="1" fillId="0" borderId="0" xfId="0" applyFont="1" applyAlignment="1">
      <alignment horizontal="right" vertical="center"/>
    </xf>
    <xf numFmtId="0" fontId="3" fillId="0" borderId="0" xfId="0" applyFont="1" applyAlignment="1">
      <alignment horizontal="center" vertical="center"/>
    </xf>
    <xf numFmtId="0" fontId="1" fillId="0" borderId="2"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164" fontId="1" fillId="0" borderId="2" xfId="1" applyNumberFormat="1" applyFont="1" applyBorder="1" applyAlignment="1">
      <alignment horizontal="center"/>
    </xf>
    <xf numFmtId="164" fontId="1" fillId="0" borderId="12" xfId="1" applyNumberFormat="1" applyFont="1" applyBorder="1" applyAlignment="1">
      <alignment horizontal="center"/>
    </xf>
    <xf numFmtId="164" fontId="1" fillId="0" borderId="13" xfId="1" applyNumberFormat="1" applyFont="1" applyBorder="1" applyAlignment="1">
      <alignment horizontal="center"/>
    </xf>
    <xf numFmtId="0" fontId="1" fillId="0" borderId="1" xfId="0"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13" xfId="0" applyFont="1" applyBorder="1" applyAlignment="1">
      <alignment horizontal="center" vertical="center"/>
    </xf>
    <xf numFmtId="0" fontId="1" fillId="0" borderId="2" xfId="0" applyFont="1" applyBorder="1" applyAlignment="1">
      <alignment horizontal="left" vertical="center"/>
    </xf>
    <xf numFmtId="0" fontId="1" fillId="0" borderId="12" xfId="0" applyFont="1" applyBorder="1" applyAlignment="1">
      <alignment horizontal="left" vertical="center"/>
    </xf>
    <xf numFmtId="0" fontId="1" fillId="0" borderId="13" xfId="0" applyFont="1" applyBorder="1" applyAlignment="1">
      <alignment horizontal="left" vertical="center"/>
    </xf>
    <xf numFmtId="0" fontId="2" fillId="0" borderId="1" xfId="0" applyFont="1" applyBorder="1" applyAlignment="1">
      <alignment horizontal="center" vertical="center"/>
    </xf>
    <xf numFmtId="164" fontId="1" fillId="0" borderId="1" xfId="1" applyNumberFormat="1" applyFont="1" applyBorder="1" applyAlignment="1">
      <alignment horizontal="center"/>
    </xf>
    <xf numFmtId="0" fontId="1" fillId="0" borderId="2" xfId="0" applyFont="1" applyBorder="1" applyAlignment="1">
      <alignment horizontal="left" vertical="center" wrapText="1"/>
    </xf>
    <xf numFmtId="0" fontId="1" fillId="0" borderId="12" xfId="0" applyFont="1" applyBorder="1" applyAlignment="1">
      <alignment horizontal="left" vertical="center" wrapText="1"/>
    </xf>
    <xf numFmtId="0" fontId="1" fillId="0" borderId="13" xfId="0" applyFont="1" applyBorder="1" applyAlignment="1">
      <alignment horizontal="left"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0" xfId="0" quotePrefix="1"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left" vertical="center" wrapText="1"/>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 fillId="0" borderId="11" xfId="0" applyFont="1" applyBorder="1" applyAlignment="1">
      <alignment horizontal="center"/>
    </xf>
    <xf numFmtId="0" fontId="2"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2" fillId="0" borderId="6" xfId="0" applyFont="1" applyBorder="1" applyAlignment="1">
      <alignment horizontal="center" vertical="center"/>
    </xf>
    <xf numFmtId="0" fontId="2" fillId="0" borderId="0" xfId="0" applyFont="1" applyBorder="1" applyAlignment="1">
      <alignment horizontal="center" vertical="center"/>
    </xf>
    <xf numFmtId="0" fontId="2" fillId="0" borderId="7" xfId="0"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10"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0" xfId="0" applyFont="1" applyBorder="1" applyAlignment="1">
      <alignment horizontal="center" vertical="center"/>
    </xf>
    <xf numFmtId="0" fontId="1" fillId="0" borderId="9"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wrapText="1"/>
    </xf>
    <xf numFmtId="0" fontId="8" fillId="0" borderId="0" xfId="0" applyFont="1" applyAlignment="1">
      <alignment horizontal="center" vertical="center"/>
    </xf>
    <xf numFmtId="0" fontId="11" fillId="0" borderId="0" xfId="0" quotePrefix="1" applyFont="1" applyAlignment="1">
      <alignment horizontal="left" vertical="center" wrapText="1"/>
    </xf>
    <xf numFmtId="0" fontId="10" fillId="0" borderId="0" xfId="0" applyFont="1" applyAlignment="1">
      <alignment horizontal="left" vertical="center"/>
    </xf>
    <xf numFmtId="0" fontId="10" fillId="0" borderId="1" xfId="0" applyFont="1" applyBorder="1" applyAlignment="1">
      <alignment horizontal="center" vertical="center"/>
    </xf>
    <xf numFmtId="0" fontId="13" fillId="0" borderId="4" xfId="0" applyFont="1" applyBorder="1" applyAlignment="1">
      <alignment horizontal="center"/>
    </xf>
    <xf numFmtId="0" fontId="13" fillId="0" borderId="3" xfId="0" applyFont="1" applyBorder="1" applyAlignment="1">
      <alignment horizontal="center"/>
    </xf>
    <xf numFmtId="0" fontId="13" fillId="0" borderId="5" xfId="0" applyFont="1" applyBorder="1" applyAlignment="1">
      <alignment horizontal="center"/>
    </xf>
    <xf numFmtId="0" fontId="10" fillId="0" borderId="6" xfId="0" applyFont="1" applyBorder="1" applyAlignment="1">
      <alignment horizontal="center"/>
    </xf>
    <xf numFmtId="0" fontId="10" fillId="0" borderId="0" xfId="0" applyFont="1" applyBorder="1" applyAlignment="1">
      <alignment horizontal="center"/>
    </xf>
    <xf numFmtId="0" fontId="10" fillId="0" borderId="7" xfId="0" applyFont="1" applyBorder="1" applyAlignment="1">
      <alignment horizontal="center"/>
    </xf>
    <xf numFmtId="0" fontId="10" fillId="0" borderId="0" xfId="0" applyFont="1" applyAlignment="1">
      <alignment horizontal="center" vertical="center"/>
    </xf>
    <xf numFmtId="0" fontId="12" fillId="0" borderId="0" xfId="0" applyFont="1" applyAlignment="1">
      <alignment horizontal="center"/>
    </xf>
    <xf numFmtId="0" fontId="11" fillId="0" borderId="0" xfId="0" applyFont="1" applyAlignment="1">
      <alignment horizontal="left" vertical="center"/>
    </xf>
    <xf numFmtId="0" fontId="10" fillId="0" borderId="0" xfId="0" quotePrefix="1" applyFont="1" applyAlignment="1">
      <alignment horizontal="left" vertical="center" wrapText="1"/>
    </xf>
    <xf numFmtId="0" fontId="10" fillId="0" borderId="9" xfId="0"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28576</xdr:rowOff>
    </xdr:from>
    <xdr:to>
      <xdr:col>4</xdr:col>
      <xdr:colOff>9526</xdr:colOff>
      <xdr:row>1</xdr:row>
      <xdr:rowOff>141052</xdr:rowOff>
    </xdr:to>
    <xdr:pic>
      <xdr:nvPicPr>
        <xdr:cNvPr id="3" name="Picture 2"/>
        <xdr:cNvPicPr>
          <a:picLocks noChangeAspect="1"/>
        </xdr:cNvPicPr>
      </xdr:nvPicPr>
      <xdr:blipFill>
        <a:blip xmlns:r="http://schemas.openxmlformats.org/officeDocument/2006/relationships" r:embed="rId1"/>
        <a:stretch>
          <a:fillRect/>
        </a:stretch>
      </xdr:blipFill>
      <xdr:spPr>
        <a:xfrm>
          <a:off x="1" y="28576"/>
          <a:ext cx="704850" cy="3029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xdr:col>
      <xdr:colOff>390525</xdr:colOff>
      <xdr:row>1</xdr:row>
      <xdr:rowOff>122001</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28575"/>
          <a:ext cx="704850" cy="3029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0" sqref="D20"/>
    </sheetView>
  </sheetViews>
  <sheetFormatPr defaultRowHeight="15" x14ac:dyDescent="0.25"/>
  <cols>
    <col min="1" max="1" width="4" bestFit="1" customWidth="1"/>
    <col min="2" max="2" width="27.7109375" customWidth="1"/>
    <col min="3" max="3" width="24.85546875" customWidth="1"/>
    <col min="4" max="4" width="32.28515625" customWidth="1"/>
  </cols>
  <sheetData>
    <row r="1" spans="1:4" x14ac:dyDescent="0.25">
      <c r="A1" s="5" t="s">
        <v>54</v>
      </c>
      <c r="B1" s="5" t="s">
        <v>55</v>
      </c>
      <c r="C1" s="5" t="s">
        <v>56</v>
      </c>
      <c r="D1" s="5" t="s">
        <v>57</v>
      </c>
    </row>
    <row r="2" spans="1:4" x14ac:dyDescent="0.25">
      <c r="A2" s="7">
        <f>ROW(A2)-1</f>
        <v>1</v>
      </c>
      <c r="B2" s="8" t="s">
        <v>58</v>
      </c>
      <c r="C2" s="9"/>
      <c r="D2" s="10" t="s">
        <v>59</v>
      </c>
    </row>
    <row r="3" spans="1:4" x14ac:dyDescent="0.25">
      <c r="A3" s="7">
        <f t="shared" ref="A3:A14" si="0">ROW(A3)-1</f>
        <v>2</v>
      </c>
      <c r="B3" s="8" t="s">
        <v>60</v>
      </c>
      <c r="C3" s="9" t="s">
        <v>4</v>
      </c>
      <c r="D3" s="10" t="s">
        <v>61</v>
      </c>
    </row>
    <row r="4" spans="1:4" x14ac:dyDescent="0.25">
      <c r="A4" s="7">
        <f t="shared" si="0"/>
        <v>3</v>
      </c>
      <c r="B4" s="8" t="s">
        <v>62</v>
      </c>
      <c r="C4" s="9" t="s">
        <v>63</v>
      </c>
      <c r="D4" s="10" t="s">
        <v>64</v>
      </c>
    </row>
    <row r="5" spans="1:4" x14ac:dyDescent="0.25">
      <c r="A5" s="7">
        <f t="shared" si="0"/>
        <v>4</v>
      </c>
      <c r="B5" s="8" t="s">
        <v>65</v>
      </c>
      <c r="C5" s="9" t="s">
        <v>66</v>
      </c>
      <c r="D5" s="10" t="s">
        <v>67</v>
      </c>
    </row>
    <row r="6" spans="1:4" x14ac:dyDescent="0.25">
      <c r="A6" s="7">
        <f t="shared" si="0"/>
        <v>5</v>
      </c>
      <c r="B6" s="8" t="s">
        <v>68</v>
      </c>
      <c r="C6" s="11">
        <v>20130331</v>
      </c>
      <c r="D6" s="10" t="s">
        <v>69</v>
      </c>
    </row>
    <row r="7" spans="1:4" x14ac:dyDescent="0.25">
      <c r="A7" s="7">
        <f t="shared" si="0"/>
        <v>6</v>
      </c>
      <c r="B7" s="8" t="s">
        <v>70</v>
      </c>
      <c r="C7" s="9" t="s">
        <v>71</v>
      </c>
      <c r="D7" s="8" t="s">
        <v>72</v>
      </c>
    </row>
    <row r="8" spans="1:4" x14ac:dyDescent="0.25">
      <c r="A8" s="7">
        <f t="shared" si="0"/>
        <v>7</v>
      </c>
      <c r="B8" s="8" t="s">
        <v>73</v>
      </c>
      <c r="C8" s="9" t="s">
        <v>74</v>
      </c>
      <c r="D8" s="8" t="s">
        <v>75</v>
      </c>
    </row>
    <row r="9" spans="1:4" x14ac:dyDescent="0.25">
      <c r="A9" s="7">
        <f t="shared" si="0"/>
        <v>8</v>
      </c>
      <c r="B9" s="6" t="s">
        <v>76</v>
      </c>
      <c r="C9" s="6"/>
      <c r="D9" s="6" t="s">
        <v>77</v>
      </c>
    </row>
    <row r="10" spans="1:4" x14ac:dyDescent="0.25">
      <c r="A10" s="7">
        <f t="shared" si="0"/>
        <v>9</v>
      </c>
      <c r="B10" s="6" t="s">
        <v>78</v>
      </c>
      <c r="C10" s="6"/>
      <c r="D10" s="6" t="s">
        <v>79</v>
      </c>
    </row>
    <row r="11" spans="1:4" x14ac:dyDescent="0.25">
      <c r="A11" s="7">
        <f t="shared" si="0"/>
        <v>10</v>
      </c>
      <c r="B11" s="6" t="s">
        <v>80</v>
      </c>
      <c r="C11" s="6"/>
      <c r="D11" s="6" t="s">
        <v>81</v>
      </c>
    </row>
    <row r="12" spans="1:4" x14ac:dyDescent="0.25">
      <c r="A12" s="7">
        <f t="shared" si="0"/>
        <v>11</v>
      </c>
      <c r="B12" s="6" t="s">
        <v>82</v>
      </c>
      <c r="C12" s="6"/>
      <c r="D12" s="6" t="s">
        <v>83</v>
      </c>
    </row>
    <row r="13" spans="1:4" x14ac:dyDescent="0.25">
      <c r="A13" s="7">
        <f t="shared" si="0"/>
        <v>12</v>
      </c>
      <c r="B13" s="13" t="s">
        <v>88</v>
      </c>
      <c r="C13" s="6" t="s">
        <v>89</v>
      </c>
      <c r="D13" s="6"/>
    </row>
    <row r="14" spans="1:4" x14ac:dyDescent="0.25">
      <c r="A14" s="7">
        <f t="shared" si="0"/>
        <v>13</v>
      </c>
      <c r="B14" s="6" t="s">
        <v>90</v>
      </c>
      <c r="C14" s="6"/>
      <c r="D14"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9" sqref="D9"/>
    </sheetView>
  </sheetViews>
  <sheetFormatPr defaultRowHeight="15" x14ac:dyDescent="0.25"/>
  <cols>
    <col min="6" max="6" width="11.5703125" bestFit="1" customWidth="1"/>
  </cols>
  <sheetData>
    <row r="1" spans="1:6" x14ac:dyDescent="0.25">
      <c r="A1" t="s">
        <v>6</v>
      </c>
      <c r="B1" t="s">
        <v>84</v>
      </c>
      <c r="D1" t="s">
        <v>85</v>
      </c>
      <c r="F1" t="s">
        <v>86</v>
      </c>
    </row>
    <row r="3" spans="1:6" x14ac:dyDescent="0.25">
      <c r="A3">
        <v>1</v>
      </c>
      <c r="B3" t="s">
        <v>87</v>
      </c>
      <c r="D3" s="12"/>
      <c r="F3" s="12">
        <v>123456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76"/>
  <sheetViews>
    <sheetView workbookViewId="0">
      <selection activeCell="A5" sqref="A5:AV6"/>
    </sheetView>
  </sheetViews>
  <sheetFormatPr defaultColWidth="2.7109375" defaultRowHeight="15" x14ac:dyDescent="0.25"/>
  <cols>
    <col min="1" max="1" width="1.85546875" style="1" customWidth="1"/>
    <col min="2" max="2" width="2.7109375" style="1" customWidth="1"/>
    <col min="3" max="3" width="2.7109375" style="1"/>
    <col min="4" max="4" width="3.140625" style="1" customWidth="1"/>
    <col min="5" max="6" width="2.7109375" style="1"/>
    <col min="7" max="7" width="4.140625" style="1" customWidth="1"/>
    <col min="8" max="8" width="1.140625" style="1" customWidth="1"/>
    <col min="9" max="12" width="2.7109375" style="1"/>
    <col min="13" max="13" width="1.28515625" style="1" customWidth="1"/>
    <col min="14" max="18" width="2.7109375" style="1"/>
    <col min="19" max="19" width="7.7109375" style="1" customWidth="1"/>
    <col min="20" max="21" width="2.7109375" style="1"/>
    <col min="22" max="22" width="1.7109375" style="1" customWidth="1"/>
    <col min="23" max="23" width="2.7109375" style="1"/>
    <col min="24" max="26" width="3.140625" style="1" customWidth="1"/>
    <col min="27" max="27" width="1.5703125" style="1" customWidth="1"/>
    <col min="28" max="30" width="2.85546875" style="1" customWidth="1"/>
    <col min="31" max="31" width="1.7109375" style="1" customWidth="1"/>
    <col min="32" max="34" width="2.7109375" style="1"/>
    <col min="35" max="35" width="3.5703125" style="1" customWidth="1"/>
    <col min="36" max="36" width="3.28515625" style="1" customWidth="1"/>
    <col min="37" max="37" width="3.7109375" style="1" customWidth="1"/>
    <col min="38" max="38" width="3.140625" style="1" customWidth="1"/>
    <col min="39" max="39" width="3.42578125" style="1" customWidth="1"/>
    <col min="40" max="40" width="4" style="1" customWidth="1"/>
    <col min="41" max="41" width="2.7109375" style="1"/>
    <col min="42" max="42" width="2.7109375" style="1" customWidth="1"/>
    <col min="43" max="43" width="2.140625" style="1" customWidth="1"/>
    <col min="44" max="44" width="2" style="1" customWidth="1"/>
    <col min="45" max="47" width="2.7109375" style="1"/>
    <col min="48" max="48" width="2.5703125" style="1" customWidth="1"/>
    <col min="49" max="16384" width="2.7109375" style="1"/>
  </cols>
  <sheetData>
    <row r="1" spans="1:48" x14ac:dyDescent="0.25">
      <c r="E1" s="15" t="s">
        <v>0</v>
      </c>
      <c r="F1" s="15"/>
      <c r="G1" s="15"/>
      <c r="H1" s="15"/>
      <c r="I1" s="15"/>
      <c r="J1" s="15"/>
      <c r="K1" s="15"/>
      <c r="L1" s="15"/>
      <c r="M1" s="15"/>
      <c r="N1" s="15"/>
      <c r="O1" s="15"/>
      <c r="P1" s="15"/>
      <c r="Q1" s="15"/>
      <c r="R1" s="15"/>
      <c r="S1" s="15"/>
      <c r="T1" s="15"/>
      <c r="W1" s="14"/>
      <c r="Y1" s="37" t="s">
        <v>1</v>
      </c>
      <c r="Z1" s="37"/>
      <c r="AA1" s="37"/>
      <c r="AB1" s="37"/>
      <c r="AC1" s="37"/>
      <c r="AD1" s="37"/>
      <c r="AE1" s="37"/>
      <c r="AF1" s="37"/>
      <c r="AG1" s="37"/>
      <c r="AH1" s="37"/>
      <c r="AI1" s="37"/>
      <c r="AJ1" s="37"/>
      <c r="AK1" s="37"/>
      <c r="AL1" s="37"/>
      <c r="AM1" s="37"/>
      <c r="AN1" s="37"/>
      <c r="AO1" s="37"/>
      <c r="AP1" s="38" t="s">
        <v>2</v>
      </c>
      <c r="AQ1" s="38"/>
      <c r="AR1" s="38"/>
      <c r="AS1" s="38"/>
      <c r="AT1" s="38"/>
      <c r="AU1" s="38"/>
      <c r="AV1" s="38"/>
    </row>
    <row r="2" spans="1:48" x14ac:dyDescent="0.25">
      <c r="D2" s="30" t="s">
        <v>20</v>
      </c>
      <c r="E2" s="30"/>
      <c r="F2" s="30"/>
      <c r="G2" s="30"/>
      <c r="H2" s="30"/>
      <c r="I2" s="30"/>
      <c r="J2" s="30"/>
      <c r="K2" s="30"/>
      <c r="L2" s="30"/>
      <c r="M2" s="30"/>
      <c r="N2" s="30"/>
      <c r="O2" s="30"/>
      <c r="P2" s="30"/>
      <c r="Q2" s="30"/>
      <c r="R2" s="30"/>
      <c r="S2" s="30"/>
      <c r="T2" s="30"/>
      <c r="W2" s="14"/>
      <c r="X2" s="14"/>
      <c r="Y2" s="37" t="s">
        <v>3</v>
      </c>
      <c r="Z2" s="37"/>
      <c r="AA2" s="37"/>
      <c r="AB2" s="37"/>
      <c r="AC2" s="37"/>
      <c r="AD2" s="37"/>
      <c r="AE2" s="37"/>
      <c r="AF2" s="37"/>
      <c r="AG2" s="37"/>
      <c r="AH2" s="37"/>
      <c r="AI2" s="37"/>
      <c r="AJ2" s="37"/>
      <c r="AK2" s="37"/>
      <c r="AL2" s="37"/>
      <c r="AM2" s="37"/>
      <c r="AN2" s="37"/>
      <c r="AO2" s="37"/>
      <c r="AP2" s="38"/>
      <c r="AQ2" s="38"/>
      <c r="AR2" s="38"/>
      <c r="AS2" s="38"/>
      <c r="AT2" s="38"/>
      <c r="AU2" s="38"/>
      <c r="AV2" s="38"/>
    </row>
    <row r="3" spans="1:48" x14ac:dyDescent="0.25">
      <c r="D3" s="31" t="str">
        <f>VLOOKUP("P_TEN_DON_VI",ThamSo!$B$2:$C$12,2,FALSE)</f>
        <v>Chi nhánh Thới Lai</v>
      </c>
      <c r="E3" s="31"/>
      <c r="F3" s="31"/>
      <c r="G3" s="31"/>
      <c r="H3" s="31"/>
      <c r="I3" s="31"/>
      <c r="J3" s="31"/>
      <c r="K3" s="31"/>
      <c r="L3" s="31"/>
      <c r="M3" s="31"/>
      <c r="N3" s="31"/>
      <c r="O3" s="31"/>
      <c r="P3" s="31"/>
      <c r="Q3" s="31"/>
      <c r="R3" s="31"/>
      <c r="S3" s="31"/>
      <c r="T3" s="31"/>
      <c r="V3" s="37" t="s">
        <v>5</v>
      </c>
      <c r="W3" s="37"/>
      <c r="X3" s="37"/>
      <c r="Y3" s="37"/>
      <c r="Z3" s="37"/>
      <c r="AA3" s="37"/>
      <c r="AB3" s="37"/>
      <c r="AC3" s="37"/>
      <c r="AD3" s="37"/>
      <c r="AE3" s="37"/>
      <c r="AF3" s="37"/>
      <c r="AG3" s="37"/>
      <c r="AH3" s="37"/>
      <c r="AI3" s="37"/>
      <c r="AJ3" s="37"/>
      <c r="AK3" s="37"/>
      <c r="AL3" s="37"/>
      <c r="AM3" s="37"/>
      <c r="AN3" s="37"/>
      <c r="AO3" s="37"/>
      <c r="AP3" s="38"/>
      <c r="AQ3" s="38"/>
      <c r="AR3" s="38"/>
      <c r="AS3" s="38"/>
      <c r="AT3" s="38"/>
      <c r="AU3" s="38"/>
      <c r="AV3" s="38"/>
    </row>
    <row r="5" spans="1:48" ht="13.9" customHeight="1" x14ac:dyDescent="0.25">
      <c r="A5" s="39" t="str">
        <f>"HỢP ĐỒNG VAY VỐN THEO NHÓM BẢO LÃNH số: " &amp; VLOOKUP("P_SO_GIAO_DICH",ThamSo!$B$2:$C$12,2,FALSE)</f>
        <v xml:space="preserve">HỢP ĐỒNG VAY VỐN THEO NHÓM BẢO LÃNH số: </v>
      </c>
      <c r="B5" s="39"/>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row>
    <row r="6" spans="1:48" ht="13.9" customHeight="1" x14ac:dyDescent="0.25">
      <c r="A6" s="39"/>
      <c r="B6" s="39"/>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row>
    <row r="7" spans="1:48" x14ac:dyDescent="0.25">
      <c r="A7" s="37" t="str">
        <f xml:space="preserve"> "Xã: " &amp; VLOOKUP("P_TEN_KHU_VUC",ThamSo!$B$2:$C$12,2,FALSE) &amp; "   Ấp: " &amp; VLOOKUP("P_TEN_CUM",ThamSo!$B$2:$C$12,2,FALSE) &amp; "   Nhóm: " &amp; VLOOKUP("P_TEN_NHOM",ThamSo!$B$2:$C$12,2,FALSE)</f>
        <v xml:space="preserve">Xã:    Ấp:    Nhóm: </v>
      </c>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row>
    <row r="8" spans="1:48" x14ac:dyDescent="0.2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row>
    <row r="9" spans="1:48" ht="13.9" hidden="1" customHeight="1" x14ac:dyDescent="0.25">
      <c r="A9" s="62" t="s">
        <v>91</v>
      </c>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row>
    <row r="10" spans="1:48" x14ac:dyDescent="0.25">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row>
    <row r="11" spans="1:48" hidden="1" x14ac:dyDescent="0.25">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row>
    <row r="13" spans="1:48" x14ac:dyDescent="0.25">
      <c r="A13" s="34" t="s">
        <v>21</v>
      </c>
      <c r="B13" s="34"/>
      <c r="C13" s="34"/>
      <c r="D13" s="34"/>
      <c r="E13" s="34"/>
      <c r="F13" s="34"/>
      <c r="G13" s="34"/>
      <c r="H13" s="36" t="s">
        <v>22</v>
      </c>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row>
    <row r="14" spans="1:48" ht="4.1500000000000004" customHeight="1" x14ac:dyDescent="0.25">
      <c r="A14" s="3"/>
      <c r="B14" s="3"/>
      <c r="C14" s="3"/>
      <c r="D14" s="3"/>
      <c r="E14" s="3"/>
      <c r="F14" s="3"/>
      <c r="G14" s="3"/>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row>
    <row r="15" spans="1:48" x14ac:dyDescent="0.25">
      <c r="A15" s="35" t="s">
        <v>19</v>
      </c>
      <c r="B15" s="35"/>
      <c r="C15" s="35"/>
      <c r="D15" s="35" t="str">
        <f>VLOOKUP("P_GIAM_DOC",ThamSo!$B$2:$C$13,2,FALSE)</f>
        <v>NGUYỄN TRUNG DŨNG</v>
      </c>
      <c r="E15" s="35"/>
      <c r="F15" s="35"/>
      <c r="G15" s="35"/>
      <c r="H15" s="35"/>
      <c r="I15" s="35"/>
      <c r="J15" s="35"/>
      <c r="K15" s="35"/>
      <c r="L15" s="35"/>
      <c r="M15" s="35"/>
      <c r="N15" s="35"/>
      <c r="O15" s="35"/>
      <c r="P15" s="35"/>
      <c r="Q15" s="35" t="s">
        <v>25</v>
      </c>
      <c r="R15" s="35"/>
      <c r="S15" s="35"/>
      <c r="T15" s="35"/>
      <c r="U15" s="35" t="str">
        <f>VLOOKUP("P_TEN_CHUC_VU",ThamSo!$B$2:$C$13,2,FALSE)</f>
        <v>Chủ tịch Hội LHPN</v>
      </c>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row>
    <row r="16" spans="1:48" ht="4.1500000000000004" customHeight="1" x14ac:dyDescent="0.25"/>
    <row r="17" spans="1:48" x14ac:dyDescent="0.25">
      <c r="A17" s="34" t="s">
        <v>23</v>
      </c>
      <c r="B17" s="34"/>
      <c r="C17" s="34"/>
      <c r="D17" s="34"/>
      <c r="E17" s="34"/>
      <c r="F17" s="34"/>
      <c r="G17" s="34"/>
      <c r="H17" s="34" t="s">
        <v>24</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row>
    <row r="19" spans="1:48" ht="13.9" customHeight="1" x14ac:dyDescent="0.25">
      <c r="A19" s="33" t="s">
        <v>6</v>
      </c>
      <c r="B19" s="33"/>
      <c r="C19" s="33" t="s">
        <v>7</v>
      </c>
      <c r="D19" s="33"/>
      <c r="E19" s="33"/>
      <c r="F19" s="33"/>
      <c r="G19" s="33"/>
      <c r="H19" s="33"/>
      <c r="I19" s="32" t="s">
        <v>27</v>
      </c>
      <c r="J19" s="32"/>
      <c r="K19" s="32"/>
      <c r="L19" s="32"/>
      <c r="M19" s="32"/>
      <c r="N19" s="33" t="s">
        <v>8</v>
      </c>
      <c r="O19" s="33"/>
      <c r="P19" s="33"/>
      <c r="Q19" s="33"/>
      <c r="R19" s="33"/>
      <c r="S19" s="33"/>
      <c r="T19" s="33" t="s">
        <v>9</v>
      </c>
      <c r="U19" s="33"/>
      <c r="V19" s="33"/>
      <c r="W19" s="33"/>
      <c r="X19" s="32" t="s">
        <v>28</v>
      </c>
      <c r="Y19" s="32"/>
      <c r="Z19" s="32"/>
      <c r="AA19" s="32"/>
      <c r="AB19" s="32" t="s">
        <v>29</v>
      </c>
      <c r="AC19" s="32"/>
      <c r="AD19" s="32"/>
      <c r="AE19" s="32"/>
      <c r="AF19" s="32" t="s">
        <v>26</v>
      </c>
      <c r="AG19" s="32"/>
      <c r="AH19" s="32"/>
      <c r="AI19" s="32" t="s">
        <v>30</v>
      </c>
      <c r="AJ19" s="32"/>
      <c r="AK19" s="32"/>
      <c r="AL19" s="32"/>
      <c r="AM19" s="32"/>
      <c r="AN19" s="32"/>
      <c r="AO19" s="32" t="s">
        <v>10</v>
      </c>
      <c r="AP19" s="32"/>
      <c r="AQ19" s="32"/>
      <c r="AR19" s="32"/>
      <c r="AS19" s="33" t="s">
        <v>11</v>
      </c>
      <c r="AT19" s="33"/>
      <c r="AU19" s="33"/>
      <c r="AV19" s="33"/>
    </row>
    <row r="20" spans="1:48" x14ac:dyDescent="0.25">
      <c r="A20" s="33"/>
      <c r="B20" s="33"/>
      <c r="C20" s="33"/>
      <c r="D20" s="33"/>
      <c r="E20" s="33"/>
      <c r="F20" s="33"/>
      <c r="G20" s="33"/>
      <c r="H20" s="33"/>
      <c r="I20" s="32"/>
      <c r="J20" s="32"/>
      <c r="K20" s="32"/>
      <c r="L20" s="32"/>
      <c r="M20" s="32"/>
      <c r="N20" s="33"/>
      <c r="O20" s="33"/>
      <c r="P20" s="33"/>
      <c r="Q20" s="33"/>
      <c r="R20" s="33"/>
      <c r="S20" s="33"/>
      <c r="T20" s="33"/>
      <c r="U20" s="33"/>
      <c r="V20" s="33"/>
      <c r="W20" s="33"/>
      <c r="X20" s="32"/>
      <c r="Y20" s="32"/>
      <c r="Z20" s="32"/>
      <c r="AA20" s="32"/>
      <c r="AB20" s="32"/>
      <c r="AC20" s="32"/>
      <c r="AD20" s="32"/>
      <c r="AE20" s="32"/>
      <c r="AF20" s="32"/>
      <c r="AG20" s="32"/>
      <c r="AH20" s="32"/>
      <c r="AI20" s="32"/>
      <c r="AJ20" s="32"/>
      <c r="AK20" s="32"/>
      <c r="AL20" s="32"/>
      <c r="AM20" s="32"/>
      <c r="AN20" s="32"/>
      <c r="AO20" s="32"/>
      <c r="AP20" s="32"/>
      <c r="AQ20" s="32"/>
      <c r="AR20" s="32"/>
      <c r="AS20" s="33"/>
      <c r="AT20" s="33"/>
      <c r="AU20" s="33"/>
      <c r="AV20" s="33"/>
    </row>
    <row r="21" spans="1:48" x14ac:dyDescent="0.25">
      <c r="A21" s="47"/>
      <c r="B21" s="47"/>
      <c r="C21" s="55"/>
      <c r="D21" s="56"/>
      <c r="E21" s="56"/>
      <c r="F21" s="56"/>
      <c r="G21" s="56"/>
      <c r="H21" s="57"/>
      <c r="I21" s="55"/>
      <c r="J21" s="56"/>
      <c r="K21" s="56"/>
      <c r="L21" s="56"/>
      <c r="M21" s="57"/>
      <c r="N21" s="55"/>
      <c r="O21" s="56"/>
      <c r="P21" s="56"/>
      <c r="Q21" s="56"/>
      <c r="R21" s="56"/>
      <c r="S21" s="57"/>
      <c r="T21" s="46"/>
      <c r="U21" s="46"/>
      <c r="V21" s="46"/>
      <c r="W21" s="46"/>
      <c r="X21" s="54"/>
      <c r="Y21" s="54"/>
      <c r="Z21" s="54"/>
      <c r="AA21" s="54"/>
      <c r="AB21" s="54"/>
      <c r="AC21" s="54"/>
      <c r="AD21" s="54"/>
      <c r="AE21" s="54"/>
      <c r="AF21" s="46"/>
      <c r="AG21" s="46"/>
      <c r="AH21" s="46"/>
      <c r="AI21" s="58"/>
      <c r="AJ21" s="58"/>
      <c r="AK21" s="58"/>
      <c r="AL21" s="58"/>
      <c r="AM21" s="58"/>
      <c r="AN21" s="58"/>
      <c r="AO21" s="54"/>
      <c r="AP21" s="54"/>
      <c r="AQ21" s="54"/>
      <c r="AR21" s="54"/>
      <c r="AS21" s="46"/>
      <c r="AT21" s="46"/>
      <c r="AU21" s="46"/>
      <c r="AV21" s="46"/>
    </row>
    <row r="22" spans="1:48" x14ac:dyDescent="0.25">
      <c r="A22" s="48"/>
      <c r="B22" s="49"/>
      <c r="C22" s="50"/>
      <c r="D22" s="51"/>
      <c r="E22" s="51"/>
      <c r="F22" s="51"/>
      <c r="G22" s="51"/>
      <c r="H22" s="52"/>
      <c r="I22" s="50"/>
      <c r="J22" s="51"/>
      <c r="K22" s="51"/>
      <c r="L22" s="51"/>
      <c r="M22" s="52"/>
      <c r="N22" s="50"/>
      <c r="O22" s="51"/>
      <c r="P22" s="51"/>
      <c r="Q22" s="51"/>
      <c r="R22" s="51"/>
      <c r="S22" s="52"/>
      <c r="T22" s="40"/>
      <c r="U22" s="41"/>
      <c r="V22" s="41"/>
      <c r="W22" s="42"/>
      <c r="X22" s="43"/>
      <c r="Y22" s="44"/>
      <c r="Z22" s="44"/>
      <c r="AA22" s="45"/>
      <c r="AB22" s="43"/>
      <c r="AC22" s="44"/>
      <c r="AD22" s="44"/>
      <c r="AE22" s="45"/>
      <c r="AF22" s="40"/>
      <c r="AG22" s="41"/>
      <c r="AH22" s="42"/>
      <c r="AI22" s="59"/>
      <c r="AJ22" s="60"/>
      <c r="AK22" s="60"/>
      <c r="AL22" s="60"/>
      <c r="AM22" s="60"/>
      <c r="AN22" s="61"/>
      <c r="AO22" s="43"/>
      <c r="AP22" s="44"/>
      <c r="AQ22" s="44"/>
      <c r="AR22" s="45"/>
      <c r="AS22" s="40"/>
      <c r="AT22" s="41"/>
      <c r="AU22" s="41"/>
      <c r="AV22" s="42"/>
    </row>
    <row r="23" spans="1:48" ht="14.45" customHeight="1" x14ac:dyDescent="0.25">
      <c r="A23" s="47"/>
      <c r="B23" s="47"/>
      <c r="C23" s="53" t="s">
        <v>12</v>
      </c>
      <c r="D23" s="53"/>
      <c r="E23" s="53"/>
      <c r="F23" s="53"/>
      <c r="G23" s="53"/>
      <c r="H23" s="53"/>
      <c r="I23" s="46" t="s">
        <v>13</v>
      </c>
      <c r="J23" s="46"/>
      <c r="K23" s="46"/>
      <c r="L23" s="46"/>
      <c r="M23" s="46"/>
      <c r="N23" s="46" t="s">
        <v>13</v>
      </c>
      <c r="O23" s="46"/>
      <c r="P23" s="46"/>
      <c r="Q23" s="46"/>
      <c r="R23" s="46"/>
      <c r="S23" s="46"/>
      <c r="T23" s="46" t="s">
        <v>13</v>
      </c>
      <c r="U23" s="46"/>
      <c r="V23" s="46"/>
      <c r="W23" s="46"/>
      <c r="X23" s="54">
        <f>SUM(X21:AA22)</f>
        <v>0</v>
      </c>
      <c r="Y23" s="54"/>
      <c r="Z23" s="54"/>
      <c r="AA23" s="54"/>
      <c r="AB23" s="54">
        <f>SUM(AB21:AE22)</f>
        <v>0</v>
      </c>
      <c r="AC23" s="54"/>
      <c r="AD23" s="54"/>
      <c r="AE23" s="54"/>
      <c r="AF23" s="46" t="s">
        <v>13</v>
      </c>
      <c r="AG23" s="46"/>
      <c r="AH23" s="46"/>
      <c r="AI23" s="46" t="s">
        <v>13</v>
      </c>
      <c r="AJ23" s="46"/>
      <c r="AK23" s="46"/>
      <c r="AL23" s="46"/>
      <c r="AM23" s="46"/>
      <c r="AN23" s="46"/>
      <c r="AO23" s="54"/>
      <c r="AP23" s="54"/>
      <c r="AQ23" s="54"/>
      <c r="AR23" s="54"/>
      <c r="AS23" s="46" t="s">
        <v>13</v>
      </c>
      <c r="AT23" s="46"/>
      <c r="AU23" s="46"/>
      <c r="AV23" s="46"/>
    </row>
    <row r="25" spans="1:48" ht="13.9" customHeight="1" x14ac:dyDescent="0.25">
      <c r="A25" s="64" t="s">
        <v>14</v>
      </c>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row>
    <row r="26" spans="1:48" x14ac:dyDescent="0.25">
      <c r="A26" s="63" t="s">
        <v>31</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row>
    <row r="27" spans="1:48" ht="4.1500000000000004" customHeight="1" x14ac:dyDescent="0.25"/>
    <row r="28" spans="1:48" ht="13.9" customHeight="1" x14ac:dyDescent="0.25">
      <c r="A28" s="63" t="s">
        <v>32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row>
    <row r="29" spans="1:48" ht="4.1500000000000004" customHeight="1" x14ac:dyDescent="0.25"/>
    <row r="30" spans="1:48" ht="13.9" customHeight="1" x14ac:dyDescent="0.25">
      <c r="A30" s="63" t="s">
        <v>33</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row>
    <row r="31" spans="1:48" ht="4.1500000000000004" customHeight="1" x14ac:dyDescent="0.25"/>
    <row r="32" spans="1:48" ht="13.9" customHeight="1" x14ac:dyDescent="0.25">
      <c r="A32" s="63" t="s">
        <v>34</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row>
    <row r="33" spans="1:48" ht="4.1500000000000004" customHeight="1" x14ac:dyDescent="0.25"/>
    <row r="34" spans="1:48" ht="13.9" customHeight="1" x14ac:dyDescent="0.25">
      <c r="A34" s="63" t="s">
        <v>35</v>
      </c>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row>
    <row r="35" spans="1:48" ht="4.1500000000000004" customHeight="1" x14ac:dyDescent="0.25"/>
    <row r="36" spans="1:48" ht="13.9" customHeight="1" x14ac:dyDescent="0.25">
      <c r="A36" s="63" t="s">
        <v>36</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row>
    <row r="37" spans="1:48" ht="4.1500000000000004" customHeight="1" x14ac:dyDescent="0.25"/>
    <row r="38" spans="1:48" x14ac:dyDescent="0.25">
      <c r="A38" s="64" t="s">
        <v>15</v>
      </c>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row>
    <row r="39" spans="1:48" ht="4.1500000000000004" customHeight="1" x14ac:dyDescent="0.25"/>
    <row r="40" spans="1:48" ht="13.9" customHeight="1" x14ac:dyDescent="0.25">
      <c r="A40" s="63" t="s">
        <v>41</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row>
    <row r="41" spans="1:48" ht="4.1500000000000004" customHeight="1" x14ac:dyDescent="0.25"/>
    <row r="42" spans="1:48" ht="13.9" customHeight="1" x14ac:dyDescent="0.25">
      <c r="A42" s="63" t="s">
        <v>42</v>
      </c>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row>
    <row r="43" spans="1:48" ht="4.1500000000000004" customHeight="1" x14ac:dyDescent="0.25"/>
    <row r="44" spans="1:48" ht="27" customHeight="1" x14ac:dyDescent="0.25">
      <c r="A44" s="63" t="s">
        <v>43</v>
      </c>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63"/>
      <c r="AU44" s="63"/>
      <c r="AV44" s="63"/>
    </row>
    <row r="45" spans="1:48" ht="4.1500000000000004" customHeight="1" x14ac:dyDescent="0.25"/>
    <row r="46" spans="1:48" ht="27.6" customHeight="1" x14ac:dyDescent="0.25">
      <c r="A46" s="63" t="s">
        <v>44</v>
      </c>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c r="AE46" s="63"/>
      <c r="AF46" s="63"/>
      <c r="AG46" s="63"/>
      <c r="AH46" s="63"/>
      <c r="AI46" s="63"/>
      <c r="AJ46" s="63"/>
      <c r="AK46" s="63"/>
      <c r="AL46" s="63"/>
      <c r="AM46" s="63"/>
      <c r="AN46" s="63"/>
      <c r="AO46" s="63"/>
      <c r="AP46" s="63"/>
      <c r="AQ46" s="63"/>
      <c r="AR46" s="63"/>
      <c r="AS46" s="63"/>
      <c r="AT46" s="63"/>
      <c r="AU46" s="63"/>
      <c r="AV46" s="63"/>
    </row>
    <row r="47" spans="1:48" ht="4.1500000000000004" customHeight="1" x14ac:dyDescent="0.25"/>
    <row r="48" spans="1:48" ht="13.9" customHeight="1" x14ac:dyDescent="0.25">
      <c r="A48" s="63" t="s">
        <v>37</v>
      </c>
      <c r="B48" s="63"/>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row>
    <row r="49" spans="1:48" ht="4.1500000000000004" customHeight="1" x14ac:dyDescent="0.25"/>
    <row r="50" spans="1:48" ht="13.9" customHeight="1" x14ac:dyDescent="0.25">
      <c r="A50" s="63" t="s">
        <v>45</v>
      </c>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row>
    <row r="51" spans="1:48" ht="4.1500000000000004" customHeight="1" x14ac:dyDescent="0.25"/>
    <row r="52" spans="1:48" ht="13.9" customHeight="1" x14ac:dyDescent="0.25">
      <c r="A52" s="63" t="s">
        <v>46</v>
      </c>
      <c r="B52" s="63"/>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row>
    <row r="53" spans="1:48" ht="4.1500000000000004" customHeight="1" x14ac:dyDescent="0.25"/>
    <row r="54" spans="1:48" ht="13.9" customHeight="1" x14ac:dyDescent="0.25">
      <c r="A54" s="63" t="s">
        <v>38</v>
      </c>
      <c r="B54" s="63"/>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row>
    <row r="55" spans="1:48" ht="4.1500000000000004" customHeight="1" x14ac:dyDescent="0.25"/>
    <row r="56" spans="1:48" ht="13.9" customHeight="1" x14ac:dyDescent="0.25">
      <c r="A56" s="63" t="s">
        <v>47</v>
      </c>
      <c r="B56" s="63"/>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3"/>
      <c r="AC56" s="63"/>
      <c r="AD56" s="63"/>
      <c r="AE56" s="63"/>
      <c r="AF56" s="63"/>
      <c r="AG56" s="63"/>
      <c r="AH56" s="63"/>
      <c r="AI56" s="63"/>
      <c r="AJ56" s="63"/>
      <c r="AK56" s="63"/>
      <c r="AL56" s="63"/>
      <c r="AM56" s="63"/>
      <c r="AN56" s="63"/>
      <c r="AO56" s="63"/>
      <c r="AP56" s="63"/>
      <c r="AQ56" s="63"/>
      <c r="AR56" s="63"/>
      <c r="AS56" s="63"/>
      <c r="AT56" s="63"/>
      <c r="AU56" s="63"/>
      <c r="AV56" s="63"/>
    </row>
    <row r="57" spans="1:48" ht="4.1500000000000004" customHeight="1" x14ac:dyDescent="0.25"/>
    <row r="58" spans="1:48" x14ac:dyDescent="0.25">
      <c r="A58" s="64" t="s">
        <v>16</v>
      </c>
      <c r="B58" s="64"/>
      <c r="C58" s="64"/>
      <c r="D58" s="64"/>
      <c r="E58" s="64"/>
      <c r="F58" s="64"/>
      <c r="G58" s="64"/>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row>
    <row r="59" spans="1:48" ht="4.1500000000000004" customHeight="1" x14ac:dyDescent="0.25"/>
    <row r="60" spans="1:48" ht="27" customHeight="1" x14ac:dyDescent="0.25">
      <c r="A60" s="63" t="s">
        <v>39</v>
      </c>
      <c r="B60" s="63"/>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3"/>
      <c r="AC60" s="63"/>
      <c r="AD60" s="63"/>
      <c r="AE60" s="63"/>
      <c r="AF60" s="63"/>
      <c r="AG60" s="63"/>
      <c r="AH60" s="63"/>
      <c r="AI60" s="63"/>
      <c r="AJ60" s="63"/>
      <c r="AK60" s="63"/>
      <c r="AL60" s="63"/>
      <c r="AM60" s="63"/>
      <c r="AN60" s="63"/>
      <c r="AO60" s="63"/>
      <c r="AP60" s="63"/>
      <c r="AQ60" s="63"/>
      <c r="AR60" s="63"/>
      <c r="AS60" s="63"/>
      <c r="AT60" s="63"/>
      <c r="AU60" s="63"/>
      <c r="AV60" s="63"/>
    </row>
    <row r="61" spans="1:48" ht="4.1500000000000004" customHeight="1" x14ac:dyDescent="0.25"/>
    <row r="62" spans="1:48" ht="13.9" customHeight="1" x14ac:dyDescent="0.25">
      <c r="A62" s="63" t="s">
        <v>48</v>
      </c>
      <c r="B62" s="63"/>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c r="AP62" s="63"/>
      <c r="AQ62" s="63"/>
      <c r="AR62" s="63"/>
      <c r="AS62" s="63"/>
      <c r="AT62" s="63"/>
      <c r="AU62" s="63"/>
      <c r="AV62" s="63"/>
    </row>
    <row r="63" spans="1:48" ht="4.1500000000000004" customHeight="1" x14ac:dyDescent="0.25"/>
    <row r="64" spans="1:48" ht="13.9" customHeight="1" x14ac:dyDescent="0.25">
      <c r="A64" s="63" t="s">
        <v>40</v>
      </c>
      <c r="B64" s="63"/>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row>
    <row r="65" spans="1:48" ht="4.1500000000000004" customHeight="1" x14ac:dyDescent="0.25"/>
    <row r="66" spans="1:48" ht="13.9" customHeight="1" x14ac:dyDescent="0.25">
      <c r="A66" s="63" t="s">
        <v>50</v>
      </c>
      <c r="B66" s="63"/>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3"/>
      <c r="AC66" s="63"/>
      <c r="AD66" s="63"/>
      <c r="AE66" s="63"/>
      <c r="AF66" s="63"/>
      <c r="AG66" s="63"/>
      <c r="AH66" s="63"/>
      <c r="AI66" s="63"/>
      <c r="AJ66" s="63"/>
      <c r="AK66" s="63"/>
      <c r="AL66" s="63"/>
      <c r="AM66" s="63"/>
      <c r="AN66" s="63"/>
      <c r="AO66" s="63"/>
      <c r="AP66" s="63"/>
      <c r="AQ66" s="63"/>
      <c r="AR66" s="63"/>
      <c r="AS66" s="63"/>
      <c r="AT66" s="63"/>
      <c r="AU66" s="63"/>
      <c r="AV66" s="63"/>
    </row>
    <row r="67" spans="1:48" x14ac:dyDescent="0.25">
      <c r="A67" s="63" t="s">
        <v>49</v>
      </c>
      <c r="B67" s="63"/>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3"/>
      <c r="AC67" s="63"/>
      <c r="AD67" s="63"/>
      <c r="AE67" s="63"/>
      <c r="AF67" s="63"/>
      <c r="AG67" s="63"/>
      <c r="AH67" s="63"/>
      <c r="AI67" s="63"/>
      <c r="AJ67" s="63"/>
      <c r="AK67" s="63"/>
      <c r="AL67" s="63"/>
      <c r="AM67" s="63"/>
      <c r="AN67" s="63"/>
      <c r="AO67" s="63"/>
      <c r="AP67" s="63"/>
      <c r="AQ67" s="63"/>
      <c r="AR67" s="63"/>
      <c r="AS67" s="63"/>
      <c r="AT67" s="63"/>
      <c r="AU67" s="63"/>
      <c r="AV67" s="63"/>
    </row>
    <row r="69" spans="1:48" ht="14.45" customHeight="1" x14ac:dyDescent="0.25">
      <c r="A69" s="53" t="s">
        <v>17</v>
      </c>
      <c r="B69" s="53"/>
      <c r="C69" s="53"/>
      <c r="D69" s="53"/>
      <c r="E69" s="53"/>
      <c r="F69" s="53"/>
      <c r="G69" s="53"/>
      <c r="H69" s="53"/>
      <c r="I69" s="53"/>
      <c r="J69" s="53"/>
      <c r="K69" s="53"/>
      <c r="L69" s="53"/>
      <c r="M69" s="53"/>
      <c r="N69" s="53" t="s">
        <v>18</v>
      </c>
      <c r="O69" s="53"/>
      <c r="P69" s="53"/>
      <c r="Q69" s="53"/>
      <c r="R69" s="53"/>
      <c r="S69" s="53"/>
      <c r="T69" s="53"/>
      <c r="U69" s="53"/>
      <c r="V69" s="53"/>
      <c r="W69" s="53"/>
      <c r="X69" s="53"/>
      <c r="Y69" s="53"/>
      <c r="Z69" s="53"/>
      <c r="AA69" s="53"/>
      <c r="AB69" s="53"/>
      <c r="AC69" s="53"/>
      <c r="AD69" s="69"/>
      <c r="AE69" s="70" t="s">
        <v>51</v>
      </c>
      <c r="AF69" s="71"/>
      <c r="AG69" s="71"/>
      <c r="AH69" s="71"/>
      <c r="AI69" s="71"/>
      <c r="AJ69" s="71"/>
      <c r="AK69" s="71"/>
      <c r="AL69" s="71"/>
      <c r="AM69" s="71"/>
      <c r="AN69" s="71"/>
      <c r="AO69" s="71"/>
      <c r="AP69" s="71"/>
      <c r="AQ69" s="71"/>
      <c r="AR69" s="71"/>
      <c r="AS69" s="71"/>
      <c r="AT69" s="71"/>
      <c r="AU69" s="71"/>
      <c r="AV69" s="72"/>
    </row>
    <row r="70" spans="1:48" ht="14.45" customHeight="1" x14ac:dyDescent="0.25">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c r="AA70" s="53"/>
      <c r="AB70" s="53"/>
      <c r="AC70" s="53"/>
      <c r="AD70" s="69"/>
      <c r="AE70" s="73" t="s">
        <v>52</v>
      </c>
      <c r="AF70" s="74"/>
      <c r="AG70" s="74"/>
      <c r="AH70" s="74"/>
      <c r="AI70" s="74"/>
      <c r="AJ70" s="74"/>
      <c r="AK70" s="74"/>
      <c r="AL70" s="74"/>
      <c r="AM70" s="74"/>
      <c r="AN70" s="74"/>
      <c r="AO70" s="74"/>
      <c r="AP70" s="74"/>
      <c r="AQ70" s="74"/>
      <c r="AR70" s="74"/>
      <c r="AS70" s="74"/>
      <c r="AT70" s="74"/>
      <c r="AU70" s="74"/>
      <c r="AV70" s="75"/>
    </row>
    <row r="71" spans="1:48" ht="14.45" customHeight="1" x14ac:dyDescent="0.25">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c r="AA71" s="53"/>
      <c r="AB71" s="53"/>
      <c r="AC71" s="53"/>
      <c r="AD71" s="69"/>
      <c r="AE71" s="65" t="s">
        <v>53</v>
      </c>
      <c r="AF71" s="66"/>
      <c r="AG71" s="66"/>
      <c r="AH71" s="66"/>
      <c r="AI71" s="66"/>
      <c r="AJ71" s="66"/>
      <c r="AK71" s="66"/>
      <c r="AL71" s="66"/>
      <c r="AM71" s="66"/>
      <c r="AN71" s="66"/>
      <c r="AO71" s="66"/>
      <c r="AP71" s="66"/>
      <c r="AQ71" s="66"/>
      <c r="AR71" s="66"/>
      <c r="AS71" s="66"/>
      <c r="AT71" s="66"/>
      <c r="AU71" s="66"/>
      <c r="AV71" s="67"/>
    </row>
    <row r="72" spans="1:48" x14ac:dyDescent="0.25">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68"/>
      <c r="AF72" s="68"/>
      <c r="AG72" s="68"/>
      <c r="AH72" s="68"/>
      <c r="AI72" s="68"/>
      <c r="AJ72" s="68"/>
      <c r="AK72" s="68"/>
      <c r="AL72" s="68"/>
      <c r="AM72" s="68"/>
      <c r="AN72" s="68"/>
      <c r="AO72" s="68"/>
      <c r="AP72" s="68"/>
      <c r="AQ72" s="68"/>
      <c r="AR72" s="68"/>
      <c r="AS72" s="68"/>
      <c r="AT72" s="68"/>
      <c r="AU72" s="68"/>
      <c r="AV72" s="68"/>
    </row>
    <row r="73" spans="1:48" x14ac:dyDescent="0.25">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row>
    <row r="74" spans="1:48" x14ac:dyDescent="0.25">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row>
    <row r="75" spans="1:48" x14ac:dyDescent="0.25">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row>
    <row r="76" spans="1:48" x14ac:dyDescent="0.25">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row>
  </sheetData>
  <mergeCells count="92">
    <mergeCell ref="Y1:AO1"/>
    <mergeCell ref="Y2:AO2"/>
    <mergeCell ref="A67:AV67"/>
    <mergeCell ref="AE69:AV69"/>
    <mergeCell ref="AE70:AV70"/>
    <mergeCell ref="A66:AV66"/>
    <mergeCell ref="A42:AV42"/>
    <mergeCell ref="A46:AV46"/>
    <mergeCell ref="A44:AV44"/>
    <mergeCell ref="A48:AV48"/>
    <mergeCell ref="A50:AV50"/>
    <mergeCell ref="A52:AV52"/>
    <mergeCell ref="A58:AQ58"/>
    <mergeCell ref="A54:AV54"/>
    <mergeCell ref="A56:AV56"/>
    <mergeCell ref="A60:AV60"/>
    <mergeCell ref="AE71:AV71"/>
    <mergeCell ref="AE72:AV76"/>
    <mergeCell ref="N69:AD71"/>
    <mergeCell ref="N72:AD76"/>
    <mergeCell ref="A72:M76"/>
    <mergeCell ref="A69:M71"/>
    <mergeCell ref="A62:AV62"/>
    <mergeCell ref="A64:AV64"/>
    <mergeCell ref="A25:AV25"/>
    <mergeCell ref="A26:AV26"/>
    <mergeCell ref="A28:AV28"/>
    <mergeCell ref="A32:AV32"/>
    <mergeCell ref="A34:AV34"/>
    <mergeCell ref="A36:AV36"/>
    <mergeCell ref="A40:AV40"/>
    <mergeCell ref="A38:AQ38"/>
    <mergeCell ref="A30:AV30"/>
    <mergeCell ref="A7:AV7"/>
    <mergeCell ref="AS19:AV20"/>
    <mergeCell ref="AS21:AV21"/>
    <mergeCell ref="AS22:AV22"/>
    <mergeCell ref="I22:M22"/>
    <mergeCell ref="N22:S22"/>
    <mergeCell ref="X22:AA22"/>
    <mergeCell ref="C21:H21"/>
    <mergeCell ref="I21:M21"/>
    <mergeCell ref="N21:S21"/>
    <mergeCell ref="X21:AA21"/>
    <mergeCell ref="AI19:AN20"/>
    <mergeCell ref="AI21:AN21"/>
    <mergeCell ref="AI22:AN22"/>
    <mergeCell ref="AB22:AE22"/>
    <mergeCell ref="A9:AV11"/>
    <mergeCell ref="U15:AV15"/>
    <mergeCell ref="T21:W21"/>
    <mergeCell ref="H17:AV17"/>
    <mergeCell ref="T22:W22"/>
    <mergeCell ref="AS23:AV23"/>
    <mergeCell ref="AB23:AE23"/>
    <mergeCell ref="AF23:AH23"/>
    <mergeCell ref="AO23:AR23"/>
    <mergeCell ref="AI23:AN23"/>
    <mergeCell ref="X23:AA23"/>
    <mergeCell ref="AB21:AE21"/>
    <mergeCell ref="AO21:AR21"/>
    <mergeCell ref="AB19:AE20"/>
    <mergeCell ref="AF19:AH20"/>
    <mergeCell ref="AF21:AH21"/>
    <mergeCell ref="X19:AA20"/>
    <mergeCell ref="AF22:AH22"/>
    <mergeCell ref="AO22:AR22"/>
    <mergeCell ref="T23:W23"/>
    <mergeCell ref="A19:B20"/>
    <mergeCell ref="A21:B21"/>
    <mergeCell ref="A22:B22"/>
    <mergeCell ref="A23:B23"/>
    <mergeCell ref="N23:S23"/>
    <mergeCell ref="C22:H22"/>
    <mergeCell ref="C23:H23"/>
    <mergeCell ref="I23:M23"/>
    <mergeCell ref="D2:T2"/>
    <mergeCell ref="D3:T3"/>
    <mergeCell ref="AO19:AR20"/>
    <mergeCell ref="I19:M20"/>
    <mergeCell ref="C19:H20"/>
    <mergeCell ref="N19:S20"/>
    <mergeCell ref="A13:G13"/>
    <mergeCell ref="A15:C15"/>
    <mergeCell ref="A17:G17"/>
    <mergeCell ref="Q15:T15"/>
    <mergeCell ref="D15:P15"/>
    <mergeCell ref="H13:AV13"/>
    <mergeCell ref="T19:W20"/>
    <mergeCell ref="V3:AO3"/>
    <mergeCell ref="AP1:AV3"/>
    <mergeCell ref="A5:AV6"/>
  </mergeCells>
  <pageMargins left="0.7" right="0.45" top="0.5" bottom="0.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abSelected="1" view="pageBreakPreview" topLeftCell="A39" zoomScaleNormal="100" zoomScaleSheetLayoutView="100" workbookViewId="0">
      <selection activeCell="E45" sqref="E45:F52"/>
    </sheetView>
  </sheetViews>
  <sheetFormatPr defaultColWidth="2.7109375" defaultRowHeight="15" x14ac:dyDescent="0.25"/>
  <cols>
    <col min="1" max="1" width="4.7109375" style="1" customWidth="1"/>
    <col min="2" max="2" width="20.7109375" style="1" customWidth="1"/>
    <col min="3" max="3" width="16.7109375" style="1" customWidth="1"/>
    <col min="4" max="4" width="14.7109375" style="1" customWidth="1"/>
    <col min="5" max="6" width="16.85546875" style="1" bestFit="1" customWidth="1"/>
    <col min="7" max="7" width="10.42578125" style="1" bestFit="1" customWidth="1"/>
    <col min="8" max="8" width="16.85546875" style="1" bestFit="1" customWidth="1"/>
    <col min="9" max="9" width="14.7109375" style="1" customWidth="1"/>
    <col min="10" max="16384" width="2.7109375" style="1"/>
  </cols>
  <sheetData>
    <row r="1" spans="1:9" ht="16.5" x14ac:dyDescent="0.25">
      <c r="B1" s="100" t="s">
        <v>0</v>
      </c>
      <c r="C1" s="100"/>
      <c r="D1" s="100"/>
      <c r="E1" s="100"/>
      <c r="F1" s="88" t="s">
        <v>1</v>
      </c>
      <c r="G1" s="88"/>
      <c r="H1" s="88"/>
      <c r="I1" s="88"/>
    </row>
    <row r="2" spans="1:9" ht="16.5" x14ac:dyDescent="0.25">
      <c r="B2" s="101" t="s">
        <v>20</v>
      </c>
      <c r="C2" s="101"/>
      <c r="D2" s="101"/>
      <c r="E2" s="101"/>
      <c r="F2" s="88" t="s">
        <v>3</v>
      </c>
      <c r="G2" s="88"/>
      <c r="H2" s="88"/>
      <c r="I2" s="88"/>
    </row>
    <row r="3" spans="1:9" ht="16.5" x14ac:dyDescent="0.25">
      <c r="B3" s="101" t="str">
        <f>VLOOKUP("P_TEN_DON_VI",ThamSo!$B$2:$C$12,2,FALSE)</f>
        <v>Chi nhánh Thới Lai</v>
      </c>
      <c r="C3" s="101"/>
      <c r="D3" s="101"/>
      <c r="E3" s="101"/>
      <c r="F3" s="88" t="s">
        <v>5</v>
      </c>
      <c r="G3" s="88"/>
      <c r="H3" s="88"/>
      <c r="I3" s="88"/>
    </row>
    <row r="4" spans="1:9" ht="6" customHeight="1" x14ac:dyDescent="0.25"/>
    <row r="5" spans="1:9" ht="22.5" x14ac:dyDescent="0.25">
      <c r="A5" s="90" t="str">
        <f>"HỢP ĐỒNG VAY VỐN THEO NHÓM BẢO LÃNH số: " &amp; VLOOKUP("P_SO_GIAO_DICH",ThamSo!$B$2:$C$12,2,FALSE)</f>
        <v xml:space="preserve">HỢP ĐỒNG VAY VỐN THEO NHÓM BẢO LÃNH số: </v>
      </c>
      <c r="B5" s="90"/>
      <c r="C5" s="90"/>
      <c r="D5" s="90"/>
      <c r="E5" s="90"/>
      <c r="F5" s="90"/>
      <c r="G5" s="90"/>
      <c r="H5" s="90"/>
      <c r="I5" s="90"/>
    </row>
    <row r="6" spans="1:9" ht="20.100000000000001" customHeight="1" x14ac:dyDescent="0.25">
      <c r="A6" s="88" t="str">
        <f>"Tỉnh: Cần Thơ Huyện: Thới Lai Xã: " &amp; VLOOKUP("P_TEN_KHU_VUC",ThamSo!$B$2:$C$12,2,FALSE) &amp; "   Ấp: " &amp; VLOOKUP("P_TEN_CUM",ThamSo!$B$2:$C$12,2,FALSE) &amp; "   " &amp; VLOOKUP("P_TEN_NHOM",ThamSo!$B$2:$C$12,2,FALSE)</f>
        <v xml:space="preserve">Tỉnh: Cần Thơ Huyện: Thới Lai Xã:    Ấp:    </v>
      </c>
      <c r="B6" s="88"/>
      <c r="C6" s="88"/>
      <c r="D6" s="88"/>
      <c r="E6" s="88"/>
      <c r="F6" s="88"/>
      <c r="G6" s="88"/>
      <c r="H6" s="88"/>
      <c r="I6" s="88"/>
    </row>
    <row r="7" spans="1:9" ht="20.100000000000001" customHeight="1" x14ac:dyDescent="0.25">
      <c r="A7" s="91" t="s">
        <v>91</v>
      </c>
      <c r="B7" s="91"/>
      <c r="C7" s="91"/>
      <c r="D7" s="91"/>
      <c r="E7" s="91"/>
      <c r="F7" s="91"/>
      <c r="G7" s="91"/>
      <c r="H7" s="91"/>
      <c r="I7" s="91"/>
    </row>
    <row r="8" spans="1:9" ht="26.25" customHeight="1" x14ac:dyDescent="0.25">
      <c r="A8" s="91" t="s">
        <v>95</v>
      </c>
      <c r="B8" s="91"/>
      <c r="C8" s="91"/>
      <c r="D8" s="91"/>
      <c r="E8" s="91"/>
      <c r="F8" s="91"/>
      <c r="G8" s="91"/>
      <c r="H8" s="91"/>
      <c r="I8" s="91"/>
    </row>
    <row r="9" spans="1:9" ht="20.100000000000001" customHeight="1" x14ac:dyDescent="0.25">
      <c r="A9" s="103" t="s">
        <v>92</v>
      </c>
      <c r="B9" s="103"/>
      <c r="C9" s="103"/>
      <c r="D9" s="103"/>
      <c r="E9" s="103"/>
      <c r="F9" s="103"/>
      <c r="G9" s="103"/>
      <c r="H9" s="103"/>
      <c r="I9" s="103"/>
    </row>
    <row r="10" spans="1:9" ht="20.100000000000001" customHeight="1" x14ac:dyDescent="0.25">
      <c r="A10" s="102" t="str">
        <f>"Đại diện: " &amp; VLOOKUP("P_GIAM_DOC",ThamSo!$B$2:$C$13,2,FALSE)</f>
        <v>Đại diện: NGUYỄN TRUNG DŨNG</v>
      </c>
      <c r="B10" s="102"/>
      <c r="C10" s="102"/>
      <c r="D10" s="102"/>
      <c r="E10" s="102" t="str">
        <f>"Chức vụ: " &amp; VLOOKUP("P_TEN_CHUC_VU",ThamSo!$B$2:$C$13,2,FALSE)</f>
        <v>Chức vụ: Chủ tịch Hội LHPN</v>
      </c>
      <c r="F10" s="102"/>
      <c r="G10" s="102"/>
      <c r="H10" s="102"/>
      <c r="I10" s="102"/>
    </row>
    <row r="11" spans="1:9" ht="20.100000000000001" customHeight="1" x14ac:dyDescent="0.25">
      <c r="A11" s="103" t="s">
        <v>93</v>
      </c>
      <c r="B11" s="103"/>
      <c r="C11" s="103"/>
      <c r="D11" s="103"/>
      <c r="E11" s="103"/>
      <c r="F11" s="103"/>
      <c r="G11" s="103"/>
      <c r="H11" s="103"/>
      <c r="I11" s="103"/>
    </row>
    <row r="12" spans="1:9" ht="8.25" customHeight="1" x14ac:dyDescent="0.25"/>
    <row r="13" spans="1:9" ht="33" x14ac:dyDescent="0.25">
      <c r="A13" s="20" t="s">
        <v>6</v>
      </c>
      <c r="B13" s="20" t="s">
        <v>7</v>
      </c>
      <c r="C13" s="21" t="s">
        <v>27</v>
      </c>
      <c r="D13" s="20" t="s">
        <v>9</v>
      </c>
      <c r="E13" s="21" t="s">
        <v>28</v>
      </c>
      <c r="F13" s="21" t="s">
        <v>29</v>
      </c>
      <c r="G13" s="21" t="s">
        <v>26</v>
      </c>
      <c r="H13" s="21" t="s">
        <v>94</v>
      </c>
      <c r="I13" s="21" t="s">
        <v>11</v>
      </c>
    </row>
    <row r="14" spans="1:9" ht="30" customHeight="1" x14ac:dyDescent="0.25">
      <c r="A14" s="24"/>
      <c r="B14" s="25"/>
      <c r="C14" s="26"/>
      <c r="D14" s="25"/>
      <c r="E14" s="27">
        <v>0</v>
      </c>
      <c r="F14" s="27">
        <v>0</v>
      </c>
      <c r="G14" s="28"/>
      <c r="H14" s="27">
        <v>0</v>
      </c>
      <c r="I14" s="29"/>
    </row>
    <row r="15" spans="1:9" ht="30" customHeight="1" x14ac:dyDescent="0.25">
      <c r="A15" s="24"/>
      <c r="B15" s="25"/>
      <c r="C15" s="26"/>
      <c r="D15" s="25"/>
      <c r="E15" s="27">
        <v>0</v>
      </c>
      <c r="F15" s="27">
        <v>0</v>
      </c>
      <c r="G15" s="28"/>
      <c r="H15" s="27">
        <v>0</v>
      </c>
      <c r="I15" s="29"/>
    </row>
    <row r="16" spans="1:9" ht="20.100000000000001" customHeight="1" x14ac:dyDescent="0.25">
      <c r="A16" s="16"/>
      <c r="B16" s="17" t="s">
        <v>12</v>
      </c>
      <c r="C16" s="17" t="s">
        <v>13</v>
      </c>
      <c r="D16" s="17" t="s">
        <v>13</v>
      </c>
      <c r="E16" s="19">
        <f>SUM(E14:E15)</f>
        <v>0</v>
      </c>
      <c r="F16" s="19">
        <f>SUM(F14:F15)</f>
        <v>0</v>
      </c>
      <c r="G16" s="17" t="s">
        <v>13</v>
      </c>
      <c r="H16" s="19">
        <f>SUM(H14:H15)</f>
        <v>0</v>
      </c>
      <c r="I16" s="17"/>
    </row>
    <row r="17" spans="1:9" ht="7.5" customHeight="1" x14ac:dyDescent="0.25"/>
    <row r="18" spans="1:9" ht="20.100000000000001" customHeight="1" x14ac:dyDescent="0.25">
      <c r="A18" s="92" t="s">
        <v>14</v>
      </c>
      <c r="B18" s="92"/>
      <c r="C18" s="92"/>
      <c r="D18" s="92"/>
      <c r="E18" s="92"/>
      <c r="F18" s="92"/>
      <c r="G18" s="92"/>
      <c r="H18" s="92"/>
      <c r="I18" s="92"/>
    </row>
    <row r="19" spans="1:9" s="22" customFormat="1" ht="35.1" customHeight="1" x14ac:dyDescent="0.25">
      <c r="A19" s="89" t="s">
        <v>31</v>
      </c>
      <c r="B19" s="89"/>
      <c r="C19" s="89"/>
      <c r="D19" s="89"/>
      <c r="E19" s="89"/>
      <c r="F19" s="89"/>
      <c r="G19" s="89"/>
      <c r="H19" s="89"/>
      <c r="I19" s="89"/>
    </row>
    <row r="20" spans="1:9" s="23" customFormat="1" ht="20.100000000000001" customHeight="1" x14ac:dyDescent="0.25">
      <c r="A20" s="89" t="s">
        <v>32</v>
      </c>
      <c r="B20" s="89"/>
      <c r="C20" s="89"/>
      <c r="D20" s="89"/>
      <c r="E20" s="89"/>
      <c r="F20" s="89"/>
      <c r="G20" s="89"/>
      <c r="H20" s="89"/>
      <c r="I20" s="89"/>
    </row>
    <row r="21" spans="1:9" s="23" customFormat="1" ht="20.100000000000001" customHeight="1" x14ac:dyDescent="0.25">
      <c r="A21" s="89" t="s">
        <v>33</v>
      </c>
      <c r="B21" s="89"/>
      <c r="C21" s="89"/>
      <c r="D21" s="89"/>
      <c r="E21" s="89"/>
      <c r="F21" s="89"/>
      <c r="G21" s="89"/>
      <c r="H21" s="89"/>
      <c r="I21" s="89"/>
    </row>
    <row r="22" spans="1:9" s="23" customFormat="1" ht="20.100000000000001" customHeight="1" x14ac:dyDescent="0.25">
      <c r="A22" s="89" t="s">
        <v>34</v>
      </c>
      <c r="B22" s="89"/>
      <c r="C22" s="89"/>
      <c r="D22" s="89"/>
      <c r="E22" s="89"/>
      <c r="F22" s="89"/>
      <c r="G22" s="89"/>
      <c r="H22" s="89"/>
      <c r="I22" s="89"/>
    </row>
    <row r="23" spans="1:9" s="23" customFormat="1" ht="20.100000000000001" customHeight="1" x14ac:dyDescent="0.25">
      <c r="A23" s="89" t="s">
        <v>35</v>
      </c>
      <c r="B23" s="89"/>
      <c r="C23" s="89"/>
      <c r="D23" s="89"/>
      <c r="E23" s="89"/>
      <c r="F23" s="89"/>
      <c r="G23" s="89"/>
      <c r="H23" s="89"/>
      <c r="I23" s="89"/>
    </row>
    <row r="24" spans="1:9" s="22" customFormat="1" ht="35.1" customHeight="1" x14ac:dyDescent="0.25">
      <c r="A24" s="89" t="s">
        <v>36</v>
      </c>
      <c r="B24" s="89"/>
      <c r="C24" s="89"/>
      <c r="D24" s="89"/>
      <c r="E24" s="89"/>
      <c r="F24" s="89"/>
      <c r="G24" s="89"/>
      <c r="H24" s="89"/>
      <c r="I24" s="89"/>
    </row>
    <row r="25" spans="1:9" ht="20.100000000000001" customHeight="1" x14ac:dyDescent="0.25">
      <c r="A25" s="92" t="s">
        <v>15</v>
      </c>
      <c r="B25" s="92"/>
      <c r="C25" s="92"/>
      <c r="D25" s="92"/>
      <c r="E25" s="92"/>
      <c r="F25" s="92"/>
      <c r="G25" s="92"/>
      <c r="H25" s="92"/>
      <c r="I25" s="92"/>
    </row>
    <row r="26" spans="1:9" s="22" customFormat="1" ht="20.100000000000001" customHeight="1" x14ac:dyDescent="0.25">
      <c r="A26" s="89" t="s">
        <v>41</v>
      </c>
      <c r="B26" s="89"/>
      <c r="C26" s="89"/>
      <c r="D26" s="89"/>
      <c r="E26" s="89"/>
      <c r="F26" s="89"/>
      <c r="G26" s="89"/>
      <c r="H26" s="89"/>
      <c r="I26" s="89"/>
    </row>
    <row r="27" spans="1:9" s="22" customFormat="1" ht="20.100000000000001" customHeight="1" x14ac:dyDescent="0.25">
      <c r="A27" s="89" t="s">
        <v>42</v>
      </c>
      <c r="B27" s="89"/>
      <c r="C27" s="89"/>
      <c r="D27" s="89"/>
      <c r="E27" s="89"/>
      <c r="F27" s="89"/>
      <c r="G27" s="89"/>
      <c r="H27" s="89"/>
      <c r="I27" s="89"/>
    </row>
    <row r="28" spans="1:9" s="22" customFormat="1" ht="35.1" customHeight="1" x14ac:dyDescent="0.25">
      <c r="A28" s="89" t="s">
        <v>43</v>
      </c>
      <c r="B28" s="89"/>
      <c r="C28" s="89"/>
      <c r="D28" s="89"/>
      <c r="E28" s="89"/>
      <c r="F28" s="89"/>
      <c r="G28" s="89"/>
      <c r="H28" s="89"/>
      <c r="I28" s="89"/>
    </row>
    <row r="29" spans="1:9" s="22" customFormat="1" ht="35.1" customHeight="1" x14ac:dyDescent="0.25">
      <c r="A29" s="89" t="s">
        <v>44</v>
      </c>
      <c r="B29" s="89"/>
      <c r="C29" s="89"/>
      <c r="D29" s="89"/>
      <c r="E29" s="89"/>
      <c r="F29" s="89"/>
      <c r="G29" s="89"/>
      <c r="H29" s="89"/>
      <c r="I29" s="89"/>
    </row>
    <row r="30" spans="1:9" s="22" customFormat="1" ht="20.100000000000001" customHeight="1" x14ac:dyDescent="0.25">
      <c r="A30" s="89" t="s">
        <v>37</v>
      </c>
      <c r="B30" s="89"/>
      <c r="C30" s="89"/>
      <c r="D30" s="89"/>
      <c r="E30" s="89"/>
      <c r="F30" s="89"/>
      <c r="G30" s="89"/>
      <c r="H30" s="89"/>
      <c r="I30" s="89"/>
    </row>
    <row r="31" spans="1:9" s="22" customFormat="1" ht="20.100000000000001" customHeight="1" x14ac:dyDescent="0.25">
      <c r="A31" s="89" t="s">
        <v>45</v>
      </c>
      <c r="B31" s="89"/>
      <c r="C31" s="89"/>
      <c r="D31" s="89"/>
      <c r="E31" s="89"/>
      <c r="F31" s="89"/>
      <c r="G31" s="89"/>
      <c r="H31" s="89"/>
      <c r="I31" s="89"/>
    </row>
    <row r="32" spans="1:9" s="22" customFormat="1" ht="20.100000000000001" customHeight="1" x14ac:dyDescent="0.25">
      <c r="A32" s="89" t="s">
        <v>46</v>
      </c>
      <c r="B32" s="89"/>
      <c r="C32" s="89"/>
      <c r="D32" s="89"/>
      <c r="E32" s="89"/>
      <c r="F32" s="89"/>
      <c r="G32" s="89"/>
      <c r="H32" s="89"/>
      <c r="I32" s="89"/>
    </row>
    <row r="33" spans="1:9" s="22" customFormat="1" ht="20.100000000000001" customHeight="1" x14ac:dyDescent="0.25">
      <c r="A33" s="89" t="s">
        <v>38</v>
      </c>
      <c r="B33" s="89"/>
      <c r="C33" s="89"/>
      <c r="D33" s="89"/>
      <c r="E33" s="89"/>
      <c r="F33" s="89"/>
      <c r="G33" s="89"/>
      <c r="H33" s="89"/>
      <c r="I33" s="89"/>
    </row>
    <row r="34" spans="1:9" s="22" customFormat="1" ht="20.100000000000001" customHeight="1" x14ac:dyDescent="0.25">
      <c r="A34" s="89" t="s">
        <v>47</v>
      </c>
      <c r="B34" s="89"/>
      <c r="C34" s="89"/>
      <c r="D34" s="89"/>
      <c r="E34" s="89"/>
      <c r="F34" s="89"/>
      <c r="G34" s="89"/>
      <c r="H34" s="89"/>
      <c r="I34" s="89"/>
    </row>
    <row r="35" spans="1:9" ht="20.100000000000001" customHeight="1" x14ac:dyDescent="0.25">
      <c r="A35" s="92" t="s">
        <v>16</v>
      </c>
      <c r="B35" s="92"/>
      <c r="C35" s="92"/>
      <c r="D35" s="92"/>
      <c r="E35" s="92"/>
      <c r="F35" s="92"/>
      <c r="G35" s="92"/>
      <c r="H35" s="92"/>
      <c r="I35" s="92"/>
    </row>
    <row r="36" spans="1:9" s="22" customFormat="1" ht="35.1" customHeight="1" x14ac:dyDescent="0.25">
      <c r="A36" s="89" t="s">
        <v>39</v>
      </c>
      <c r="B36" s="89"/>
      <c r="C36" s="89"/>
      <c r="D36" s="89"/>
      <c r="E36" s="89"/>
      <c r="F36" s="89"/>
      <c r="G36" s="89"/>
      <c r="H36" s="89"/>
      <c r="I36" s="89"/>
    </row>
    <row r="37" spans="1:9" s="18" customFormat="1" ht="20.100000000000001" customHeight="1" x14ac:dyDescent="0.25">
      <c r="A37" s="89" t="s">
        <v>48</v>
      </c>
      <c r="B37" s="89"/>
      <c r="C37" s="89"/>
      <c r="D37" s="89"/>
      <c r="E37" s="89"/>
      <c r="F37" s="89"/>
      <c r="G37" s="89"/>
      <c r="H37" s="89"/>
      <c r="I37" s="89"/>
    </row>
    <row r="38" spans="1:9" s="18" customFormat="1" ht="20.100000000000001" customHeight="1" x14ac:dyDescent="0.25">
      <c r="A38" s="91" t="s">
        <v>96</v>
      </c>
      <c r="B38" s="89"/>
      <c r="C38" s="89"/>
      <c r="D38" s="89"/>
      <c r="E38" s="89"/>
      <c r="F38" s="89"/>
      <c r="G38" s="89"/>
      <c r="H38" s="89"/>
      <c r="I38" s="89"/>
    </row>
    <row r="39" spans="1:9" s="18" customFormat="1" ht="20.100000000000001" customHeight="1" x14ac:dyDescent="0.25">
      <c r="A39" s="89" t="s">
        <v>50</v>
      </c>
      <c r="B39" s="89"/>
      <c r="C39" s="89"/>
      <c r="D39" s="89"/>
      <c r="E39" s="89"/>
      <c r="F39" s="89"/>
      <c r="G39" s="89"/>
      <c r="H39" s="89"/>
      <c r="I39" s="89"/>
    </row>
    <row r="40" spans="1:9" s="18" customFormat="1" ht="20.100000000000001" customHeight="1" x14ac:dyDescent="0.25">
      <c r="A40" s="89" t="s">
        <v>49</v>
      </c>
      <c r="B40" s="89"/>
      <c r="C40" s="89"/>
      <c r="D40" s="89"/>
      <c r="E40" s="89"/>
      <c r="F40" s="89"/>
      <c r="G40" s="89"/>
      <c r="H40" s="89"/>
      <c r="I40" s="89"/>
    </row>
    <row r="42" spans="1:9" ht="17.25" x14ac:dyDescent="0.3">
      <c r="A42" s="93" t="s">
        <v>17</v>
      </c>
      <c r="B42" s="93"/>
      <c r="C42" s="76" t="s">
        <v>18</v>
      </c>
      <c r="D42" s="77"/>
      <c r="E42" s="76" t="s">
        <v>97</v>
      </c>
      <c r="F42" s="77"/>
      <c r="G42" s="94" t="s">
        <v>51</v>
      </c>
      <c r="H42" s="95"/>
      <c r="I42" s="96"/>
    </row>
    <row r="43" spans="1:9" ht="16.5" x14ac:dyDescent="0.25">
      <c r="A43" s="93"/>
      <c r="B43" s="93"/>
      <c r="C43" s="78"/>
      <c r="D43" s="79"/>
      <c r="E43" s="78"/>
      <c r="F43" s="79"/>
      <c r="G43" s="97" t="s">
        <v>52</v>
      </c>
      <c r="H43" s="98"/>
      <c r="I43" s="99"/>
    </row>
    <row r="44" spans="1:9" ht="16.5" x14ac:dyDescent="0.25">
      <c r="A44" s="93"/>
      <c r="B44" s="93"/>
      <c r="C44" s="80"/>
      <c r="D44" s="81"/>
      <c r="E44" s="80"/>
      <c r="F44" s="81"/>
      <c r="G44" s="80" t="s">
        <v>53</v>
      </c>
      <c r="H44" s="104"/>
      <c r="I44" s="81"/>
    </row>
    <row r="45" spans="1:9" x14ac:dyDescent="0.25">
      <c r="A45" s="46"/>
      <c r="B45" s="46"/>
      <c r="C45" s="70"/>
      <c r="D45" s="72"/>
      <c r="E45" s="70"/>
      <c r="F45" s="72"/>
      <c r="G45" s="70"/>
      <c r="H45" s="71"/>
      <c r="I45" s="72"/>
    </row>
    <row r="46" spans="1:9" x14ac:dyDescent="0.25">
      <c r="A46" s="46"/>
      <c r="B46" s="46"/>
      <c r="C46" s="82"/>
      <c r="D46" s="83"/>
      <c r="E46" s="82"/>
      <c r="F46" s="83"/>
      <c r="G46" s="82"/>
      <c r="H46" s="86"/>
      <c r="I46" s="83"/>
    </row>
    <row r="47" spans="1:9" x14ac:dyDescent="0.25">
      <c r="A47" s="46"/>
      <c r="B47" s="46"/>
      <c r="C47" s="82"/>
      <c r="D47" s="83"/>
      <c r="E47" s="82"/>
      <c r="F47" s="83"/>
      <c r="G47" s="82"/>
      <c r="H47" s="86"/>
      <c r="I47" s="83"/>
    </row>
    <row r="48" spans="1:9" x14ac:dyDescent="0.25">
      <c r="A48" s="46"/>
      <c r="B48" s="46"/>
      <c r="C48" s="82"/>
      <c r="D48" s="83"/>
      <c r="E48" s="82"/>
      <c r="F48" s="83"/>
      <c r="G48" s="82"/>
      <c r="H48" s="86"/>
      <c r="I48" s="83"/>
    </row>
    <row r="49" spans="1:9" x14ac:dyDescent="0.25">
      <c r="A49" s="46"/>
      <c r="B49" s="46"/>
      <c r="C49" s="82"/>
      <c r="D49" s="83"/>
      <c r="E49" s="82"/>
      <c r="F49" s="83"/>
      <c r="G49" s="82"/>
      <c r="H49" s="86"/>
      <c r="I49" s="83"/>
    </row>
    <row r="50" spans="1:9" x14ac:dyDescent="0.25">
      <c r="A50" s="46"/>
      <c r="B50" s="46"/>
      <c r="C50" s="82"/>
      <c r="D50" s="83"/>
      <c r="E50" s="82"/>
      <c r="F50" s="83"/>
      <c r="G50" s="82"/>
      <c r="H50" s="86"/>
      <c r="I50" s="83"/>
    </row>
    <row r="51" spans="1:9" x14ac:dyDescent="0.25">
      <c r="A51" s="46"/>
      <c r="B51" s="46"/>
      <c r="C51" s="82"/>
      <c r="D51" s="83"/>
      <c r="E51" s="82"/>
      <c r="F51" s="83"/>
      <c r="G51" s="82"/>
      <c r="H51" s="86"/>
      <c r="I51" s="83"/>
    </row>
    <row r="52" spans="1:9" x14ac:dyDescent="0.25">
      <c r="A52" s="46"/>
      <c r="B52" s="46"/>
      <c r="C52" s="84"/>
      <c r="D52" s="85"/>
      <c r="E52" s="84"/>
      <c r="F52" s="85"/>
      <c r="G52" s="84"/>
      <c r="H52" s="87"/>
      <c r="I52" s="85"/>
    </row>
  </sheetData>
  <mergeCells count="47">
    <mergeCell ref="A7:I7"/>
    <mergeCell ref="A9:I9"/>
    <mergeCell ref="A11:I11"/>
    <mergeCell ref="F1:I1"/>
    <mergeCell ref="G44:I44"/>
    <mergeCell ref="A45:B52"/>
    <mergeCell ref="A36:I36"/>
    <mergeCell ref="G42:I42"/>
    <mergeCell ref="G43:I43"/>
    <mergeCell ref="B1:E1"/>
    <mergeCell ref="B2:E2"/>
    <mergeCell ref="B3:E3"/>
    <mergeCell ref="A34:I34"/>
    <mergeCell ref="A6:I6"/>
    <mergeCell ref="A10:D10"/>
    <mergeCell ref="E10:I10"/>
    <mergeCell ref="A19:I19"/>
    <mergeCell ref="A24:I24"/>
    <mergeCell ref="A28:I28"/>
    <mergeCell ref="A25:I25"/>
    <mergeCell ref="A18:I18"/>
    <mergeCell ref="A38:I38"/>
    <mergeCell ref="A39:I39"/>
    <mergeCell ref="A40:I40"/>
    <mergeCell ref="A35:I35"/>
    <mergeCell ref="A42:B44"/>
    <mergeCell ref="F2:I2"/>
    <mergeCell ref="F3:I3"/>
    <mergeCell ref="A37:I37"/>
    <mergeCell ref="A20:I20"/>
    <mergeCell ref="A21:I21"/>
    <mergeCell ref="A22:I22"/>
    <mergeCell ref="A23:I23"/>
    <mergeCell ref="A26:I26"/>
    <mergeCell ref="A27:I27"/>
    <mergeCell ref="A30:I30"/>
    <mergeCell ref="A31:I31"/>
    <mergeCell ref="A29:I29"/>
    <mergeCell ref="A32:I32"/>
    <mergeCell ref="A33:I33"/>
    <mergeCell ref="A5:I5"/>
    <mergeCell ref="A8:I8"/>
    <mergeCell ref="E42:F44"/>
    <mergeCell ref="C42:D44"/>
    <mergeCell ref="C45:D52"/>
    <mergeCell ref="E45:F52"/>
    <mergeCell ref="G45:I52"/>
  </mergeCells>
  <pageMargins left="0.7" right="0.4" top="0.5" bottom="0.5" header="0.3" footer="0.3"/>
  <pageSetup paperSize="9" scale="68" orientation="portrait" r:id="rId1"/>
  <headerFooter>
    <oddHeader>&amp;R&amp;"time news roman,Regular"&amp;13Mẫu: TD-06A/BTV</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ThamSo</vt:lpstr>
      <vt:lpstr>Style</vt:lpstr>
      <vt:lpstr>BaoCao1</vt:lpstr>
      <vt:lpstr>BaoCao</vt:lpstr>
      <vt:lpstr>BaoCao!Print_Area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NguyenOanh</dc:creator>
  <cp:lastModifiedBy>Tai Nguyen</cp:lastModifiedBy>
  <cp:lastPrinted>2014-05-15T11:19:44Z</cp:lastPrinted>
  <dcterms:created xsi:type="dcterms:W3CDTF">2013-12-27T07:38:43Z</dcterms:created>
  <dcterms:modified xsi:type="dcterms:W3CDTF">2014-08-09T02:45:58Z</dcterms:modified>
</cp:coreProperties>
</file>