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0235" windowHeight="7935" firstSheet="2" activeTab="2"/>
  </bookViews>
  <sheets>
    <sheet name="ThamSo" sheetId="4" state="hidden" r:id="rId1"/>
    <sheet name="Style" sheetId="6" state="hidden" r:id="rId2"/>
    <sheet name="BaoCao" sheetId="5" r:id="rId3"/>
  </sheets>
  <calcPr calcId="152511"/>
</workbook>
</file>

<file path=xl/calcChain.xml><?xml version="1.0" encoding="utf-8"?>
<calcChain xmlns="http://schemas.openxmlformats.org/spreadsheetml/2006/main">
  <c r="C3" i="5" l="1"/>
  <c r="C2" i="5"/>
  <c r="C1" i="5" l="1"/>
  <c r="H14" i="5" l="1"/>
  <c r="A6" i="5" l="1"/>
  <c r="A20" i="5" l="1"/>
  <c r="H20" i="5" l="1"/>
  <c r="I1" i="5" l="1"/>
</calcChain>
</file>

<file path=xl/sharedStrings.xml><?xml version="1.0" encoding="utf-8"?>
<sst xmlns="http://schemas.openxmlformats.org/spreadsheetml/2006/main" count="70" uniqueCount="61">
  <si>
    <t>SỔ QUỸ TIỀN MẶT</t>
  </si>
  <si>
    <t>Ngày tháng ghi sổ</t>
  </si>
  <si>
    <t>Ngày tháng chứng từ</t>
  </si>
  <si>
    <t>Số CTGS</t>
  </si>
  <si>
    <t>Diễn giải</t>
  </si>
  <si>
    <t>Số tiền</t>
  </si>
  <si>
    <t>Thu</t>
  </si>
  <si>
    <t>Chi</t>
  </si>
  <si>
    <t>Tồn quỹ</t>
  </si>
  <si>
    <t>Thủ quỹ</t>
  </si>
  <si>
    <t>Ghi chú</t>
  </si>
  <si>
    <t>STT</t>
  </si>
  <si>
    <t>Tên chi nhánh</t>
  </si>
  <si>
    <t>Số tài khoản</t>
  </si>
  <si>
    <t>Người lập</t>
  </si>
  <si>
    <t>Đơn vị: VNĐ</t>
  </si>
  <si>
    <t>ThamSo</t>
  </si>
  <si>
    <t>GiaTri</t>
  </si>
  <si>
    <t>MoTa</t>
  </si>
  <si>
    <t>P_DIA_CHI_DON_VI</t>
  </si>
  <si>
    <t>7/17 Lương Định Của, P.Bình Khánh,Quận 2, TP. HCM</t>
  </si>
  <si>
    <t>P_TEN_BAO_CAO</t>
  </si>
  <si>
    <t>P_TU_NGAY</t>
  </si>
  <si>
    <t>20130331</t>
  </si>
  <si>
    <t>Từ ngày (yyyyMMdd)</t>
  </si>
  <si>
    <t>P_DEN_NGAY</t>
  </si>
  <si>
    <t>Đến ngày (yyyyMMdd)</t>
  </si>
  <si>
    <t>P_NOI_LAP_BIEU</t>
  </si>
  <si>
    <t>Nơi lập biểu</t>
  </si>
  <si>
    <t>P_NGAY_BAO_CAO</t>
  </si>
  <si>
    <t>Ngày in báo cáo(yyyyMMdd)</t>
  </si>
  <si>
    <t>P_GIAM_DOC</t>
  </si>
  <si>
    <t>NGUYỄN TRUNG DŨNG</t>
  </si>
  <si>
    <t>Giám đốc</t>
  </si>
  <si>
    <t>P_NGUOI_LAP</t>
  </si>
  <si>
    <t>Người lập báo cáo</t>
  </si>
  <si>
    <t>P_MA_CHI_NHANH</t>
  </si>
  <si>
    <t>P_TEN_CHI_NHANH</t>
  </si>
  <si>
    <t>P_MA_PHONG_GD</t>
  </si>
  <si>
    <t>P_TEN_PHONG_GD</t>
  </si>
  <si>
    <t>Mã chi nhánh</t>
  </si>
  <si>
    <t>Địa chỉ chi nhánh</t>
  </si>
  <si>
    <t>Mã phòng giao dịch</t>
  </si>
  <si>
    <t>Tên phòng giao dịch</t>
  </si>
  <si>
    <t>P_THU_QUY</t>
  </si>
  <si>
    <t>Tên</t>
  </si>
  <si>
    <t>Format</t>
  </si>
  <si>
    <t>Mô tả</t>
  </si>
  <si>
    <t>S1</t>
  </si>
  <si>
    <t>S2</t>
  </si>
  <si>
    <t>S3</t>
  </si>
  <si>
    <t>S4</t>
  </si>
  <si>
    <t>Text</t>
  </si>
  <si>
    <t>Dư cuối kỳ</t>
  </si>
  <si>
    <t xml:space="preserve">Số tài khoản: </t>
  </si>
  <si>
    <t xml:space="preserve">Tên tài khoản: </t>
  </si>
  <si>
    <t>Chi nhánh A</t>
  </si>
  <si>
    <t>Văn phòng giao dịch A</t>
  </si>
  <si>
    <t>A</t>
  </si>
  <si>
    <t>P_TEN_TO_CHUC</t>
  </si>
  <si>
    <t>……………………………………….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</si>
</sst>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&quot;THÁNG &quot;mm&quot; NĂM &quot;\ yyyy"/>
    <numFmt numFmtId="165" formatCode="dd/mm/yy"/>
    <numFmt numFmtId="166" formatCode="_-* #,##0_$_-;\-* #,##0_$_-;_-* &quot;-&quot;??_$_-;_-@_-"/>
    <numFmt numFmtId="167" formatCode="_(* #,##0_);_(* \(#,##0\);_(* &quot;-&quot;??_);_(@_)"/>
    <numFmt numFmtId="169" formatCode="_(* #,##0_);_(* \(#,##0\);_(* &quot;&quot;??_);_(@_)"/>
  </numFmts>
  <fonts count="28">
    <font>
      <sz val="13"/>
      <color theme="1"/>
      <name val="Times New Roman"/>
      <family val="2"/>
    </font>
    <font>
      <sz val="13"/>
      <color theme="1"/>
      <name val="Times New Roman"/>
      <family val="2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8"/>
      <name val="Times New Roman"/>
      <family val="1"/>
    </font>
    <font>
      <b/>
      <sz val="13"/>
      <name val="Times New Roman"/>
      <family val="1"/>
    </font>
    <font>
      <sz val="10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indexed="9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i/>
      <sz val="13"/>
      <name val="Times New Roman"/>
      <family val="1"/>
    </font>
    <font>
      <b/>
      <i/>
      <sz val="11"/>
      <name val="Times New Roman"/>
      <family val="1"/>
    </font>
    <font>
      <sz val="11"/>
      <color rgb="FFFF0000"/>
      <name val="Times New Roman"/>
      <family val="2"/>
    </font>
    <font>
      <b/>
      <sz val="11"/>
      <color theme="1"/>
      <name val="Times New Roman"/>
      <family val="1"/>
    </font>
    <font>
      <sz val="12"/>
      <name val="VNI-Times"/>
    </font>
    <font>
      <sz val="11"/>
      <color theme="1"/>
      <name val="Times New Roman"/>
      <family val="2"/>
    </font>
    <font>
      <i/>
      <sz val="1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1"/>
      <name val="Times New Roman"/>
      <family val="2"/>
    </font>
    <font>
      <b/>
      <i/>
      <sz val="13"/>
      <color theme="1"/>
      <name val="Times New Roman"/>
      <family val="1"/>
    </font>
    <font>
      <b/>
      <i/>
      <sz val="11"/>
      <name val="Times New Roman"/>
      <family val="1"/>
      <charset val="163"/>
    </font>
    <font>
      <b/>
      <sz val="12"/>
      <color theme="1"/>
      <name val="Times New Roman"/>
      <family val="1"/>
    </font>
    <font>
      <b/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8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17" fillId="0" borderId="0"/>
  </cellStyleXfs>
  <cellXfs count="73">
    <xf numFmtId="0" fontId="0" fillId="0" borderId="0" xfId="0"/>
    <xf numFmtId="0" fontId="5" fillId="0" borderId="0" xfId="2" applyFont="1" applyBorder="1" applyAlignment="1" applyProtection="1">
      <alignment vertical="center"/>
      <protection hidden="1"/>
    </xf>
    <xf numFmtId="0" fontId="0" fillId="0" borderId="0" xfId="0" applyBorder="1"/>
    <xf numFmtId="0" fontId="3" fillId="0" borderId="0" xfId="2" applyFont="1" applyBorder="1" applyAlignment="1" applyProtection="1">
      <alignment vertical="center"/>
      <protection hidden="1"/>
    </xf>
    <xf numFmtId="0" fontId="7" fillId="0" borderId="0" xfId="2" applyFont="1" applyBorder="1" applyAlignment="1" applyProtection="1">
      <alignment horizontal="left" vertical="center"/>
      <protection hidden="1"/>
    </xf>
    <xf numFmtId="0" fontId="9" fillId="0" borderId="0" xfId="3" applyFont="1" applyFill="1" applyBorder="1" applyAlignment="1" applyProtection="1">
      <alignment vertical="center" wrapText="1"/>
      <protection hidden="1"/>
    </xf>
    <xf numFmtId="0" fontId="7" fillId="0" borderId="0" xfId="2" applyFont="1" applyBorder="1" applyAlignment="1" applyProtection="1">
      <alignment horizontal="center" vertical="center"/>
      <protection hidden="1"/>
    </xf>
    <xf numFmtId="0" fontId="11" fillId="0" borderId="0" xfId="2" applyFont="1" applyBorder="1" applyAlignment="1" applyProtection="1">
      <alignment horizontal="left" vertical="center"/>
      <protection hidden="1"/>
    </xf>
    <xf numFmtId="0" fontId="10" fillId="0" borderId="0" xfId="2" applyFont="1" applyBorder="1" applyAlignment="1" applyProtection="1">
      <alignment horizontal="left" vertical="center" wrapText="1"/>
      <protection hidden="1"/>
    </xf>
    <xf numFmtId="165" fontId="12" fillId="0" borderId="0" xfId="2" applyNumberFormat="1" applyFont="1" applyBorder="1" applyAlignment="1" applyProtection="1">
      <alignment vertical="center"/>
      <protection hidden="1"/>
    </xf>
    <xf numFmtId="0" fontId="12" fillId="0" borderId="0" xfId="2" applyFont="1" applyBorder="1" applyAlignment="1" applyProtection="1">
      <alignment vertical="center"/>
      <protection hidden="1"/>
    </xf>
    <xf numFmtId="0" fontId="12" fillId="0" borderId="0" xfId="2" applyFont="1" applyBorder="1" applyAlignment="1" applyProtection="1">
      <alignment vertical="center" wrapText="1"/>
      <protection hidden="1"/>
    </xf>
    <xf numFmtId="166" fontId="12" fillId="0" borderId="0" xfId="4" applyNumberFormat="1" applyFont="1" applyBorder="1" applyAlignment="1" applyProtection="1">
      <alignment vertical="center"/>
      <protection hidden="1"/>
    </xf>
    <xf numFmtId="0" fontId="13" fillId="0" borderId="0" xfId="2" applyFont="1" applyBorder="1" applyAlignment="1" applyProtection="1">
      <alignment horizontal="center" vertical="center"/>
      <protection hidden="1"/>
    </xf>
    <xf numFmtId="165" fontId="4" fillId="0" borderId="0" xfId="2" applyNumberFormat="1" applyFont="1" applyFill="1" applyBorder="1" applyAlignment="1" applyProtection="1">
      <alignment vertical="center"/>
      <protection hidden="1"/>
    </xf>
    <xf numFmtId="0" fontId="4" fillId="0" borderId="0" xfId="2" applyFont="1" applyFill="1" applyBorder="1" applyAlignment="1" applyProtection="1">
      <alignment vertical="center"/>
      <protection hidden="1"/>
    </xf>
    <xf numFmtId="0" fontId="14" fillId="0" borderId="0" xfId="2" applyFont="1" applyFill="1" applyBorder="1" applyAlignment="1" applyProtection="1">
      <alignment horizontal="center" vertical="center" wrapText="1"/>
      <protection hidden="1"/>
    </xf>
    <xf numFmtId="0" fontId="0" fillId="0" borderId="0" xfId="0" applyFill="1"/>
    <xf numFmtId="0" fontId="0" fillId="0" borderId="0" xfId="0" applyFill="1" applyBorder="1"/>
    <xf numFmtId="0" fontId="4" fillId="0" borderId="0" xfId="2" applyFont="1" applyBorder="1" applyAlignment="1" applyProtection="1">
      <alignment vertical="center"/>
      <protection hidden="1"/>
    </xf>
    <xf numFmtId="0" fontId="15" fillId="0" borderId="0" xfId="0" applyFont="1" applyFill="1" applyBorder="1" applyAlignment="1">
      <alignment horizontal="right"/>
    </xf>
    <xf numFmtId="0" fontId="0" fillId="0" borderId="1" xfId="0" applyBorder="1"/>
    <xf numFmtId="164" fontId="6" fillId="0" borderId="0" xfId="2" applyNumberFormat="1" applyFont="1" applyBorder="1" applyAlignment="1" applyProtection="1">
      <alignment horizontal="center" vertical="center"/>
      <protection hidden="1"/>
    </xf>
    <xf numFmtId="0" fontId="16" fillId="0" borderId="0" xfId="0" applyFont="1"/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49" fontId="20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167" fontId="22" fillId="0" borderId="0" xfId="1" applyNumberFormat="1" applyFont="1" applyAlignment="1">
      <alignment horizontal="right" vertical="center"/>
    </xf>
    <xf numFmtId="0" fontId="3" fillId="0" borderId="0" xfId="2" applyNumberFormat="1" applyFont="1" applyFill="1" applyBorder="1" applyAlignment="1" applyProtection="1">
      <alignment vertical="center"/>
      <protection hidden="1"/>
    </xf>
    <xf numFmtId="0" fontId="22" fillId="0" borderId="1" xfId="0" applyNumberFormat="1" applyFont="1" applyBorder="1"/>
    <xf numFmtId="0" fontId="22" fillId="0" borderId="0" xfId="0" applyNumberFormat="1" applyFont="1"/>
    <xf numFmtId="165" fontId="23" fillId="0" borderId="1" xfId="2" applyNumberFormat="1" applyFont="1" applyFill="1" applyBorder="1" applyAlignment="1" applyProtection="1">
      <alignment horizontal="left" vertical="center"/>
      <protection hidden="1"/>
    </xf>
    <xf numFmtId="0" fontId="23" fillId="0" borderId="1" xfId="2" applyFont="1" applyFill="1" applyBorder="1" applyAlignment="1" applyProtection="1">
      <alignment horizontal="left" vertical="center"/>
      <protection hidden="1"/>
    </xf>
    <xf numFmtId="0" fontId="23" fillId="0" borderId="1" xfId="0" applyFont="1" applyFill="1" applyBorder="1" applyAlignment="1">
      <alignment horizontal="left" vertical="center"/>
    </xf>
    <xf numFmtId="167" fontId="23" fillId="0" borderId="1" xfId="1" applyNumberFormat="1" applyFont="1" applyFill="1" applyBorder="1" applyAlignment="1">
      <alignment horizontal="right" vertical="center"/>
    </xf>
    <xf numFmtId="167" fontId="0" fillId="0" borderId="0" xfId="1" applyNumberFormat="1" applyFont="1"/>
    <xf numFmtId="169" fontId="22" fillId="0" borderId="1" xfId="1" applyNumberFormat="1" applyFont="1" applyBorder="1" applyAlignment="1">
      <alignment horizontal="right" vertical="center"/>
    </xf>
    <xf numFmtId="169" fontId="18" fillId="0" borderId="1" xfId="1" applyNumberFormat="1" applyFont="1" applyBorder="1"/>
    <xf numFmtId="0" fontId="23" fillId="0" borderId="1" xfId="2" applyFont="1" applyFill="1" applyBorder="1" applyAlignment="1" applyProtection="1">
      <alignment horizontal="left" vertical="center" wrapText="1"/>
      <protection hidden="1"/>
    </xf>
    <xf numFmtId="167" fontId="23" fillId="0" borderId="1" xfId="1" applyNumberFormat="1" applyFont="1" applyFill="1" applyBorder="1" applyAlignment="1" applyProtection="1">
      <alignment horizontal="right" vertical="center"/>
      <protection hidden="1"/>
    </xf>
    <xf numFmtId="0" fontId="23" fillId="0" borderId="0" xfId="0" applyFont="1"/>
    <xf numFmtId="169" fontId="23" fillId="0" borderId="1" xfId="1" applyNumberFormat="1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left" vertical="center" wrapText="1"/>
    </xf>
    <xf numFmtId="0" fontId="3" fillId="0" borderId="0" xfId="2" applyFont="1" applyBorder="1" applyAlignment="1">
      <alignment vertical="center" wrapText="1"/>
    </xf>
    <xf numFmtId="0" fontId="21" fillId="0" borderId="0" xfId="0" applyFont="1" applyAlignment="1">
      <alignment vertical="center"/>
    </xf>
    <xf numFmtId="0" fontId="26" fillId="0" borderId="0" xfId="0" applyFont="1" applyAlignment="1">
      <alignment horizontal="left"/>
    </xf>
    <xf numFmtId="0" fontId="10" fillId="0" borderId="0" xfId="2" applyFont="1" applyBorder="1" applyAlignment="1">
      <alignment horizontal="left" vertical="center"/>
    </xf>
    <xf numFmtId="0" fontId="26" fillId="0" borderId="0" xfId="0" applyFont="1" applyAlignment="1"/>
    <xf numFmtId="0" fontId="27" fillId="0" borderId="0" xfId="2" applyFont="1" applyBorder="1" applyAlignment="1">
      <alignment horizontal="left" vertical="center"/>
    </xf>
    <xf numFmtId="165" fontId="3" fillId="2" borderId="1" xfId="2" applyNumberFormat="1" applyFont="1" applyFill="1" applyBorder="1" applyAlignment="1" applyProtection="1">
      <alignment horizontal="center" vertical="center"/>
      <protection hidden="1"/>
    </xf>
    <xf numFmtId="0" fontId="3" fillId="2" borderId="1" xfId="2" applyFont="1" applyFill="1" applyBorder="1" applyAlignment="1" applyProtection="1">
      <alignment horizontal="center" vertical="center"/>
      <protection hidden="1"/>
    </xf>
    <xf numFmtId="0" fontId="25" fillId="0" borderId="0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165" fontId="3" fillId="2" borderId="1" xfId="2" applyNumberFormat="1" applyFont="1" applyFill="1" applyBorder="1" applyAlignment="1" applyProtection="1">
      <alignment horizontal="center" vertical="center" wrapText="1"/>
      <protection hidden="1"/>
    </xf>
    <xf numFmtId="0" fontId="3" fillId="0" borderId="0" xfId="2" applyFont="1" applyFill="1" applyBorder="1" applyAlignment="1" applyProtection="1">
      <alignment horizontal="center" vertical="center"/>
      <protection hidden="1"/>
    </xf>
    <xf numFmtId="0" fontId="24" fillId="0" borderId="0" xfId="0" applyFont="1" applyAlignment="1">
      <alignment horizontal="center" vertical="center"/>
    </xf>
    <xf numFmtId="0" fontId="3" fillId="0" borderId="0" xfId="2" applyNumberFormat="1" applyFont="1" applyBorder="1" applyAlignment="1" applyProtection="1">
      <alignment horizontal="center" vertical="center"/>
      <protection hidden="1"/>
    </xf>
    <xf numFmtId="0" fontId="3" fillId="2" borderId="1" xfId="2" applyFont="1" applyFill="1" applyBorder="1" applyAlignment="1" applyProtection="1">
      <alignment horizontal="center" vertical="center"/>
      <protection hidden="1"/>
    </xf>
    <xf numFmtId="0" fontId="16" fillId="2" borderId="1" xfId="0" applyFont="1" applyFill="1" applyBorder="1" applyAlignment="1">
      <alignment horizontal="center" vertical="center"/>
    </xf>
    <xf numFmtId="164" fontId="6" fillId="0" borderId="0" xfId="2" applyNumberFormat="1" applyFont="1" applyBorder="1" applyAlignment="1" applyProtection="1">
      <alignment horizontal="center" vertical="center"/>
      <protection hidden="1"/>
    </xf>
    <xf numFmtId="0" fontId="19" fillId="0" borderId="2" xfId="2" applyFont="1" applyBorder="1" applyAlignment="1" applyProtection="1">
      <alignment horizontal="right" vertical="center"/>
      <protection hidden="1"/>
    </xf>
    <xf numFmtId="0" fontId="5" fillId="0" borderId="0" xfId="2" applyFont="1" applyBorder="1" applyAlignment="1" applyProtection="1">
      <alignment horizontal="center" vertical="center"/>
      <protection hidden="1"/>
    </xf>
    <xf numFmtId="0" fontId="21" fillId="0" borderId="0" xfId="0" applyFont="1" applyBorder="1" applyAlignment="1">
      <alignment horizontal="center"/>
    </xf>
    <xf numFmtId="165" fontId="10" fillId="0" borderId="0" xfId="2" applyNumberFormat="1" applyFont="1" applyBorder="1" applyAlignment="1" applyProtection="1">
      <alignment horizontal="left" vertical="center"/>
      <protection hidden="1"/>
    </xf>
    <xf numFmtId="0" fontId="10" fillId="0" borderId="0" xfId="2" applyFont="1" applyBorder="1" applyAlignment="1" applyProtection="1">
      <alignment horizontal="left" vertical="center"/>
      <protection hidden="1"/>
    </xf>
    <xf numFmtId="165" fontId="3" fillId="2" borderId="1" xfId="2" applyNumberFormat="1" applyFont="1" applyFill="1" applyBorder="1" applyAlignment="1" applyProtection="1">
      <alignment horizontal="center" vertical="center"/>
      <protection hidden="1"/>
    </xf>
    <xf numFmtId="0" fontId="3" fillId="2" borderId="1" xfId="2" applyFont="1" applyFill="1" applyBorder="1" applyAlignment="1" applyProtection="1">
      <alignment horizontal="center" vertical="center" wrapText="1"/>
      <protection hidden="1"/>
    </xf>
  </cellXfs>
  <cellStyles count="6">
    <cellStyle name="Comma" xfId="1" builtinId="3"/>
    <cellStyle name="Comma 2" xfId="4"/>
    <cellStyle name="Hyperlink" xfId="3" builtinId="8"/>
    <cellStyle name="Normal" xfId="0" builtinId="0"/>
    <cellStyle name="Normal 2" xfId="2"/>
    <cellStyle name="Normal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20" sqref="C20"/>
    </sheetView>
  </sheetViews>
  <sheetFormatPr defaultRowHeight="16.5"/>
  <cols>
    <col min="2" max="2" width="18.33203125" bestFit="1" customWidth="1"/>
    <col min="3" max="3" width="43.33203125" bestFit="1" customWidth="1"/>
    <col min="4" max="4" width="23.33203125" bestFit="1" customWidth="1"/>
  </cols>
  <sheetData>
    <row r="1" spans="1:4">
      <c r="A1" s="24" t="s">
        <v>11</v>
      </c>
      <c r="B1" s="25" t="s">
        <v>16</v>
      </c>
      <c r="C1" s="26" t="s">
        <v>17</v>
      </c>
      <c r="D1" s="25" t="s">
        <v>18</v>
      </c>
    </row>
    <row r="2" spans="1:4">
      <c r="A2" s="27">
        <v>1</v>
      </c>
      <c r="B2" s="28" t="s">
        <v>36</v>
      </c>
      <c r="C2" s="29"/>
      <c r="D2" s="30" t="s">
        <v>40</v>
      </c>
    </row>
    <row r="3" spans="1:4">
      <c r="A3" s="27">
        <v>2</v>
      </c>
      <c r="B3" s="28" t="s">
        <v>37</v>
      </c>
      <c r="C3" s="29" t="s">
        <v>56</v>
      </c>
      <c r="D3" s="30" t="s">
        <v>12</v>
      </c>
    </row>
    <row r="4" spans="1:4">
      <c r="A4" s="27">
        <v>3</v>
      </c>
      <c r="B4" s="28" t="s">
        <v>19</v>
      </c>
      <c r="C4" s="29" t="s">
        <v>20</v>
      </c>
      <c r="D4" s="30" t="s">
        <v>41</v>
      </c>
    </row>
    <row r="5" spans="1:4">
      <c r="A5" s="27">
        <v>4</v>
      </c>
      <c r="B5" s="28" t="s">
        <v>38</v>
      </c>
      <c r="C5" s="29"/>
      <c r="D5" s="30" t="s">
        <v>42</v>
      </c>
    </row>
    <row r="6" spans="1:4">
      <c r="A6" s="27">
        <v>5</v>
      </c>
      <c r="B6" s="28" t="s">
        <v>39</v>
      </c>
      <c r="C6" s="29" t="s">
        <v>57</v>
      </c>
      <c r="D6" s="30" t="s">
        <v>43</v>
      </c>
    </row>
    <row r="7" spans="1:4">
      <c r="A7" s="27">
        <v>6</v>
      </c>
      <c r="B7" s="28" t="s">
        <v>21</v>
      </c>
      <c r="C7" s="29"/>
      <c r="D7" s="30"/>
    </row>
    <row r="8" spans="1:4">
      <c r="A8" s="27">
        <v>7</v>
      </c>
      <c r="B8" s="28" t="s">
        <v>22</v>
      </c>
      <c r="C8" s="31" t="s">
        <v>23</v>
      </c>
      <c r="D8" s="30" t="s">
        <v>24</v>
      </c>
    </row>
    <row r="9" spans="1:4">
      <c r="A9" s="27">
        <v>8</v>
      </c>
      <c r="B9" s="28" t="s">
        <v>25</v>
      </c>
      <c r="C9" s="31" t="s">
        <v>23</v>
      </c>
      <c r="D9" s="30" t="s">
        <v>26</v>
      </c>
    </row>
    <row r="10" spans="1:4">
      <c r="A10" s="27">
        <v>9</v>
      </c>
      <c r="B10" s="28" t="s">
        <v>27</v>
      </c>
      <c r="C10" s="29" t="s">
        <v>58</v>
      </c>
      <c r="D10" s="30" t="s">
        <v>28</v>
      </c>
    </row>
    <row r="11" spans="1:4">
      <c r="A11" s="27">
        <v>10</v>
      </c>
      <c r="B11" s="28" t="s">
        <v>29</v>
      </c>
      <c r="C11" s="31">
        <v>20130331</v>
      </c>
      <c r="D11" s="30" t="s">
        <v>30</v>
      </c>
    </row>
    <row r="12" spans="1:4">
      <c r="A12" s="27">
        <v>11</v>
      </c>
      <c r="B12" s="28" t="s">
        <v>31</v>
      </c>
      <c r="C12" s="29" t="s">
        <v>32</v>
      </c>
      <c r="D12" s="28" t="s">
        <v>33</v>
      </c>
    </row>
    <row r="13" spans="1:4">
      <c r="A13" s="27">
        <v>12</v>
      </c>
      <c r="B13" s="28" t="s">
        <v>34</v>
      </c>
      <c r="C13" s="29" t="s">
        <v>32</v>
      </c>
      <c r="D13" s="28" t="s">
        <v>35</v>
      </c>
    </row>
    <row r="14" spans="1:4">
      <c r="A14" s="27">
        <v>13</v>
      </c>
      <c r="B14" s="28" t="s">
        <v>44</v>
      </c>
      <c r="C14" s="29" t="s">
        <v>32</v>
      </c>
      <c r="D14" s="28" t="s">
        <v>35</v>
      </c>
    </row>
    <row r="15" spans="1:4">
      <c r="A15" s="27">
        <v>15</v>
      </c>
      <c r="B15" s="28" t="s">
        <v>59</v>
      </c>
      <c r="C15" s="21" t="s">
        <v>60</v>
      </c>
      <c r="D15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14" sqref="A1:XFD1048576"/>
    </sheetView>
  </sheetViews>
  <sheetFormatPr defaultRowHeight="16.5"/>
  <cols>
    <col min="4" max="4" width="10.33203125" bestFit="1" customWidth="1"/>
    <col min="6" max="6" width="11" customWidth="1"/>
  </cols>
  <sheetData>
    <row r="1" spans="1:6">
      <c r="A1" t="s">
        <v>11</v>
      </c>
      <c r="B1" t="s">
        <v>45</v>
      </c>
      <c r="D1" t="s">
        <v>46</v>
      </c>
      <c r="F1" t="s">
        <v>47</v>
      </c>
    </row>
    <row r="3" spans="1:6">
      <c r="A3">
        <v>1</v>
      </c>
      <c r="B3" t="s">
        <v>48</v>
      </c>
      <c r="D3" s="41">
        <v>123456</v>
      </c>
      <c r="F3" s="32">
        <v>123456</v>
      </c>
    </row>
    <row r="5" spans="1:6">
      <c r="A5">
        <v>2</v>
      </c>
      <c r="B5" t="s">
        <v>49</v>
      </c>
      <c r="D5" s="23" t="s">
        <v>13</v>
      </c>
      <c r="F5" s="23" t="s">
        <v>13</v>
      </c>
    </row>
    <row r="7" spans="1:6">
      <c r="A7">
        <v>3</v>
      </c>
      <c r="B7" t="s">
        <v>50</v>
      </c>
      <c r="D7" s="42">
        <v>123435</v>
      </c>
      <c r="F7" s="40">
        <v>123456</v>
      </c>
    </row>
    <row r="9" spans="1:6">
      <c r="A9">
        <v>4</v>
      </c>
      <c r="B9" t="s">
        <v>51</v>
      </c>
      <c r="D9" s="34" t="s">
        <v>52</v>
      </c>
      <c r="F9" s="35" t="s">
        <v>53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0"/>
  <sheetViews>
    <sheetView tabSelected="1" zoomScaleNormal="100" zoomScaleSheetLayoutView="100" workbookViewId="0">
      <selection activeCell="A5" sqref="A5:J5"/>
    </sheetView>
  </sheetViews>
  <sheetFormatPr defaultRowHeight="16.5"/>
  <cols>
    <col min="1" max="1" width="4.33203125" bestFit="1" customWidth="1"/>
    <col min="2" max="2" width="10.109375" customWidth="1"/>
    <col min="3" max="3" width="9.88671875" customWidth="1"/>
    <col min="4" max="5" width="18.44140625" customWidth="1"/>
    <col min="6" max="6" width="22.77734375" customWidth="1"/>
    <col min="7" max="8" width="13.21875" customWidth="1"/>
    <col min="9" max="9" width="14.88671875" customWidth="1"/>
    <col min="10" max="10" width="11.6640625" customWidth="1"/>
  </cols>
  <sheetData>
    <row r="1" spans="1:10" ht="17.25" customHeight="1">
      <c r="C1" s="50" t="str">
        <f>VLOOKUP("P_TEN_TO_CHUC",ThamSo!B2:C101,2,0)</f>
        <v>……………………………………….</v>
      </c>
      <c r="D1" s="52"/>
      <c r="E1" s="48"/>
      <c r="F1" s="48"/>
      <c r="G1" s="19"/>
      <c r="H1" s="3"/>
      <c r="I1" s="62">
        <f>VLOOKUP("P_TEN_BAO_CAO",ThamSo!$B$2:$C$14,2,FALSE)</f>
        <v>0</v>
      </c>
      <c r="J1" s="62"/>
    </row>
    <row r="2" spans="1:10" ht="17.25" customHeight="1">
      <c r="C2" s="53" t="str">
        <f>VLOOKUP("P_TEN_CHI_NHANH",ThamSo!$B$2:$C$14,2,FALSE)</f>
        <v>Chi nhánh A</v>
      </c>
      <c r="D2" s="51"/>
      <c r="E2" s="48"/>
      <c r="F2" s="48"/>
      <c r="G2" s="1"/>
      <c r="H2" s="3"/>
      <c r="I2" s="3"/>
    </row>
    <row r="3" spans="1:10" ht="14.25" customHeight="1">
      <c r="B3" s="2"/>
      <c r="C3" t="str">
        <f>VLOOKUP("P_TEN_PHONG_GD",ThamSo!$B$2:$C$14,2,FALSE)</f>
        <v>Văn phòng giao dịch A</v>
      </c>
      <c r="D3" s="49"/>
      <c r="E3" s="49"/>
      <c r="F3" s="49"/>
      <c r="G3" s="65"/>
      <c r="H3" s="65"/>
      <c r="I3" s="65"/>
    </row>
    <row r="4" spans="1:10">
      <c r="B4" s="2"/>
      <c r="C4" s="49"/>
      <c r="G4" s="22"/>
      <c r="H4" s="22"/>
      <c r="I4" s="22"/>
    </row>
    <row r="5" spans="1:10" ht="22.5">
      <c r="A5" s="67" t="s">
        <v>0</v>
      </c>
      <c r="B5" s="67"/>
      <c r="C5" s="67"/>
      <c r="D5" s="67"/>
      <c r="E5" s="67"/>
      <c r="F5" s="67"/>
      <c r="G5" s="67"/>
      <c r="H5" s="67"/>
      <c r="I5" s="67"/>
      <c r="J5" s="67"/>
    </row>
    <row r="6" spans="1:10">
      <c r="A6" s="68" t="str">
        <f>"Từ ngày " &amp; MID(VLOOKUP("P_TU_NGAY",ThamSo!$B1:$C14,2,FALSE),7,2) &amp; "/" &amp; MID(VLOOKUP("P_TU_NGAY",ThamSo!$B1:$D84,2,FALSE),5,2)  &amp; "/" &amp; MID(VLOOKUP("P_TU_NGAY",ThamSo!$B1:$D84,2,FALSE),1,4) &amp; " đến ngày " &amp; MID(VLOOKUP("P_DEN_NGAY",ThamSo!$B1:$D84,2,FALSE),7,2) &amp; "/" &amp; MID(VLOOKUP("P_DEN_NGAY",ThamSo!$B1:$D84,2,FALSE),5,2)  &amp; "/" &amp; MID(VLOOKUP("P_DEN_NGAY",ThamSo!$B1:$D84,2,FALSE),1,4)</f>
        <v>Từ ngày 31/03/2013 đến ngày 31/03/2013</v>
      </c>
      <c r="B6" s="68"/>
      <c r="C6" s="68"/>
      <c r="D6" s="68"/>
      <c r="E6" s="68"/>
      <c r="F6" s="68"/>
      <c r="G6" s="68"/>
      <c r="H6" s="68"/>
      <c r="I6" s="68"/>
      <c r="J6" s="68"/>
    </row>
    <row r="7" spans="1:10">
      <c r="B7" s="2"/>
      <c r="C7" s="2"/>
      <c r="D7" s="3"/>
      <c r="E7" s="4"/>
      <c r="F7" s="5"/>
      <c r="G7" s="6"/>
      <c r="H7" s="6"/>
      <c r="I7" s="6"/>
    </row>
    <row r="8" spans="1:10">
      <c r="B8" s="69" t="s">
        <v>54</v>
      </c>
      <c r="C8" s="69"/>
      <c r="D8" s="69"/>
      <c r="E8" s="7"/>
      <c r="F8" s="8"/>
      <c r="G8" s="70" t="s">
        <v>55</v>
      </c>
      <c r="H8" s="70"/>
      <c r="I8" s="70"/>
    </row>
    <row r="9" spans="1:10">
      <c r="B9" s="2"/>
      <c r="C9" s="2"/>
      <c r="D9" s="9"/>
      <c r="E9" s="10"/>
      <c r="F9" s="11"/>
      <c r="G9" s="12"/>
      <c r="H9" s="13"/>
      <c r="I9" s="66" t="s">
        <v>15</v>
      </c>
      <c r="J9" s="66"/>
    </row>
    <row r="10" spans="1:10">
      <c r="A10" s="57" t="s">
        <v>11</v>
      </c>
      <c r="B10" s="59" t="s">
        <v>1</v>
      </c>
      <c r="C10" s="59" t="s">
        <v>2</v>
      </c>
      <c r="D10" s="71" t="s">
        <v>3</v>
      </c>
      <c r="E10" s="63"/>
      <c r="F10" s="72" t="s">
        <v>4</v>
      </c>
      <c r="G10" s="63" t="s">
        <v>5</v>
      </c>
      <c r="H10" s="63"/>
      <c r="I10" s="63"/>
      <c r="J10" s="64" t="s">
        <v>10</v>
      </c>
    </row>
    <row r="11" spans="1:10" ht="24.75" customHeight="1">
      <c r="A11" s="58"/>
      <c r="B11" s="59"/>
      <c r="C11" s="59"/>
      <c r="D11" s="54" t="s">
        <v>6</v>
      </c>
      <c r="E11" s="55" t="s">
        <v>7</v>
      </c>
      <c r="F11" s="72"/>
      <c r="G11" s="55" t="s">
        <v>6</v>
      </c>
      <c r="H11" s="55" t="s">
        <v>7</v>
      </c>
      <c r="I11" s="55" t="s">
        <v>8</v>
      </c>
      <c r="J11" s="64"/>
    </row>
    <row r="12" spans="1:10" s="45" customFormat="1" ht="15">
      <c r="A12" s="46"/>
      <c r="B12" s="38"/>
      <c r="C12" s="38"/>
      <c r="D12" s="36"/>
      <c r="E12" s="37"/>
      <c r="F12" s="43"/>
      <c r="G12" s="44"/>
      <c r="H12" s="39"/>
      <c r="I12" s="39"/>
      <c r="J12" s="47"/>
    </row>
    <row r="13" spans="1:10">
      <c r="A13" s="17"/>
      <c r="B13" s="18"/>
      <c r="C13" s="18"/>
      <c r="D13" s="14"/>
      <c r="E13" s="15"/>
      <c r="F13" s="16"/>
      <c r="G13" s="33"/>
      <c r="H13" s="20"/>
      <c r="I13" s="20"/>
      <c r="J13" s="20"/>
    </row>
    <row r="14" spans="1:10">
      <c r="A14" s="17"/>
      <c r="B14" s="18"/>
      <c r="C14" s="18"/>
      <c r="D14" s="14"/>
      <c r="E14" s="15"/>
      <c r="F14" s="16"/>
      <c r="G14" s="33"/>
      <c r="H14" s="56" t="str">
        <f>VLOOKUP("P_NOI_LAP_BIEU",ThamSo!$B$1:$D$100,2,FALSE) &amp; ", ngày " &amp; MID(VLOOKUP("P_NGAY_BAO_CAO",ThamSo!$B1:$D100,2,FALSE),7,2) &amp; " tháng " &amp; MID(VLOOKUP("P_NGAY_BAO_CAO",ThamSo!$B1:$D100,2,FALSE),5,2)  &amp; " năm " &amp; MID(VLOOKUP("P_NGAY_BAO_CAO",ThamSo!$B1:$D100,2,FALSE),1,4)</f>
        <v>A, ngày 31 tháng 03 năm 2013</v>
      </c>
      <c r="I14" s="56"/>
      <c r="J14" s="56"/>
    </row>
    <row r="15" spans="1:10">
      <c r="A15" s="60" t="s">
        <v>9</v>
      </c>
      <c r="B15" s="60"/>
      <c r="C15" s="60"/>
      <c r="D15" s="60"/>
      <c r="H15" s="60" t="s">
        <v>14</v>
      </c>
      <c r="I15" s="60"/>
      <c r="J15" s="60"/>
    </row>
    <row r="20" spans="1:10" ht="17.25">
      <c r="A20" s="61" t="str">
        <f>VLOOKUP("P_THU_QUY",ThamSo!$B$2:$C$14,2,FALSE)</f>
        <v>NGUYỄN TRUNG DŨNG</v>
      </c>
      <c r="B20" s="61"/>
      <c r="C20" s="61"/>
      <c r="D20" s="61"/>
      <c r="H20" s="61" t="str">
        <f>VLOOKUP("P_NGUOI_LAP",ThamSo!$B$2:$C$14,2,FALSE)</f>
        <v>NGUYỄN TRUNG DŨNG</v>
      </c>
      <c r="I20" s="61"/>
      <c r="J20" s="61"/>
    </row>
  </sheetData>
  <mergeCells count="19">
    <mergeCell ref="I1:J1"/>
    <mergeCell ref="G10:I10"/>
    <mergeCell ref="J10:J11"/>
    <mergeCell ref="G3:I3"/>
    <mergeCell ref="I9:J9"/>
    <mergeCell ref="A5:J5"/>
    <mergeCell ref="A6:J6"/>
    <mergeCell ref="B8:D8"/>
    <mergeCell ref="G8:I8"/>
    <mergeCell ref="C10:C11"/>
    <mergeCell ref="D10:E10"/>
    <mergeCell ref="F10:F11"/>
    <mergeCell ref="H14:J14"/>
    <mergeCell ref="A10:A11"/>
    <mergeCell ref="B10:B11"/>
    <mergeCell ref="A15:D15"/>
    <mergeCell ref="A20:D20"/>
    <mergeCell ref="H15:J15"/>
    <mergeCell ref="H20:J20"/>
  </mergeCells>
  <pageMargins left="0.25" right="0.25" top="0.25" bottom="0.25" header="0.3" footer="0.3"/>
  <pageSetup paperSize="9" scale="8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ThamSo</vt:lpstr>
      <vt:lpstr>Style</vt:lpstr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DucLe</cp:lastModifiedBy>
  <cp:lastPrinted>2014-02-25T08:40:09Z</cp:lastPrinted>
  <dcterms:created xsi:type="dcterms:W3CDTF">2014-01-09T03:48:49Z</dcterms:created>
  <dcterms:modified xsi:type="dcterms:W3CDTF">2014-12-24T03:33:48Z</dcterms:modified>
</cp:coreProperties>
</file>