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TDVM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7" i="1"/>
  <c r="B17" i="1"/>
  <c r="J4" i="1"/>
  <c r="C3" i="1"/>
  <c r="C2" i="1"/>
  <c r="C1" i="1"/>
</calcChain>
</file>

<file path=xl/sharedStrings.xml><?xml version="1.0" encoding="utf-8"?>
<sst xmlns="http://schemas.openxmlformats.org/spreadsheetml/2006/main" count="88" uniqueCount="70">
  <si>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</si>
  <si>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</si>
  <si>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</si>
  <si>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</si>
  <si>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</si>
  <si>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</si>
  <si>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</si>
  <si>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</si>
  <si>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</si>
  <si>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</si>
  <si>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</si>
  <si>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</si>
  <si>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</si>
  <si>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</si>
  <si>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</si>
  <si>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</si>
  <si>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</si>
  <si>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</si>
  <si>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</si>
  <si>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</si>
  <si>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</si>
  <si>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</si>
  <si>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</si>
  <si>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</si>
  <si>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</si>
  <si>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</si>
  <si>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</si>
  <si>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</si>
  <si>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</si>
  <si>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</si>
  <si>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</si>
  <si>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</si>
  <si>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</si>
  <si>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</si>
  <si>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</si>
  <si>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</si>
  <si>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</si>
  <si>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</si>
  <si>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P_TONG_MON_VAY</t>
  </si>
  <si>
    <t>P_TONG_KHANG_VAY</t>
  </si>
  <si>
    <t>Tổng số món vay</t>
  </si>
  <si>
    <t>Tổng số khách hàng vay</t>
  </si>
  <si>
    <t>Number order</t>
  </si>
  <si>
    <t>Full name</t>
  </si>
  <si>
    <t>Loan contract No</t>
  </si>
  <si>
    <t>Starting date of loan</t>
  </si>
  <si>
    <t>Date of payment off</t>
  </si>
  <si>
    <t>Amount</t>
  </si>
  <si>
    <t>Outstanding</t>
  </si>
  <si>
    <t>Loan term</t>
  </si>
  <si>
    <t>Recovery</t>
  </si>
  <si>
    <t>Prepayments</t>
  </si>
  <si>
    <t>Outstanding Debt</t>
  </si>
  <si>
    <t>Amount of deferred</t>
  </si>
  <si>
    <t>Term</t>
  </si>
  <si>
    <t>Unit</t>
  </si>
  <si>
    <t>Principal</t>
  </si>
  <si>
    <t>Interest</t>
  </si>
  <si>
    <t>Debt group</t>
  </si>
  <si>
    <t>No of day of late payment</t>
  </si>
  <si>
    <t>Transaction office</t>
  </si>
  <si>
    <t>Cluster</t>
  </si>
  <si>
    <t>Group</t>
  </si>
  <si>
    <t>Total Group</t>
  </si>
  <si>
    <t>Total Cluster</t>
  </si>
  <si>
    <t>Total Transaction</t>
  </si>
  <si>
    <t>TOTAL</t>
  </si>
  <si>
    <t>Head of Transaction office</t>
  </si>
  <si>
    <t>Prepared by</t>
  </si>
  <si>
    <t>MEDIUM-TERM LOAN CREDIT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</si>
</sst>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6" t="s">
        <v>0</v>
      </c>
      <c r="B1" s="17" t="s">
        <v>1</v>
      </c>
      <c r="C1" s="18" t="s">
        <v>2</v>
      </c>
      <c r="D1" s="17" t="s">
        <v>3</v>
      </c>
    </row>
    <row r="2" spans="1:4" x14ac:dyDescent="0.25">
      <c r="A2" s="19">
        <v>1</v>
      </c>
      <c r="B2" s="20" t="s">
        <v>4</v>
      </c>
      <c r="C2" s="21"/>
      <c r="D2" s="22" t="s">
        <v>5</v>
      </c>
    </row>
    <row r="3" spans="1:4" x14ac:dyDescent="0.25">
      <c r="A3" s="19">
        <v>2</v>
      </c>
      <c r="B3" s="20" t="s">
        <v>6</v>
      </c>
      <c r="C3" s="21" t="s">
        <v>7</v>
      </c>
      <c r="D3" s="22" t="s">
        <v>8</v>
      </c>
    </row>
    <row r="4" spans="1:4" x14ac:dyDescent="0.25">
      <c r="A4" s="19">
        <v>3</v>
      </c>
      <c r="B4" s="20" t="s">
        <v>9</v>
      </c>
      <c r="C4" s="21" t="s">
        <v>7</v>
      </c>
      <c r="D4" s="22" t="s">
        <v>10</v>
      </c>
    </row>
    <row r="5" spans="1:4" x14ac:dyDescent="0.25">
      <c r="A5" s="19">
        <v>4</v>
      </c>
      <c r="B5" s="20" t="s">
        <v>11</v>
      </c>
      <c r="C5" s="21"/>
      <c r="D5" s="22" t="s">
        <v>12</v>
      </c>
    </row>
    <row r="6" spans="1:4" x14ac:dyDescent="0.25">
      <c r="A6" s="19">
        <v>5</v>
      </c>
      <c r="B6" s="20" t="s">
        <v>13</v>
      </c>
      <c r="C6" s="21" t="s">
        <v>7</v>
      </c>
      <c r="D6" s="22" t="s">
        <v>14</v>
      </c>
    </row>
    <row r="7" spans="1:4" x14ac:dyDescent="0.25">
      <c r="A7" s="19">
        <v>6</v>
      </c>
      <c r="B7" s="20" t="s">
        <v>34</v>
      </c>
      <c r="C7" s="21" t="s">
        <v>7</v>
      </c>
      <c r="D7" s="22" t="s">
        <v>36</v>
      </c>
    </row>
    <row r="8" spans="1:4" x14ac:dyDescent="0.25">
      <c r="A8" s="19">
        <v>6</v>
      </c>
      <c r="B8" s="20" t="s">
        <v>35</v>
      </c>
      <c r="C8" s="21" t="s">
        <v>7</v>
      </c>
      <c r="D8" s="22" t="s">
        <v>37</v>
      </c>
    </row>
    <row r="9" spans="1:4" x14ac:dyDescent="0.25">
      <c r="A9" s="19">
        <v>7</v>
      </c>
      <c r="B9" s="20" t="s">
        <v>15</v>
      </c>
      <c r="C9" s="21"/>
      <c r="D9" s="22"/>
    </row>
    <row r="10" spans="1:4" x14ac:dyDescent="0.25">
      <c r="A10" s="19">
        <v>8</v>
      </c>
      <c r="B10" s="20" t="s">
        <v>16</v>
      </c>
      <c r="C10" s="23" t="s">
        <v>17</v>
      </c>
      <c r="D10" s="22" t="s">
        <v>18</v>
      </c>
    </row>
    <row r="11" spans="1:4" x14ac:dyDescent="0.25">
      <c r="A11" s="19">
        <v>9</v>
      </c>
      <c r="B11" s="20" t="s">
        <v>19</v>
      </c>
      <c r="C11" s="21" t="s">
        <v>20</v>
      </c>
      <c r="D11" s="22" t="s">
        <v>21</v>
      </c>
    </row>
    <row r="12" spans="1:4" x14ac:dyDescent="0.25">
      <c r="A12" s="19">
        <v>10</v>
      </c>
      <c r="B12" s="20" t="s">
        <v>22</v>
      </c>
      <c r="C12" s="23" t="s">
        <v>17</v>
      </c>
      <c r="D12" s="22" t="s">
        <v>18</v>
      </c>
    </row>
    <row r="13" spans="1:4" x14ac:dyDescent="0.25">
      <c r="A13" s="19">
        <v>11</v>
      </c>
      <c r="B13" s="20" t="s">
        <v>23</v>
      </c>
      <c r="C13" s="23" t="s">
        <v>17</v>
      </c>
      <c r="D13" s="22" t="s">
        <v>24</v>
      </c>
    </row>
    <row r="14" spans="1:4" x14ac:dyDescent="0.25">
      <c r="A14" s="19">
        <v>12</v>
      </c>
      <c r="B14" s="20" t="s">
        <v>25</v>
      </c>
      <c r="C14" s="23">
        <v>20130331</v>
      </c>
      <c r="D14" s="22" t="s">
        <v>26</v>
      </c>
    </row>
    <row r="15" spans="1:4" x14ac:dyDescent="0.25">
      <c r="A15" s="19">
        <v>13</v>
      </c>
      <c r="B15" s="20" t="s">
        <v>27</v>
      </c>
      <c r="C15" s="21" t="s">
        <v>7</v>
      </c>
      <c r="D15" s="20" t="s">
        <v>28</v>
      </c>
    </row>
    <row r="16" spans="1:4" x14ac:dyDescent="0.25">
      <c r="A16" s="19">
        <v>14</v>
      </c>
      <c r="B16" s="20" t="s">
        <v>29</v>
      </c>
      <c r="C16" s="21" t="s">
        <v>7</v>
      </c>
      <c r="D16" s="20" t="s">
        <v>30</v>
      </c>
    </row>
    <row r="17" spans="1:4" x14ac:dyDescent="0.25">
      <c r="A17" s="19">
        <v>15</v>
      </c>
      <c r="B17" s="20" t="s">
        <v>31</v>
      </c>
      <c r="C17" s="21" t="s">
        <v>7</v>
      </c>
      <c r="D17" s="20" t="s">
        <v>30</v>
      </c>
    </row>
    <row r="18" spans="1:4" x14ac:dyDescent="0.25">
      <c r="A18" s="19">
        <v>16</v>
      </c>
      <c r="B18" s="20" t="s">
        <v>32</v>
      </c>
      <c r="C18" s="21" t="s">
        <v>7</v>
      </c>
      <c r="D18" s="20" t="s">
        <v>33</v>
      </c>
    </row>
    <row r="19" spans="1:4" x14ac:dyDescent="0.25">
      <c r="A19" s="19">
        <v>15</v>
      </c>
      <c r="B19" s="20" t="s">
        <v>38</v>
      </c>
      <c r="C19" s="21" t="s">
        <v>7</v>
      </c>
      <c r="D19" s="20" t="s">
        <v>40</v>
      </c>
    </row>
    <row r="20" spans="1:4" x14ac:dyDescent="0.25">
      <c r="A20" s="19">
        <v>16</v>
      </c>
      <c r="B20" s="20" t="s">
        <v>39</v>
      </c>
      <c r="C20" s="21" t="s">
        <v>7</v>
      </c>
      <c r="D20" s="2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J4" sqref="J4:M4"/>
    </sheetView>
  </sheetViews>
  <sheetFormatPr defaultRowHeight="16.5" x14ac:dyDescent="0.3"/>
  <cols>
    <col min="1" max="16384" width="9.140625" style="3"/>
  </cols>
  <sheetData>
    <row r="1" spans="1:18" x14ac:dyDescent="0.3">
      <c r="A1" s="1"/>
      <c r="B1" s="2"/>
      <c r="C1" s="47" t="str">
        <f>"Branch: " &amp; VLOOKUP("P_TEN_CHI_NHANH",ThamSo!$B$2:$C$17,2,FALSE)</f>
        <v>Branch: ……………………………………</v>
      </c>
      <c r="D1" s="47"/>
      <c r="E1" s="47"/>
      <c r="F1" s="47"/>
      <c r="G1" s="47"/>
      <c r="H1" s="47"/>
      <c r="I1" s="47"/>
      <c r="J1" s="1"/>
      <c r="K1" s="1"/>
      <c r="N1" s="1"/>
      <c r="O1" s="1"/>
      <c r="P1" s="1"/>
      <c r="Q1" s="1"/>
      <c r="R1" s="1"/>
    </row>
    <row r="2" spans="1:18" ht="20.25" x14ac:dyDescent="0.3">
      <c r="A2" s="1"/>
      <c r="B2" s="2"/>
      <c r="C2" s="47" t="str">
        <f>"Transaction office: " &amp; VLOOKUP("P_TEN_PHONG_GD",ThamSo!$B$2:$C$17,2,FALSE)</f>
        <v>Transaction office: ……………………………………</v>
      </c>
      <c r="D2" s="47"/>
      <c r="E2" s="47"/>
      <c r="F2" s="47"/>
      <c r="G2" s="47"/>
      <c r="H2" s="47"/>
      <c r="I2" s="47"/>
      <c r="J2" s="48" t="s">
        <v>69</v>
      </c>
      <c r="K2" s="48"/>
      <c r="L2" s="48"/>
      <c r="M2" s="48"/>
      <c r="N2" s="4"/>
      <c r="O2" s="4"/>
      <c r="P2" s="4"/>
      <c r="Q2" s="4"/>
      <c r="R2" s="4"/>
    </row>
    <row r="3" spans="1:18" ht="20.25" x14ac:dyDescent="0.3">
      <c r="A3" s="1"/>
      <c r="B3" s="2"/>
      <c r="C3" s="47" t="str">
        <f>"Cluster: "&amp; VLOOKUP("P_TEN_CUM",ThamSo!$B$2:$C$17,2,FALSE)</f>
        <v>Cluster: ……………………………………</v>
      </c>
      <c r="D3" s="47"/>
      <c r="E3" s="47"/>
      <c r="F3" s="47"/>
      <c r="G3" s="47"/>
      <c r="H3" s="47"/>
      <c r="I3" s="47"/>
      <c r="J3" s="48"/>
      <c r="K3" s="48"/>
      <c r="L3" s="48"/>
      <c r="M3" s="48"/>
      <c r="N3" s="4"/>
      <c r="O3" s="4"/>
      <c r="P3" s="4"/>
      <c r="Q3" s="4"/>
      <c r="R3" s="4"/>
    </row>
    <row r="4" spans="1:18" x14ac:dyDescent="0.3">
      <c r="A4" s="1"/>
      <c r="B4" s="2"/>
      <c r="J4" s="49" t="str">
        <f>"Date " &amp; RIGHT(VLOOKUP("P_DEN_NGAY",ThamSo!$B$2:$C$17,2,FALSE),2) &amp; " Month " &amp; MID(VLOOKUP("P_DEN_NGAY",ThamSo!$B$2:$C$17,2,FALSE),5,2) &amp; " Year " &amp; LEFT(VLOOKUP("P_DEN_NGAY",ThamSo!$B$2:$C$17,2,FALSE),4)</f>
        <v>Date 31 Month 03 Year 2013</v>
      </c>
      <c r="K4" s="49"/>
      <c r="L4" s="49"/>
      <c r="M4" s="49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ht="16.5" customHeight="1" x14ac:dyDescent="0.3">
      <c r="A6" s="45" t="s">
        <v>42</v>
      </c>
      <c r="B6" s="45" t="s">
        <v>43</v>
      </c>
      <c r="C6" s="45" t="s">
        <v>44</v>
      </c>
      <c r="D6" s="45" t="s">
        <v>45</v>
      </c>
      <c r="E6" s="45" t="s">
        <v>46</v>
      </c>
      <c r="F6" s="45" t="s">
        <v>47</v>
      </c>
      <c r="G6" s="45" t="s">
        <v>48</v>
      </c>
      <c r="H6" s="45" t="s">
        <v>49</v>
      </c>
      <c r="I6" s="45"/>
      <c r="J6" s="45" t="s">
        <v>50</v>
      </c>
      <c r="K6" s="45"/>
      <c r="L6" s="35" t="s">
        <v>51</v>
      </c>
      <c r="M6" s="43" t="s">
        <v>52</v>
      </c>
      <c r="N6" s="44"/>
      <c r="O6" s="35" t="s">
        <v>53</v>
      </c>
      <c r="P6" s="35"/>
      <c r="Q6" s="35"/>
      <c r="R6" s="35"/>
    </row>
    <row r="7" spans="1:18" ht="60" x14ac:dyDescent="0.3">
      <c r="A7" s="46"/>
      <c r="B7" s="46"/>
      <c r="C7" s="45"/>
      <c r="D7" s="45"/>
      <c r="E7" s="45"/>
      <c r="F7" s="45"/>
      <c r="G7" s="45"/>
      <c r="H7" s="24" t="s">
        <v>54</v>
      </c>
      <c r="I7" s="24" t="s">
        <v>55</v>
      </c>
      <c r="J7" s="25" t="s">
        <v>56</v>
      </c>
      <c r="K7" s="25" t="s">
        <v>57</v>
      </c>
      <c r="L7" s="42"/>
      <c r="M7" s="25" t="s">
        <v>56</v>
      </c>
      <c r="N7" s="25" t="s">
        <v>57</v>
      </c>
      <c r="O7" s="25" t="s">
        <v>56</v>
      </c>
      <c r="P7" s="25" t="s">
        <v>57</v>
      </c>
      <c r="Q7" s="25" t="s">
        <v>58</v>
      </c>
      <c r="R7" s="24" t="s">
        <v>59</v>
      </c>
    </row>
    <row r="8" spans="1:18" ht="16.5" customHeight="1" x14ac:dyDescent="0.3">
      <c r="A8" s="36" t="s">
        <v>60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1:18" x14ac:dyDescent="0.3">
      <c r="A9" s="36" t="s">
        <v>61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</row>
    <row r="10" spans="1:18" x14ac:dyDescent="0.3">
      <c r="A10" s="39" t="s">
        <v>62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1:18" x14ac:dyDescent="0.3">
      <c r="A11" s="6"/>
      <c r="B11" s="7"/>
      <c r="C11" s="6"/>
      <c r="D11" s="6"/>
      <c r="E11" s="6"/>
      <c r="F11" s="8"/>
      <c r="G11" s="9"/>
      <c r="H11" s="8"/>
      <c r="I11" s="10"/>
      <c r="J11" s="8"/>
      <c r="K11" s="8"/>
      <c r="L11" s="8"/>
      <c r="M11" s="8"/>
      <c r="N11" s="8"/>
      <c r="O11" s="8"/>
      <c r="P11" s="8"/>
      <c r="Q11" s="6"/>
      <c r="R11" s="8"/>
    </row>
    <row r="12" spans="1:18" x14ac:dyDescent="0.3">
      <c r="A12" s="27" t="s">
        <v>63</v>
      </c>
      <c r="B12" s="28"/>
      <c r="C12" s="28"/>
      <c r="D12" s="28"/>
      <c r="E12" s="28"/>
      <c r="F12" s="28"/>
      <c r="G12" s="28"/>
      <c r="H12" s="28"/>
      <c r="I12" s="29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">
      <c r="A13" s="27" t="s">
        <v>64</v>
      </c>
      <c r="B13" s="28"/>
      <c r="C13" s="28"/>
      <c r="D13" s="28"/>
      <c r="E13" s="28"/>
      <c r="F13" s="28"/>
      <c r="G13" s="28"/>
      <c r="H13" s="28"/>
      <c r="I13" s="29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3">
      <c r="A14" s="27" t="s">
        <v>65</v>
      </c>
      <c r="B14" s="28"/>
      <c r="C14" s="28"/>
      <c r="D14" s="28"/>
      <c r="E14" s="28"/>
      <c r="F14" s="28"/>
      <c r="G14" s="28"/>
      <c r="H14" s="28"/>
      <c r="I14" s="29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3">
      <c r="A15" s="30" t="s">
        <v>66</v>
      </c>
      <c r="B15" s="30"/>
      <c r="C15" s="30"/>
      <c r="D15" s="30"/>
      <c r="E15" s="30"/>
      <c r="F15" s="30"/>
      <c r="G15" s="30"/>
      <c r="H15" s="30"/>
      <c r="I15" s="30"/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33" t="str">
        <f>"Total loans still outstanding: "&amp;VLOOKUP("P_TONG_MON_VAY",ThamSo!$B$2:$C$20,2,0)</f>
        <v>Total loans still outstanding: ……………………………………</v>
      </c>
      <c r="C17" s="33"/>
      <c r="D17" s="33"/>
      <c r="E17" s="33"/>
      <c r="F17" s="33"/>
      <c r="G17" s="33"/>
      <c r="H17" s="33"/>
      <c r="I17" s="33"/>
      <c r="J17" s="26"/>
      <c r="K17" s="34" t="str">
        <f>"Total customers still outstanding: "&amp;VLOOKUP("P_TONG_KHANG_VAY",ThamSo!$B$2:$C$20,2,0)</f>
        <v>Total customers still outstanding: ……………………………………</v>
      </c>
      <c r="L17" s="34"/>
      <c r="M17" s="34"/>
      <c r="N17" s="34"/>
      <c r="O17" s="34"/>
      <c r="P17" s="34"/>
      <c r="Q17" s="34"/>
      <c r="R17" s="34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</row>
    <row r="19" spans="1:18" x14ac:dyDescent="0.3">
      <c r="A19" s="1"/>
      <c r="B19" s="1"/>
      <c r="C19" s="13"/>
      <c r="D19" s="13"/>
      <c r="E19" s="13"/>
      <c r="F19" s="1"/>
      <c r="G19" s="13"/>
      <c r="H19" s="13"/>
      <c r="I19" s="13"/>
      <c r="J19" s="1"/>
      <c r="K19" s="1"/>
      <c r="L19" s="31" t="str">
        <f>"Date " &amp; RIGHT(VLOOKUP("P_DEN_NGAY",ThamSo!$B$2:$C$17,2,FALSE),2) &amp; " Month " &amp; MID(VLOOKUP("P_DEN_NGAY",ThamSo!$B$2:$C$17,2,FALSE),5,2) &amp; " Year " &amp; LEFT(VLOOKUP("P_DEN_NGAY",ThamSo!$B$2:$C$17,2,FALSE),4)</f>
        <v>Date 31 Month 03 Year 2013</v>
      </c>
      <c r="M19" s="31"/>
      <c r="N19" s="31"/>
      <c r="O19" s="31"/>
      <c r="P19" s="14"/>
      <c r="Q19" s="14"/>
      <c r="R19" s="1"/>
    </row>
    <row r="20" spans="1:18" x14ac:dyDescent="0.3">
      <c r="A20" s="1"/>
      <c r="C20" s="32" t="s">
        <v>67</v>
      </c>
      <c r="D20" s="32"/>
      <c r="E20" s="32"/>
      <c r="F20" s="32"/>
      <c r="G20" s="15"/>
      <c r="H20" s="15"/>
      <c r="I20" s="15"/>
      <c r="J20" s="1"/>
      <c r="K20" s="1"/>
      <c r="L20" s="32" t="s">
        <v>68</v>
      </c>
      <c r="M20" s="32"/>
      <c r="N20" s="32"/>
      <c r="O20" s="32"/>
      <c r="P20" s="15"/>
      <c r="Q20" s="15"/>
      <c r="R20" s="1"/>
    </row>
  </sheetData>
  <mergeCells count="29">
    <mergeCell ref="C1:I1"/>
    <mergeCell ref="J2:M3"/>
    <mergeCell ref="C2:I2"/>
    <mergeCell ref="C3:I3"/>
    <mergeCell ref="J4:M4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O6:R6"/>
    <mergeCell ref="A8:R8"/>
    <mergeCell ref="A9:R9"/>
    <mergeCell ref="A10:R10"/>
    <mergeCell ref="A12:I12"/>
    <mergeCell ref="L6:L7"/>
    <mergeCell ref="M6:N6"/>
    <mergeCell ref="A14:I14"/>
    <mergeCell ref="A15:I15"/>
    <mergeCell ref="L19:O19"/>
    <mergeCell ref="C20:F20"/>
    <mergeCell ref="L20:O20"/>
    <mergeCell ref="B17:I17"/>
    <mergeCell ref="K17:R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Tai Nguyen</cp:lastModifiedBy>
  <dcterms:created xsi:type="dcterms:W3CDTF">2014-11-03T09:58:25Z</dcterms:created>
  <dcterms:modified xsi:type="dcterms:W3CDTF">2014-11-26T15:02:37Z</dcterms:modified>
</cp:coreProperties>
</file>