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105" windowWidth="12780" windowHeight="7935" activeTab="1"/>
  </bookViews>
  <sheets>
    <sheet name="ThamSo" sheetId="8" r:id="rId1"/>
    <sheet name="BaoCao" sheetId="6" r:id="rId2"/>
    <sheet name="Sheet2" sheetId="9" state="hidden" r:id="rId3"/>
  </sheets>
  <calcPr calcId="144525"/>
</workbook>
</file>

<file path=xl/calcChain.xml><?xml version="1.0" encoding="utf-8"?>
<calcChain xmlns="http://schemas.openxmlformats.org/spreadsheetml/2006/main">
  <c r="A6" i="6" l="1"/>
  <c r="E4" i="9" l="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3" i="9"/>
  <c r="U79" i="6"/>
  <c r="D2" i="6" l="1"/>
  <c r="D1" i="6"/>
</calcChain>
</file>

<file path=xl/sharedStrings.xml><?xml version="1.0" encoding="utf-8"?>
<sst xmlns="http://schemas.openxmlformats.org/spreadsheetml/2006/main" count="280" uniqueCount="115">
  <si>
    <t>STT</t>
  </si>
  <si>
    <t>NGƯỜI NHẬP</t>
  </si>
  <si>
    <t>Chỉ tiêu</t>
  </si>
  <si>
    <t>Giá trị</t>
  </si>
  <si>
    <t>I</t>
  </si>
  <si>
    <t>BỐI CẢNH TIỀN TỆ</t>
  </si>
  <si>
    <t>Tỷ giá đồng nội tệ/ USD (cuối kỳ)</t>
  </si>
  <si>
    <t>Tỷ lệ lạm phát năm (%)</t>
  </si>
  <si>
    <t>THỂ CHẾ</t>
  </si>
  <si>
    <t>II</t>
  </si>
  <si>
    <t>Số lượng chi nhánh</t>
  </si>
  <si>
    <t>Số lượng cán bộ</t>
  </si>
  <si>
    <t>Số lượng cán bộ tín dụng và cán bộ giao dịch</t>
  </si>
  <si>
    <t>SỐ LƯỢNG KHÁCH HÀNG ĐANG VAY VỐN</t>
  </si>
  <si>
    <t>Nam</t>
  </si>
  <si>
    <t>Nữ</t>
  </si>
  <si>
    <t>IV</t>
  </si>
  <si>
    <t>SỐ LƯỢNG KHÁCH HÀNG HIỆN TẠI</t>
  </si>
  <si>
    <t>V</t>
  </si>
  <si>
    <t>III.1</t>
  </si>
  <si>
    <t>III.2</t>
  </si>
  <si>
    <t>DƯ NỢ VỐN VAY</t>
  </si>
  <si>
    <t>Tổng dư nợ (gộp) (chia tỷ lệ)</t>
  </si>
  <si>
    <t>(%) cho các hoạt động nông nghiệp</t>
  </si>
  <si>
    <t>(%) cho các hoạt động sản xuất/ thủ công</t>
  </si>
  <si>
    <t>(%) cho các hoạt độngdịch vụ/ thương mại</t>
  </si>
  <si>
    <t>(%) cho tiêu dùng &amp; loại khác</t>
  </si>
  <si>
    <t>Tổng dư nợ (gộp) ==&gt; báo cáo chất lượng dư nợ</t>
  </si>
  <si>
    <t>Đúng hạn (không thay đổi lịch hoàn trả, không chậm trả)</t>
  </si>
  <si>
    <t>Dư nợ các  món vay cơ cấu lại (Hiện không có chậm trả)</t>
  </si>
  <si>
    <t>Dư nợ có chậm trả</t>
  </si>
  <si>
    <t>Tuổi chậm trả: các món vay chậm trả</t>
  </si>
  <si>
    <t>1-30 ngày</t>
  </si>
  <si>
    <t>31- 60 ngày</t>
  </si>
  <si>
    <t>61- 90 ngày</t>
  </si>
  <si>
    <t>181- 365 ngày</t>
  </si>
  <si>
    <t>+365 ngày</t>
  </si>
  <si>
    <t>Tổng dư nợ (gộp) =&gt; các yếu tổ khác</t>
  </si>
  <si>
    <t>Số lượng các món vay đang còn nợ cuối ky</t>
  </si>
  <si>
    <t>Số lượng các món vay đã giải ngân trong kỳ</t>
  </si>
  <si>
    <t>Số tiền đã giải ngân trong kỳ</t>
  </si>
  <si>
    <t>Số tiền đã xóa nợ trong kỳ</t>
  </si>
  <si>
    <t>CÁC THÔNG TIN KHÁC</t>
  </si>
  <si>
    <t>Tổng hạn mức tín dụng cam kết để giải ngân</t>
  </si>
  <si>
    <t>Tổng hạn mức phong tỏa</t>
  </si>
  <si>
    <t>Tổng tài trợ bằng hiện vật</t>
  </si>
  <si>
    <t>Bắt đầu năm tài chính</t>
  </si>
  <si>
    <t>CÁC CHỈ TIÊU MỞ RỘNG XÃ HỘI</t>
  </si>
  <si>
    <t>Tổng số nhân viên</t>
  </si>
  <si>
    <t>Tổng số nhân viên làm việc từ 1 năm trở lên</t>
  </si>
  <si>
    <t>Số nhân viên rời bỏ tổ chức trong kỳ</t>
  </si>
  <si>
    <t>Số cán bộ quản lý</t>
  </si>
  <si>
    <t>NHÂN VIÊN</t>
  </si>
  <si>
    <t>NGƯỜI VAY</t>
  </si>
  <si>
    <t>Số người vay hiện tại</t>
  </si>
  <si>
    <t>Số người vay mới trong kỳ</t>
  </si>
  <si>
    <t>KHÁCH HÀNG</t>
  </si>
  <si>
    <t>Số khách hàng hiện tại</t>
  </si>
  <si>
    <t>Số khách hàng mới trong kỳ</t>
  </si>
  <si>
    <t>Nông thôn</t>
  </si>
  <si>
    <t>Đô thị</t>
  </si>
  <si>
    <t>PHÂN KHÚC DANH MỤC CHO VAY</t>
  </si>
  <si>
    <t>Số khoản vay đã giải ngân trong kỳ</t>
  </si>
  <si>
    <t>Số khoản vay đã giải ngân cho nhóm vay</t>
  </si>
  <si>
    <t>Số khoản vay đã giải ngân cho cá nhân</t>
  </si>
  <si>
    <t>GNI/ đầu người (USD)</t>
  </si>
  <si>
    <t>GNI/ đầu người (VNĐ)</t>
  </si>
  <si>
    <t>Số các khoản vay được giải ngân trong kỳ</t>
  </si>
  <si>
    <t>Số lương khoản vay với mức vay thấp hơn GNI/ đầu người được giải ngân trong kỳ</t>
  </si>
  <si>
    <t>Số lương khoản vay với mức vay cao hơn GNI/ đầu người được giải ngân trong kỳ</t>
  </si>
  <si>
    <t>CÁC THÔNG TIN BỔ SUNG - FACTSHEET</t>
  </si>
  <si>
    <t>VI</t>
  </si>
  <si>
    <t>VI.1</t>
  </si>
  <si>
    <t>VI.2</t>
  </si>
  <si>
    <t>VI.3</t>
  </si>
  <si>
    <t>VI.4</t>
  </si>
  <si>
    <t>2.2.1</t>
  </si>
  <si>
    <t>2.2.2</t>
  </si>
  <si>
    <t>ThamSo</t>
  </si>
  <si>
    <t>GiaTri</t>
  </si>
  <si>
    <t>MoTa</t>
  </si>
  <si>
    <t>P_TEN_DON_VI</t>
  </si>
  <si>
    <t>Tên đơn vị</t>
  </si>
  <si>
    <t>P_TEN_CHI_NHANH</t>
  </si>
  <si>
    <t>Tên chi nhánh</t>
  </si>
  <si>
    <t>P_DIA_CHI_DON_VI</t>
  </si>
  <si>
    <t>Địa chỉ chi nhánh</t>
  </si>
  <si>
    <t>P_MA_PHONG_GD</t>
  </si>
  <si>
    <t>Mã phòng giao dịch</t>
  </si>
  <si>
    <t>P_TEN_PHONG_GD</t>
  </si>
  <si>
    <t>Tên phòng giao dịch</t>
  </si>
  <si>
    <t>P_TEN_BAO_CAO</t>
  </si>
  <si>
    <t>20130331</t>
  </si>
  <si>
    <t>Từ ngày (yyyyMMdd)</t>
  </si>
  <si>
    <t>P_NOI_LAP_BIEU</t>
  </si>
  <si>
    <t>Nơi lập biểu</t>
  </si>
  <si>
    <t>P_NGAY_BAO_CAO</t>
  </si>
  <si>
    <t>Ngày in báo cáo(yyyyMMdd)</t>
  </si>
  <si>
    <t>P_GIAM_DOC</t>
  </si>
  <si>
    <t>……………………………………</t>
  </si>
  <si>
    <t>Giám đốc</t>
  </si>
  <si>
    <t>P_NGUOI_LAP</t>
  </si>
  <si>
    <t>Người lập báo cáo</t>
  </si>
  <si>
    <t>P_THU_QUY</t>
  </si>
  <si>
    <t>Thủ quỹ</t>
  </si>
  <si>
    <t>P_TRUONG_CHI_NHANH</t>
  </si>
  <si>
    <t>Trưởng chi nhánh</t>
  </si>
  <si>
    <t>..</t>
  </si>
  <si>
    <t>Mã</t>
  </si>
  <si>
    <t>Tên</t>
  </si>
  <si>
    <t>ID</t>
  </si>
  <si>
    <t>Loại</t>
  </si>
  <si>
    <t>STRING</t>
  </si>
  <si>
    <t>DECIMAL</t>
  </si>
  <si>
    <t>P_NGAY_DU_LIEU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</si>
</sst>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22" x14ac:knownFonts="1">
    <font>
      <sz val="11"/>
      <color theme="1"/>
      <name val="Arial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u/>
      <sz val="9"/>
      <name val="Times New Roman"/>
      <family val="1"/>
    </font>
    <font>
      <b/>
      <i/>
      <sz val="10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name val="Times New Roman"/>
      <family val="1"/>
      <charset val="163"/>
    </font>
    <font>
      <sz val="1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auto="1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Alignment="1" applyProtection="1">
      <alignment vertical="center"/>
      <protection locked="0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 applyProtection="1">
      <alignment vertical="center"/>
      <protection locked="0"/>
    </xf>
    <xf numFmtId="0" fontId="2" fillId="0" borderId="2" xfId="0" applyFont="1" applyFill="1" applyBorder="1" applyAlignment="1" applyProtection="1">
      <alignment vertical="center" wrapText="1"/>
      <protection locked="0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 applyProtection="1">
      <protection locked="0"/>
    </xf>
    <xf numFmtId="0" fontId="3" fillId="0" borderId="0" xfId="0" applyFont="1" applyFill="1" applyAlignment="1" applyProtection="1">
      <protection locked="0"/>
    </xf>
    <xf numFmtId="0" fontId="3" fillId="0" borderId="0" xfId="0" applyFont="1" applyFill="1" applyAlignment="1"/>
    <xf numFmtId="0" fontId="10" fillId="0" borderId="0" xfId="0" applyFont="1"/>
    <xf numFmtId="0" fontId="10" fillId="0" borderId="0" xfId="0" applyFont="1"/>
    <xf numFmtId="0" fontId="3" fillId="0" borderId="18" xfId="0" applyFont="1" applyFill="1" applyBorder="1" applyAlignment="1" applyProtection="1">
      <protection locked="0"/>
    </xf>
    <xf numFmtId="0" fontId="9" fillId="0" borderId="0" xfId="0" applyFont="1" applyFill="1" applyAlignment="1">
      <alignment vertical="center"/>
    </xf>
    <xf numFmtId="0" fontId="11" fillId="0" borderId="20" xfId="0" applyFont="1" applyFill="1" applyBorder="1" applyAlignment="1" applyProtection="1">
      <alignment horizontal="center" vertical="center" wrapText="1"/>
      <protection locked="0"/>
    </xf>
    <xf numFmtId="0" fontId="13" fillId="0" borderId="20" xfId="0" applyFont="1" applyFill="1" applyBorder="1" applyAlignment="1" applyProtection="1">
      <alignment horizontal="center" vertical="center" wrapText="1"/>
      <protection locked="0"/>
    </xf>
    <xf numFmtId="0" fontId="2" fillId="0" borderId="15" xfId="0" applyFont="1" applyFill="1" applyBorder="1" applyAlignment="1" applyProtection="1">
      <alignment horizontal="left" vertical="center" wrapText="1"/>
      <protection locked="0"/>
    </xf>
    <xf numFmtId="0" fontId="14" fillId="0" borderId="0" xfId="0" applyFont="1"/>
    <xf numFmtId="0" fontId="13" fillId="0" borderId="19" xfId="0" applyFont="1" applyFill="1" applyBorder="1" applyAlignment="1" applyProtection="1">
      <alignment horizontal="center" vertical="center" wrapText="1"/>
      <protection locked="0"/>
    </xf>
    <xf numFmtId="0" fontId="2" fillId="0" borderId="12" xfId="0" applyFont="1" applyFill="1" applyBorder="1" applyAlignment="1" applyProtection="1">
      <alignment horizontal="left" vertical="center" wrapText="1"/>
      <protection locked="0"/>
    </xf>
    <xf numFmtId="0" fontId="15" fillId="0" borderId="20" xfId="0" applyFont="1" applyFill="1" applyBorder="1" applyAlignment="1" applyProtection="1">
      <alignment horizontal="center" vertical="center" wrapText="1"/>
      <protection locked="0"/>
    </xf>
    <xf numFmtId="0" fontId="16" fillId="0" borderId="20" xfId="0" applyFont="1" applyFill="1" applyBorder="1" applyAlignment="1" applyProtection="1">
      <alignment horizontal="center" vertical="center" wrapText="1"/>
      <protection locked="0"/>
    </xf>
    <xf numFmtId="0" fontId="3" fillId="0" borderId="15" xfId="0" applyFont="1" applyFill="1" applyBorder="1" applyAlignment="1" applyProtection="1">
      <alignment horizontal="left" vertical="center" wrapText="1" indent="1"/>
      <protection locked="0"/>
    </xf>
    <xf numFmtId="0" fontId="3" fillId="0" borderId="15" xfId="0" applyFont="1" applyFill="1" applyBorder="1" applyAlignment="1" applyProtection="1">
      <alignment horizontal="left" vertical="center" wrapText="1" indent="2"/>
      <protection locked="0"/>
    </xf>
    <xf numFmtId="0" fontId="8" fillId="0" borderId="15" xfId="0" applyFont="1" applyFill="1" applyBorder="1" applyAlignment="1" applyProtection="1">
      <alignment horizontal="left" vertical="center" wrapText="1" indent="1"/>
      <protection locked="0"/>
    </xf>
    <xf numFmtId="0" fontId="17" fillId="0" borderId="15" xfId="0" applyFont="1" applyFill="1" applyBorder="1" applyAlignment="1" applyProtection="1">
      <alignment horizontal="left" vertical="center" wrapText="1" indent="2"/>
      <protection locked="0"/>
    </xf>
    <xf numFmtId="0" fontId="3" fillId="0" borderId="15" xfId="0" applyFont="1" applyFill="1" applyBorder="1" applyAlignment="1" applyProtection="1">
      <alignment horizontal="left" vertical="center" wrapText="1" indent="3"/>
      <protection locked="0"/>
    </xf>
    <xf numFmtId="0" fontId="3" fillId="0" borderId="15" xfId="0" quotePrefix="1" applyFont="1" applyFill="1" applyBorder="1" applyAlignment="1" applyProtection="1">
      <alignment horizontal="left" vertical="center" wrapText="1" indent="3"/>
      <protection locked="0"/>
    </xf>
    <xf numFmtId="0" fontId="11" fillId="0" borderId="28" xfId="0" applyFont="1" applyFill="1" applyBorder="1" applyAlignment="1" applyProtection="1">
      <alignment horizontal="center" vertical="center" wrapText="1"/>
      <protection locked="0"/>
    </xf>
    <xf numFmtId="0" fontId="3" fillId="0" borderId="25" xfId="0" applyFont="1" applyFill="1" applyBorder="1" applyAlignment="1" applyProtection="1">
      <alignment horizontal="left" vertical="center" wrapText="1" indent="2"/>
      <protection locked="0"/>
    </xf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49" fontId="18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49" fontId="0" fillId="0" borderId="1" xfId="0" quotePrefix="1" applyNumberFormat="1" applyBorder="1"/>
    <xf numFmtId="164" fontId="21" fillId="0" borderId="15" xfId="1" applyNumberFormat="1" applyFont="1" applyFill="1" applyBorder="1" applyAlignment="1" applyProtection="1">
      <alignment horizontal="center" vertical="center" wrapText="1"/>
      <protection locked="0"/>
    </xf>
    <xf numFmtId="164" fontId="21" fillId="0" borderId="16" xfId="1" applyNumberFormat="1" applyFont="1" applyFill="1" applyBorder="1" applyAlignment="1" applyProtection="1">
      <alignment horizontal="center" vertical="center" wrapText="1"/>
      <protection locked="0"/>
    </xf>
    <xf numFmtId="164" fontId="21" fillId="0" borderId="17" xfId="1" applyNumberFormat="1" applyFont="1" applyFill="1" applyBorder="1" applyAlignment="1" applyProtection="1">
      <alignment horizontal="center" vertical="center" wrapText="1"/>
      <protection locked="0"/>
    </xf>
    <xf numFmtId="164" fontId="21" fillId="0" borderId="25" xfId="1" applyNumberFormat="1" applyFont="1" applyFill="1" applyBorder="1" applyAlignment="1" applyProtection="1">
      <alignment horizontal="center" vertical="center" wrapText="1"/>
      <protection locked="0"/>
    </xf>
    <xf numFmtId="164" fontId="21" fillId="0" borderId="26" xfId="1" applyNumberFormat="1" applyFont="1" applyFill="1" applyBorder="1" applyAlignment="1" applyProtection="1">
      <alignment horizontal="center" vertical="center" wrapText="1"/>
      <protection locked="0"/>
    </xf>
    <xf numFmtId="164" fontId="21" fillId="0" borderId="27" xfId="1" applyNumberFormat="1" applyFont="1" applyFill="1" applyBorder="1" applyAlignment="1" applyProtection="1">
      <alignment horizontal="center" vertical="center" wrapText="1"/>
      <protection locked="0"/>
    </xf>
    <xf numFmtId="164" fontId="21" fillId="0" borderId="12" xfId="1" applyNumberFormat="1" applyFont="1" applyFill="1" applyBorder="1" applyAlignment="1" applyProtection="1">
      <alignment horizontal="center" vertical="center" wrapText="1"/>
      <protection locked="0"/>
    </xf>
    <xf numFmtId="164" fontId="21" fillId="0" borderId="13" xfId="1" applyNumberFormat="1" applyFont="1" applyFill="1" applyBorder="1" applyAlignment="1" applyProtection="1">
      <alignment horizontal="center" vertical="center" wrapText="1"/>
      <protection locked="0"/>
    </xf>
    <xf numFmtId="164" fontId="21" fillId="0" borderId="24" xfId="1" applyNumberFormat="1" applyFont="1" applyFill="1" applyBorder="1" applyAlignment="1" applyProtection="1">
      <alignment horizontal="center" vertical="center" wrapText="1"/>
      <protection locked="0"/>
    </xf>
    <xf numFmtId="0" fontId="11" fillId="0" borderId="20" xfId="0" applyFont="1" applyFill="1" applyBorder="1" applyAlignment="1" applyProtection="1">
      <alignment horizontal="center" vertical="center" wrapText="1"/>
      <protection locked="0"/>
    </xf>
    <xf numFmtId="0" fontId="11" fillId="0" borderId="22" xfId="0" applyFont="1" applyFill="1" applyBorder="1" applyAlignment="1" applyProtection="1">
      <alignment horizontal="center" vertical="center" wrapText="1"/>
      <protection locked="0"/>
    </xf>
    <xf numFmtId="0" fontId="3" fillId="0" borderId="15" xfId="0" applyFont="1" applyFill="1" applyBorder="1" applyAlignment="1" applyProtection="1">
      <alignment horizontal="left" vertical="center" wrapText="1" indent="2"/>
      <protection locked="0"/>
    </xf>
    <xf numFmtId="0" fontId="3" fillId="0" borderId="16" xfId="0" applyFont="1" applyFill="1" applyBorder="1" applyAlignment="1" applyProtection="1">
      <alignment horizontal="left" vertical="center" wrapText="1" indent="2"/>
      <protection locked="0"/>
    </xf>
    <xf numFmtId="0" fontId="3" fillId="0" borderId="14" xfId="0" applyFont="1" applyFill="1" applyBorder="1" applyAlignment="1" applyProtection="1">
      <alignment horizontal="left" vertical="center" wrapText="1" indent="2"/>
      <protection locked="0"/>
    </xf>
    <xf numFmtId="0" fontId="11" fillId="0" borderId="28" xfId="0" applyFont="1" applyFill="1" applyBorder="1" applyAlignment="1" applyProtection="1">
      <alignment horizontal="center" vertical="center" wrapText="1"/>
      <protection locked="0"/>
    </xf>
    <xf numFmtId="0" fontId="11" fillId="0" borderId="29" xfId="0" applyFont="1" applyFill="1" applyBorder="1" applyAlignment="1" applyProtection="1">
      <alignment horizontal="center" vertical="center" wrapText="1"/>
      <protection locked="0"/>
    </xf>
    <xf numFmtId="0" fontId="3" fillId="0" borderId="25" xfId="0" applyFont="1" applyFill="1" applyBorder="1" applyAlignment="1" applyProtection="1">
      <alignment horizontal="left" vertical="center" wrapText="1" indent="2"/>
      <protection locked="0"/>
    </xf>
    <xf numFmtId="0" fontId="3" fillId="0" borderId="26" xfId="0" applyFont="1" applyFill="1" applyBorder="1" applyAlignment="1" applyProtection="1">
      <alignment horizontal="left" vertical="center" wrapText="1" indent="2"/>
      <protection locked="0"/>
    </xf>
    <xf numFmtId="0" fontId="3" fillId="0" borderId="30" xfId="0" applyFont="1" applyFill="1" applyBorder="1" applyAlignment="1" applyProtection="1">
      <alignment horizontal="left" vertical="center" wrapText="1" indent="2"/>
      <protection locked="0"/>
    </xf>
    <xf numFmtId="0" fontId="3" fillId="0" borderId="15" xfId="0" applyFont="1" applyFill="1" applyBorder="1" applyAlignment="1" applyProtection="1">
      <alignment horizontal="left" vertical="center" wrapText="1" indent="1"/>
      <protection locked="0"/>
    </xf>
    <xf numFmtId="0" fontId="3" fillId="0" borderId="16" xfId="0" applyFont="1" applyFill="1" applyBorder="1" applyAlignment="1" applyProtection="1">
      <alignment horizontal="left" vertical="center" wrapText="1" indent="1"/>
      <protection locked="0"/>
    </xf>
    <xf numFmtId="0" fontId="3" fillId="0" borderId="14" xfId="0" applyFont="1" applyFill="1" applyBorder="1" applyAlignment="1" applyProtection="1">
      <alignment horizontal="left" vertical="center" wrapText="1" indent="1"/>
      <protection locked="0"/>
    </xf>
    <xf numFmtId="0" fontId="13" fillId="0" borderId="20" xfId="0" applyFont="1" applyFill="1" applyBorder="1" applyAlignment="1" applyProtection="1">
      <alignment horizontal="center" vertical="center" wrapText="1"/>
      <protection locked="0"/>
    </xf>
    <xf numFmtId="0" fontId="13" fillId="0" borderId="22" xfId="0" applyFont="1" applyFill="1" applyBorder="1" applyAlignment="1" applyProtection="1">
      <alignment horizontal="center" vertical="center" wrapText="1"/>
      <protection locked="0"/>
    </xf>
    <xf numFmtId="0" fontId="2" fillId="0" borderId="15" xfId="0" applyFont="1" applyFill="1" applyBorder="1" applyAlignment="1" applyProtection="1">
      <alignment horizontal="left" vertical="center" wrapText="1"/>
      <protection locked="0"/>
    </xf>
    <xf numFmtId="0" fontId="2" fillId="0" borderId="16" xfId="0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Fill="1" applyBorder="1" applyAlignment="1" applyProtection="1">
      <alignment horizontal="left" vertical="center" wrapText="1"/>
      <protection locked="0"/>
    </xf>
    <xf numFmtId="0" fontId="3" fillId="0" borderId="15" xfId="0" applyFont="1" applyFill="1" applyBorder="1" applyAlignment="1" applyProtection="1">
      <alignment horizontal="left" vertical="center" wrapText="1" indent="3"/>
      <protection locked="0"/>
    </xf>
    <xf numFmtId="0" fontId="3" fillId="0" borderId="16" xfId="0" applyFont="1" applyFill="1" applyBorder="1" applyAlignment="1" applyProtection="1">
      <alignment horizontal="left" vertical="center" wrapText="1" indent="3"/>
      <protection locked="0"/>
    </xf>
    <xf numFmtId="0" fontId="3" fillId="0" borderId="14" xfId="0" applyFont="1" applyFill="1" applyBorder="1" applyAlignment="1" applyProtection="1">
      <alignment horizontal="left" vertical="center" wrapText="1" indent="3"/>
      <protection locked="0"/>
    </xf>
    <xf numFmtId="0" fontId="3" fillId="0" borderId="15" xfId="0" quotePrefix="1" applyFont="1" applyFill="1" applyBorder="1" applyAlignment="1" applyProtection="1">
      <alignment horizontal="left" vertical="center" wrapText="1" indent="3"/>
      <protection locked="0"/>
    </xf>
    <xf numFmtId="0" fontId="15" fillId="0" borderId="20" xfId="0" applyFont="1" applyFill="1" applyBorder="1" applyAlignment="1" applyProtection="1">
      <alignment horizontal="center" vertical="center" wrapText="1"/>
      <protection locked="0"/>
    </xf>
    <xf numFmtId="0" fontId="15" fillId="0" borderId="22" xfId="0" applyFont="1" applyFill="1" applyBorder="1" applyAlignment="1" applyProtection="1">
      <alignment horizontal="center" vertical="center" wrapText="1"/>
      <protection locked="0"/>
    </xf>
    <xf numFmtId="0" fontId="17" fillId="0" borderId="15" xfId="0" applyFont="1" applyFill="1" applyBorder="1" applyAlignment="1" applyProtection="1">
      <alignment horizontal="left" vertical="center" wrapText="1" indent="2"/>
      <protection locked="0"/>
    </xf>
    <xf numFmtId="0" fontId="17" fillId="0" borderId="16" xfId="0" applyFont="1" applyFill="1" applyBorder="1" applyAlignment="1" applyProtection="1">
      <alignment horizontal="left" vertical="center" wrapText="1" indent="2"/>
      <protection locked="0"/>
    </xf>
    <xf numFmtId="0" fontId="17" fillId="0" borderId="14" xfId="0" applyFont="1" applyFill="1" applyBorder="1" applyAlignment="1" applyProtection="1">
      <alignment horizontal="left" vertical="center" wrapText="1" indent="2"/>
      <protection locked="0"/>
    </xf>
    <xf numFmtId="0" fontId="16" fillId="0" borderId="20" xfId="0" applyFont="1" applyFill="1" applyBorder="1" applyAlignment="1" applyProtection="1">
      <alignment horizontal="center" vertical="center" wrapText="1"/>
      <protection locked="0"/>
    </xf>
    <xf numFmtId="0" fontId="16" fillId="0" borderId="22" xfId="0" applyFont="1" applyFill="1" applyBorder="1" applyAlignment="1" applyProtection="1">
      <alignment horizontal="center" vertical="center" wrapText="1"/>
      <protection locked="0"/>
    </xf>
    <xf numFmtId="0" fontId="8" fillId="0" borderId="15" xfId="0" applyFont="1" applyFill="1" applyBorder="1" applyAlignment="1" applyProtection="1">
      <alignment horizontal="left" vertical="center" wrapText="1" indent="1"/>
      <protection locked="0"/>
    </xf>
    <xf numFmtId="0" fontId="8" fillId="0" borderId="16" xfId="0" applyFont="1" applyFill="1" applyBorder="1" applyAlignment="1" applyProtection="1">
      <alignment horizontal="left" vertical="center" wrapText="1" indent="1"/>
      <protection locked="0"/>
    </xf>
    <xf numFmtId="0" fontId="8" fillId="0" borderId="14" xfId="0" applyFont="1" applyFill="1" applyBorder="1" applyAlignment="1" applyProtection="1">
      <alignment horizontal="left" vertical="center" wrapText="1" indent="1"/>
      <protection locked="0"/>
    </xf>
    <xf numFmtId="0" fontId="2" fillId="0" borderId="12" xfId="0" applyFont="1" applyFill="1" applyBorder="1" applyAlignment="1" applyProtection="1">
      <alignment horizontal="left" vertical="center" wrapText="1"/>
      <protection locked="0"/>
    </xf>
    <xf numFmtId="0" fontId="2" fillId="0" borderId="13" xfId="0" applyFont="1" applyFill="1" applyBorder="1" applyAlignment="1" applyProtection="1">
      <alignment horizontal="left" vertical="center" wrapText="1"/>
      <protection locked="0"/>
    </xf>
    <xf numFmtId="0" fontId="2" fillId="0" borderId="11" xfId="0" applyFont="1" applyFill="1" applyBorder="1" applyAlignment="1" applyProtection="1">
      <alignment horizontal="left" vertical="center" wrapText="1"/>
      <protection locked="0"/>
    </xf>
    <xf numFmtId="0" fontId="13" fillId="0" borderId="19" xfId="0" applyFont="1" applyFill="1" applyBorder="1" applyAlignment="1" applyProtection="1">
      <alignment horizontal="center" vertical="center" wrapText="1"/>
      <protection locked="0"/>
    </xf>
    <xf numFmtId="0" fontId="13" fillId="0" borderId="2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center"/>
    </xf>
    <xf numFmtId="0" fontId="20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 vertical="center"/>
      <protection locked="0"/>
    </xf>
    <xf numFmtId="0" fontId="12" fillId="0" borderId="0" xfId="0" applyFont="1" applyFill="1" applyAlignment="1">
      <alignment horizontal="center" vertical="center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 applyProtection="1">
      <alignment horizontal="center" vertical="center" wrapText="1"/>
      <protection locked="0"/>
    </xf>
    <xf numFmtId="0" fontId="2" fillId="0" borderId="1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7" xfId="0" applyFont="1" applyFill="1" applyBorder="1" applyAlignment="1" applyProtection="1">
      <alignment horizontal="center" vertical="center" wrapText="1"/>
      <protection locked="0"/>
    </xf>
    <xf numFmtId="0" fontId="2" fillId="0" borderId="23" xfId="0" applyFont="1" applyFill="1" applyBorder="1" applyAlignment="1" applyProtection="1">
      <alignment horizontal="center" vertical="center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38100</xdr:colOff>
      <xdr:row>0</xdr:row>
      <xdr:rowOff>0</xdr:rowOff>
    </xdr:from>
    <xdr:to>
      <xdr:col>29</xdr:col>
      <xdr:colOff>66675</xdr:colOff>
      <xdr:row>3</xdr:row>
      <xdr:rowOff>9525</xdr:rowOff>
    </xdr:to>
    <xdr:sp macro="" textlink="" fLocksText="0">
      <xdr:nvSpPr>
        <xdr:cNvPr id="6" name="Text Box 1"/>
        <xdr:cNvSpPr txBox="1">
          <a:spLocks noChangeArrowheads="1"/>
        </xdr:cNvSpPr>
      </xdr:nvSpPr>
      <xdr:spPr bwMode="auto">
        <a:xfrm>
          <a:off x="6334125" y="0"/>
          <a:ext cx="1419225" cy="609600"/>
        </a:xfrm>
        <a:prstGeom prst="rect">
          <a:avLst/>
        </a:prstGeom>
        <a:solidFill>
          <a:srgbClr val="CCFFCC"/>
        </a:solidFill>
        <a:ln w="31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MS: NGV/HVNH03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8" sqref="C8"/>
    </sheetView>
  </sheetViews>
  <sheetFormatPr defaultRowHeight="14.25" x14ac:dyDescent="0.2"/>
  <cols>
    <col min="1" max="1" width="4.625" bestFit="1" customWidth="1"/>
    <col min="2" max="2" width="22.375" bestFit="1" customWidth="1"/>
    <col min="3" max="3" width="27.625" bestFit="1" customWidth="1"/>
    <col min="4" max="4" width="23.75" bestFit="1" customWidth="1"/>
  </cols>
  <sheetData>
    <row r="1" spans="1:4" ht="15" x14ac:dyDescent="0.25">
      <c r="A1" s="37" t="s">
        <v>0</v>
      </c>
      <c r="B1" s="38" t="s">
        <v>78</v>
      </c>
      <c r="C1" s="39" t="s">
        <v>79</v>
      </c>
      <c r="D1" s="38" t="s">
        <v>80</v>
      </c>
    </row>
    <row r="2" spans="1:4" x14ac:dyDescent="0.2">
      <c r="A2" s="40">
        <v>1</v>
      </c>
      <c r="B2" s="41" t="s">
        <v>81</v>
      </c>
      <c r="C2" s="42" t="s">
        <v>82</v>
      </c>
      <c r="D2" s="42" t="s">
        <v>82</v>
      </c>
    </row>
    <row r="3" spans="1:4" x14ac:dyDescent="0.2">
      <c r="A3" s="40">
        <v>2</v>
      </c>
      <c r="B3" s="41" t="s">
        <v>83</v>
      </c>
      <c r="C3" s="42" t="s">
        <v>84</v>
      </c>
      <c r="D3" s="42" t="s">
        <v>84</v>
      </c>
    </row>
    <row r="4" spans="1:4" x14ac:dyDescent="0.2">
      <c r="A4" s="40">
        <v>3</v>
      </c>
      <c r="B4" s="41" t="s">
        <v>85</v>
      </c>
      <c r="C4" s="42" t="s">
        <v>86</v>
      </c>
      <c r="D4" s="42" t="s">
        <v>86</v>
      </c>
    </row>
    <row r="5" spans="1:4" x14ac:dyDescent="0.2">
      <c r="A5" s="40">
        <v>4</v>
      </c>
      <c r="B5" s="41" t="s">
        <v>87</v>
      </c>
      <c r="C5" s="42" t="s">
        <v>88</v>
      </c>
      <c r="D5" s="42" t="s">
        <v>88</v>
      </c>
    </row>
    <row r="6" spans="1:4" x14ac:dyDescent="0.2">
      <c r="A6" s="40">
        <v>5</v>
      </c>
      <c r="B6" s="41" t="s">
        <v>89</v>
      </c>
      <c r="C6" s="42" t="s">
        <v>90</v>
      </c>
      <c r="D6" s="42" t="s">
        <v>90</v>
      </c>
    </row>
    <row r="7" spans="1:4" x14ac:dyDescent="0.2">
      <c r="A7" s="40">
        <v>6</v>
      </c>
      <c r="B7" s="41" t="s">
        <v>91</v>
      </c>
      <c r="C7" s="43"/>
      <c r="D7" s="42"/>
    </row>
    <row r="8" spans="1:4" x14ac:dyDescent="0.2">
      <c r="A8" s="40">
        <v>7</v>
      </c>
      <c r="B8" s="41" t="s">
        <v>114</v>
      </c>
      <c r="C8" s="44" t="s">
        <v>92</v>
      </c>
      <c r="D8" s="42" t="s">
        <v>93</v>
      </c>
    </row>
    <row r="9" spans="1:4" x14ac:dyDescent="0.2">
      <c r="A9" s="40">
        <v>9</v>
      </c>
      <c r="B9" s="41" t="s">
        <v>94</v>
      </c>
      <c r="C9" s="43" t="s">
        <v>107</v>
      </c>
      <c r="D9" s="42" t="s">
        <v>95</v>
      </c>
    </row>
    <row r="10" spans="1:4" x14ac:dyDescent="0.2">
      <c r="A10" s="40">
        <v>10</v>
      </c>
      <c r="B10" s="41" t="s">
        <v>96</v>
      </c>
      <c r="C10" s="44" t="s">
        <v>92</v>
      </c>
      <c r="D10" s="42" t="s">
        <v>97</v>
      </c>
    </row>
    <row r="11" spans="1:4" x14ac:dyDescent="0.2">
      <c r="A11" s="40">
        <v>11</v>
      </c>
      <c r="B11" s="41" t="s">
        <v>98</v>
      </c>
      <c r="C11" s="43" t="s">
        <v>99</v>
      </c>
      <c r="D11" s="41" t="s">
        <v>100</v>
      </c>
    </row>
    <row r="12" spans="1:4" x14ac:dyDescent="0.2">
      <c r="A12" s="40">
        <v>12</v>
      </c>
      <c r="B12" s="41" t="s">
        <v>101</v>
      </c>
      <c r="C12" s="43" t="s">
        <v>99</v>
      </c>
      <c r="D12" s="41" t="s">
        <v>102</v>
      </c>
    </row>
    <row r="13" spans="1:4" x14ac:dyDescent="0.2">
      <c r="A13" s="40">
        <v>13</v>
      </c>
      <c r="B13" s="41" t="s">
        <v>103</v>
      </c>
      <c r="C13" s="43" t="s">
        <v>99</v>
      </c>
      <c r="D13" s="41" t="s">
        <v>104</v>
      </c>
    </row>
    <row r="14" spans="1:4" x14ac:dyDescent="0.2">
      <c r="A14" s="40">
        <v>14</v>
      </c>
      <c r="B14" s="41" t="s">
        <v>105</v>
      </c>
      <c r="C14" s="43" t="s">
        <v>99</v>
      </c>
      <c r="D14" s="4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zoomScaleNormal="100" workbookViewId="0">
      <selection activeCell="A7" sqref="A7"/>
    </sheetView>
  </sheetViews>
  <sheetFormatPr defaultColWidth="9.125" defaultRowHeight="15.75" x14ac:dyDescent="0.25"/>
  <cols>
    <col min="1" max="1" width="2.25" style="6" customWidth="1"/>
    <col min="2" max="2" width="3.75" style="3" customWidth="1"/>
    <col min="3" max="16" width="3.375" style="3" customWidth="1"/>
    <col min="17" max="17" width="5.75" style="3" customWidth="1"/>
    <col min="18" max="28" width="3.375" style="3" customWidth="1"/>
    <col min="29" max="29" width="4.75" style="3" customWidth="1"/>
    <col min="30" max="30" width="1.125" style="3" customWidth="1"/>
    <col min="31" max="31" width="9.125" style="3"/>
    <col min="32" max="32" width="4.875" style="17" customWidth="1"/>
    <col min="33" max="33" width="15.625" style="17" bestFit="1" customWidth="1"/>
    <col min="34" max="34" width="15.625" style="17" customWidth="1"/>
    <col min="35" max="35" width="7.125" style="17" customWidth="1"/>
    <col min="36" max="36" width="12.375" style="17" customWidth="1"/>
    <col min="37" max="37" width="11.75" style="17" customWidth="1"/>
    <col min="38" max="38" width="13.625" style="17" customWidth="1"/>
    <col min="39" max="39" width="11.25" style="17" customWidth="1"/>
    <col min="40" max="40" width="12.625" style="17" customWidth="1"/>
    <col min="41" max="41" width="13.125" style="17" customWidth="1"/>
    <col min="42" max="42" width="12.75" style="17" customWidth="1"/>
    <col min="43" max="43" width="13.625" style="17" customWidth="1"/>
    <col min="44" max="44" width="11.25" style="17" customWidth="1"/>
    <col min="45" max="45" width="12.625" style="17" customWidth="1"/>
    <col min="46" max="16384" width="9.125" style="17"/>
  </cols>
  <sheetData>
    <row r="1" spans="1:31" x14ac:dyDescent="0.25">
      <c r="A1" s="1"/>
      <c r="B1" s="4"/>
      <c r="D1" s="93" t="str">
        <f>VLOOKUP("P_TEN_DON_VI",ThamSo!$B$2:$C$13,2,FALSE)</f>
        <v>Tên đơn vị</v>
      </c>
      <c r="E1" s="93"/>
      <c r="F1" s="93"/>
      <c r="G1" s="93"/>
      <c r="H1" s="93"/>
      <c r="I1" s="93"/>
      <c r="J1" s="93"/>
      <c r="K1" s="93"/>
      <c r="L1" s="93"/>
      <c r="M1" s="93"/>
      <c r="N1" s="93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1" x14ac:dyDescent="0.25">
      <c r="A2" s="1"/>
      <c r="B2" s="4"/>
      <c r="C2" s="2"/>
      <c r="D2" s="93" t="str">
        <f>VLOOKUP("P_TEN_CHI_NHANH",ThamSo!$B$2:$C$13,2,FALSE)</f>
        <v>Tên chi nhánh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2"/>
      <c r="P2" s="2"/>
      <c r="Q2" s="2"/>
      <c r="R2" s="2"/>
      <c r="S2" s="2"/>
      <c r="T2" s="17"/>
      <c r="U2" s="17"/>
      <c r="V2" s="17"/>
      <c r="W2" s="17"/>
      <c r="X2" s="17"/>
      <c r="Y2" s="2"/>
      <c r="Z2" s="2"/>
      <c r="AA2" s="2"/>
      <c r="AB2" s="2"/>
      <c r="AC2" s="2"/>
      <c r="AD2" s="2"/>
    </row>
    <row r="3" spans="1:31" x14ac:dyDescent="0.25">
      <c r="A3" s="1"/>
      <c r="B3" s="4"/>
      <c r="C3" s="7"/>
      <c r="E3" s="7"/>
      <c r="F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7"/>
      <c r="U3" s="17"/>
      <c r="V3" s="17"/>
      <c r="W3" s="17"/>
      <c r="X3" s="17"/>
      <c r="Y3" s="2"/>
      <c r="Z3" s="2"/>
      <c r="AA3" s="2"/>
      <c r="AB3" s="2"/>
      <c r="AC3" s="2"/>
      <c r="AD3" s="2"/>
    </row>
    <row r="4" spans="1:31" x14ac:dyDescent="0.25">
      <c r="B4" s="7"/>
      <c r="C4" s="7"/>
      <c r="D4" s="7"/>
      <c r="E4" s="7"/>
      <c r="F4" s="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2"/>
      <c r="Z4" s="2"/>
      <c r="AA4" s="2"/>
      <c r="AB4" s="2"/>
      <c r="AC4" s="2"/>
      <c r="AD4" s="2"/>
    </row>
    <row r="5" spans="1:31" ht="20.25" x14ac:dyDescent="0.25">
      <c r="A5" s="95" t="s">
        <v>70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</row>
    <row r="6" spans="1:31" x14ac:dyDescent="0.25">
      <c r="A6" s="96" t="str">
        <f>"Ngày " &amp; MID(VLOOKUP("P_NGAY_DU_LIEU",ThamSo!$B1:$D84,2,FALSE),7,2) &amp; " tháng " &amp; MID(VLOOKUP("P_NGAY_DU_LIEU",ThamSo!$B1:$D84,2,FALSE),5,2)  &amp; " năm " &amp; MID(VLOOKUP("P_NGAY_DU_LIEU",ThamSo!$B1:$D84,2,FALSE),1,4)</f>
        <v>Ngày 31 tháng 03 năm 2013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</row>
    <row r="7" spans="1:31" thickBot="1" x14ac:dyDescent="0.3">
      <c r="A7" s="7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97"/>
      <c r="AA7" s="97"/>
      <c r="AB7" s="97"/>
      <c r="AC7" s="97"/>
      <c r="AD7" s="97"/>
      <c r="AE7" s="9"/>
    </row>
    <row r="8" spans="1:31" ht="15" customHeight="1" x14ac:dyDescent="0.25">
      <c r="A8" s="98" t="s">
        <v>0</v>
      </c>
      <c r="B8" s="99"/>
      <c r="C8" s="102" t="s">
        <v>2</v>
      </c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2" t="s">
        <v>3</v>
      </c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6"/>
      <c r="AE8" s="12"/>
    </row>
    <row r="9" spans="1:31" ht="15" x14ac:dyDescent="0.25">
      <c r="A9" s="100"/>
      <c r="B9" s="101"/>
      <c r="C9" s="104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4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7"/>
      <c r="AE9" s="12"/>
    </row>
    <row r="10" spans="1:31" s="24" customFormat="1" ht="15" customHeight="1" x14ac:dyDescent="0.2">
      <c r="A10" s="89" t="s">
        <v>4</v>
      </c>
      <c r="B10" s="90"/>
      <c r="C10" s="86" t="s">
        <v>5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8"/>
      <c r="R10" s="51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3"/>
      <c r="AE10" s="13"/>
    </row>
    <row r="11" spans="1:31" ht="15" customHeight="1" x14ac:dyDescent="0.25">
      <c r="A11" s="54">
        <v>2</v>
      </c>
      <c r="B11" s="55"/>
      <c r="C11" s="64" t="s">
        <v>6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6"/>
      <c r="R11" s="45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7"/>
      <c r="AE11" s="9"/>
    </row>
    <row r="12" spans="1:31" ht="15" customHeight="1" x14ac:dyDescent="0.25">
      <c r="A12" s="54">
        <v>3</v>
      </c>
      <c r="B12" s="55"/>
      <c r="C12" s="64" t="s">
        <v>7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6"/>
      <c r="R12" s="45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7"/>
      <c r="AE12" s="9"/>
    </row>
    <row r="13" spans="1:31" s="24" customFormat="1" ht="15" customHeight="1" x14ac:dyDescent="0.2">
      <c r="A13" s="67" t="s">
        <v>9</v>
      </c>
      <c r="B13" s="68"/>
      <c r="C13" s="69" t="s">
        <v>8</v>
      </c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1"/>
      <c r="R13" s="45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7"/>
      <c r="AE13" s="13"/>
    </row>
    <row r="14" spans="1:31" ht="15.75" customHeight="1" x14ac:dyDescent="0.25">
      <c r="A14" s="54">
        <v>1</v>
      </c>
      <c r="B14" s="55"/>
      <c r="C14" s="64" t="s">
        <v>10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6"/>
      <c r="R14" s="45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7"/>
      <c r="AE14" s="9"/>
    </row>
    <row r="15" spans="1:31" s="18" customFormat="1" ht="15" customHeight="1" x14ac:dyDescent="0.25">
      <c r="A15" s="54">
        <v>2</v>
      </c>
      <c r="B15" s="55"/>
      <c r="C15" s="64" t="s">
        <v>11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6"/>
      <c r="R15" s="45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7"/>
      <c r="AE15" s="9"/>
    </row>
    <row r="16" spans="1:31" s="18" customFormat="1" ht="15" customHeight="1" x14ac:dyDescent="0.25">
      <c r="A16" s="54">
        <v>3</v>
      </c>
      <c r="B16" s="55"/>
      <c r="C16" s="64" t="s">
        <v>12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6"/>
      <c r="R16" s="45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7"/>
      <c r="AE16" s="9"/>
    </row>
    <row r="17" spans="1:31" s="24" customFormat="1" ht="15" customHeight="1" x14ac:dyDescent="0.2">
      <c r="A17" s="67" t="s">
        <v>19</v>
      </c>
      <c r="B17" s="68"/>
      <c r="C17" s="69" t="s">
        <v>13</v>
      </c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1"/>
      <c r="R17" s="45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7"/>
      <c r="AE17" s="13"/>
    </row>
    <row r="18" spans="1:31" s="18" customFormat="1" ht="15.75" customHeight="1" x14ac:dyDescent="0.25">
      <c r="A18" s="54">
        <v>1</v>
      </c>
      <c r="B18" s="55"/>
      <c r="C18" s="56" t="s">
        <v>14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 s="45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7"/>
      <c r="AE18" s="9"/>
    </row>
    <row r="19" spans="1:31" s="18" customFormat="1" ht="15" customHeight="1" x14ac:dyDescent="0.25">
      <c r="A19" s="54">
        <v>2</v>
      </c>
      <c r="B19" s="55"/>
      <c r="C19" s="56" t="s">
        <v>15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8"/>
      <c r="R19" s="45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7"/>
      <c r="AE19" s="9"/>
    </row>
    <row r="20" spans="1:31" s="24" customFormat="1" ht="15" customHeight="1" x14ac:dyDescent="0.2">
      <c r="A20" s="67" t="s">
        <v>20</v>
      </c>
      <c r="B20" s="68"/>
      <c r="C20" s="69" t="s">
        <v>17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1"/>
      <c r="R20" s="45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7"/>
      <c r="AE20" s="13"/>
    </row>
    <row r="21" spans="1:31" s="18" customFormat="1" ht="15.75" customHeight="1" x14ac:dyDescent="0.25">
      <c r="A21" s="54">
        <v>1</v>
      </c>
      <c r="B21" s="55"/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8"/>
      <c r="R21" s="45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  <c r="AE21" s="9"/>
    </row>
    <row r="22" spans="1:31" s="18" customFormat="1" ht="15" customHeight="1" x14ac:dyDescent="0.25">
      <c r="A22" s="54">
        <v>2</v>
      </c>
      <c r="B22" s="55"/>
      <c r="C22" s="56" t="s">
        <v>15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  <c r="R22" s="45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7"/>
      <c r="AE22" s="9"/>
    </row>
    <row r="23" spans="1:31" s="24" customFormat="1" ht="15" customHeight="1" x14ac:dyDescent="0.2">
      <c r="A23" s="67" t="s">
        <v>16</v>
      </c>
      <c r="B23" s="68"/>
      <c r="C23" s="69" t="s">
        <v>21</v>
      </c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1"/>
      <c r="R23" s="45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7"/>
      <c r="AE23" s="13"/>
    </row>
    <row r="24" spans="1:31" s="18" customFormat="1" ht="15.75" customHeight="1" x14ac:dyDescent="0.25">
      <c r="A24" s="81">
        <v>1</v>
      </c>
      <c r="B24" s="82"/>
      <c r="C24" s="83" t="s">
        <v>22</v>
      </c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5"/>
      <c r="R24" s="45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7"/>
      <c r="AE24" s="9"/>
    </row>
    <row r="25" spans="1:31" s="18" customFormat="1" ht="15" customHeight="1" x14ac:dyDescent="0.25">
      <c r="A25" s="54">
        <v>2</v>
      </c>
      <c r="B25" s="55"/>
      <c r="C25" s="56" t="s">
        <v>23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45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7"/>
      <c r="AE25" s="9"/>
    </row>
    <row r="26" spans="1:31" s="18" customFormat="1" ht="15" customHeight="1" x14ac:dyDescent="0.25">
      <c r="A26" s="54">
        <v>3</v>
      </c>
      <c r="B26" s="55"/>
      <c r="C26" s="56" t="s">
        <v>24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  <c r="R26" s="45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  <c r="AE26" s="9"/>
    </row>
    <row r="27" spans="1:31" s="18" customFormat="1" ht="15" customHeight="1" x14ac:dyDescent="0.25">
      <c r="A27" s="54">
        <v>9</v>
      </c>
      <c r="B27" s="55"/>
      <c r="C27" s="56" t="s">
        <v>25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8"/>
      <c r="R27" s="45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  <c r="AE27" s="9"/>
    </row>
    <row r="28" spans="1:31" s="18" customFormat="1" ht="15" customHeight="1" x14ac:dyDescent="0.25">
      <c r="A28" s="54">
        <v>10</v>
      </c>
      <c r="B28" s="55"/>
      <c r="C28" s="56" t="s">
        <v>26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8"/>
      <c r="R28" s="45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7"/>
      <c r="AE28" s="9"/>
    </row>
    <row r="29" spans="1:31" s="24" customFormat="1" ht="15" customHeight="1" x14ac:dyDescent="0.2">
      <c r="A29" s="81">
        <v>2</v>
      </c>
      <c r="B29" s="82"/>
      <c r="C29" s="83" t="s">
        <v>27</v>
      </c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5"/>
      <c r="R29" s="45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7"/>
      <c r="AE29" s="13"/>
    </row>
    <row r="30" spans="1:31" s="18" customFormat="1" ht="15.75" customHeight="1" x14ac:dyDescent="0.25">
      <c r="A30" s="54">
        <v>1</v>
      </c>
      <c r="B30" s="55"/>
      <c r="C30" s="56" t="s">
        <v>28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  <c r="R30" s="45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7"/>
      <c r="AE30" s="9"/>
    </row>
    <row r="31" spans="1:31" s="18" customFormat="1" ht="15" customHeight="1" x14ac:dyDescent="0.25">
      <c r="A31" s="54">
        <v>2</v>
      </c>
      <c r="B31" s="55"/>
      <c r="C31" s="56" t="s">
        <v>29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8"/>
      <c r="R31" s="45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7"/>
      <c r="AE31" s="9"/>
    </row>
    <row r="32" spans="1:31" s="18" customFormat="1" ht="15" customHeight="1" x14ac:dyDescent="0.25">
      <c r="A32" s="81">
        <v>3</v>
      </c>
      <c r="B32" s="82"/>
      <c r="C32" s="83" t="s">
        <v>30</v>
      </c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5"/>
      <c r="R32" s="45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7"/>
      <c r="AE32" s="9"/>
    </row>
    <row r="33" spans="1:31" s="18" customFormat="1" ht="15" customHeight="1" x14ac:dyDescent="0.25">
      <c r="A33" s="76">
        <v>1</v>
      </c>
      <c r="B33" s="77"/>
      <c r="C33" s="78" t="s">
        <v>31</v>
      </c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80"/>
      <c r="R33" s="45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7"/>
      <c r="AE33" s="9"/>
    </row>
    <row r="34" spans="1:31" s="18" customFormat="1" ht="15" customHeight="1" x14ac:dyDescent="0.25">
      <c r="A34" s="54">
        <v>1</v>
      </c>
      <c r="B34" s="55"/>
      <c r="C34" s="72" t="s">
        <v>32</v>
      </c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4"/>
      <c r="R34" s="45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7"/>
      <c r="AE34" s="9"/>
    </row>
    <row r="35" spans="1:31" s="18" customFormat="1" ht="15" customHeight="1" x14ac:dyDescent="0.25">
      <c r="A35" s="54">
        <v>2</v>
      </c>
      <c r="B35" s="55"/>
      <c r="C35" s="72" t="s">
        <v>33</v>
      </c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  <c r="R35" s="45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7"/>
      <c r="AE35" s="9"/>
    </row>
    <row r="36" spans="1:31" s="18" customFormat="1" ht="15" customHeight="1" x14ac:dyDescent="0.25">
      <c r="A36" s="54">
        <v>3</v>
      </c>
      <c r="B36" s="55"/>
      <c r="C36" s="72" t="s">
        <v>34</v>
      </c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4"/>
      <c r="R36" s="45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7"/>
      <c r="AE36" s="9"/>
    </row>
    <row r="37" spans="1:31" s="18" customFormat="1" ht="15" customHeight="1" x14ac:dyDescent="0.25">
      <c r="A37" s="54">
        <v>4</v>
      </c>
      <c r="B37" s="55"/>
      <c r="C37" s="72" t="s">
        <v>35</v>
      </c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  <c r="R37" s="45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7"/>
      <c r="AE37" s="9"/>
    </row>
    <row r="38" spans="1:31" s="18" customFormat="1" ht="15" customHeight="1" x14ac:dyDescent="0.25">
      <c r="A38" s="54">
        <v>5</v>
      </c>
      <c r="B38" s="55"/>
      <c r="C38" s="75" t="s">
        <v>36</v>
      </c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R38" s="45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7"/>
      <c r="AE38" s="9"/>
    </row>
    <row r="39" spans="1:31" s="18" customFormat="1" ht="15" customHeight="1" x14ac:dyDescent="0.25">
      <c r="A39" s="76">
        <v>2</v>
      </c>
      <c r="B39" s="77"/>
      <c r="C39" s="78" t="s">
        <v>37</v>
      </c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80"/>
      <c r="R39" s="45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7"/>
      <c r="AE39" s="9"/>
    </row>
    <row r="40" spans="1:31" s="18" customFormat="1" ht="15" customHeight="1" x14ac:dyDescent="0.25">
      <c r="A40" s="54">
        <v>1</v>
      </c>
      <c r="B40" s="55"/>
      <c r="C40" s="72" t="s">
        <v>38</v>
      </c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4"/>
      <c r="R40" s="45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7"/>
      <c r="AE40" s="9"/>
    </row>
    <row r="41" spans="1:31" s="18" customFormat="1" ht="15" customHeight="1" x14ac:dyDescent="0.25">
      <c r="A41" s="54">
        <v>2</v>
      </c>
      <c r="B41" s="55"/>
      <c r="C41" s="72" t="s">
        <v>39</v>
      </c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4"/>
      <c r="R41" s="45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7"/>
      <c r="AE41" s="9"/>
    </row>
    <row r="42" spans="1:31" s="18" customFormat="1" ht="15" customHeight="1" x14ac:dyDescent="0.25">
      <c r="A42" s="54">
        <v>3</v>
      </c>
      <c r="B42" s="55"/>
      <c r="C42" s="72" t="s">
        <v>40</v>
      </c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4"/>
      <c r="R42" s="45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7"/>
      <c r="AE42" s="9"/>
    </row>
    <row r="43" spans="1:31" s="18" customFormat="1" ht="15" customHeight="1" x14ac:dyDescent="0.25">
      <c r="A43" s="54">
        <v>4</v>
      </c>
      <c r="B43" s="55"/>
      <c r="C43" s="72" t="s">
        <v>41</v>
      </c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4"/>
      <c r="R43" s="45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7"/>
      <c r="AE43" s="9"/>
    </row>
    <row r="44" spans="1:31" s="18" customFormat="1" ht="15" customHeight="1" x14ac:dyDescent="0.25">
      <c r="A44" s="67" t="s">
        <v>18</v>
      </c>
      <c r="B44" s="68"/>
      <c r="C44" s="69" t="s">
        <v>42</v>
      </c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1"/>
      <c r="R44" s="45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7"/>
      <c r="AE44" s="9"/>
    </row>
    <row r="45" spans="1:31" s="18" customFormat="1" ht="15" customHeight="1" x14ac:dyDescent="0.25">
      <c r="A45" s="54">
        <v>1</v>
      </c>
      <c r="B45" s="55"/>
      <c r="C45" s="64" t="s">
        <v>43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6"/>
      <c r="R45" s="45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7"/>
      <c r="AE45" s="9"/>
    </row>
    <row r="46" spans="1:31" s="18" customFormat="1" ht="15" customHeight="1" x14ac:dyDescent="0.25">
      <c r="A46" s="54">
        <v>2</v>
      </c>
      <c r="B46" s="55"/>
      <c r="C46" s="64" t="s">
        <v>44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6"/>
      <c r="R46" s="45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7"/>
      <c r="AE46" s="9"/>
    </row>
    <row r="47" spans="1:31" s="18" customFormat="1" ht="15" customHeight="1" x14ac:dyDescent="0.25">
      <c r="A47" s="54">
        <v>3</v>
      </c>
      <c r="B47" s="55"/>
      <c r="C47" s="64" t="s">
        <v>45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6"/>
      <c r="R47" s="45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7"/>
      <c r="AE47" s="9"/>
    </row>
    <row r="48" spans="1:31" s="18" customFormat="1" ht="15" customHeight="1" x14ac:dyDescent="0.25">
      <c r="A48" s="54">
        <v>4</v>
      </c>
      <c r="B48" s="55"/>
      <c r="C48" s="64" t="s">
        <v>46</v>
      </c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6"/>
      <c r="R48" s="45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7"/>
      <c r="AE48" s="9"/>
    </row>
    <row r="49" spans="1:31" s="18" customFormat="1" ht="15" customHeight="1" x14ac:dyDescent="0.25">
      <c r="A49" s="67" t="s">
        <v>71</v>
      </c>
      <c r="B49" s="68"/>
      <c r="C49" s="69" t="s">
        <v>47</v>
      </c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1"/>
      <c r="R49" s="45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7"/>
      <c r="AE49" s="9"/>
    </row>
    <row r="50" spans="1:31" s="18" customFormat="1" ht="15" customHeight="1" x14ac:dyDescent="0.25">
      <c r="A50" s="67" t="s">
        <v>72</v>
      </c>
      <c r="B50" s="68"/>
      <c r="C50" s="69" t="s">
        <v>52</v>
      </c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1"/>
      <c r="R50" s="45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7"/>
      <c r="AE50" s="9"/>
    </row>
    <row r="51" spans="1:31" s="18" customFormat="1" ht="15" customHeight="1" x14ac:dyDescent="0.25">
      <c r="A51" s="54">
        <v>1</v>
      </c>
      <c r="B51" s="55"/>
      <c r="C51" s="69" t="s">
        <v>48</v>
      </c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1"/>
      <c r="R51" s="45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7"/>
      <c r="AE51" s="9"/>
    </row>
    <row r="52" spans="1:31" s="18" customFormat="1" ht="15" customHeight="1" x14ac:dyDescent="0.25">
      <c r="A52" s="54">
        <v>1.1000000000000001</v>
      </c>
      <c r="B52" s="55"/>
      <c r="C52" s="56" t="s">
        <v>14</v>
      </c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8"/>
      <c r="R52" s="45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7"/>
      <c r="AE52" s="9"/>
    </row>
    <row r="53" spans="1:31" s="18" customFormat="1" ht="15" customHeight="1" x14ac:dyDescent="0.25">
      <c r="A53" s="54">
        <v>1.2</v>
      </c>
      <c r="B53" s="55"/>
      <c r="C53" s="56" t="s">
        <v>15</v>
      </c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8"/>
      <c r="R53" s="45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7"/>
      <c r="AE53" s="9"/>
    </row>
    <row r="54" spans="1:31" s="18" customFormat="1" ht="15" customHeight="1" x14ac:dyDescent="0.25">
      <c r="A54" s="67">
        <v>2</v>
      </c>
      <c r="B54" s="68"/>
      <c r="C54" s="69" t="s">
        <v>49</v>
      </c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1"/>
      <c r="R54" s="45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  <c r="AE54" s="9"/>
    </row>
    <row r="55" spans="1:31" s="18" customFormat="1" ht="15" customHeight="1" x14ac:dyDescent="0.25">
      <c r="A55" s="54">
        <v>2.1</v>
      </c>
      <c r="B55" s="55"/>
      <c r="C55" s="64" t="s">
        <v>50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6"/>
      <c r="R55" s="45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  <c r="AE55" s="9"/>
    </row>
    <row r="56" spans="1:31" s="18" customFormat="1" ht="15" customHeight="1" x14ac:dyDescent="0.25">
      <c r="A56" s="54">
        <v>2.2000000000000002</v>
      </c>
      <c r="B56" s="55"/>
      <c r="C56" s="64" t="s">
        <v>51</v>
      </c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6"/>
      <c r="R56" s="45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  <c r="AE56" s="9"/>
    </row>
    <row r="57" spans="1:31" s="18" customFormat="1" ht="15" customHeight="1" x14ac:dyDescent="0.25">
      <c r="A57" s="54" t="s">
        <v>76</v>
      </c>
      <c r="B57" s="55"/>
      <c r="C57" s="56" t="s">
        <v>14</v>
      </c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8"/>
      <c r="R57" s="45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7"/>
      <c r="AE57" s="9"/>
    </row>
    <row r="58" spans="1:31" s="18" customFormat="1" ht="15" customHeight="1" x14ac:dyDescent="0.25">
      <c r="A58" s="54" t="s">
        <v>77</v>
      </c>
      <c r="B58" s="55"/>
      <c r="C58" s="56" t="s">
        <v>15</v>
      </c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8"/>
      <c r="R58" s="45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7"/>
      <c r="AE58" s="9"/>
    </row>
    <row r="59" spans="1:31" s="18" customFormat="1" ht="15" customHeight="1" x14ac:dyDescent="0.25">
      <c r="A59" s="67" t="s">
        <v>73</v>
      </c>
      <c r="B59" s="68"/>
      <c r="C59" s="69" t="s">
        <v>53</v>
      </c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1"/>
      <c r="R59" s="45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7"/>
      <c r="AE59" s="9"/>
    </row>
    <row r="60" spans="1:31" s="18" customFormat="1" ht="15" customHeight="1" x14ac:dyDescent="0.25">
      <c r="A60" s="54">
        <v>1</v>
      </c>
      <c r="B60" s="55"/>
      <c r="C60" s="64" t="s">
        <v>54</v>
      </c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6"/>
      <c r="R60" s="45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  <c r="AE60" s="9"/>
    </row>
    <row r="61" spans="1:31" s="18" customFormat="1" ht="15" customHeight="1" x14ac:dyDescent="0.25">
      <c r="A61" s="54">
        <v>1.1000000000000001</v>
      </c>
      <c r="B61" s="55"/>
      <c r="C61" s="56" t="s">
        <v>14</v>
      </c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8"/>
      <c r="R61" s="45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  <c r="AE61" s="9"/>
    </row>
    <row r="62" spans="1:31" s="18" customFormat="1" ht="15" customHeight="1" x14ac:dyDescent="0.25">
      <c r="A62" s="54">
        <v>1.1000000000000001</v>
      </c>
      <c r="B62" s="55"/>
      <c r="C62" s="56" t="s">
        <v>15</v>
      </c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8"/>
      <c r="R62" s="45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  <c r="AE62" s="9"/>
    </row>
    <row r="63" spans="1:31" s="18" customFormat="1" ht="15" customHeight="1" x14ac:dyDescent="0.25">
      <c r="A63" s="54">
        <v>2</v>
      </c>
      <c r="B63" s="55"/>
      <c r="C63" s="64" t="s">
        <v>55</v>
      </c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6"/>
      <c r="R63" s="45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  <c r="AE63" s="9"/>
    </row>
    <row r="64" spans="1:31" s="18" customFormat="1" ht="15" customHeight="1" x14ac:dyDescent="0.25">
      <c r="A64" s="67" t="s">
        <v>74</v>
      </c>
      <c r="B64" s="68"/>
      <c r="C64" s="69" t="s">
        <v>56</v>
      </c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1"/>
      <c r="R64" s="45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7"/>
      <c r="AE64" s="9"/>
    </row>
    <row r="65" spans="1:31" s="18" customFormat="1" ht="15" customHeight="1" x14ac:dyDescent="0.25">
      <c r="A65" s="54">
        <v>1</v>
      </c>
      <c r="B65" s="55"/>
      <c r="C65" s="64" t="s">
        <v>57</v>
      </c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6"/>
      <c r="R65" s="45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7"/>
      <c r="AE65" s="9"/>
    </row>
    <row r="66" spans="1:31" s="18" customFormat="1" ht="15" customHeight="1" x14ac:dyDescent="0.25">
      <c r="A66" s="54">
        <v>1.1000000000000001</v>
      </c>
      <c r="B66" s="55"/>
      <c r="C66" s="56" t="s">
        <v>59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8"/>
      <c r="R66" s="45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9"/>
    </row>
    <row r="67" spans="1:31" s="18" customFormat="1" ht="15" customHeight="1" x14ac:dyDescent="0.25">
      <c r="A67" s="54">
        <v>1.1000000000000001</v>
      </c>
      <c r="B67" s="55"/>
      <c r="C67" s="56" t="s">
        <v>60</v>
      </c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8"/>
      <c r="R67" s="45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9"/>
    </row>
    <row r="68" spans="1:31" s="18" customFormat="1" ht="15" customHeight="1" x14ac:dyDescent="0.25">
      <c r="A68" s="54">
        <v>2</v>
      </c>
      <c r="B68" s="55"/>
      <c r="C68" s="64" t="s">
        <v>58</v>
      </c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6"/>
      <c r="R68" s="45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9"/>
    </row>
    <row r="69" spans="1:31" s="18" customFormat="1" ht="15" customHeight="1" x14ac:dyDescent="0.25">
      <c r="A69" s="67" t="s">
        <v>75</v>
      </c>
      <c r="B69" s="68"/>
      <c r="C69" s="69" t="s">
        <v>61</v>
      </c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1"/>
      <c r="R69" s="45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9"/>
    </row>
    <row r="70" spans="1:31" s="18" customFormat="1" ht="15" customHeight="1" x14ac:dyDescent="0.25">
      <c r="A70" s="54">
        <v>1</v>
      </c>
      <c r="B70" s="55"/>
      <c r="C70" s="64" t="s">
        <v>62</v>
      </c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6"/>
      <c r="R70" s="45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9"/>
    </row>
    <row r="71" spans="1:31" s="18" customFormat="1" ht="15" customHeight="1" x14ac:dyDescent="0.25">
      <c r="A71" s="54">
        <v>2</v>
      </c>
      <c r="B71" s="55"/>
      <c r="C71" s="64" t="s">
        <v>63</v>
      </c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6"/>
      <c r="R71" s="45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"/>
    </row>
    <row r="72" spans="1:31" s="18" customFormat="1" ht="15" customHeight="1" x14ac:dyDescent="0.25">
      <c r="A72" s="54">
        <v>3</v>
      </c>
      <c r="B72" s="55"/>
      <c r="C72" s="64" t="s">
        <v>64</v>
      </c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6"/>
      <c r="R72" s="45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"/>
    </row>
    <row r="73" spans="1:31" s="18" customFormat="1" ht="15" customHeight="1" x14ac:dyDescent="0.25">
      <c r="A73" s="54">
        <v>4</v>
      </c>
      <c r="B73" s="55"/>
      <c r="C73" s="64" t="s">
        <v>65</v>
      </c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6"/>
      <c r="R73" s="45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"/>
    </row>
    <row r="74" spans="1:31" s="18" customFormat="1" ht="15" customHeight="1" x14ac:dyDescent="0.25">
      <c r="A74" s="54">
        <v>5</v>
      </c>
      <c r="B74" s="55"/>
      <c r="C74" s="64" t="s">
        <v>66</v>
      </c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6"/>
      <c r="R74" s="45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9"/>
    </row>
    <row r="75" spans="1:31" s="18" customFormat="1" ht="15" customHeight="1" x14ac:dyDescent="0.25">
      <c r="A75" s="54">
        <v>6</v>
      </c>
      <c r="B75" s="55"/>
      <c r="C75" s="64" t="s">
        <v>67</v>
      </c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6"/>
      <c r="R75" s="45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9"/>
    </row>
    <row r="76" spans="1:31" s="18" customFormat="1" ht="27" customHeight="1" x14ac:dyDescent="0.25">
      <c r="A76" s="54">
        <v>6.1</v>
      </c>
      <c r="B76" s="55"/>
      <c r="C76" s="56" t="s">
        <v>68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8"/>
      <c r="R76" s="45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7"/>
      <c r="AE76" s="9"/>
    </row>
    <row r="77" spans="1:31" s="18" customFormat="1" ht="30" customHeight="1" thickBot="1" x14ac:dyDescent="0.3">
      <c r="A77" s="59">
        <v>6.2</v>
      </c>
      <c r="B77" s="60"/>
      <c r="C77" s="61" t="s">
        <v>69</v>
      </c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3"/>
      <c r="R77" s="48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50"/>
      <c r="AE77" s="9"/>
    </row>
    <row r="78" spans="1:3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2"/>
      <c r="AD78" s="2"/>
      <c r="AE78" s="9"/>
    </row>
    <row r="79" spans="1:31" ht="15.75" customHeight="1" x14ac:dyDescent="0.25">
      <c r="A79" s="17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4"/>
      <c r="R79" s="15"/>
      <c r="S79" s="15"/>
      <c r="T79" s="15"/>
      <c r="U79" s="94" t="str">
        <f>VLOOKUP("P_NOI_LAP_BIEU",ThamSo!$B$2:$C$13,2,FALSE) &amp; ", ngày " &amp; MID(VLOOKUP("P_NGAY_BAO_CAO",ThamSo!$B1:$D84,2,FALSE),7,2) &amp; " tháng " &amp; MID(VLOOKUP("P_NGAY_BAO_CAO",ThamSo!$B1:$D84,2,FALSE),5,2)  &amp; " năm " &amp; MID(VLOOKUP("P_NGAY_BAO_CAO",ThamSo!$B1:$D84,2,FALSE),1,4)</f>
        <v>.., ngày 31 tháng 03 năm 2013</v>
      </c>
      <c r="V79" s="94"/>
      <c r="W79" s="94"/>
      <c r="X79" s="94"/>
      <c r="Y79" s="94"/>
      <c r="Z79" s="94"/>
      <c r="AA79" s="94"/>
      <c r="AB79" s="94"/>
      <c r="AC79" s="94"/>
      <c r="AD79" s="94"/>
      <c r="AE79" s="16"/>
    </row>
    <row r="80" spans="1:31" x14ac:dyDescent="0.25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13"/>
      <c r="R80" s="4"/>
      <c r="S80" s="4"/>
      <c r="T80" s="8"/>
      <c r="U80" s="8"/>
      <c r="V80" s="4"/>
      <c r="W80" s="4"/>
      <c r="X80" s="13"/>
      <c r="Y80" s="4" t="s">
        <v>1</v>
      </c>
      <c r="Z80" s="4"/>
      <c r="AA80" s="4"/>
      <c r="AB80" s="4"/>
      <c r="AC80" s="10"/>
      <c r="AD80" s="10"/>
      <c r="AE80" s="13"/>
    </row>
    <row r="81" spans="1:30" x14ac:dyDescent="0.25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3" spans="1:30" x14ac:dyDescent="0.25">
      <c r="Z83" s="20"/>
    </row>
  </sheetData>
  <mergeCells count="216">
    <mergeCell ref="D1:N1"/>
    <mergeCell ref="D2:N2"/>
    <mergeCell ref="U79:AD79"/>
    <mergeCell ref="C12:Q12"/>
    <mergeCell ref="C13:Q13"/>
    <mergeCell ref="C14:Q14"/>
    <mergeCell ref="C15:Q15"/>
    <mergeCell ref="C18:Q18"/>
    <mergeCell ref="C19:Q19"/>
    <mergeCell ref="C17:Q17"/>
    <mergeCell ref="C27:Q27"/>
    <mergeCell ref="A5:AD5"/>
    <mergeCell ref="A6:AD6"/>
    <mergeCell ref="A19:B19"/>
    <mergeCell ref="A20:B20"/>
    <mergeCell ref="C20:Q20"/>
    <mergeCell ref="A21:B21"/>
    <mergeCell ref="C21:Q21"/>
    <mergeCell ref="Z7:AD7"/>
    <mergeCell ref="A8:B9"/>
    <mergeCell ref="C8:Q9"/>
    <mergeCell ref="R8:AD9"/>
    <mergeCell ref="A14:B14"/>
    <mergeCell ref="A12:B12"/>
    <mergeCell ref="A80:P80"/>
    <mergeCell ref="A81:G81"/>
    <mergeCell ref="H81:N81"/>
    <mergeCell ref="A27:B27"/>
    <mergeCell ref="A28:B28"/>
    <mergeCell ref="A30:B30"/>
    <mergeCell ref="C30:Q30"/>
    <mergeCell ref="A31:B31"/>
    <mergeCell ref="C31:Q31"/>
    <mergeCell ref="C28:Q28"/>
    <mergeCell ref="C48:Q48"/>
    <mergeCell ref="A48:B48"/>
    <mergeCell ref="A33:B33"/>
    <mergeCell ref="C33:Q33"/>
    <mergeCell ref="A34:B34"/>
    <mergeCell ref="C34:Q34"/>
    <mergeCell ref="A35:B35"/>
    <mergeCell ref="C35:Q35"/>
    <mergeCell ref="A32:B32"/>
    <mergeCell ref="C32:Q32"/>
    <mergeCell ref="A46:B46"/>
    <mergeCell ref="C46:Q46"/>
    <mergeCell ref="A36:B36"/>
    <mergeCell ref="C36:Q36"/>
    <mergeCell ref="A13:B13"/>
    <mergeCell ref="C10:Q10"/>
    <mergeCell ref="C11:Q11"/>
    <mergeCell ref="A10:B10"/>
    <mergeCell ref="A11:B11"/>
    <mergeCell ref="A18:B18"/>
    <mergeCell ref="A15:B15"/>
    <mergeCell ref="A16:B16"/>
    <mergeCell ref="A17:B17"/>
    <mergeCell ref="C16:Q16"/>
    <mergeCell ref="A25:B25"/>
    <mergeCell ref="C25:Q25"/>
    <mergeCell ref="A29:B29"/>
    <mergeCell ref="C29:Q29"/>
    <mergeCell ref="R28:AD28"/>
    <mergeCell ref="R29:AD29"/>
    <mergeCell ref="A22:B22"/>
    <mergeCell ref="C22:Q22"/>
    <mergeCell ref="A26:B26"/>
    <mergeCell ref="C26:Q26"/>
    <mergeCell ref="A23:B23"/>
    <mergeCell ref="C23:Q23"/>
    <mergeCell ref="A24:B24"/>
    <mergeCell ref="C24:Q24"/>
    <mergeCell ref="R22:AD22"/>
    <mergeCell ref="A37:B37"/>
    <mergeCell ref="C37:Q37"/>
    <mergeCell ref="A38:B38"/>
    <mergeCell ref="C38:Q38"/>
    <mergeCell ref="A44:B44"/>
    <mergeCell ref="C44:Q44"/>
    <mergeCell ref="A42:B42"/>
    <mergeCell ref="C42:Q42"/>
    <mergeCell ref="A43:B43"/>
    <mergeCell ref="C43:Q43"/>
    <mergeCell ref="A39:B39"/>
    <mergeCell ref="C39:Q39"/>
    <mergeCell ref="A40:B40"/>
    <mergeCell ref="C40:Q40"/>
    <mergeCell ref="A41:B41"/>
    <mergeCell ref="C41:Q41"/>
    <mergeCell ref="A47:B47"/>
    <mergeCell ref="C47:Q47"/>
    <mergeCell ref="A49:B49"/>
    <mergeCell ref="C49:Q49"/>
    <mergeCell ref="A51:B51"/>
    <mergeCell ref="C51:Q51"/>
    <mergeCell ref="R50:AD50"/>
    <mergeCell ref="R51:AD51"/>
    <mergeCell ref="A45:B45"/>
    <mergeCell ref="C45:Q45"/>
    <mergeCell ref="A50:B50"/>
    <mergeCell ref="C50:Q50"/>
    <mergeCell ref="A69:B69"/>
    <mergeCell ref="C69:Q69"/>
    <mergeCell ref="A54:B54"/>
    <mergeCell ref="C54:Q54"/>
    <mergeCell ref="A55:B55"/>
    <mergeCell ref="C55:Q55"/>
    <mergeCell ref="A56:B56"/>
    <mergeCell ref="C56:Q56"/>
    <mergeCell ref="A52:B52"/>
    <mergeCell ref="C52:Q52"/>
    <mergeCell ref="A53:B53"/>
    <mergeCell ref="C53:Q53"/>
    <mergeCell ref="A61:B61"/>
    <mergeCell ref="C61:Q61"/>
    <mergeCell ref="A62:B62"/>
    <mergeCell ref="C62:Q62"/>
    <mergeCell ref="A63:B63"/>
    <mergeCell ref="C63:Q63"/>
    <mergeCell ref="A59:B59"/>
    <mergeCell ref="C59:Q59"/>
    <mergeCell ref="A60:B60"/>
    <mergeCell ref="C60:Q60"/>
    <mergeCell ref="A57:B57"/>
    <mergeCell ref="C57:Q57"/>
    <mergeCell ref="A58:B58"/>
    <mergeCell ref="C58:Q58"/>
    <mergeCell ref="A66:B66"/>
    <mergeCell ref="C66:Q66"/>
    <mergeCell ref="A67:B67"/>
    <mergeCell ref="C67:Q67"/>
    <mergeCell ref="R66:AD66"/>
    <mergeCell ref="R67:AD67"/>
    <mergeCell ref="A64:B64"/>
    <mergeCell ref="C64:Q64"/>
    <mergeCell ref="A65:B65"/>
    <mergeCell ref="C65:Q65"/>
    <mergeCell ref="R64:AD64"/>
    <mergeCell ref="R65:AD65"/>
    <mergeCell ref="A76:B76"/>
    <mergeCell ref="C76:Q76"/>
    <mergeCell ref="A77:B77"/>
    <mergeCell ref="C77:Q77"/>
    <mergeCell ref="A68:B68"/>
    <mergeCell ref="C68:Q68"/>
    <mergeCell ref="A73:B73"/>
    <mergeCell ref="C73:Q73"/>
    <mergeCell ref="R68:AD68"/>
    <mergeCell ref="R69:AD69"/>
    <mergeCell ref="R70:AD70"/>
    <mergeCell ref="R71:AD71"/>
    <mergeCell ref="R72:AD72"/>
    <mergeCell ref="R73:AD73"/>
    <mergeCell ref="A72:B72"/>
    <mergeCell ref="C72:Q72"/>
    <mergeCell ref="A74:B74"/>
    <mergeCell ref="C74:Q74"/>
    <mergeCell ref="A75:B75"/>
    <mergeCell ref="C75:Q75"/>
    <mergeCell ref="A70:B70"/>
    <mergeCell ref="C70:Q70"/>
    <mergeCell ref="A71:B71"/>
    <mergeCell ref="C71:Q71"/>
    <mergeCell ref="R10:AD10"/>
    <mergeCell ref="R11:AD11"/>
    <mergeCell ref="R12:AD12"/>
    <mergeCell ref="R13:AD13"/>
    <mergeCell ref="R14:AD14"/>
    <mergeCell ref="R30:AD30"/>
    <mergeCell ref="R31:AD31"/>
    <mergeCell ref="R32:AD32"/>
    <mergeCell ref="R33:AD33"/>
    <mergeCell ref="R15:AD15"/>
    <mergeCell ref="R16:AD16"/>
    <mergeCell ref="R17:AD17"/>
    <mergeCell ref="R18:AD18"/>
    <mergeCell ref="R19:AD19"/>
    <mergeCell ref="R20:AD20"/>
    <mergeCell ref="R21:AD21"/>
    <mergeCell ref="R34:AD34"/>
    <mergeCell ref="R23:AD23"/>
    <mergeCell ref="R24:AD24"/>
    <mergeCell ref="R25:AD25"/>
    <mergeCell ref="R26:AD26"/>
    <mergeCell ref="R27:AD27"/>
    <mergeCell ref="R40:AD40"/>
    <mergeCell ref="R41:AD41"/>
    <mergeCell ref="R42:AD42"/>
    <mergeCell ref="R43:AD43"/>
    <mergeCell ref="R44:AD44"/>
    <mergeCell ref="R35:AD35"/>
    <mergeCell ref="R36:AD36"/>
    <mergeCell ref="R37:AD37"/>
    <mergeCell ref="R38:AD38"/>
    <mergeCell ref="R39:AD39"/>
    <mergeCell ref="R54:AD54"/>
    <mergeCell ref="R55:AD55"/>
    <mergeCell ref="R56:AD56"/>
    <mergeCell ref="R57:AD57"/>
    <mergeCell ref="R58:AD58"/>
    <mergeCell ref="R45:AD45"/>
    <mergeCell ref="R46:AD46"/>
    <mergeCell ref="R47:AD47"/>
    <mergeCell ref="R48:AD48"/>
    <mergeCell ref="R49:AD49"/>
    <mergeCell ref="R52:AD52"/>
    <mergeCell ref="R53:AD53"/>
    <mergeCell ref="R74:AD74"/>
    <mergeCell ref="R75:AD75"/>
    <mergeCell ref="R76:AD76"/>
    <mergeCell ref="R77:AD77"/>
    <mergeCell ref="R59:AD59"/>
    <mergeCell ref="R60:AD60"/>
    <mergeCell ref="R61:AD61"/>
    <mergeCell ref="R62:AD62"/>
    <mergeCell ref="R63:AD63"/>
  </mergeCells>
  <pageMargins left="0.35" right="0.25" top="0.25" bottom="0.2" header="0.3" footer="0.3"/>
  <pageSetup paperSize="9" scale="80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0"/>
  <sheetViews>
    <sheetView workbookViewId="0">
      <selection activeCell="D17" sqref="D17"/>
    </sheetView>
  </sheetViews>
  <sheetFormatPr defaultRowHeight="14.25" x14ac:dyDescent="0.2"/>
  <cols>
    <col min="4" max="4" width="60.375" bestFit="1" customWidth="1"/>
  </cols>
  <sheetData>
    <row r="2" spans="1:5" x14ac:dyDescent="0.2">
      <c r="A2" t="s">
        <v>110</v>
      </c>
      <c r="B2" t="s">
        <v>111</v>
      </c>
      <c r="C2" t="s">
        <v>108</v>
      </c>
      <c r="D2" t="s">
        <v>109</v>
      </c>
    </row>
    <row r="3" spans="1:5" ht="14.25" customHeight="1" x14ac:dyDescent="0.2">
      <c r="A3">
        <v>1000</v>
      </c>
      <c r="B3" t="s">
        <v>112</v>
      </c>
      <c r="C3" s="25" t="s">
        <v>4</v>
      </c>
      <c r="D3" s="26" t="s">
        <v>5</v>
      </c>
      <c r="E3" t="str">
        <f>"INSERT INTO #TMP_CHI_TIEU(ID,LOAI,MA,TEN,GIA_TRI) VALUES(" &amp;A3 &amp;",'" &amp;B3 &amp;"','" &amp;C3 &amp;"',N'" &amp;D3 &amp;"',0)"</f>
        <v>INSERT INTO #TMP_CHI_TIEU(ID,LOAI,MA,TEN,GIA_TRI) VALUES(1000,'STRING','I',N'BỐI CẢNH TIỀN TỆ',0)</v>
      </c>
    </row>
    <row r="4" spans="1:5" ht="15" customHeight="1" x14ac:dyDescent="0.2">
      <c r="A4">
        <v>1100</v>
      </c>
      <c r="B4" t="s">
        <v>113</v>
      </c>
      <c r="C4" s="21">
        <v>2</v>
      </c>
      <c r="D4" s="29" t="s">
        <v>6</v>
      </c>
      <c r="E4" t="str">
        <f t="shared" ref="E4:E67" si="0">"INSERT INTO #TMP_CHI_TIEU(ID,LOAI,MA,TEN,GIA_TRI) VALUES(" &amp;A4 &amp;",'" &amp;B4 &amp;"','" &amp;C4 &amp;"',N'" &amp;D4 &amp;"',0)"</f>
        <v>INSERT INTO #TMP_CHI_TIEU(ID,LOAI,MA,TEN,GIA_TRI) VALUES(1100,'DECIMAL','2',N'Tỷ giá đồng nội tệ/ USD (cuối kỳ)',0)</v>
      </c>
    </row>
    <row r="5" spans="1:5" ht="15" customHeight="1" x14ac:dyDescent="0.2">
      <c r="A5">
        <v>1200</v>
      </c>
      <c r="B5" t="s">
        <v>113</v>
      </c>
      <c r="C5" s="21">
        <v>3</v>
      </c>
      <c r="D5" s="29" t="s">
        <v>7</v>
      </c>
      <c r="E5" t="str">
        <f t="shared" si="0"/>
        <v>INSERT INTO #TMP_CHI_TIEU(ID,LOAI,MA,TEN,GIA_TRI) VALUES(1200,'DECIMAL','3',N'Tỷ lệ lạm phát năm (%)',0)</v>
      </c>
    </row>
    <row r="6" spans="1:5" x14ac:dyDescent="0.2">
      <c r="A6">
        <v>2000</v>
      </c>
      <c r="B6" t="s">
        <v>112</v>
      </c>
      <c r="C6" s="22" t="s">
        <v>9</v>
      </c>
      <c r="D6" s="23" t="s">
        <v>8</v>
      </c>
      <c r="E6" t="str">
        <f t="shared" si="0"/>
        <v>INSERT INTO #TMP_CHI_TIEU(ID,LOAI,MA,TEN,GIA_TRI) VALUES(2000,'STRING','II',N'THỂ CHẾ',0)</v>
      </c>
    </row>
    <row r="7" spans="1:5" ht="15" customHeight="1" x14ac:dyDescent="0.2">
      <c r="A7">
        <v>2100</v>
      </c>
      <c r="B7" t="s">
        <v>113</v>
      </c>
      <c r="C7" s="21">
        <v>1</v>
      </c>
      <c r="D7" s="29" t="s">
        <v>10</v>
      </c>
      <c r="E7" t="str">
        <f t="shared" si="0"/>
        <v>INSERT INTO #TMP_CHI_TIEU(ID,LOAI,MA,TEN,GIA_TRI) VALUES(2100,'DECIMAL','1',N'Số lượng chi nhánh',0)</v>
      </c>
    </row>
    <row r="8" spans="1:5" ht="15" customHeight="1" x14ac:dyDescent="0.2">
      <c r="A8">
        <v>2200</v>
      </c>
      <c r="B8" t="s">
        <v>113</v>
      </c>
      <c r="C8" s="21">
        <v>2</v>
      </c>
      <c r="D8" s="29" t="s">
        <v>11</v>
      </c>
      <c r="E8" t="str">
        <f t="shared" si="0"/>
        <v>INSERT INTO #TMP_CHI_TIEU(ID,LOAI,MA,TEN,GIA_TRI) VALUES(2200,'DECIMAL','2',N'Số lượng cán bộ',0)</v>
      </c>
    </row>
    <row r="9" spans="1:5" ht="15" customHeight="1" x14ac:dyDescent="0.2">
      <c r="A9">
        <v>2300</v>
      </c>
      <c r="B9" t="s">
        <v>113</v>
      </c>
      <c r="C9" s="21">
        <v>3</v>
      </c>
      <c r="D9" s="29" t="s">
        <v>12</v>
      </c>
      <c r="E9" t="str">
        <f t="shared" si="0"/>
        <v>INSERT INTO #TMP_CHI_TIEU(ID,LOAI,MA,TEN,GIA_TRI) VALUES(2300,'DECIMAL','3',N'Số lượng cán bộ tín dụng và cán bộ giao dịch',0)</v>
      </c>
    </row>
    <row r="10" spans="1:5" ht="14.25" customHeight="1" x14ac:dyDescent="0.2">
      <c r="A10">
        <v>3100</v>
      </c>
      <c r="B10" t="s">
        <v>113</v>
      </c>
      <c r="C10" s="22" t="s">
        <v>19</v>
      </c>
      <c r="D10" s="23" t="s">
        <v>13</v>
      </c>
      <c r="E10" t="str">
        <f t="shared" si="0"/>
        <v>INSERT INTO #TMP_CHI_TIEU(ID,LOAI,MA,TEN,GIA_TRI) VALUES(3100,'DECIMAL','III.1',N'SỐ LƯỢNG KHÁCH HÀNG ĐANG VAY VỐN',0)</v>
      </c>
    </row>
    <row r="11" spans="1:5" ht="15" x14ac:dyDescent="0.2">
      <c r="A11">
        <v>3110</v>
      </c>
      <c r="B11" t="s">
        <v>113</v>
      </c>
      <c r="C11" s="21">
        <v>1</v>
      </c>
      <c r="D11" s="30" t="s">
        <v>14</v>
      </c>
      <c r="E11" t="str">
        <f t="shared" si="0"/>
        <v>INSERT INTO #TMP_CHI_TIEU(ID,LOAI,MA,TEN,GIA_TRI) VALUES(3110,'DECIMAL','1',N'Nam',0)</v>
      </c>
    </row>
    <row r="12" spans="1:5" ht="15" x14ac:dyDescent="0.2">
      <c r="A12">
        <v>3120</v>
      </c>
      <c r="B12" t="s">
        <v>113</v>
      </c>
      <c r="C12" s="21">
        <v>2</v>
      </c>
      <c r="D12" s="30" t="s">
        <v>15</v>
      </c>
      <c r="E12" t="str">
        <f t="shared" si="0"/>
        <v>INSERT INTO #TMP_CHI_TIEU(ID,LOAI,MA,TEN,GIA_TRI) VALUES(3120,'DECIMAL','2',N'Nữ',0)</v>
      </c>
    </row>
    <row r="13" spans="1:5" ht="14.25" customHeight="1" x14ac:dyDescent="0.2">
      <c r="A13">
        <v>3200</v>
      </c>
      <c r="B13" t="s">
        <v>113</v>
      </c>
      <c r="C13" s="22" t="s">
        <v>20</v>
      </c>
      <c r="D13" s="23" t="s">
        <v>17</v>
      </c>
      <c r="E13" t="str">
        <f t="shared" si="0"/>
        <v>INSERT INTO #TMP_CHI_TIEU(ID,LOAI,MA,TEN,GIA_TRI) VALUES(3200,'DECIMAL','III.2',N'SỐ LƯỢNG KHÁCH HÀNG HIỆN TẠI',0)</v>
      </c>
    </row>
    <row r="14" spans="1:5" ht="15" x14ac:dyDescent="0.2">
      <c r="A14">
        <v>3210</v>
      </c>
      <c r="B14" t="s">
        <v>113</v>
      </c>
      <c r="C14" s="21">
        <v>1</v>
      </c>
      <c r="D14" s="30" t="s">
        <v>14</v>
      </c>
      <c r="E14" t="str">
        <f t="shared" si="0"/>
        <v>INSERT INTO #TMP_CHI_TIEU(ID,LOAI,MA,TEN,GIA_TRI) VALUES(3210,'DECIMAL','1',N'Nam',0)</v>
      </c>
    </row>
    <row r="15" spans="1:5" ht="15" x14ac:dyDescent="0.2">
      <c r="A15">
        <v>3220</v>
      </c>
      <c r="B15" t="s">
        <v>113</v>
      </c>
      <c r="C15" s="21">
        <v>2</v>
      </c>
      <c r="D15" s="30" t="s">
        <v>15</v>
      </c>
      <c r="E15" t="str">
        <f t="shared" si="0"/>
        <v>INSERT INTO #TMP_CHI_TIEU(ID,LOAI,MA,TEN,GIA_TRI) VALUES(3220,'DECIMAL','2',N'Nữ',0)</v>
      </c>
    </row>
    <row r="16" spans="1:5" ht="14.25" customHeight="1" x14ac:dyDescent="0.2">
      <c r="A16">
        <v>4000</v>
      </c>
      <c r="B16" t="s">
        <v>112</v>
      </c>
      <c r="C16" s="22" t="s">
        <v>16</v>
      </c>
      <c r="D16" s="23" t="s">
        <v>21</v>
      </c>
      <c r="E16" t="str">
        <f t="shared" si="0"/>
        <v>INSERT INTO #TMP_CHI_TIEU(ID,LOAI,MA,TEN,GIA_TRI) VALUES(4000,'STRING','IV',N'DƯ NỢ VỐN VAY',0)</v>
      </c>
    </row>
    <row r="17" spans="1:5" ht="15" customHeight="1" x14ac:dyDescent="0.2">
      <c r="A17">
        <v>4100</v>
      </c>
      <c r="B17" t="s">
        <v>112</v>
      </c>
      <c r="C17" s="28">
        <v>1</v>
      </c>
      <c r="D17" s="31" t="s">
        <v>22</v>
      </c>
      <c r="E17" t="str">
        <f t="shared" si="0"/>
        <v>INSERT INTO #TMP_CHI_TIEU(ID,LOAI,MA,TEN,GIA_TRI) VALUES(4100,'STRING','1',N'Tổng dư nợ (gộp) (chia tỷ lệ)',0)</v>
      </c>
    </row>
    <row r="18" spans="1:5" ht="15" customHeight="1" x14ac:dyDescent="0.2">
      <c r="A18">
        <v>4110</v>
      </c>
      <c r="B18" t="s">
        <v>113</v>
      </c>
      <c r="C18" s="21">
        <v>2</v>
      </c>
      <c r="D18" s="30" t="s">
        <v>23</v>
      </c>
      <c r="E18" t="str">
        <f t="shared" si="0"/>
        <v>INSERT INTO #TMP_CHI_TIEU(ID,LOAI,MA,TEN,GIA_TRI) VALUES(4110,'DECIMAL','2',N'(%) cho các hoạt động nông nghiệp',0)</v>
      </c>
    </row>
    <row r="19" spans="1:5" ht="15" customHeight="1" x14ac:dyDescent="0.2">
      <c r="A19">
        <v>4120</v>
      </c>
      <c r="B19" t="s">
        <v>113</v>
      </c>
      <c r="C19" s="21">
        <v>3</v>
      </c>
      <c r="D19" s="30" t="s">
        <v>24</v>
      </c>
      <c r="E19" t="str">
        <f t="shared" si="0"/>
        <v>INSERT INTO #TMP_CHI_TIEU(ID,LOAI,MA,TEN,GIA_TRI) VALUES(4120,'DECIMAL','3',N'(%) cho các hoạt động sản xuất/ thủ công',0)</v>
      </c>
    </row>
    <row r="20" spans="1:5" ht="15" customHeight="1" x14ac:dyDescent="0.2">
      <c r="A20">
        <v>4130</v>
      </c>
      <c r="B20" t="s">
        <v>113</v>
      </c>
      <c r="C20" s="21">
        <v>9</v>
      </c>
      <c r="D20" s="30" t="s">
        <v>25</v>
      </c>
      <c r="E20" t="str">
        <f t="shared" si="0"/>
        <v>INSERT INTO #TMP_CHI_TIEU(ID,LOAI,MA,TEN,GIA_TRI) VALUES(4130,'DECIMAL','9',N'(%) cho các hoạt độngdịch vụ/ thương mại',0)</v>
      </c>
    </row>
    <row r="21" spans="1:5" ht="15" customHeight="1" x14ac:dyDescent="0.2">
      <c r="A21">
        <v>4140</v>
      </c>
      <c r="B21" t="s">
        <v>113</v>
      </c>
      <c r="C21" s="21">
        <v>10</v>
      </c>
      <c r="D21" s="30" t="s">
        <v>26</v>
      </c>
      <c r="E21" t="str">
        <f t="shared" si="0"/>
        <v>INSERT INTO #TMP_CHI_TIEU(ID,LOAI,MA,TEN,GIA_TRI) VALUES(4140,'DECIMAL','10',N'(%) cho tiêu dùng &amp; loại khác',0)</v>
      </c>
    </row>
    <row r="22" spans="1:5" ht="15" customHeight="1" x14ac:dyDescent="0.2">
      <c r="A22">
        <v>4200</v>
      </c>
      <c r="B22" t="s">
        <v>112</v>
      </c>
      <c r="C22" s="28">
        <v>2</v>
      </c>
      <c r="D22" s="31" t="s">
        <v>27</v>
      </c>
      <c r="E22" t="str">
        <f t="shared" si="0"/>
        <v>INSERT INTO #TMP_CHI_TIEU(ID,LOAI,MA,TEN,GIA_TRI) VALUES(4200,'STRING','2',N'Tổng dư nợ (gộp) ==&gt; báo cáo chất lượng dư nợ',0)</v>
      </c>
    </row>
    <row r="23" spans="1:5" ht="15" customHeight="1" x14ac:dyDescent="0.2">
      <c r="A23">
        <v>4210</v>
      </c>
      <c r="B23" t="s">
        <v>113</v>
      </c>
      <c r="C23" s="21">
        <v>1</v>
      </c>
      <c r="D23" s="30" t="s">
        <v>28</v>
      </c>
      <c r="E23" t="str">
        <f t="shared" si="0"/>
        <v>INSERT INTO #TMP_CHI_TIEU(ID,LOAI,MA,TEN,GIA_TRI) VALUES(4210,'DECIMAL','1',N'Đúng hạn (không thay đổi lịch hoàn trả, không chậm trả)',0)</v>
      </c>
    </row>
    <row r="24" spans="1:5" ht="15" customHeight="1" x14ac:dyDescent="0.2">
      <c r="A24">
        <v>4220</v>
      </c>
      <c r="B24" t="s">
        <v>113</v>
      </c>
      <c r="C24" s="21">
        <v>2</v>
      </c>
      <c r="D24" s="30" t="s">
        <v>29</v>
      </c>
      <c r="E24" t="str">
        <f t="shared" si="0"/>
        <v>INSERT INTO #TMP_CHI_TIEU(ID,LOAI,MA,TEN,GIA_TRI) VALUES(4220,'DECIMAL','2',N'Dư nợ các  món vay cơ cấu lại (Hiện không có chậm trả)',0)</v>
      </c>
    </row>
    <row r="25" spans="1:5" ht="15" customHeight="1" x14ac:dyDescent="0.2">
      <c r="A25">
        <v>4300</v>
      </c>
      <c r="B25" t="s">
        <v>112</v>
      </c>
      <c r="C25" s="28">
        <v>3</v>
      </c>
      <c r="D25" s="31" t="s">
        <v>30</v>
      </c>
      <c r="E25" t="str">
        <f t="shared" si="0"/>
        <v>INSERT INTO #TMP_CHI_TIEU(ID,LOAI,MA,TEN,GIA_TRI) VALUES(4300,'STRING','3',N'Dư nợ có chậm trả',0)</v>
      </c>
    </row>
    <row r="26" spans="1:5" ht="15" customHeight="1" x14ac:dyDescent="0.2">
      <c r="A26">
        <v>4310</v>
      </c>
      <c r="B26" t="s">
        <v>113</v>
      </c>
      <c r="C26" s="27">
        <v>1</v>
      </c>
      <c r="D26" s="32" t="s">
        <v>31</v>
      </c>
      <c r="E26" t="str">
        <f t="shared" si="0"/>
        <v>INSERT INTO #TMP_CHI_TIEU(ID,LOAI,MA,TEN,GIA_TRI) VALUES(4310,'DECIMAL','1',N'Tuổi chậm trả: các món vay chậm trả',0)</v>
      </c>
    </row>
    <row r="27" spans="1:5" ht="15" customHeight="1" x14ac:dyDescent="0.2">
      <c r="A27">
        <v>4311</v>
      </c>
      <c r="B27" t="s">
        <v>113</v>
      </c>
      <c r="C27" s="21">
        <v>1</v>
      </c>
      <c r="D27" s="33" t="s">
        <v>32</v>
      </c>
      <c r="E27" t="str">
        <f t="shared" si="0"/>
        <v>INSERT INTO #TMP_CHI_TIEU(ID,LOAI,MA,TEN,GIA_TRI) VALUES(4311,'DECIMAL','1',N'1-30 ngày',0)</v>
      </c>
    </row>
    <row r="28" spans="1:5" ht="15" customHeight="1" x14ac:dyDescent="0.2">
      <c r="A28">
        <v>4312</v>
      </c>
      <c r="B28" t="s">
        <v>113</v>
      </c>
      <c r="C28" s="21">
        <v>2</v>
      </c>
      <c r="D28" s="33" t="s">
        <v>33</v>
      </c>
      <c r="E28" t="str">
        <f t="shared" si="0"/>
        <v>INSERT INTO #TMP_CHI_TIEU(ID,LOAI,MA,TEN,GIA_TRI) VALUES(4312,'DECIMAL','2',N'31- 60 ngày',0)</v>
      </c>
    </row>
    <row r="29" spans="1:5" ht="15" customHeight="1" x14ac:dyDescent="0.2">
      <c r="A29">
        <v>4313</v>
      </c>
      <c r="B29" t="s">
        <v>113</v>
      </c>
      <c r="C29" s="21">
        <v>3</v>
      </c>
      <c r="D29" s="33" t="s">
        <v>34</v>
      </c>
      <c r="E29" t="str">
        <f t="shared" si="0"/>
        <v>INSERT INTO #TMP_CHI_TIEU(ID,LOAI,MA,TEN,GIA_TRI) VALUES(4313,'DECIMAL','3',N'61- 90 ngày',0)</v>
      </c>
    </row>
    <row r="30" spans="1:5" ht="15" customHeight="1" x14ac:dyDescent="0.2">
      <c r="A30">
        <v>4314</v>
      </c>
      <c r="B30" t="s">
        <v>113</v>
      </c>
      <c r="C30" s="21">
        <v>4</v>
      </c>
      <c r="D30" s="33" t="s">
        <v>35</v>
      </c>
      <c r="E30" t="str">
        <f t="shared" si="0"/>
        <v>INSERT INTO #TMP_CHI_TIEU(ID,LOAI,MA,TEN,GIA_TRI) VALUES(4314,'DECIMAL','4',N'181- 365 ngày',0)</v>
      </c>
    </row>
    <row r="31" spans="1:5" ht="15" customHeight="1" x14ac:dyDescent="0.2">
      <c r="A31">
        <v>4315</v>
      </c>
      <c r="B31" t="s">
        <v>113</v>
      </c>
      <c r="C31" s="21">
        <v>5</v>
      </c>
      <c r="D31" s="34" t="s">
        <v>36</v>
      </c>
      <c r="E31" t="str">
        <f t="shared" si="0"/>
        <v>INSERT INTO #TMP_CHI_TIEU(ID,LOAI,MA,TEN,GIA_TRI) VALUES(4315,'DECIMAL','5',N'+365 ngày',0)</v>
      </c>
    </row>
    <row r="32" spans="1:5" ht="15" customHeight="1" x14ac:dyDescent="0.2">
      <c r="A32">
        <v>4320</v>
      </c>
      <c r="B32" t="s">
        <v>113</v>
      </c>
      <c r="C32" s="27">
        <v>2</v>
      </c>
      <c r="D32" s="32" t="s">
        <v>37</v>
      </c>
      <c r="E32" t="str">
        <f t="shared" si="0"/>
        <v>INSERT INTO #TMP_CHI_TIEU(ID,LOAI,MA,TEN,GIA_TRI) VALUES(4320,'DECIMAL','2',N'Tổng dư nợ (gộp) =&gt; các yếu tổ khác',0)</v>
      </c>
    </row>
    <row r="33" spans="1:5" ht="15" customHeight="1" x14ac:dyDescent="0.2">
      <c r="A33">
        <v>4321</v>
      </c>
      <c r="B33" t="s">
        <v>113</v>
      </c>
      <c r="C33" s="21">
        <v>1</v>
      </c>
      <c r="D33" s="33" t="s">
        <v>38</v>
      </c>
      <c r="E33" t="str">
        <f t="shared" si="0"/>
        <v>INSERT INTO #TMP_CHI_TIEU(ID,LOAI,MA,TEN,GIA_TRI) VALUES(4321,'DECIMAL','1',N'Số lượng các món vay đang còn nợ cuối ky',0)</v>
      </c>
    </row>
    <row r="34" spans="1:5" ht="15" customHeight="1" x14ac:dyDescent="0.2">
      <c r="A34">
        <v>4322</v>
      </c>
      <c r="B34" t="s">
        <v>113</v>
      </c>
      <c r="C34" s="21">
        <v>2</v>
      </c>
      <c r="D34" s="33" t="s">
        <v>39</v>
      </c>
      <c r="E34" t="str">
        <f t="shared" si="0"/>
        <v>INSERT INTO #TMP_CHI_TIEU(ID,LOAI,MA,TEN,GIA_TRI) VALUES(4322,'DECIMAL','2',N'Số lượng các món vay đã giải ngân trong kỳ',0)</v>
      </c>
    </row>
    <row r="35" spans="1:5" ht="15" customHeight="1" x14ac:dyDescent="0.2">
      <c r="A35">
        <v>4323</v>
      </c>
      <c r="B35" t="s">
        <v>113</v>
      </c>
      <c r="C35" s="21">
        <v>3</v>
      </c>
      <c r="D35" s="33" t="s">
        <v>40</v>
      </c>
      <c r="E35" t="str">
        <f t="shared" si="0"/>
        <v>INSERT INTO #TMP_CHI_TIEU(ID,LOAI,MA,TEN,GIA_TRI) VALUES(4323,'DECIMAL','3',N'Số tiền đã giải ngân trong kỳ',0)</v>
      </c>
    </row>
    <row r="36" spans="1:5" ht="15" customHeight="1" x14ac:dyDescent="0.2">
      <c r="A36">
        <v>4324</v>
      </c>
      <c r="B36" t="s">
        <v>113</v>
      </c>
      <c r="C36" s="21">
        <v>4</v>
      </c>
      <c r="D36" s="33" t="s">
        <v>41</v>
      </c>
      <c r="E36" t="str">
        <f t="shared" si="0"/>
        <v>INSERT INTO #TMP_CHI_TIEU(ID,LOAI,MA,TEN,GIA_TRI) VALUES(4324,'DECIMAL','4',N'Số tiền đã xóa nợ trong kỳ',0)</v>
      </c>
    </row>
    <row r="37" spans="1:5" ht="14.25" customHeight="1" x14ac:dyDescent="0.2">
      <c r="A37">
        <v>5000</v>
      </c>
      <c r="B37" t="s">
        <v>112</v>
      </c>
      <c r="C37" s="22" t="s">
        <v>18</v>
      </c>
      <c r="D37" s="23" t="s">
        <v>42</v>
      </c>
      <c r="E37" t="str">
        <f t="shared" si="0"/>
        <v>INSERT INTO #TMP_CHI_TIEU(ID,LOAI,MA,TEN,GIA_TRI) VALUES(5000,'STRING','V',N'CÁC THÔNG TIN KHÁC',0)</v>
      </c>
    </row>
    <row r="38" spans="1:5" ht="15" customHeight="1" x14ac:dyDescent="0.2">
      <c r="A38">
        <v>5100</v>
      </c>
      <c r="B38" t="s">
        <v>113</v>
      </c>
      <c r="C38" s="21">
        <v>1</v>
      </c>
      <c r="D38" s="29" t="s">
        <v>43</v>
      </c>
      <c r="E38" t="str">
        <f t="shared" si="0"/>
        <v>INSERT INTO #TMP_CHI_TIEU(ID,LOAI,MA,TEN,GIA_TRI) VALUES(5100,'DECIMAL','1',N'Tổng hạn mức tín dụng cam kết để giải ngân',0)</v>
      </c>
    </row>
    <row r="39" spans="1:5" ht="15" customHeight="1" x14ac:dyDescent="0.2">
      <c r="A39">
        <v>5200</v>
      </c>
      <c r="B39" t="s">
        <v>113</v>
      </c>
      <c r="C39" s="21">
        <v>2</v>
      </c>
      <c r="D39" s="29" t="s">
        <v>44</v>
      </c>
      <c r="E39" t="str">
        <f t="shared" si="0"/>
        <v>INSERT INTO #TMP_CHI_TIEU(ID,LOAI,MA,TEN,GIA_TRI) VALUES(5200,'DECIMAL','2',N'Tổng hạn mức phong tỏa',0)</v>
      </c>
    </row>
    <row r="40" spans="1:5" ht="15" customHeight="1" x14ac:dyDescent="0.2">
      <c r="A40">
        <v>5300</v>
      </c>
      <c r="B40" t="s">
        <v>113</v>
      </c>
      <c r="C40" s="21">
        <v>3</v>
      </c>
      <c r="D40" s="29" t="s">
        <v>45</v>
      </c>
      <c r="E40" t="str">
        <f t="shared" si="0"/>
        <v>INSERT INTO #TMP_CHI_TIEU(ID,LOAI,MA,TEN,GIA_TRI) VALUES(5300,'DECIMAL','3',N'Tổng tài trợ bằng hiện vật',0)</v>
      </c>
    </row>
    <row r="41" spans="1:5" ht="15" customHeight="1" x14ac:dyDescent="0.2">
      <c r="A41">
        <v>5400</v>
      </c>
      <c r="B41" t="s">
        <v>113</v>
      </c>
      <c r="C41" s="21">
        <v>4</v>
      </c>
      <c r="D41" s="29" t="s">
        <v>46</v>
      </c>
      <c r="E41" t="str">
        <f t="shared" si="0"/>
        <v>INSERT INTO #TMP_CHI_TIEU(ID,LOAI,MA,TEN,GIA_TRI) VALUES(5400,'DECIMAL','4',N'Bắt đầu năm tài chính',0)</v>
      </c>
    </row>
    <row r="42" spans="1:5" ht="14.25" customHeight="1" x14ac:dyDescent="0.2">
      <c r="A42">
        <v>6000</v>
      </c>
      <c r="B42" t="s">
        <v>112</v>
      </c>
      <c r="C42" s="22" t="s">
        <v>71</v>
      </c>
      <c r="D42" s="23" t="s">
        <v>47</v>
      </c>
      <c r="E42" t="str">
        <f t="shared" si="0"/>
        <v>INSERT INTO #TMP_CHI_TIEU(ID,LOAI,MA,TEN,GIA_TRI) VALUES(6000,'STRING','VI',N'CÁC CHỈ TIÊU MỞ RỘNG XÃ HỘI',0)</v>
      </c>
    </row>
    <row r="43" spans="1:5" ht="14.25" customHeight="1" x14ac:dyDescent="0.2">
      <c r="A43">
        <v>6100</v>
      </c>
      <c r="B43" t="s">
        <v>112</v>
      </c>
      <c r="C43" s="22" t="s">
        <v>72</v>
      </c>
      <c r="D43" s="23" t="s">
        <v>52</v>
      </c>
      <c r="E43" t="str">
        <f t="shared" si="0"/>
        <v>INSERT INTO #TMP_CHI_TIEU(ID,LOAI,MA,TEN,GIA_TRI) VALUES(6100,'STRING','VI.1',N'NHÂN VIÊN',0)</v>
      </c>
    </row>
    <row r="44" spans="1:5" ht="15" customHeight="1" x14ac:dyDescent="0.2">
      <c r="A44">
        <v>6110</v>
      </c>
      <c r="B44" t="s">
        <v>113</v>
      </c>
      <c r="C44" s="21">
        <v>1</v>
      </c>
      <c r="D44" s="23" t="s">
        <v>48</v>
      </c>
      <c r="E44" t="str">
        <f t="shared" si="0"/>
        <v>INSERT INTO #TMP_CHI_TIEU(ID,LOAI,MA,TEN,GIA_TRI) VALUES(6110,'DECIMAL','1',N'Tổng số nhân viên',0)</v>
      </c>
    </row>
    <row r="45" spans="1:5" ht="15" x14ac:dyDescent="0.2">
      <c r="A45">
        <v>6111</v>
      </c>
      <c r="B45" t="s">
        <v>113</v>
      </c>
      <c r="C45" s="21">
        <v>1.1000000000000001</v>
      </c>
      <c r="D45" s="30" t="s">
        <v>14</v>
      </c>
      <c r="E45" t="str">
        <f t="shared" si="0"/>
        <v>INSERT INTO #TMP_CHI_TIEU(ID,LOAI,MA,TEN,GIA_TRI) VALUES(6111,'DECIMAL','1,1',N'Nam',0)</v>
      </c>
    </row>
    <row r="46" spans="1:5" ht="15" x14ac:dyDescent="0.2">
      <c r="A46">
        <v>6112</v>
      </c>
      <c r="B46" t="s">
        <v>113</v>
      </c>
      <c r="C46" s="21">
        <v>1.2</v>
      </c>
      <c r="D46" s="30" t="s">
        <v>15</v>
      </c>
      <c r="E46" t="str">
        <f t="shared" si="0"/>
        <v>INSERT INTO #TMP_CHI_TIEU(ID,LOAI,MA,TEN,GIA_TRI) VALUES(6112,'DECIMAL','1,2',N'Nữ',0)</v>
      </c>
    </row>
    <row r="47" spans="1:5" ht="14.25" customHeight="1" x14ac:dyDescent="0.2">
      <c r="A47">
        <v>6113</v>
      </c>
      <c r="B47" t="s">
        <v>112</v>
      </c>
      <c r="C47" s="22">
        <v>2</v>
      </c>
      <c r="D47" s="23" t="s">
        <v>49</v>
      </c>
      <c r="E47" t="str">
        <f t="shared" si="0"/>
        <v>INSERT INTO #TMP_CHI_TIEU(ID,LOAI,MA,TEN,GIA_TRI) VALUES(6113,'STRING','2',N'Tổng số nhân viên làm việc từ 1 năm trở lên',0)</v>
      </c>
    </row>
    <row r="48" spans="1:5" ht="15" customHeight="1" x14ac:dyDescent="0.2">
      <c r="A48">
        <v>6114</v>
      </c>
      <c r="B48" t="s">
        <v>113</v>
      </c>
      <c r="C48" s="21">
        <v>2.1</v>
      </c>
      <c r="D48" s="29" t="s">
        <v>50</v>
      </c>
      <c r="E48" t="str">
        <f t="shared" si="0"/>
        <v>INSERT INTO #TMP_CHI_TIEU(ID,LOAI,MA,TEN,GIA_TRI) VALUES(6114,'DECIMAL','2,1',N'Số nhân viên rời bỏ tổ chức trong kỳ',0)</v>
      </c>
    </row>
    <row r="49" spans="1:5" ht="15" customHeight="1" x14ac:dyDescent="0.2">
      <c r="A49">
        <v>6115</v>
      </c>
      <c r="B49" t="s">
        <v>113</v>
      </c>
      <c r="C49" s="21">
        <v>2.2000000000000002</v>
      </c>
      <c r="D49" s="29" t="s">
        <v>51</v>
      </c>
      <c r="E49" t="str">
        <f t="shared" si="0"/>
        <v>INSERT INTO #TMP_CHI_TIEU(ID,LOAI,MA,TEN,GIA_TRI) VALUES(6115,'DECIMAL','2,2',N'Số cán bộ quản lý',0)</v>
      </c>
    </row>
    <row r="50" spans="1:5" ht="15" x14ac:dyDescent="0.2">
      <c r="A50">
        <v>6116</v>
      </c>
      <c r="B50" t="s">
        <v>113</v>
      </c>
      <c r="C50" s="21" t="s">
        <v>76</v>
      </c>
      <c r="D50" s="30" t="s">
        <v>14</v>
      </c>
      <c r="E50" t="str">
        <f t="shared" si="0"/>
        <v>INSERT INTO #TMP_CHI_TIEU(ID,LOAI,MA,TEN,GIA_TRI) VALUES(6116,'DECIMAL','2.2.1',N'Nam',0)</v>
      </c>
    </row>
    <row r="51" spans="1:5" ht="15" x14ac:dyDescent="0.2">
      <c r="A51">
        <v>6117</v>
      </c>
      <c r="B51" t="s">
        <v>113</v>
      </c>
      <c r="C51" s="21" t="s">
        <v>77</v>
      </c>
      <c r="D51" s="30" t="s">
        <v>15</v>
      </c>
      <c r="E51" t="str">
        <f t="shared" si="0"/>
        <v>INSERT INTO #TMP_CHI_TIEU(ID,LOAI,MA,TEN,GIA_TRI) VALUES(6117,'DECIMAL','2.2.2',N'Nữ',0)</v>
      </c>
    </row>
    <row r="52" spans="1:5" ht="14.25" customHeight="1" x14ac:dyDescent="0.2">
      <c r="A52">
        <v>6200</v>
      </c>
      <c r="B52" t="s">
        <v>112</v>
      </c>
      <c r="C52" s="22" t="s">
        <v>73</v>
      </c>
      <c r="D52" s="23" t="s">
        <v>53</v>
      </c>
      <c r="E52" t="str">
        <f t="shared" si="0"/>
        <v>INSERT INTO #TMP_CHI_TIEU(ID,LOAI,MA,TEN,GIA_TRI) VALUES(6200,'STRING','VI.2',N'NGƯỜI VAY',0)</v>
      </c>
    </row>
    <row r="53" spans="1:5" ht="15" customHeight="1" x14ac:dyDescent="0.2">
      <c r="A53">
        <v>6201</v>
      </c>
      <c r="B53" t="s">
        <v>113</v>
      </c>
      <c r="C53" s="21">
        <v>1</v>
      </c>
      <c r="D53" s="29" t="s">
        <v>54</v>
      </c>
      <c r="E53" t="str">
        <f t="shared" si="0"/>
        <v>INSERT INTO #TMP_CHI_TIEU(ID,LOAI,MA,TEN,GIA_TRI) VALUES(6201,'DECIMAL','1',N'Số người vay hiện tại',0)</v>
      </c>
    </row>
    <row r="54" spans="1:5" ht="15" x14ac:dyDescent="0.2">
      <c r="A54">
        <v>6202</v>
      </c>
      <c r="B54" t="s">
        <v>113</v>
      </c>
      <c r="C54" s="21">
        <v>1.1000000000000001</v>
      </c>
      <c r="D54" s="30" t="s">
        <v>14</v>
      </c>
      <c r="E54" t="str">
        <f t="shared" si="0"/>
        <v>INSERT INTO #TMP_CHI_TIEU(ID,LOAI,MA,TEN,GIA_TRI) VALUES(6202,'DECIMAL','1,1',N'Nam',0)</v>
      </c>
    </row>
    <row r="55" spans="1:5" ht="15" x14ac:dyDescent="0.2">
      <c r="A55">
        <v>6203</v>
      </c>
      <c r="B55" t="s">
        <v>113</v>
      </c>
      <c r="C55" s="21">
        <v>1.1000000000000001</v>
      </c>
      <c r="D55" s="30" t="s">
        <v>15</v>
      </c>
      <c r="E55" t="str">
        <f t="shared" si="0"/>
        <v>INSERT INTO #TMP_CHI_TIEU(ID,LOAI,MA,TEN,GIA_TRI) VALUES(6203,'DECIMAL','1,1',N'Nữ',0)</v>
      </c>
    </row>
    <row r="56" spans="1:5" ht="15" customHeight="1" x14ac:dyDescent="0.2">
      <c r="A56">
        <v>6204</v>
      </c>
      <c r="B56" t="s">
        <v>113</v>
      </c>
      <c r="C56" s="21">
        <v>2</v>
      </c>
      <c r="D56" s="29" t="s">
        <v>55</v>
      </c>
      <c r="E56" t="str">
        <f t="shared" si="0"/>
        <v>INSERT INTO #TMP_CHI_TIEU(ID,LOAI,MA,TEN,GIA_TRI) VALUES(6204,'DECIMAL','2',N'Số người vay mới trong kỳ',0)</v>
      </c>
    </row>
    <row r="57" spans="1:5" ht="14.25" customHeight="1" x14ac:dyDescent="0.2">
      <c r="A57">
        <v>6300</v>
      </c>
      <c r="B57" t="s">
        <v>112</v>
      </c>
      <c r="C57" s="22" t="s">
        <v>74</v>
      </c>
      <c r="D57" s="23" t="s">
        <v>56</v>
      </c>
      <c r="E57" t="str">
        <f t="shared" si="0"/>
        <v>INSERT INTO #TMP_CHI_TIEU(ID,LOAI,MA,TEN,GIA_TRI) VALUES(6300,'STRING','VI.3',N'KHÁCH HÀNG',0)</v>
      </c>
    </row>
    <row r="58" spans="1:5" ht="15" customHeight="1" x14ac:dyDescent="0.2">
      <c r="A58">
        <v>6301</v>
      </c>
      <c r="B58" t="s">
        <v>113</v>
      </c>
      <c r="C58" s="21">
        <v>1</v>
      </c>
      <c r="D58" s="29" t="s">
        <v>57</v>
      </c>
      <c r="E58" t="str">
        <f t="shared" si="0"/>
        <v>INSERT INTO #TMP_CHI_TIEU(ID,LOAI,MA,TEN,GIA_TRI) VALUES(6301,'DECIMAL','1',N'Số khách hàng hiện tại',0)</v>
      </c>
    </row>
    <row r="59" spans="1:5" ht="15" customHeight="1" x14ac:dyDescent="0.2">
      <c r="A59">
        <v>6302</v>
      </c>
      <c r="B59" t="s">
        <v>113</v>
      </c>
      <c r="C59" s="21">
        <v>1.1000000000000001</v>
      </c>
      <c r="D59" s="30" t="s">
        <v>59</v>
      </c>
      <c r="E59" t="str">
        <f t="shared" si="0"/>
        <v>INSERT INTO #TMP_CHI_TIEU(ID,LOAI,MA,TEN,GIA_TRI) VALUES(6302,'DECIMAL','1,1',N'Nông thôn',0)</v>
      </c>
    </row>
    <row r="60" spans="1:5" ht="15" x14ac:dyDescent="0.2">
      <c r="A60">
        <v>6303</v>
      </c>
      <c r="B60" t="s">
        <v>113</v>
      </c>
      <c r="C60" s="21">
        <v>1.1000000000000001</v>
      </c>
      <c r="D60" s="30" t="s">
        <v>60</v>
      </c>
      <c r="E60" t="str">
        <f t="shared" si="0"/>
        <v>INSERT INTO #TMP_CHI_TIEU(ID,LOAI,MA,TEN,GIA_TRI) VALUES(6303,'DECIMAL','1,1',N'Đô thị',0)</v>
      </c>
    </row>
    <row r="61" spans="1:5" ht="15" customHeight="1" x14ac:dyDescent="0.2">
      <c r="A61">
        <v>6304</v>
      </c>
      <c r="B61" t="s">
        <v>113</v>
      </c>
      <c r="C61" s="21">
        <v>2</v>
      </c>
      <c r="D61" s="29" t="s">
        <v>58</v>
      </c>
      <c r="E61" t="str">
        <f t="shared" si="0"/>
        <v>INSERT INTO #TMP_CHI_TIEU(ID,LOAI,MA,TEN,GIA_TRI) VALUES(6304,'DECIMAL','2',N'Số khách hàng mới trong kỳ',0)</v>
      </c>
    </row>
    <row r="62" spans="1:5" ht="14.25" customHeight="1" x14ac:dyDescent="0.2">
      <c r="A62">
        <v>6400</v>
      </c>
      <c r="B62" t="s">
        <v>112</v>
      </c>
      <c r="C62" s="22" t="s">
        <v>75</v>
      </c>
      <c r="D62" s="23" t="s">
        <v>61</v>
      </c>
      <c r="E62" t="str">
        <f t="shared" si="0"/>
        <v>INSERT INTO #TMP_CHI_TIEU(ID,LOAI,MA,TEN,GIA_TRI) VALUES(6400,'STRING','VI.4',N'PHÂN KHÚC DANH MỤC CHO VAY',0)</v>
      </c>
    </row>
    <row r="63" spans="1:5" ht="15" customHeight="1" x14ac:dyDescent="0.2">
      <c r="A63">
        <v>6401</v>
      </c>
      <c r="B63" t="s">
        <v>113</v>
      </c>
      <c r="C63" s="21">
        <v>1</v>
      </c>
      <c r="D63" s="29" t="s">
        <v>62</v>
      </c>
      <c r="E63" t="str">
        <f t="shared" si="0"/>
        <v>INSERT INTO #TMP_CHI_TIEU(ID,LOAI,MA,TEN,GIA_TRI) VALUES(6401,'DECIMAL','1',N'Số khoản vay đã giải ngân trong kỳ',0)</v>
      </c>
    </row>
    <row r="64" spans="1:5" ht="15" customHeight="1" x14ac:dyDescent="0.2">
      <c r="A64">
        <v>6402</v>
      </c>
      <c r="B64" t="s">
        <v>113</v>
      </c>
      <c r="C64" s="21">
        <v>2</v>
      </c>
      <c r="D64" s="29" t="s">
        <v>63</v>
      </c>
      <c r="E64" t="str">
        <f t="shared" si="0"/>
        <v>INSERT INTO #TMP_CHI_TIEU(ID,LOAI,MA,TEN,GIA_TRI) VALUES(6402,'DECIMAL','2',N'Số khoản vay đã giải ngân cho nhóm vay',0)</v>
      </c>
    </row>
    <row r="65" spans="1:5" ht="15" customHeight="1" x14ac:dyDescent="0.2">
      <c r="A65">
        <v>6403</v>
      </c>
      <c r="B65" t="s">
        <v>113</v>
      </c>
      <c r="C65" s="21">
        <v>3</v>
      </c>
      <c r="D65" s="29" t="s">
        <v>64</v>
      </c>
      <c r="E65" t="str">
        <f t="shared" si="0"/>
        <v>INSERT INTO #TMP_CHI_TIEU(ID,LOAI,MA,TEN,GIA_TRI) VALUES(6403,'DECIMAL','3',N'Số khoản vay đã giải ngân cho cá nhân',0)</v>
      </c>
    </row>
    <row r="66" spans="1:5" ht="15" customHeight="1" x14ac:dyDescent="0.2">
      <c r="A66">
        <v>6404</v>
      </c>
      <c r="B66" t="s">
        <v>113</v>
      </c>
      <c r="C66" s="21">
        <v>4</v>
      </c>
      <c r="D66" s="29" t="s">
        <v>65</v>
      </c>
      <c r="E66" t="str">
        <f t="shared" si="0"/>
        <v>INSERT INTO #TMP_CHI_TIEU(ID,LOAI,MA,TEN,GIA_TRI) VALUES(6404,'DECIMAL','4',N'GNI/ đầu người (USD)',0)</v>
      </c>
    </row>
    <row r="67" spans="1:5" ht="15" customHeight="1" x14ac:dyDescent="0.2">
      <c r="A67">
        <v>6405</v>
      </c>
      <c r="B67" t="s">
        <v>113</v>
      </c>
      <c r="C67" s="21">
        <v>5</v>
      </c>
      <c r="D67" s="29" t="s">
        <v>66</v>
      </c>
      <c r="E67" t="str">
        <f t="shared" si="0"/>
        <v>INSERT INTO #TMP_CHI_TIEU(ID,LOAI,MA,TEN,GIA_TRI) VALUES(6405,'DECIMAL','5',N'GNI/ đầu người (VNĐ)',0)</v>
      </c>
    </row>
    <row r="68" spans="1:5" ht="15" customHeight="1" x14ac:dyDescent="0.2">
      <c r="A68">
        <v>6406</v>
      </c>
      <c r="B68" t="s">
        <v>113</v>
      </c>
      <c r="C68" s="21">
        <v>6</v>
      </c>
      <c r="D68" s="29" t="s">
        <v>67</v>
      </c>
      <c r="E68" t="str">
        <f t="shared" ref="E68:E70" si="1">"INSERT INTO #TMP_CHI_TIEU(ID,LOAI,MA,TEN,GIA_TRI) VALUES(" &amp;A68 &amp;",'" &amp;B68 &amp;"','" &amp;C68 &amp;"',N'" &amp;D68 &amp;"',0)"</f>
        <v>INSERT INTO #TMP_CHI_TIEU(ID,LOAI,MA,TEN,GIA_TRI) VALUES(6406,'DECIMAL','6',N'Số các khoản vay được giải ngân trong kỳ',0)</v>
      </c>
    </row>
    <row r="69" spans="1:5" ht="15" customHeight="1" x14ac:dyDescent="0.2">
      <c r="A69">
        <v>6407</v>
      </c>
      <c r="B69" t="s">
        <v>113</v>
      </c>
      <c r="C69" s="21">
        <v>6.1</v>
      </c>
      <c r="D69" s="30" t="s">
        <v>68</v>
      </c>
      <c r="E69" t="str">
        <f t="shared" si="1"/>
        <v>INSERT INTO #TMP_CHI_TIEU(ID,LOAI,MA,TEN,GIA_TRI) VALUES(6407,'DECIMAL','6,1',N'Số lương khoản vay với mức vay thấp hơn GNI/ đầu người được giải ngân trong kỳ',0)</v>
      </c>
    </row>
    <row r="70" spans="1:5" ht="15.75" customHeight="1" thickBot="1" x14ac:dyDescent="0.25">
      <c r="A70">
        <v>6408</v>
      </c>
      <c r="B70" t="s">
        <v>113</v>
      </c>
      <c r="C70" s="35">
        <v>6.2</v>
      </c>
      <c r="D70" s="36" t="s">
        <v>69</v>
      </c>
      <c r="E70" t="str">
        <f t="shared" si="1"/>
        <v>INSERT INTO #TMP_CHI_TIEU(ID,LOAI,MA,TEN,GIA_TRI) VALUES(6408,'DECIMAL','6,2',N'Số lương khoản vay với mức vay cao hơn GNI/ đầu người được giải ngân trong kỳ',0)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ThamSo</vt:lpstr>
      <vt:lpstr>BaoCao</vt:lpstr>
      <vt:lpstr>Sheet2</vt:lpstr>
    </vt:vector>
  </TitlesOfParts>
  <Company>NhuDuc - 0983974627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 Professional SP3</dc:creator>
  <cp:lastModifiedBy>Root</cp:lastModifiedBy>
  <cp:lastPrinted>2014-10-28T10:14:56Z</cp:lastPrinted>
  <dcterms:created xsi:type="dcterms:W3CDTF">2012-09-06T18:09:51Z</dcterms:created>
  <dcterms:modified xsi:type="dcterms:W3CDTF">2015-01-19T03:11:07Z</dcterms:modified>
</cp:coreProperties>
</file>