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60" windowWidth="20490" windowHeight="7845"/>
  </bookViews>
  <sheets>
    <sheet name="BaoCao" sheetId="1" r:id="rId1"/>
    <sheet name="ThamSo" sheetId="2" r:id="rId2"/>
  </sheets>
  <definedNames>
    <definedName name="_xlnm.Print_Area" localSheetId="0">BaoCao!$A$1:$G$21</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1" l="1"/>
  <c r="A11" i="2"/>
  <c r="A2" i="1" l="1"/>
  <c r="A10" i="2" l="1"/>
  <c r="A9" i="2"/>
  <c r="A8" i="1"/>
  <c r="E16" i="1"/>
  <c r="A8" i="2" l="1"/>
  <c r="A7" i="2"/>
  <c r="A6" i="2"/>
  <c r="A5" i="2"/>
  <c r="A4" i="2"/>
  <c r="A3" i="2"/>
  <c r="A2" i="2"/>
</calcChain>
</file>

<file path=xl/sharedStrings.xml><?xml version="1.0" encoding="utf-8"?>
<sst xmlns="http://schemas.openxmlformats.org/spreadsheetml/2006/main" count="47" uniqueCount="44">
  <si>
    <t>CỘNG HÒA XÃ HỘI CHỦ NGHĨA VIỆT NAM</t>
  </si>
  <si>
    <t xml:space="preserve">XÉT DUYỆT THÀNH VIÊN VAY VỐN </t>
  </si>
  <si>
    <t>STT</t>
  </si>
  <si>
    <t>Họ và tên</t>
  </si>
  <si>
    <t>Người lập biểu</t>
  </si>
  <si>
    <t>Độc lập - Tự do - Hạnh phúc</t>
  </si>
  <si>
    <t>T.M QUỸ HTPN NGHÈO PHÚ THỌ</t>
  </si>
  <si>
    <t>(Ký tên, đóng dấu)</t>
  </si>
  <si>
    <t>(Ký, ghi rõ họ tên)</t>
  </si>
  <si>
    <t>MS 03/QHTPNN</t>
  </si>
  <si>
    <t>(1.5.2015)</t>
  </si>
  <si>
    <r>
      <t xml:space="preserve">Số tiền vay 
</t>
    </r>
    <r>
      <rPr>
        <i/>
        <sz val="11"/>
        <color theme="1"/>
        <rFont val="Times New Roman"/>
        <family val="1"/>
      </rPr>
      <t>(đồng)</t>
    </r>
  </si>
  <si>
    <r>
      <t xml:space="preserve">Tổng số tiền 
phải trả 
(Gốc+Lãi) 
</t>
    </r>
    <r>
      <rPr>
        <i/>
        <sz val="11"/>
        <color theme="1"/>
        <rFont val="Times New Roman"/>
        <family val="1"/>
      </rPr>
      <t>(đồng)</t>
    </r>
  </si>
  <si>
    <t>Quỹ Hỗ trợ phụ nữ nghèo tỉnh Phú Thọ</t>
  </si>
  <si>
    <t>Mã tham số</t>
  </si>
  <si>
    <t>Giá trị</t>
  </si>
  <si>
    <t>Mô tả</t>
  </si>
  <si>
    <t>P_MA_DON_VI</t>
  </si>
  <si>
    <t>Mã đơn vị</t>
  </si>
  <si>
    <t>Chi nhánh</t>
  </si>
  <si>
    <t>Tên đơn vị</t>
  </si>
  <si>
    <t>P_DIA_CHI_DON_VI</t>
  </si>
  <si>
    <t>Địa chỉ đơn vị</t>
  </si>
  <si>
    <t>P_NOI_LAP_BIEU</t>
  </si>
  <si>
    <t>A</t>
  </si>
  <si>
    <t>Nơi lập biểu</t>
  </si>
  <si>
    <t>Ngày in báo cáo(yyyyMMdd)</t>
  </si>
  <si>
    <t>P_GIAM_DOC</t>
  </si>
  <si>
    <t>Giám đốc</t>
  </si>
  <si>
    <t>P_NGUOI_LAP</t>
  </si>
  <si>
    <t>TÊN NGƯỜI LẬP</t>
  </si>
  <si>
    <t>Người lập báo cáo</t>
  </si>
  <si>
    <t>P_NGAY_BAO_CAO</t>
  </si>
  <si>
    <t>Tổ vay vốn</t>
  </si>
  <si>
    <t>Vòng vay</t>
  </si>
  <si>
    <t>Nguồn vốn</t>
  </si>
  <si>
    <t>P_TEN_XA</t>
  </si>
  <si>
    <t>P_TEN_HUYEN</t>
  </si>
  <si>
    <t>Tên xã</t>
  </si>
  <si>
    <t>Tên huyện</t>
  </si>
  <si>
    <t>P_TEN_CHI_NHANH</t>
  </si>
  <si>
    <t>TT</t>
  </si>
  <si>
    <t>P_SO_THANH_VIEN</t>
  </si>
  <si>
    <t>Số thành viên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</si>
</sst>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3" x14ac:knownFonts="1">
    <font>
      <sz val="11"/>
      <color theme="1"/>
      <name val="Calibri"/>
      <family val="2"/>
      <charset val="163"/>
      <scheme val="minor"/>
    </font>
    <font>
      <i/>
      <sz val="11"/>
      <color theme="1"/>
      <name val="Times New Roman"/>
      <family val="1"/>
    </font>
    <font>
      <i/>
      <sz val="13"/>
      <color rgb="FF000000"/>
      <name val="Times New Roman"/>
      <family val="1"/>
    </font>
    <font>
      <b/>
      <sz val="13"/>
      <color rgb="FF000000"/>
      <name val="Times New Roman"/>
      <family val="1"/>
    </font>
    <font>
      <i/>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i/>
      <sz val="9"/>
      <color rgb="FF000000"/>
      <name val="Times New Roman"/>
      <family val="1"/>
    </font>
    <font>
      <i/>
      <sz val="9"/>
      <color rgb="FF000000"/>
      <name val="Times New Roman"/>
      <family val="1"/>
    </font>
    <font>
      <sz val="11"/>
      <color theme="1"/>
      <name val="Calibri"/>
      <family val="2"/>
      <charset val="163"/>
      <scheme val="minor"/>
    </font>
    <font>
      <b/>
      <sz val="11"/>
      <color theme="1"/>
      <name val="Calibri"/>
      <family val="2"/>
      <scheme val="minor"/>
    </font>
    <font>
      <b/>
      <sz val="13"/>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0" fillId="0" borderId="0" applyFont="0" applyFill="0" applyBorder="0" applyAlignment="0" applyProtection="0"/>
  </cellStyleXfs>
  <cellXfs count="33">
    <xf numFmtId="0" fontId="0" fillId="0" borderId="0" xfId="0"/>
    <xf numFmtId="0" fontId="5" fillId="0" borderId="0" xfId="0" applyFont="1"/>
    <xf numFmtId="0" fontId="6" fillId="0" borderId="1" xfId="0" applyFont="1" applyBorder="1"/>
    <xf numFmtId="0" fontId="5" fillId="0" borderId="1" xfId="0" applyFont="1" applyBorder="1"/>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5" fillId="0" borderId="0" xfId="0" applyFont="1" applyAlignment="1">
      <alignment horizontal="center" vertical="center"/>
    </xf>
    <xf numFmtId="0" fontId="8" fillId="0" borderId="0" xfId="0" applyFont="1" applyAlignment="1">
      <alignment horizontal="center" vertical="center" readingOrder="1"/>
    </xf>
    <xf numFmtId="0" fontId="9" fillId="0" borderId="0" xfId="0" applyFont="1" applyAlignment="1">
      <alignment horizontal="center" vertical="center" readingOrder="1"/>
    </xf>
    <xf numFmtId="0" fontId="12" fillId="0" borderId="0" xfId="0" applyFont="1" applyAlignment="1">
      <alignment horizontal="center"/>
    </xf>
    <xf numFmtId="0" fontId="11" fillId="0" borderId="1"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xf>
    <xf numFmtId="0" fontId="0" fillId="0" borderId="1" xfId="0" applyFill="1" applyBorder="1" applyAlignment="1">
      <alignment horizontal="left" vertical="top"/>
    </xf>
    <xf numFmtId="49" fontId="0" fillId="0" borderId="1" xfId="0" applyNumberFormat="1" applyBorder="1"/>
    <xf numFmtId="0" fontId="0" fillId="0" borderId="1" xfId="0" applyBorder="1" applyAlignment="1">
      <alignment horizontal="left" vertical="top"/>
    </xf>
    <xf numFmtId="49" fontId="0" fillId="0" borderId="1" xfId="0" quotePrefix="1" applyNumberFormat="1" applyBorder="1"/>
    <xf numFmtId="0" fontId="0" fillId="0" borderId="0" xfId="0" applyAlignment="1">
      <alignment horizontal="center"/>
    </xf>
    <xf numFmtId="0" fontId="5" fillId="0" borderId="0" xfId="0" applyFont="1" applyBorder="1" applyAlignment="1">
      <alignment vertical="top"/>
    </xf>
    <xf numFmtId="0" fontId="5" fillId="0" borderId="0" xfId="0" applyFont="1" applyBorder="1"/>
    <xf numFmtId="0" fontId="5" fillId="0" borderId="0" xfId="0" applyFont="1" applyBorder="1" applyAlignment="1">
      <alignment vertical="center"/>
    </xf>
    <xf numFmtId="0" fontId="5" fillId="0" borderId="1" xfId="0" applyFont="1" applyBorder="1" applyAlignment="1">
      <alignment horizontal="center"/>
    </xf>
    <xf numFmtId="164" fontId="5" fillId="0" borderId="1" xfId="1" applyNumberFormat="1" applyFont="1" applyBorder="1" applyAlignment="1">
      <alignment horizontal="right"/>
    </xf>
    <xf numFmtId="164" fontId="6" fillId="0" borderId="1" xfId="1" applyNumberFormat="1" applyFont="1" applyBorder="1" applyAlignment="1">
      <alignment horizontal="right"/>
    </xf>
    <xf numFmtId="0" fontId="12" fillId="0" borderId="0" xfId="0" applyFont="1" applyAlignment="1">
      <alignment horizontal="center" vertical="center"/>
    </xf>
    <xf numFmtId="0" fontId="12" fillId="0" borderId="0" xfId="0" applyFont="1" applyAlignment="1">
      <alignment horizontal="center"/>
    </xf>
    <xf numFmtId="0" fontId="1" fillId="0" borderId="0" xfId="0" applyFont="1" applyAlignment="1">
      <alignment horizontal="center"/>
    </xf>
    <xf numFmtId="0" fontId="2" fillId="0" borderId="0" xfId="0" applyFont="1" applyAlignment="1">
      <alignment horizontal="center" vertical="center" readingOrder="1"/>
    </xf>
    <xf numFmtId="0" fontId="3" fillId="0" borderId="0" xfId="0" applyFont="1" applyAlignment="1">
      <alignment horizontal="center" vertical="center" readingOrder="1"/>
    </xf>
    <xf numFmtId="0" fontId="4" fillId="0" borderId="0" xfId="0" applyFont="1" applyAlignment="1">
      <alignment horizontal="center" vertical="center" readingOrder="1"/>
    </xf>
    <xf numFmtId="0" fontId="6" fillId="0" borderId="0" xfId="0" applyFont="1" applyAlignment="1">
      <alignment horizontal="center"/>
    </xf>
    <xf numFmtId="0" fontId="5" fillId="0" borderId="0" xfId="0" applyFont="1" applyBorder="1" applyAlignment="1">
      <alignment horizontal="left" vertical="center" wrapText="1"/>
    </xf>
    <xf numFmtId="0" fontId="7"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xdr:col>
      <xdr:colOff>257176</xdr:colOff>
      <xdr:row>2</xdr:row>
      <xdr:rowOff>133350</xdr:rowOff>
    </xdr:to>
    <xdr:pic>
      <xdr:nvPicPr>
        <xdr:cNvPr id="17" name="Picture 55" descr="logoquy"/>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5524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view="pageBreakPreview" topLeftCell="A7" zoomScaleNormal="100" zoomScaleSheetLayoutView="100" workbookViewId="0">
      <selection activeCell="A10" sqref="A10:G10"/>
    </sheetView>
  </sheetViews>
  <sheetFormatPr defaultRowHeight="15" x14ac:dyDescent="0.25"/>
  <cols>
    <col min="1" max="1" width="4.42578125" style="1" customWidth="1"/>
    <col min="2" max="2" width="20.5703125" style="1" customWidth="1"/>
    <col min="3" max="3" width="16" style="1" customWidth="1"/>
    <col min="4" max="4" width="8.140625" style="1" customWidth="1"/>
    <col min="5" max="5" width="15.7109375" style="1" customWidth="1"/>
    <col min="6" max="6" width="15.5703125" style="1" customWidth="1"/>
    <col min="7" max="7" width="18.7109375" style="1" customWidth="1"/>
    <col min="8" max="16384" width="9.140625" style="1"/>
  </cols>
  <sheetData>
    <row r="1" spans="1:7" ht="16.5" x14ac:dyDescent="0.25">
      <c r="A1" s="24" t="s">
        <v>13</v>
      </c>
      <c r="B1" s="24"/>
      <c r="C1" s="24"/>
      <c r="D1" s="24"/>
      <c r="E1" s="24"/>
      <c r="G1" s="7" t="s">
        <v>9</v>
      </c>
    </row>
    <row r="2" spans="1:7" ht="16.5" x14ac:dyDescent="0.25">
      <c r="A2" s="25" t="str">
        <f>VLOOKUP("P_TEN_CHI_NHANH",ThamSo!$B$2:$C$8,2,FALSE)</f>
        <v>Chi nhánh</v>
      </c>
      <c r="B2" s="25"/>
      <c r="C2" s="25"/>
      <c r="D2" s="25"/>
      <c r="E2" s="25"/>
      <c r="G2" s="8" t="s">
        <v>10</v>
      </c>
    </row>
    <row r="3" spans="1:7" ht="16.5" x14ac:dyDescent="0.25">
      <c r="A3" s="9"/>
      <c r="B3" s="9"/>
      <c r="C3" s="9"/>
      <c r="D3" s="9"/>
      <c r="E3" s="9"/>
      <c r="G3" s="8"/>
    </row>
    <row r="4" spans="1:7" x14ac:dyDescent="0.25">
      <c r="A4" s="30" t="s">
        <v>0</v>
      </c>
      <c r="B4" s="30"/>
      <c r="C4" s="30"/>
      <c r="D4" s="30"/>
      <c r="E4" s="30"/>
      <c r="F4" s="30"/>
      <c r="G4" s="30"/>
    </row>
    <row r="5" spans="1:7" x14ac:dyDescent="0.25">
      <c r="A5" s="32" t="s">
        <v>5</v>
      </c>
      <c r="B5" s="32"/>
      <c r="C5" s="32"/>
      <c r="D5" s="32"/>
      <c r="E5" s="32"/>
      <c r="F5" s="32"/>
      <c r="G5" s="32"/>
    </row>
    <row r="7" spans="1:7" x14ac:dyDescent="0.25">
      <c r="A7" s="30" t="s">
        <v>1</v>
      </c>
      <c r="B7" s="30"/>
      <c r="C7" s="30"/>
      <c r="D7" s="30"/>
      <c r="E7" s="30"/>
      <c r="F7" s="30"/>
      <c r="G7" s="30"/>
    </row>
    <row r="8" spans="1:7" x14ac:dyDescent="0.25">
      <c r="A8" s="26" t="str">
        <f xml:space="preserve"> " Tháng " &amp; MID(VLOOKUP("P_NGAY_BAO_CAO",ThamSo!$B1:$D80,2,FALSE),5,2)  &amp; " năm " &amp; MID(VLOOKUP("P_NGAY_BAO_CAO",ThamSo!$B1:$D80,2,FALSE),1,4)</f>
        <v xml:space="preserve"> Tháng 03 năm 2013</v>
      </c>
      <c r="B8" s="26"/>
      <c r="C8" s="26"/>
      <c r="D8" s="26"/>
      <c r="E8" s="26"/>
      <c r="F8" s="26"/>
      <c r="G8" s="26"/>
    </row>
    <row r="10" spans="1:7" ht="62.25" customHeight="1" x14ac:dyDescent="0.25">
      <c r="A10" s="31" t="str">
        <f>"     Ngày "&amp;MID(VLOOKUP("P_NGAY_BAO_CAO",ThamSo!$B1:$D80,2,FALSE),7,2)&amp;" tháng "&amp;MID(VLOOKUP("P_NGAY_BAO_CAO",ThamSo!$B1:$D80,2,FALSE),5,2)&amp;" năm "&amp;MID(VLOOKUP("P_NGAY_BAO_CAO",ThamSo!$B1:$D80,2,FALSE),1,4)&amp;" Quỹ hỗ trợ nghèo tỉnh Phú Thọ thẩm định " &amp;VLOOKUP("P_SO_THANH_VIEN",ThamSo!$B$2:$C$11,2,FALSE)&amp;" thành viên nhu cầu vay vốn tại xã "&amp;VLOOKUP("P_TEN_XA",ThamSo!$B$2:$C$10,2,FALSE)&amp;" huyện "&amp;VLOOKUP("P_TEN_HUYEN",ThamSo!$B$2:$C$10,2,FALSE)&amp;". Qua thẩm định có " &amp;VLOOKUP("P_SO_THANH_VIEN",ThamSo!$B$2:$C$11,2,FALSE)&amp;" thành viên đủ điều kiện được vay vốn của Quỹ, thời hạn vay 12 tháng kể từ ngày nhận tiền giải ngân. Danh sách thành viên cụ thể như sau:  "</f>
        <v xml:space="preserve">     Ngày 31 tháng 03 năm 2013 Quỹ hỗ trợ nghèo tỉnh Phú Thọ thẩm định  thành viên nhu cầu vay vốn tại xã A huyện A. Qua thẩm định có  thành viên đủ điều kiện được vay vốn của Quỹ, thời hạn vay 12 tháng kể từ ngày nhận tiền giải ngân. Danh sách thành viên cụ thể như sau:  </v>
      </c>
      <c r="B10" s="31"/>
      <c r="C10" s="31"/>
      <c r="D10" s="31"/>
      <c r="E10" s="31"/>
      <c r="F10" s="31"/>
      <c r="G10" s="31"/>
    </row>
    <row r="11" spans="1:7" s="19" customFormat="1" ht="18" customHeight="1" x14ac:dyDescent="0.25">
      <c r="A11" s="20"/>
      <c r="B11" s="18"/>
      <c r="C11" s="18"/>
      <c r="D11" s="18"/>
      <c r="E11" s="18"/>
      <c r="F11" s="18"/>
      <c r="G11" s="18"/>
    </row>
    <row r="12" spans="1:7" s="6" customFormat="1" ht="57" customHeight="1" x14ac:dyDescent="0.25">
      <c r="A12" s="4" t="s">
        <v>41</v>
      </c>
      <c r="B12" s="4" t="s">
        <v>3</v>
      </c>
      <c r="C12" s="4" t="s">
        <v>33</v>
      </c>
      <c r="D12" s="5" t="s">
        <v>34</v>
      </c>
      <c r="E12" s="5" t="s">
        <v>35</v>
      </c>
      <c r="F12" s="5" t="s">
        <v>11</v>
      </c>
      <c r="G12" s="5" t="s">
        <v>12</v>
      </c>
    </row>
    <row r="13" spans="1:7" x14ac:dyDescent="0.25">
      <c r="A13" s="21"/>
      <c r="B13" s="3"/>
      <c r="C13" s="3"/>
      <c r="D13" s="21"/>
      <c r="E13" s="3"/>
      <c r="F13" s="22"/>
      <c r="G13" s="22"/>
    </row>
    <row r="14" spans="1:7" x14ac:dyDescent="0.25">
      <c r="A14" s="3"/>
      <c r="B14" s="2"/>
      <c r="C14" s="3"/>
      <c r="D14" s="3"/>
      <c r="E14" s="3"/>
      <c r="F14" s="23"/>
      <c r="G14" s="23"/>
    </row>
    <row r="16" spans="1:7" ht="16.5" x14ac:dyDescent="0.25">
      <c r="E16" s="27" t="str">
        <f>VLOOKUP("P_NOI_LAP_BIEU",ThamSo!$B$2:$C$8,2,FALSE) &amp; ", ngày " &amp; MID(VLOOKUP("P_NGAY_BAO_CAO",ThamSo!$B1:$D80,2,FALSE),7,2) &amp; " tháng " &amp; MID(VLOOKUP("P_NGAY_BAO_CAO",ThamSo!$B1:$D80,2,FALSE),5,2)  &amp; " năm " &amp; MID(VLOOKUP("P_NGAY_BAO_CAO",ThamSo!$B1:$D80,2,FALSE),1,4)</f>
        <v>A, ngày 31 tháng 03 năm 2013</v>
      </c>
      <c r="F16" s="27"/>
      <c r="G16" s="27"/>
    </row>
    <row r="17" spans="1:7" ht="16.5" x14ac:dyDescent="0.25">
      <c r="A17" s="30" t="s">
        <v>4</v>
      </c>
      <c r="B17" s="30"/>
      <c r="E17" s="28" t="s">
        <v>6</v>
      </c>
      <c r="F17" s="28"/>
      <c r="G17" s="28"/>
    </row>
    <row r="18" spans="1:7" x14ac:dyDescent="0.25">
      <c r="A18" s="26" t="s">
        <v>8</v>
      </c>
      <c r="B18" s="26"/>
      <c r="E18" s="29" t="s">
        <v>7</v>
      </c>
      <c r="F18" s="29"/>
      <c r="G18" s="29"/>
    </row>
  </sheetData>
  <mergeCells count="12">
    <mergeCell ref="A1:E1"/>
    <mergeCell ref="A2:E2"/>
    <mergeCell ref="A18:B18"/>
    <mergeCell ref="E16:G16"/>
    <mergeCell ref="E17:G17"/>
    <mergeCell ref="E18:G18"/>
    <mergeCell ref="A4:G4"/>
    <mergeCell ref="A8:G8"/>
    <mergeCell ref="A17:B17"/>
    <mergeCell ref="A10:G10"/>
    <mergeCell ref="A7:G7"/>
    <mergeCell ref="A5:G5"/>
  </mergeCells>
  <pageMargins left="0.7" right="0.7" top="0.75" bottom="0.75" header="0.3" footer="0.3"/>
  <pageSetup scale="7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XFD1048576"/>
    </sheetView>
  </sheetViews>
  <sheetFormatPr defaultRowHeight="15" x14ac:dyDescent="0.25"/>
  <cols>
    <col min="1" max="1" width="3.85546875" style="17" bestFit="1" customWidth="1"/>
    <col min="2" max="2" width="27.140625" customWidth="1"/>
    <col min="3" max="3" width="22.42578125" customWidth="1"/>
    <col min="4" max="4" width="27.5703125" customWidth="1"/>
  </cols>
  <sheetData>
    <row r="1" spans="1:4" s="11" customFormat="1" x14ac:dyDescent="0.25">
      <c r="A1" s="10" t="s">
        <v>2</v>
      </c>
      <c r="B1" s="10" t="s">
        <v>14</v>
      </c>
      <c r="C1" s="10" t="s">
        <v>15</v>
      </c>
      <c r="D1" s="10" t="s">
        <v>16</v>
      </c>
    </row>
    <row r="2" spans="1:4" x14ac:dyDescent="0.25">
      <c r="A2" s="12">
        <f>ROW(A2)-1</f>
        <v>1</v>
      </c>
      <c r="B2" s="13" t="s">
        <v>17</v>
      </c>
      <c r="C2" s="14"/>
      <c r="D2" s="15" t="s">
        <v>18</v>
      </c>
    </row>
    <row r="3" spans="1:4" x14ac:dyDescent="0.25">
      <c r="A3" s="12">
        <f t="shared" ref="A3:A11" si="0">ROW(A3)-1</f>
        <v>2</v>
      </c>
      <c r="B3" s="13" t="s">
        <v>40</v>
      </c>
      <c r="C3" s="14" t="s">
        <v>19</v>
      </c>
      <c r="D3" s="15" t="s">
        <v>20</v>
      </c>
    </row>
    <row r="4" spans="1:4" x14ac:dyDescent="0.25">
      <c r="A4" s="12">
        <f t="shared" si="0"/>
        <v>3</v>
      </c>
      <c r="B4" s="13" t="s">
        <v>21</v>
      </c>
      <c r="C4" s="14"/>
      <c r="D4" s="15" t="s">
        <v>22</v>
      </c>
    </row>
    <row r="5" spans="1:4" x14ac:dyDescent="0.25">
      <c r="A5" s="12">
        <f t="shared" si="0"/>
        <v>4</v>
      </c>
      <c r="B5" s="13" t="s">
        <v>23</v>
      </c>
      <c r="C5" s="14" t="s">
        <v>24</v>
      </c>
      <c r="D5" s="15" t="s">
        <v>25</v>
      </c>
    </row>
    <row r="6" spans="1:4" x14ac:dyDescent="0.25">
      <c r="A6" s="12">
        <f t="shared" si="0"/>
        <v>5</v>
      </c>
      <c r="B6" s="13" t="s">
        <v>32</v>
      </c>
      <c r="C6" s="16">
        <v>20130331</v>
      </c>
      <c r="D6" s="15" t="s">
        <v>26</v>
      </c>
    </row>
    <row r="7" spans="1:4" x14ac:dyDescent="0.25">
      <c r="A7" s="12">
        <f t="shared" si="0"/>
        <v>6</v>
      </c>
      <c r="B7" s="13" t="s">
        <v>27</v>
      </c>
      <c r="C7" s="14" t="s">
        <v>24</v>
      </c>
      <c r="D7" s="13" t="s">
        <v>28</v>
      </c>
    </row>
    <row r="8" spans="1:4" x14ac:dyDescent="0.25">
      <c r="A8" s="12">
        <f t="shared" si="0"/>
        <v>7</v>
      </c>
      <c r="B8" s="13" t="s">
        <v>29</v>
      </c>
      <c r="C8" s="14" t="s">
        <v>30</v>
      </c>
      <c r="D8" s="13" t="s">
        <v>31</v>
      </c>
    </row>
    <row r="9" spans="1:4" x14ac:dyDescent="0.25">
      <c r="A9" s="12">
        <f t="shared" si="0"/>
        <v>8</v>
      </c>
      <c r="B9" s="13" t="s">
        <v>36</v>
      </c>
      <c r="C9" s="16" t="s">
        <v>24</v>
      </c>
      <c r="D9" s="15" t="s">
        <v>38</v>
      </c>
    </row>
    <row r="10" spans="1:4" x14ac:dyDescent="0.25">
      <c r="A10" s="12">
        <f t="shared" si="0"/>
        <v>9</v>
      </c>
      <c r="B10" s="13" t="s">
        <v>37</v>
      </c>
      <c r="C10" s="14" t="s">
        <v>24</v>
      </c>
      <c r="D10" s="13" t="s">
        <v>39</v>
      </c>
    </row>
    <row r="11" spans="1:4" x14ac:dyDescent="0.25">
      <c r="A11" s="12">
        <f t="shared" si="0"/>
        <v>10</v>
      </c>
      <c r="B11" s="13" t="s">
        <v>42</v>
      </c>
      <c r="C11" s="14"/>
      <c r="D11" s="13"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BaoCao</vt:lpstr>
      <vt:lpstr>ThamSo</vt:lpstr>
      <vt:lpstr>BaoCao!Print_Area</vt:lpstr>
    </vt:vector>
  </TitlesOfParts>
  <Company>MLD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Hung Pham Viet</dc:creator>
  <cp:lastModifiedBy>Duc Le</cp:lastModifiedBy>
  <cp:lastPrinted>2015-06-10T10:08:06Z</cp:lastPrinted>
  <dcterms:created xsi:type="dcterms:W3CDTF">2015-06-10T09:49:59Z</dcterms:created>
  <dcterms:modified xsi:type="dcterms:W3CDTF">2015-12-03T09:03:55Z</dcterms:modified>
</cp:coreProperties>
</file>