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BaoCao!$A$1:$G$22</definedName>
  </definedNames>
  <calcPr calcId="144525"/>
</workbook>
</file>

<file path=xl/calcChain.xml><?xml version="1.0" encoding="utf-8"?>
<calcChain xmlns="http://schemas.openxmlformats.org/spreadsheetml/2006/main">
  <c r="A2" i="1" l="1"/>
  <c r="D17" i="1" l="1"/>
  <c r="A6" i="1"/>
  <c r="A11" i="2"/>
  <c r="A10" i="2"/>
  <c r="A9" i="2"/>
  <c r="A8" i="2"/>
  <c r="A7" i="2"/>
  <c r="A6" i="2"/>
  <c r="A5" i="2"/>
  <c r="A4" i="2"/>
  <c r="A3" i="2"/>
  <c r="A2" i="2"/>
  <c r="E15" i="1" l="1"/>
  <c r="D15" i="1"/>
  <c r="C15" i="1"/>
  <c r="F15" i="1"/>
  <c r="B15" i="1" l="1"/>
</calcChain>
</file>

<file path=xl/sharedStrings.xml><?xml version="1.0" encoding="utf-8"?>
<sst xmlns="http://schemas.openxmlformats.org/spreadsheetml/2006/main" count="49" uniqueCount="48">
  <si>
    <t>Khu Đoàn Kết, thị trấn Đoan Hùng, huyện Đoan Hùng</t>
  </si>
  <si>
    <t>Ngày/ tháng/ năm</t>
  </si>
  <si>
    <t>Số tiền trả trong tháng</t>
  </si>
  <si>
    <t>Cán bộ thu ký</t>
  </si>
  <si>
    <t>Tiền gốc</t>
  </si>
  <si>
    <t>Lãi</t>
  </si>
  <si>
    <t>Tương trợ</t>
  </si>
  <si>
    <t>Tiết kiệm</t>
  </si>
  <si>
    <t>Cộng</t>
  </si>
  <si>
    <t>LỊCH TRẢ DẦN</t>
  </si>
  <si>
    <t>Tổng cộng</t>
  </si>
  <si>
    <t>Quỹ Hỗ trợ phụ nữ nghèo tỉnh Phú Thọ</t>
  </si>
  <si>
    <t>STT</t>
  </si>
  <si>
    <t>Mã tham số</t>
  </si>
  <si>
    <t>Giá trị</t>
  </si>
  <si>
    <t>Mô tả</t>
  </si>
  <si>
    <t>P_MA_DON_VI</t>
  </si>
  <si>
    <t>Mã đơn vị</t>
  </si>
  <si>
    <t>Tên đơn vị</t>
  </si>
  <si>
    <t>P_DIA_CHI_DON_VI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</si>
  <si>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</si>
  <si>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</si>
  <si>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</si>
  <si>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</si>
  <si>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</si>
  <si>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</si>
  <si>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</si>
  <si>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</si>
  <si>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</si>
  <si>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</si>
  <si>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</si>
  <si>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P_LOAI_SAN_PHAM</t>
  </si>
  <si>
    <t>P_LAI_SUAT</t>
  </si>
  <si>
    <t>Loai san pham</t>
  </si>
  <si>
    <t>lai suat</t>
  </si>
  <si>
    <t>P_THOI_GIAN_VAY</t>
  </si>
  <si>
    <t>thoi gian vay</t>
  </si>
  <si>
    <t>LOẠI SẢN PHẨM VAY</t>
  </si>
  <si>
    <t>Họ tên người vay:</t>
  </si>
  <si>
    <t>Đáo hạn:</t>
  </si>
  <si>
    <t>Vay vốn:</t>
  </si>
  <si>
    <t xml:space="preserve">10/02/2015 </t>
  </si>
  <si>
    <t>Người lập biểu</t>
  </si>
  <si>
    <t>T.M QUỸ HTPN NGHÈO PHÚ THỌ</t>
  </si>
  <si>
    <t>(Ký, ghi rõ họ tên)</t>
  </si>
  <si>
    <t>(Ký tên, đóng dấu)</t>
  </si>
  <si>
    <t>đ</t>
  </si>
  <si>
    <t>P_TEN_DON_VI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</si>
</sst>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1"/>
      <name val="Times New Roman"/>
      <family val="1"/>
    </font>
    <font>
      <i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i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0" fillId="0" borderId="2" xfId="1" quotePrefix="1" applyNumberFormat="1" applyFont="1" applyBorder="1"/>
    <xf numFmtId="0" fontId="0" fillId="0" borderId="2" xfId="0" applyNumberFormat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164" fontId="5" fillId="0" borderId="0" xfId="1" applyNumberFormat="1" applyFont="1"/>
    <xf numFmtId="49" fontId="6" fillId="0" borderId="0" xfId="1" applyNumberFormat="1" applyFont="1"/>
    <xf numFmtId="164" fontId="6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164" fontId="6" fillId="0" borderId="2" xfId="1" applyNumberFormat="1" applyFont="1" applyFill="1" applyBorder="1"/>
    <xf numFmtId="164" fontId="5" fillId="0" borderId="4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8" fillId="0" borderId="0" xfId="0" applyFont="1"/>
    <xf numFmtId="164" fontId="5" fillId="0" borderId="0" xfId="1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0</xdr:row>
      <xdr:rowOff>38100</xdr:rowOff>
    </xdr:from>
    <xdr:to>
      <xdr:col>0</xdr:col>
      <xdr:colOff>590551</xdr:colOff>
      <xdr:row>2</xdr:row>
      <xdr:rowOff>171450</xdr:rowOff>
    </xdr:to>
    <xdr:pic>
      <xdr:nvPicPr>
        <xdr:cNvPr id="2" name="Picture 55" descr="logoqu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38100"/>
          <a:ext cx="561974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view="pageBreakPreview" zoomScaleNormal="100" zoomScaleSheetLayoutView="100" workbookViewId="0">
      <selection activeCell="A4" sqref="A4:G4"/>
    </sheetView>
  </sheetViews>
  <sheetFormatPr defaultRowHeight="11.25" x14ac:dyDescent="0.2"/>
  <cols>
    <col min="1" max="1" width="9.85546875" style="11" customWidth="1"/>
    <col min="2" max="2" width="14.85546875" style="11" customWidth="1"/>
    <col min="3" max="3" width="9.28515625" style="11" customWidth="1"/>
    <col min="4" max="4" width="7.140625" style="11" customWidth="1"/>
    <col min="5" max="5" width="10.42578125" style="11" customWidth="1"/>
    <col min="6" max="6" width="14.85546875" style="11" bestFit="1" customWidth="1"/>
    <col min="7" max="16384" width="9.140625" style="11"/>
  </cols>
  <sheetData>
    <row r="1" spans="1:7" ht="18" customHeight="1" x14ac:dyDescent="0.2">
      <c r="A1" s="35" t="s">
        <v>11</v>
      </c>
      <c r="B1" s="35"/>
      <c r="C1" s="35"/>
      <c r="D1" s="35"/>
      <c r="E1" s="35"/>
      <c r="F1" s="27"/>
      <c r="G1" s="27"/>
    </row>
    <row r="2" spans="1:7" ht="16.5" customHeight="1" x14ac:dyDescent="0.2">
      <c r="A2" s="35">
        <f>VLOOKUP("P_TEN_DON_VI",ThamSo!$B$2:$C$8,2,FALSE)</f>
        <v>0</v>
      </c>
      <c r="B2" s="35"/>
      <c r="C2" s="35"/>
      <c r="D2" s="35"/>
      <c r="E2" s="35"/>
      <c r="F2" s="28"/>
      <c r="G2" s="28"/>
    </row>
    <row r="3" spans="1:7" ht="16.5" customHeight="1" x14ac:dyDescent="0.2"/>
    <row r="4" spans="1:7" x14ac:dyDescent="0.2">
      <c r="A4" s="34" t="s">
        <v>9</v>
      </c>
      <c r="B4" s="34"/>
      <c r="C4" s="34"/>
      <c r="D4" s="34"/>
      <c r="E4" s="34"/>
      <c r="F4" s="34"/>
      <c r="G4" s="34"/>
    </row>
    <row r="5" spans="1:7" ht="16.5" customHeight="1" x14ac:dyDescent="0.2">
      <c r="A5" s="12"/>
      <c r="B5" s="12"/>
      <c r="C5" s="13" t="s">
        <v>37</v>
      </c>
      <c r="D5" s="12"/>
      <c r="E5" s="26"/>
      <c r="F5" s="12" t="s">
        <v>46</v>
      </c>
      <c r="G5" s="12"/>
    </row>
    <row r="6" spans="1:7" x14ac:dyDescent="0.2">
      <c r="A6" s="33" t="str">
        <f>"Lãi: "&amp;VLOOKUP("P_LAI_SUAT",ThamSo!$B$2:$C$11,2,FALSE)&amp;"%/tháng (lãi phẳng) Thời hạn vay "&amp;VLOOKUP("P_THOI_GIAN_VAY",ThamSo!$B$2:$C$11,2,FALSE)&amp;" tháng"</f>
        <v>Lãi: %/tháng (lãi phẳng) Thời hạn vay  tháng</v>
      </c>
      <c r="B6" s="33"/>
      <c r="C6" s="33"/>
      <c r="D6" s="33"/>
      <c r="E6" s="33"/>
      <c r="F6" s="33"/>
      <c r="G6" s="33"/>
    </row>
    <row r="7" spans="1:7" x14ac:dyDescent="0.2">
      <c r="A7" s="14" t="s">
        <v>38</v>
      </c>
      <c r="B7" s="15"/>
      <c r="C7" s="15"/>
      <c r="D7" s="15"/>
      <c r="E7" s="15"/>
      <c r="F7" s="15"/>
      <c r="G7" s="15"/>
    </row>
    <row r="8" spans="1:7" x14ac:dyDescent="0.2">
      <c r="A8" s="14" t="s">
        <v>0</v>
      </c>
      <c r="B8" s="15"/>
      <c r="C8" s="15"/>
      <c r="D8" s="15"/>
      <c r="E8" s="15"/>
      <c r="F8" s="15"/>
      <c r="G8" s="15"/>
    </row>
    <row r="9" spans="1:7" x14ac:dyDescent="0.2">
      <c r="A9" s="14" t="s">
        <v>40</v>
      </c>
      <c r="B9" s="16" t="s">
        <v>41</v>
      </c>
      <c r="C9" s="17" t="s">
        <v>39</v>
      </c>
      <c r="D9" s="16" t="s">
        <v>41</v>
      </c>
      <c r="E9" s="15"/>
      <c r="F9" s="15"/>
      <c r="G9" s="15"/>
    </row>
    <row r="10" spans="1:7" x14ac:dyDescent="0.2">
      <c r="A10" s="18"/>
      <c r="B10" s="15"/>
      <c r="C10" s="15"/>
      <c r="D10" s="15"/>
      <c r="E10" s="15"/>
      <c r="F10" s="15"/>
      <c r="G10" s="15"/>
    </row>
    <row r="11" spans="1:7" x14ac:dyDescent="0.2">
      <c r="A11" s="29" t="s">
        <v>1</v>
      </c>
      <c r="B11" s="31" t="s">
        <v>2</v>
      </c>
      <c r="C11" s="31"/>
      <c r="D11" s="31"/>
      <c r="E11" s="31"/>
      <c r="F11" s="31"/>
      <c r="G11" s="32" t="s">
        <v>3</v>
      </c>
    </row>
    <row r="12" spans="1:7" ht="21.75" customHeight="1" x14ac:dyDescent="0.2">
      <c r="A12" s="30"/>
      <c r="B12" s="19" t="s">
        <v>4</v>
      </c>
      <c r="C12" s="19" t="s">
        <v>5</v>
      </c>
      <c r="D12" s="19" t="s">
        <v>6</v>
      </c>
      <c r="E12" s="19" t="s">
        <v>7</v>
      </c>
      <c r="F12" s="20" t="s">
        <v>8</v>
      </c>
      <c r="G12" s="32"/>
    </row>
    <row r="13" spans="1:7" x14ac:dyDescent="0.2">
      <c r="A13" s="21"/>
      <c r="B13" s="22"/>
      <c r="C13" s="22"/>
      <c r="D13" s="22"/>
      <c r="E13" s="22"/>
      <c r="F13" s="22"/>
      <c r="G13" s="22"/>
    </row>
    <row r="14" spans="1:7" x14ac:dyDescent="0.2">
      <c r="A14" s="21"/>
      <c r="B14" s="22"/>
      <c r="C14" s="22"/>
      <c r="D14" s="22"/>
      <c r="E14" s="22"/>
      <c r="F14" s="22"/>
      <c r="G14" s="22"/>
    </row>
    <row r="15" spans="1:7" x14ac:dyDescent="0.2">
      <c r="A15" s="23" t="s">
        <v>10</v>
      </c>
      <c r="B15" s="23">
        <f>SUM(B13:B14)</f>
        <v>0</v>
      </c>
      <c r="C15" s="23">
        <f>SUM(C13:C14)</f>
        <v>0</v>
      </c>
      <c r="D15" s="23">
        <f>SUM(D13:D14)</f>
        <v>0</v>
      </c>
      <c r="E15" s="23">
        <f>SUM(E13:E14)</f>
        <v>0</v>
      </c>
      <c r="F15" s="23">
        <f>SUM(F13:F14)</f>
        <v>0</v>
      </c>
      <c r="G15" s="24"/>
    </row>
    <row r="17" spans="1:7" x14ac:dyDescent="0.2">
      <c r="A17" s="25"/>
      <c r="B17" s="25"/>
      <c r="C17" s="25"/>
      <c r="D17" s="39" t="str">
        <f>VLOOKUP("P_NOI_LAP_BIEU",ThamSo!$B$2:$C$8,2,FALSE) &amp; ", ngày " &amp; MID(VLOOKUP("P_NGAY_BAO_CAO",ThamSo!$B1:$D80,2,FALSE),7,2) &amp; " tháng " &amp; MID(VLOOKUP("P_NGAY_BAO_CAO",ThamSo!$B1:$D80,2,FALSE),5,2)  &amp; " năm " &amp; MID(VLOOKUP("P_NGAY_BAO_CAO",ThamSo!$B1:$D80,2,FALSE),1,4)</f>
        <v>, ngày 31 tháng 03 năm 2013</v>
      </c>
      <c r="E17" s="39"/>
      <c r="F17" s="39"/>
      <c r="G17" s="39"/>
    </row>
    <row r="18" spans="1:7" x14ac:dyDescent="0.2">
      <c r="A18" s="36" t="s">
        <v>42</v>
      </c>
      <c r="B18" s="36"/>
      <c r="C18" s="25"/>
      <c r="D18" s="38" t="s">
        <v>43</v>
      </c>
      <c r="E18" s="38"/>
      <c r="F18" s="38"/>
      <c r="G18" s="38"/>
    </row>
    <row r="19" spans="1:7" x14ac:dyDescent="0.2">
      <c r="A19" s="37" t="s">
        <v>44</v>
      </c>
      <c r="B19" s="37"/>
      <c r="C19" s="25"/>
      <c r="D19" s="39" t="s">
        <v>45</v>
      </c>
      <c r="E19" s="39"/>
      <c r="F19" s="39"/>
      <c r="G19" s="39"/>
    </row>
  </sheetData>
  <mergeCells count="12">
    <mergeCell ref="A1:E1"/>
    <mergeCell ref="A2:E2"/>
    <mergeCell ref="A18:B18"/>
    <mergeCell ref="A19:B19"/>
    <mergeCell ref="D18:G18"/>
    <mergeCell ref="D19:G19"/>
    <mergeCell ref="D17:G17"/>
    <mergeCell ref="A11:A12"/>
    <mergeCell ref="B11:F11"/>
    <mergeCell ref="G11:G12"/>
    <mergeCell ref="A6:G6"/>
    <mergeCell ref="A4:G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cols>
    <col min="1" max="1" width="3.85546875" style="1" bestFit="1" customWidth="1"/>
    <col min="2" max="2" width="27.140625" customWidth="1"/>
    <col min="3" max="3" width="22.42578125" customWidth="1"/>
    <col min="4" max="4" width="27.5703125" customWidth="1"/>
  </cols>
  <sheetData>
    <row r="1" spans="1:4" s="3" customFormat="1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s="4">
        <f>ROW(A2)-1</f>
        <v>1</v>
      </c>
      <c r="B2" s="5" t="s">
        <v>16</v>
      </c>
      <c r="C2" s="6"/>
      <c r="D2" s="7" t="s">
        <v>17</v>
      </c>
    </row>
    <row r="3" spans="1:4" x14ac:dyDescent="0.25">
      <c r="A3" s="4">
        <f t="shared" ref="A3:A11" si="0">ROW(A3)-1</f>
        <v>2</v>
      </c>
      <c r="B3" s="5" t="s">
        <v>47</v>
      </c>
      <c r="C3" s="6"/>
      <c r="D3" s="7" t="s">
        <v>18</v>
      </c>
    </row>
    <row r="4" spans="1:4" x14ac:dyDescent="0.25">
      <c r="A4" s="4">
        <f t="shared" si="0"/>
        <v>3</v>
      </c>
      <c r="B4" s="5" t="s">
        <v>19</v>
      </c>
      <c r="C4" s="6"/>
      <c r="D4" s="7" t="s">
        <v>20</v>
      </c>
    </row>
    <row r="5" spans="1:4" x14ac:dyDescent="0.25">
      <c r="A5" s="4">
        <f t="shared" si="0"/>
        <v>4</v>
      </c>
      <c r="B5" s="5" t="s">
        <v>21</v>
      </c>
      <c r="C5" s="6"/>
      <c r="D5" s="7" t="s">
        <v>23</v>
      </c>
    </row>
    <row r="6" spans="1:4" x14ac:dyDescent="0.25">
      <c r="A6" s="4">
        <f t="shared" si="0"/>
        <v>5</v>
      </c>
      <c r="B6" s="5" t="s">
        <v>24</v>
      </c>
      <c r="C6" s="8">
        <v>20130331</v>
      </c>
      <c r="D6" s="7" t="s">
        <v>25</v>
      </c>
    </row>
    <row r="7" spans="1:4" x14ac:dyDescent="0.25">
      <c r="A7" s="4">
        <f t="shared" si="0"/>
        <v>6</v>
      </c>
      <c r="B7" s="5" t="s">
        <v>26</v>
      </c>
      <c r="C7" s="6" t="s">
        <v>22</v>
      </c>
      <c r="D7" s="5" t="s">
        <v>27</v>
      </c>
    </row>
    <row r="8" spans="1:4" x14ac:dyDescent="0.25">
      <c r="A8" s="4">
        <f t="shared" si="0"/>
        <v>7</v>
      </c>
      <c r="B8" s="5" t="s">
        <v>28</v>
      </c>
      <c r="C8" s="6" t="s">
        <v>29</v>
      </c>
      <c r="D8" s="5" t="s">
        <v>30</v>
      </c>
    </row>
    <row r="9" spans="1:4" x14ac:dyDescent="0.25">
      <c r="A9" s="4">
        <f t="shared" si="0"/>
        <v>8</v>
      </c>
      <c r="B9" s="5" t="s">
        <v>31</v>
      </c>
      <c r="C9" s="9"/>
      <c r="D9" s="7" t="s">
        <v>33</v>
      </c>
    </row>
    <row r="10" spans="1:4" x14ac:dyDescent="0.25">
      <c r="A10" s="4">
        <f t="shared" si="0"/>
        <v>9</v>
      </c>
      <c r="B10" s="5" t="s">
        <v>32</v>
      </c>
      <c r="C10" s="10"/>
      <c r="D10" s="5" t="s">
        <v>34</v>
      </c>
    </row>
    <row r="11" spans="1:4" x14ac:dyDescent="0.25">
      <c r="A11" s="4">
        <f t="shared" si="0"/>
        <v>10</v>
      </c>
      <c r="B11" s="5" t="s">
        <v>35</v>
      </c>
      <c r="C11" s="10"/>
      <c r="D11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2015-12-28T04:00:42Z</dcterms:modified>
</cp:coreProperties>
</file>