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80" windowWidth="19440" windowHeight="7425" firstSheet="1" activeTab="1"/>
  </bookViews>
  <sheets>
    <sheet name="ThamSo" sheetId="4" state="hidden" r:id="rId1"/>
    <sheet name="BaoCao" sheetId="6" r:id="rId2"/>
  </sheets>
  <calcPr calcId="144525"/>
</workbook>
</file>

<file path=xl/calcChain.xml><?xml version="1.0" encoding="utf-8"?>
<calcChain xmlns="http://schemas.openxmlformats.org/spreadsheetml/2006/main">
  <c r="G15" i="6" l="1"/>
  <c r="A19" i="6" l="1"/>
  <c r="A10" i="6"/>
  <c r="A9" i="6"/>
  <c r="A6" i="6"/>
  <c r="A5" i="6"/>
  <c r="B2" i="6"/>
  <c r="E9" i="6"/>
  <c r="A7" i="6"/>
  <c r="A4" i="6"/>
  <c r="F15" i="6"/>
  <c r="A14" i="4" l="1"/>
  <c r="A13" i="4"/>
  <c r="A12" i="4"/>
  <c r="A11" i="4"/>
  <c r="A10" i="4"/>
  <c r="A9" i="4"/>
  <c r="A8" i="4"/>
  <c r="A7" i="4"/>
  <c r="A6" i="4"/>
  <c r="A5" i="4"/>
  <c r="A4" i="4"/>
  <c r="A3" i="4"/>
  <c r="A2" i="4"/>
</calcChain>
</file>

<file path=xl/sharedStrings.xml><?xml version="1.0" encoding="utf-8"?>
<sst xmlns="http://schemas.openxmlformats.org/spreadsheetml/2006/main" count="65" uniqueCount="59">
  <si>
    <t>CỘNG HÒA XÃ HỘI CHỦ NGHĨA VIỆT NAM</t>
  </si>
  <si>
    <t>Độc lập - Tự do - Hạnh phúc</t>
  </si>
  <si>
    <t>-------------------------------</t>
  </si>
  <si>
    <t>TT</t>
  </si>
  <si>
    <t xml:space="preserve">Họ và tên </t>
  </si>
  <si>
    <t>Chữ ký</t>
  </si>
  <si>
    <t>Tổng cộng</t>
  </si>
  <si>
    <t>***</t>
  </si>
  <si>
    <t>Phụ lục hợp đồng này có tính chất bổ sung thêm thành viên được cấp vốn vay cho Bên B cho hợp đồng đã được ký kết, ngoài điều khoản bổ sung dưới đây, các bên vẫn phải tuân thủ theo các điều khoản của hợp đồng chính.</t>
  </si>
  <si>
    <t>Điều khoản bổ sung 1:</t>
  </si>
  <si>
    <t>- Các thành viên ban đầu trong nhóm ký cam kết bảo lãnh cho các thành viên mới bổ sung trong phụ lục hợp đồng:</t>
  </si>
  <si>
    <t>Điều khoản bổ sung 2:</t>
  </si>
  <si>
    <t>Cán bộ tín dụng</t>
  </si>
  <si>
    <t>Trưởng Chi nhánh</t>
  </si>
  <si>
    <t>STT</t>
  </si>
  <si>
    <t>Mã tham số</t>
  </si>
  <si>
    <t>Giá trị</t>
  </si>
  <si>
    <t>Mô tả</t>
  </si>
  <si>
    <t>Số CMND/ Số Sổ hộ khẩu</t>
  </si>
  <si>
    <t xml:space="preserve"> - Bên B có trách nhiệm bảo lãnh cho thành viên được vay vốn thêm theo đúng quy định của chương trình và của hợp đồng chính.</t>
  </si>
  <si>
    <t>TM BCH PHỤ NỮ HUYỆN</t>
  </si>
  <si>
    <t>CHỦ TỊCH</t>
  </si>
  <si>
    <t>P_MA_DON_VI</t>
  </si>
  <si>
    <t>Mã đơn vị</t>
  </si>
  <si>
    <t>P_TEN_DON_VI</t>
  </si>
  <si>
    <t>Tên đơn vị</t>
  </si>
  <si>
    <t>P_DIA_CHI_DON_VI</t>
  </si>
  <si>
    <t>Địa chỉ đơn vị</t>
  </si>
  <si>
    <t>P_NOI_LAP_BIEU</t>
  </si>
  <si>
    <t>Nơi lập biểu</t>
  </si>
  <si>
    <t>Ngày in báo cáo(yyyyMMdd)</t>
  </si>
  <si>
    <t>P_GIAM_DOC</t>
  </si>
  <si>
    <t>Giám đốc</t>
  </si>
  <si>
    <t>P_NGUOI_LAP</t>
  </si>
  <si>
    <t>TÊN NGƯỜI LẬP</t>
  </si>
  <si>
    <t>Người lập báo cáo</t>
  </si>
  <si>
    <t>P_SO_GIAO_DICH</t>
  </si>
  <si>
    <t>Số giao dịch lập khế ước danh sách</t>
  </si>
  <si>
    <t>P_TEN_KHU_VUC</t>
  </si>
  <si>
    <t>Tên khu vực</t>
  </si>
  <si>
    <t>P_TEN_CUM</t>
  </si>
  <si>
    <t>Tên cụm</t>
  </si>
  <si>
    <t>P_TEN_NHOM</t>
  </si>
  <si>
    <t>Tên nhóm</t>
  </si>
  <si>
    <t>P_TEN_CHUC_VU</t>
  </si>
  <si>
    <t>P_NGAY_GIAO_VON</t>
  </si>
  <si>
    <t>P_SO_PHU_LUC</t>
  </si>
  <si>
    <t xml:space="preserve"> - Bên A ký xác nhận</t>
  </si>
  <si>
    <t>- Các thành viên vay vốn mới của Bên B cùng ký xác nhận toàn bộ nội dung của hợp đồng theo bảng danh sách Bên trên.</t>
  </si>
  <si>
    <t>Tên</t>
  </si>
  <si>
    <t>Chi nhánh</t>
  </si>
  <si>
    <t>A</t>
  </si>
  <si>
    <t>Phú Thọ, ngày ....... tháng ....... năm 20.....</t>
  </si>
  <si>
    <t>Quỹ Hỗ trợ phụ nữ nghèo tỉnh Phú Thọ</t>
  </si>
  <si>
    <t>Bên A (Bên cho vay): Quỹ Hỗ trợ phụ nữ nghèo tỉnh Phú Thọ</t>
  </si>
  <si>
    <t>Tổ vay vốn</t>
  </si>
  <si>
    <t>Nguồn vốn</t>
  </si>
  <si>
    <t>Tổng số tiền phải trả (gốc+lãi)  (đồng)</t>
  </si>
  <si>
    <t>Số tiền vay (đồng)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</si>
</sst>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sz val="11"/>
      <color theme="1"/>
      <name val="Calibri"/>
      <family val="2"/>
      <scheme val="minor"/>
    </font>
    <font>
      <b/>
      <sz val="13"/>
      <color theme="1"/>
      <name val="Times New Roman"/>
      <family val="1"/>
    </font>
    <font>
      <sz val="13"/>
      <color theme="1"/>
      <name val="Times New Roman"/>
      <family val="1"/>
    </font>
    <font>
      <b/>
      <sz val="18"/>
      <color theme="1"/>
      <name val="Times New Roman"/>
      <family val="1"/>
    </font>
    <font>
      <sz val="12"/>
      <color theme="1"/>
      <name val="Times New Roman"/>
      <family val="1"/>
    </font>
    <font>
      <sz val="14"/>
      <color theme="1"/>
      <name val="Times New Roman"/>
      <family val="1"/>
    </font>
    <font>
      <b/>
      <i/>
      <sz val="13"/>
      <color theme="1"/>
      <name val="Times New Roman"/>
      <family val="1"/>
      <charset val="163"/>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58">
    <xf numFmtId="0" fontId="0" fillId="0" borderId="0" xfId="0"/>
    <xf numFmtId="0" fontId="2" fillId="0" borderId="0" xfId="0" applyFont="1"/>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1" xfId="0" applyBorder="1"/>
    <xf numFmtId="0" fontId="0" fillId="0" borderId="0" xfId="0" applyAlignment="1">
      <alignment horizontal="center"/>
    </xf>
    <xf numFmtId="0" fontId="0" fillId="0" borderId="1" xfId="0" applyFill="1" applyBorder="1" applyAlignment="1">
      <alignment horizontal="left" vertical="top"/>
    </xf>
    <xf numFmtId="49" fontId="0" fillId="0" borderId="1" xfId="0" applyNumberFormat="1" applyBorder="1"/>
    <xf numFmtId="0" fontId="0" fillId="0" borderId="1" xfId="0" applyBorder="1" applyAlignment="1">
      <alignment horizontal="left" vertical="top"/>
    </xf>
    <xf numFmtId="49" fontId="0" fillId="0" borderId="1" xfId="0" quotePrefix="1" applyNumberFormat="1" applyBorder="1"/>
    <xf numFmtId="0" fontId="0" fillId="0" borderId="1" xfId="0" applyFill="1" applyBorder="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164" fontId="8" fillId="0" borderId="1" xfId="1" applyNumberFormat="1" applyFont="1" applyBorder="1" applyAlignment="1">
      <alignment horizontal="right" vertical="center"/>
    </xf>
    <xf numFmtId="0" fontId="8" fillId="0" borderId="1" xfId="0" applyFont="1" applyBorder="1"/>
    <xf numFmtId="164" fontId="3" fillId="0" borderId="1" xfId="1" applyNumberFormat="1" applyFont="1" applyBorder="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xf>
    <xf numFmtId="0" fontId="2"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xf>
    <xf numFmtId="0" fontId="6" fillId="0" borderId="0" xfId="0" quotePrefix="1" applyFont="1" applyAlignment="1">
      <alignment horizontal="left" vertical="center" wrapText="1"/>
    </xf>
    <xf numFmtId="0" fontId="5" fillId="0" borderId="0" xfId="0" quotePrefix="1" applyFont="1" applyAlignment="1">
      <alignment horizontal="left" vertical="center" wrapText="1"/>
    </xf>
    <xf numFmtId="0" fontId="6" fillId="0" borderId="0" xfId="0" applyFont="1" applyAlignment="1">
      <alignment horizontal="left" vertical="center"/>
    </xf>
    <xf numFmtId="0" fontId="2" fillId="0" borderId="1" xfId="0" applyFont="1" applyBorder="1" applyAlignment="1">
      <alignment horizontal="center" vertical="center"/>
    </xf>
    <xf numFmtId="0" fontId="6" fillId="0" borderId="0" xfId="0" applyFont="1" applyAlignment="1">
      <alignment horizontal="left" vertical="center" wrapText="1"/>
    </xf>
    <xf numFmtId="0" fontId="5" fillId="0" borderId="0" xfId="0" applyFont="1" applyAlignment="1">
      <alignment horizontal="left" vertical="center"/>
    </xf>
    <xf numFmtId="0" fontId="7"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0" fillId="0" borderId="3" xfId="0" applyFont="1" applyBorder="1" applyAlignment="1">
      <alignment horizontal="center"/>
    </xf>
    <xf numFmtId="0" fontId="10" fillId="0" borderId="5" xfId="0" applyFont="1" applyBorder="1" applyAlignment="1">
      <alignment horizontal="center"/>
    </xf>
    <xf numFmtId="0" fontId="10" fillId="0" borderId="4" xfId="0" applyFont="1" applyBorder="1" applyAlignment="1">
      <alignment horizontal="center"/>
    </xf>
    <xf numFmtId="0" fontId="5" fillId="0" borderId="2" xfId="0" applyFont="1" applyBorder="1" applyAlignment="1">
      <alignment horizontal="center"/>
    </xf>
    <xf numFmtId="0" fontId="5" fillId="0" borderId="0"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9" xfId="0" applyFont="1" applyBorder="1" applyAlignment="1">
      <alignment horizontal="center"/>
    </xf>
    <xf numFmtId="0" fontId="5" fillId="0" borderId="8" xfId="0" applyFont="1" applyBorder="1" applyAlignment="1">
      <alignment horizontal="center"/>
    </xf>
    <xf numFmtId="0" fontId="9" fillId="0" borderId="0" xfId="0" applyFont="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xdr:colOff>
      <xdr:row>25</xdr:row>
      <xdr:rowOff>1</xdr:rowOff>
    </xdr:from>
    <xdr:to>
      <xdr:col>2</xdr:col>
      <xdr:colOff>990601</xdr:colOff>
      <xdr:row>27</xdr:row>
      <xdr:rowOff>0</xdr:rowOff>
    </xdr:to>
    <xdr:grpSp>
      <xdr:nvGrpSpPr>
        <xdr:cNvPr id="6" name="Group 5"/>
        <xdr:cNvGrpSpPr/>
      </xdr:nvGrpSpPr>
      <xdr:grpSpPr>
        <a:xfrm>
          <a:off x="1809751" y="7258051"/>
          <a:ext cx="990600" cy="1009649"/>
          <a:chOff x="1695450" y="7048501"/>
          <a:chExt cx="1076325" cy="1009649"/>
        </a:xfrm>
      </xdr:grpSpPr>
      <xdr:sp macro="" textlink="">
        <xdr:nvSpPr>
          <xdr:cNvPr id="5" name="TextBox 4"/>
          <xdr:cNvSpPr txBox="1"/>
        </xdr:nvSpPr>
        <xdr:spPr>
          <a:xfrm>
            <a:off x="1695450" y="7296149"/>
            <a:ext cx="1076325" cy="762001"/>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sp macro="" textlink="">
        <xdr:nvSpPr>
          <xdr:cNvPr id="7" name="TextBox 6"/>
          <xdr:cNvSpPr txBox="1"/>
        </xdr:nvSpPr>
        <xdr:spPr>
          <a:xfrm>
            <a:off x="1695450" y="7048501"/>
            <a:ext cx="1076325" cy="247650"/>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twoCellAnchor>
    <xdr:from>
      <xdr:col>2</xdr:col>
      <xdr:colOff>990601</xdr:colOff>
      <xdr:row>25</xdr:row>
      <xdr:rowOff>1</xdr:rowOff>
    </xdr:from>
    <xdr:to>
      <xdr:col>3</xdr:col>
      <xdr:colOff>1238250</xdr:colOff>
      <xdr:row>27</xdr:row>
      <xdr:rowOff>0</xdr:rowOff>
    </xdr:to>
    <xdr:grpSp>
      <xdr:nvGrpSpPr>
        <xdr:cNvPr id="11" name="Group 10"/>
        <xdr:cNvGrpSpPr/>
      </xdr:nvGrpSpPr>
      <xdr:grpSpPr>
        <a:xfrm>
          <a:off x="2800351" y="7258051"/>
          <a:ext cx="1362074" cy="1009649"/>
          <a:chOff x="1695450" y="7048501"/>
          <a:chExt cx="1076325" cy="1009649"/>
        </a:xfrm>
      </xdr:grpSpPr>
      <xdr:sp macro="" textlink="">
        <xdr:nvSpPr>
          <xdr:cNvPr id="12" name="TextBox 11"/>
          <xdr:cNvSpPr txBox="1"/>
        </xdr:nvSpPr>
        <xdr:spPr>
          <a:xfrm>
            <a:off x="1695450" y="7296149"/>
            <a:ext cx="1076325" cy="762001"/>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sp macro="" textlink="">
        <xdr:nvSpPr>
          <xdr:cNvPr id="13" name="TextBox 12"/>
          <xdr:cNvSpPr txBox="1"/>
        </xdr:nvSpPr>
        <xdr:spPr>
          <a:xfrm>
            <a:off x="1695450" y="7048501"/>
            <a:ext cx="1076325" cy="247650"/>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twoCellAnchor>
    <xdr:from>
      <xdr:col>3</xdr:col>
      <xdr:colOff>1076325</xdr:colOff>
      <xdr:row>25</xdr:row>
      <xdr:rowOff>1</xdr:rowOff>
    </xdr:from>
    <xdr:to>
      <xdr:col>4</xdr:col>
      <xdr:colOff>800099</xdr:colOff>
      <xdr:row>27</xdr:row>
      <xdr:rowOff>0</xdr:rowOff>
    </xdr:to>
    <xdr:grpSp>
      <xdr:nvGrpSpPr>
        <xdr:cNvPr id="14" name="Group 13"/>
        <xdr:cNvGrpSpPr/>
      </xdr:nvGrpSpPr>
      <xdr:grpSpPr>
        <a:xfrm>
          <a:off x="4000500" y="7258051"/>
          <a:ext cx="1257299" cy="1009649"/>
          <a:chOff x="1695450" y="7048501"/>
          <a:chExt cx="1076325" cy="1009649"/>
        </a:xfrm>
      </xdr:grpSpPr>
      <xdr:sp macro="" textlink="">
        <xdr:nvSpPr>
          <xdr:cNvPr id="15" name="TextBox 14"/>
          <xdr:cNvSpPr txBox="1"/>
        </xdr:nvSpPr>
        <xdr:spPr>
          <a:xfrm>
            <a:off x="1695450" y="7296149"/>
            <a:ext cx="1076325" cy="762001"/>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sp macro="" textlink="">
        <xdr:nvSpPr>
          <xdr:cNvPr id="16" name="TextBox 15"/>
          <xdr:cNvSpPr txBox="1"/>
        </xdr:nvSpPr>
        <xdr:spPr>
          <a:xfrm>
            <a:off x="1695450" y="7048501"/>
            <a:ext cx="1076325" cy="247650"/>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twoCellAnchor>
    <xdr:from>
      <xdr:col>4</xdr:col>
      <xdr:colOff>685800</xdr:colOff>
      <xdr:row>25</xdr:row>
      <xdr:rowOff>1</xdr:rowOff>
    </xdr:from>
    <xdr:to>
      <xdr:col>5</xdr:col>
      <xdr:colOff>742950</xdr:colOff>
      <xdr:row>27</xdr:row>
      <xdr:rowOff>0</xdr:rowOff>
    </xdr:to>
    <xdr:grpSp>
      <xdr:nvGrpSpPr>
        <xdr:cNvPr id="17" name="Group 16"/>
        <xdr:cNvGrpSpPr/>
      </xdr:nvGrpSpPr>
      <xdr:grpSpPr>
        <a:xfrm>
          <a:off x="5143500" y="7258051"/>
          <a:ext cx="1181100" cy="1009649"/>
          <a:chOff x="1695450" y="7048501"/>
          <a:chExt cx="1076325" cy="1009649"/>
        </a:xfrm>
      </xdr:grpSpPr>
      <xdr:sp macro="" textlink="">
        <xdr:nvSpPr>
          <xdr:cNvPr id="18" name="TextBox 17"/>
          <xdr:cNvSpPr txBox="1"/>
        </xdr:nvSpPr>
        <xdr:spPr>
          <a:xfrm>
            <a:off x="1695450" y="7296149"/>
            <a:ext cx="1076325" cy="762001"/>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sp macro="" textlink="">
        <xdr:nvSpPr>
          <xdr:cNvPr id="19" name="TextBox 18"/>
          <xdr:cNvSpPr txBox="1"/>
        </xdr:nvSpPr>
        <xdr:spPr>
          <a:xfrm>
            <a:off x="1695450" y="7048501"/>
            <a:ext cx="1076325" cy="247650"/>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twoCellAnchor>
    <xdr:from>
      <xdr:col>5</xdr:col>
      <xdr:colOff>742951</xdr:colOff>
      <xdr:row>25</xdr:row>
      <xdr:rowOff>1</xdr:rowOff>
    </xdr:from>
    <xdr:to>
      <xdr:col>6</xdr:col>
      <xdr:colOff>1047750</xdr:colOff>
      <xdr:row>27</xdr:row>
      <xdr:rowOff>0</xdr:rowOff>
    </xdr:to>
    <xdr:grpSp>
      <xdr:nvGrpSpPr>
        <xdr:cNvPr id="20" name="Group 19"/>
        <xdr:cNvGrpSpPr/>
      </xdr:nvGrpSpPr>
      <xdr:grpSpPr>
        <a:xfrm>
          <a:off x="6324601" y="7258051"/>
          <a:ext cx="1428749" cy="1009649"/>
          <a:chOff x="1695450" y="7048501"/>
          <a:chExt cx="1355754" cy="1009649"/>
        </a:xfrm>
      </xdr:grpSpPr>
      <xdr:sp macro="" textlink="">
        <xdr:nvSpPr>
          <xdr:cNvPr id="21" name="TextBox 20"/>
          <xdr:cNvSpPr txBox="1"/>
        </xdr:nvSpPr>
        <xdr:spPr>
          <a:xfrm>
            <a:off x="1695450" y="7296149"/>
            <a:ext cx="1355754" cy="762001"/>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sp macro="" textlink="">
        <xdr:nvSpPr>
          <xdr:cNvPr id="22" name="TextBox 21"/>
          <xdr:cNvSpPr txBox="1"/>
        </xdr:nvSpPr>
        <xdr:spPr>
          <a:xfrm>
            <a:off x="1695450" y="7048501"/>
            <a:ext cx="1272960" cy="247650"/>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twoCellAnchor>
    <xdr:from>
      <xdr:col>6</xdr:col>
      <xdr:colOff>914400</xdr:colOff>
      <xdr:row>25</xdr:row>
      <xdr:rowOff>1</xdr:rowOff>
    </xdr:from>
    <xdr:to>
      <xdr:col>7</xdr:col>
      <xdr:colOff>971550</xdr:colOff>
      <xdr:row>27</xdr:row>
      <xdr:rowOff>0</xdr:rowOff>
    </xdr:to>
    <xdr:grpSp>
      <xdr:nvGrpSpPr>
        <xdr:cNvPr id="26" name="Group 25"/>
        <xdr:cNvGrpSpPr/>
      </xdr:nvGrpSpPr>
      <xdr:grpSpPr>
        <a:xfrm>
          <a:off x="7620000" y="7258051"/>
          <a:ext cx="1190625" cy="1009649"/>
          <a:chOff x="1684898" y="7048501"/>
          <a:chExt cx="1086878" cy="1009649"/>
        </a:xfrm>
      </xdr:grpSpPr>
      <xdr:sp macro="" textlink="">
        <xdr:nvSpPr>
          <xdr:cNvPr id="27" name="TextBox 26"/>
          <xdr:cNvSpPr txBox="1"/>
        </xdr:nvSpPr>
        <xdr:spPr>
          <a:xfrm>
            <a:off x="1684898" y="7296149"/>
            <a:ext cx="1086877" cy="762001"/>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sp macro="" textlink="">
        <xdr:nvSpPr>
          <xdr:cNvPr id="28" name="TextBox 27"/>
          <xdr:cNvSpPr txBox="1"/>
        </xdr:nvSpPr>
        <xdr:spPr>
          <a:xfrm>
            <a:off x="1684899" y="7048501"/>
            <a:ext cx="1086877" cy="247650"/>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twoCellAnchor editAs="oneCell">
    <xdr:from>
      <xdr:col>0</xdr:col>
      <xdr:colOff>0</xdr:colOff>
      <xdr:row>0</xdr:row>
      <xdr:rowOff>0</xdr:rowOff>
    </xdr:from>
    <xdr:to>
      <xdr:col>1</xdr:col>
      <xdr:colOff>531177</xdr:colOff>
      <xdr:row>3</xdr:row>
      <xdr:rowOff>171450</xdr:rowOff>
    </xdr:to>
    <xdr:pic>
      <xdr:nvPicPr>
        <xdr:cNvPr id="29" name="Picture 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45502" cy="80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6" sqref="C6"/>
    </sheetView>
  </sheetViews>
  <sheetFormatPr defaultRowHeight="15" x14ac:dyDescent="0.25"/>
  <cols>
    <col min="1" max="1" width="3.85546875" style="6" bestFit="1" customWidth="1"/>
    <col min="2" max="2" width="27.140625" customWidth="1"/>
    <col min="3" max="3" width="22.42578125" customWidth="1"/>
    <col min="4" max="4" width="27.5703125" customWidth="1"/>
  </cols>
  <sheetData>
    <row r="1" spans="1:4" s="3" customFormat="1" x14ac:dyDescent="0.25">
      <c r="A1" s="2" t="s">
        <v>14</v>
      </c>
      <c r="B1" s="2" t="s">
        <v>15</v>
      </c>
      <c r="C1" s="2" t="s">
        <v>16</v>
      </c>
      <c r="D1" s="2" t="s">
        <v>17</v>
      </c>
    </row>
    <row r="2" spans="1:4" x14ac:dyDescent="0.25">
      <c r="A2" s="4">
        <f>ROW(A2)-1</f>
        <v>1</v>
      </c>
      <c r="B2" s="7" t="s">
        <v>22</v>
      </c>
      <c r="C2" s="8"/>
      <c r="D2" s="9" t="s">
        <v>23</v>
      </c>
    </row>
    <row r="3" spans="1:4" x14ac:dyDescent="0.25">
      <c r="A3" s="4">
        <f t="shared" ref="A3:A14" si="0">ROW(A3)-1</f>
        <v>2</v>
      </c>
      <c r="B3" s="7" t="s">
        <v>24</v>
      </c>
      <c r="C3" s="8" t="s">
        <v>50</v>
      </c>
      <c r="D3" s="9" t="s">
        <v>25</v>
      </c>
    </row>
    <row r="4" spans="1:4" x14ac:dyDescent="0.25">
      <c r="A4" s="4">
        <f t="shared" si="0"/>
        <v>3</v>
      </c>
      <c r="B4" s="7" t="s">
        <v>26</v>
      </c>
      <c r="C4" s="8"/>
      <c r="D4" s="9" t="s">
        <v>27</v>
      </c>
    </row>
    <row r="5" spans="1:4" x14ac:dyDescent="0.25">
      <c r="A5" s="4">
        <f t="shared" si="0"/>
        <v>4</v>
      </c>
      <c r="B5" s="7" t="s">
        <v>28</v>
      </c>
      <c r="C5" s="8" t="s">
        <v>51</v>
      </c>
      <c r="D5" s="9" t="s">
        <v>29</v>
      </c>
    </row>
    <row r="6" spans="1:4" x14ac:dyDescent="0.25">
      <c r="A6" s="4">
        <f t="shared" si="0"/>
        <v>5</v>
      </c>
      <c r="B6" s="7" t="s">
        <v>45</v>
      </c>
      <c r="C6" s="10">
        <v>20130331</v>
      </c>
      <c r="D6" s="9" t="s">
        <v>30</v>
      </c>
    </row>
    <row r="7" spans="1:4" x14ac:dyDescent="0.25">
      <c r="A7" s="4">
        <f t="shared" si="0"/>
        <v>6</v>
      </c>
      <c r="B7" s="7" t="s">
        <v>31</v>
      </c>
      <c r="C7" s="8" t="s">
        <v>51</v>
      </c>
      <c r="D7" s="7" t="s">
        <v>32</v>
      </c>
    </row>
    <row r="8" spans="1:4" x14ac:dyDescent="0.25">
      <c r="A8" s="4">
        <f t="shared" si="0"/>
        <v>7</v>
      </c>
      <c r="B8" s="7" t="s">
        <v>33</v>
      </c>
      <c r="C8" s="8" t="s">
        <v>34</v>
      </c>
      <c r="D8" s="7" t="s">
        <v>35</v>
      </c>
    </row>
    <row r="9" spans="1:4" x14ac:dyDescent="0.25">
      <c r="A9" s="4">
        <f t="shared" si="0"/>
        <v>8</v>
      </c>
      <c r="B9" s="5" t="s">
        <v>36</v>
      </c>
      <c r="C9" s="5"/>
      <c r="D9" s="5" t="s">
        <v>37</v>
      </c>
    </row>
    <row r="10" spans="1:4" x14ac:dyDescent="0.25">
      <c r="A10" s="4">
        <f t="shared" si="0"/>
        <v>9</v>
      </c>
      <c r="B10" s="5" t="s">
        <v>38</v>
      </c>
      <c r="C10" s="5"/>
      <c r="D10" s="5" t="s">
        <v>39</v>
      </c>
    </row>
    <row r="11" spans="1:4" x14ac:dyDescent="0.25">
      <c r="A11" s="4">
        <f t="shared" si="0"/>
        <v>10</v>
      </c>
      <c r="B11" s="5" t="s">
        <v>40</v>
      </c>
      <c r="C11" s="5"/>
      <c r="D11" s="5" t="s">
        <v>41</v>
      </c>
    </row>
    <row r="12" spans="1:4" x14ac:dyDescent="0.25">
      <c r="A12" s="4">
        <f t="shared" si="0"/>
        <v>11</v>
      </c>
      <c r="B12" s="5" t="s">
        <v>42</v>
      </c>
      <c r="C12" s="5"/>
      <c r="D12" s="5" t="s">
        <v>43</v>
      </c>
    </row>
    <row r="13" spans="1:4" x14ac:dyDescent="0.25">
      <c r="A13" s="4">
        <f t="shared" si="0"/>
        <v>12</v>
      </c>
      <c r="B13" s="11" t="s">
        <v>44</v>
      </c>
      <c r="C13" s="5" t="s">
        <v>32</v>
      </c>
      <c r="D13" s="5"/>
    </row>
    <row r="14" spans="1:4" x14ac:dyDescent="0.25">
      <c r="A14" s="4">
        <f t="shared" si="0"/>
        <v>13</v>
      </c>
      <c r="B14" s="5" t="s">
        <v>46</v>
      </c>
      <c r="C14" s="5"/>
      <c r="D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view="pageBreakPreview" zoomScaleNormal="100" zoomScaleSheetLayoutView="100" workbookViewId="0">
      <selection activeCell="A4" sqref="A4:H4"/>
    </sheetView>
  </sheetViews>
  <sheetFormatPr defaultColWidth="2.7109375" defaultRowHeight="15" x14ac:dyDescent="0.25"/>
  <cols>
    <col min="1" max="1" width="4.7109375" style="1" customWidth="1"/>
    <col min="2" max="2" width="22.42578125" style="1" customWidth="1"/>
    <col min="3" max="3" width="16.7109375" style="1" customWidth="1"/>
    <col min="4" max="4" width="23" style="1" customWidth="1"/>
    <col min="5" max="6" width="16.85546875" style="1" bestFit="1" customWidth="1"/>
    <col min="7" max="7" width="17" style="1" customWidth="1"/>
    <col min="8" max="8" width="14.7109375" style="1" customWidth="1"/>
    <col min="9" max="16384" width="2.7109375" style="1"/>
  </cols>
  <sheetData>
    <row r="1" spans="1:8" ht="16.5" x14ac:dyDescent="0.25">
      <c r="B1" s="27" t="s">
        <v>53</v>
      </c>
      <c r="C1" s="27"/>
      <c r="D1" s="27"/>
      <c r="E1" s="27"/>
      <c r="F1" s="28" t="s">
        <v>0</v>
      </c>
      <c r="G1" s="28"/>
      <c r="H1" s="28"/>
    </row>
    <row r="2" spans="1:8" ht="16.5" x14ac:dyDescent="0.25">
      <c r="B2" s="29" t="str">
        <f>VLOOKUP("P_TEN_DON_VI",ThamSo!$B$2:$C$12,2,FALSE)</f>
        <v>Chi nhánh</v>
      </c>
      <c r="C2" s="29"/>
      <c r="D2" s="29"/>
      <c r="E2" s="29"/>
      <c r="F2" s="28" t="s">
        <v>1</v>
      </c>
      <c r="G2" s="28"/>
      <c r="H2" s="28"/>
    </row>
    <row r="3" spans="1:8" ht="16.5" x14ac:dyDescent="0.25">
      <c r="F3" s="28" t="s">
        <v>2</v>
      </c>
      <c r="G3" s="28"/>
      <c r="H3" s="28"/>
    </row>
    <row r="4" spans="1:8" ht="22.5" x14ac:dyDescent="0.25">
      <c r="A4" s="36" t="str">
        <f>"PHỤ LỤC SỐ " &amp; VLOOKUP("P_SO_GIAO_DICH",ThamSo!$B$2:$C$14,2,FALSE)</f>
        <v xml:space="preserve">PHỤ LỤC SỐ </v>
      </c>
      <c r="B4" s="36"/>
      <c r="C4" s="36"/>
      <c r="D4" s="36"/>
      <c r="E4" s="36"/>
      <c r="F4" s="36"/>
      <c r="G4" s="36"/>
      <c r="H4" s="36"/>
    </row>
    <row r="5" spans="1:8" ht="18.75" x14ac:dyDescent="0.25">
      <c r="A5" s="48" t="str">
        <f>"HỢP ĐỒNG VAY VỐN THEO NHÓM BẢO LÃNH số: " &amp; VLOOKUP("P_SO_GIAO_DICH",ThamSo!$B$2:$C$12,2,FALSE)</f>
        <v xml:space="preserve">HỢP ĐỒNG VAY VỐN THEO NHÓM BẢO LÃNH số: </v>
      </c>
      <c r="B5" s="48"/>
      <c r="C5" s="48"/>
      <c r="D5" s="48"/>
      <c r="E5" s="48"/>
      <c r="F5" s="48"/>
      <c r="G5" s="48"/>
      <c r="H5" s="48"/>
    </row>
    <row r="6" spans="1:8" ht="20.100000000000001" customHeight="1" x14ac:dyDescent="0.25">
      <c r="A6" s="28" t="str">
        <f xml:space="preserve"> "Xã: " &amp; VLOOKUP("P_TEN_KHU_VUC",ThamSo!$B$2:$C$12,2,FALSE) &amp; "   Ấp: " &amp; VLOOKUP("P_TEN_CUM",ThamSo!$B$2:$C$12,2,FALSE) &amp; "   Nhóm: " &amp; VLOOKUP("P_TEN_NHOM",ThamSo!$B$2:$C$12,2,FALSE)</f>
        <v xml:space="preserve">Xã:    Ấp:    Nhóm: </v>
      </c>
      <c r="B6" s="28"/>
      <c r="C6" s="28"/>
      <c r="D6" s="28"/>
      <c r="E6" s="28"/>
      <c r="F6" s="28"/>
      <c r="G6" s="28"/>
      <c r="H6" s="28"/>
    </row>
    <row r="7" spans="1:8" ht="35.1" customHeight="1" x14ac:dyDescent="0.25">
      <c r="A7" s="30" t="str">
        <f>"Hôm nay, ngày " &amp; MID(VLOOKUP("P_NGAY_GIAO_VON",ThamSo!$B$2:$C$14,2,FALSE),7,2) &amp; " tháng " &amp; MID(VLOOKUP("P_NGAY_GIAO_VON",ThamSo!$B$2:$C$14,2,FALSE),5,2)  &amp;" năm " &amp; MID(VLOOKUP("P_NGAY_GIAO_VON",ThamSo!$B$2:$C$14,2,FALSE),1,4) &amp;" , chúng tôi gồm những người có tên sau đây cùng ký kết phụ lục bổ sung thêm thành viên vay vốn cho Hợp đồng vay vốn theo nhóm bảo lãnh số "  &amp; VLOOKUP("P_SO_PHU_LUC",ThamSo!$B$2:$C$14,2,FALSE) &amp; ",  ký kết ngày " &amp; MID(VLOOKUP("P_NGAY_GIAO_VON",ThamSo!$B$2:$C$14,2,FALSE),7,2) &amp; " tháng " &amp; MID(VLOOKUP("P_NGAY_GIAO_VON",ThamSo!$B$2:$C$14,2,FALSE),5,2)  &amp;" năm " &amp; MID(VLOOKUP("P_NGAY_GIAO_VON",ThamSo!$B$2:$C$14,2,FALSE),1,4)</f>
        <v>Hôm nay, ngày 31 tháng 03 năm 2013 , chúng tôi gồm những người có tên sau đây cùng ký kết phụ lục bổ sung thêm thành viên vay vốn cho Hợp đồng vay vốn theo nhóm bảo lãnh số ,  ký kết ngày 31 tháng 03 năm 2013</v>
      </c>
      <c r="B7" s="30"/>
      <c r="C7" s="30"/>
      <c r="D7" s="30"/>
      <c r="E7" s="30"/>
      <c r="F7" s="30"/>
      <c r="G7" s="30"/>
      <c r="H7" s="30"/>
    </row>
    <row r="8" spans="1:8" ht="20.100000000000001" customHeight="1" x14ac:dyDescent="0.25">
      <c r="A8" s="31" t="s">
        <v>54</v>
      </c>
      <c r="B8" s="31"/>
      <c r="C8" s="31"/>
      <c r="D8" s="31"/>
      <c r="E8" s="31"/>
      <c r="F8" s="31"/>
      <c r="G8" s="31"/>
      <c r="H8" s="31"/>
    </row>
    <row r="9" spans="1:8" ht="20.100000000000001" customHeight="1" x14ac:dyDescent="0.25">
      <c r="A9" s="32" t="str">
        <f>"Đại diện: " &amp; VLOOKUP("P_GIAM_DOC",ThamSo!$B$2:$C$13,2,FALSE)</f>
        <v>Đại diện: A</v>
      </c>
      <c r="B9" s="32"/>
      <c r="C9" s="32"/>
      <c r="D9" s="32"/>
      <c r="E9" s="32" t="str">
        <f>"Chức vụ: " &amp; VLOOKUP("P_TEN_CHUC_VU",ThamSo!$B$2:$C$13,2,FALSE)</f>
        <v>Chức vụ: Giám đốc</v>
      </c>
      <c r="F9" s="32"/>
      <c r="G9" s="32"/>
      <c r="H9" s="32"/>
    </row>
    <row r="10" spans="1:8" ht="35.1" customHeight="1" x14ac:dyDescent="0.25">
      <c r="A10" s="31" t="str">
        <f>"Bên B (Bên vay vốn): Là các ông/bà vay vốn có tên và số tiền vay theo danh sách chi tiết sau đây và các ông/bà có tên trong Hợp đồng vay vốn theo nhóm bảo lãnh số " &amp; VLOOKUP("P_SO_PHU_LUC",ThamSo!$B$2:$C$14,2,FALSE)</f>
        <v xml:space="preserve">Bên B (Bên vay vốn): Là các ông/bà vay vốn có tên và số tiền vay theo danh sách chi tiết sau đây và các ông/bà có tên trong Hợp đồng vay vốn theo nhóm bảo lãnh số </v>
      </c>
      <c r="B10" s="31"/>
      <c r="C10" s="31"/>
      <c r="D10" s="31"/>
      <c r="E10" s="31"/>
      <c r="F10" s="31"/>
      <c r="G10" s="31"/>
      <c r="H10" s="31"/>
    </row>
    <row r="11" spans="1:8" ht="8.25" customHeight="1" x14ac:dyDescent="0.25"/>
    <row r="12" spans="1:8" ht="66" x14ac:dyDescent="0.25">
      <c r="A12" s="14" t="s">
        <v>3</v>
      </c>
      <c r="B12" s="14" t="s">
        <v>4</v>
      </c>
      <c r="C12" s="15" t="s">
        <v>18</v>
      </c>
      <c r="D12" s="14" t="s">
        <v>55</v>
      </c>
      <c r="E12" s="15" t="s">
        <v>56</v>
      </c>
      <c r="F12" s="15" t="s">
        <v>58</v>
      </c>
      <c r="G12" s="15" t="s">
        <v>57</v>
      </c>
      <c r="H12" s="15" t="s">
        <v>5</v>
      </c>
    </row>
    <row r="13" spans="1:8" ht="30" customHeight="1" x14ac:dyDescent="0.25">
      <c r="A13" s="16"/>
      <c r="B13" s="17"/>
      <c r="C13" s="18"/>
      <c r="D13" s="17"/>
      <c r="E13" s="17"/>
      <c r="F13" s="19">
        <v>0</v>
      </c>
      <c r="G13" s="19">
        <v>0</v>
      </c>
      <c r="H13" s="20"/>
    </row>
    <row r="14" spans="1:8" ht="30" customHeight="1" x14ac:dyDescent="0.25">
      <c r="A14" s="16"/>
      <c r="B14" s="17"/>
      <c r="C14" s="18"/>
      <c r="D14" s="17"/>
      <c r="E14" s="17"/>
      <c r="F14" s="19">
        <v>0</v>
      </c>
      <c r="G14" s="19">
        <v>0</v>
      </c>
      <c r="H14" s="20"/>
    </row>
    <row r="15" spans="1:8" ht="20.100000000000001" customHeight="1" x14ac:dyDescent="0.25">
      <c r="A15" s="12"/>
      <c r="B15" s="13" t="s">
        <v>6</v>
      </c>
      <c r="C15" s="13" t="s">
        <v>7</v>
      </c>
      <c r="D15" s="13" t="s">
        <v>7</v>
      </c>
      <c r="E15" s="13" t="s">
        <v>7</v>
      </c>
      <c r="F15" s="21">
        <f>SUM(F13:F14)</f>
        <v>0</v>
      </c>
      <c r="G15" s="21">
        <f>SUM(G13:G14)</f>
        <v>0</v>
      </c>
      <c r="H15" s="13"/>
    </row>
    <row r="16" spans="1:8" ht="7.5" customHeight="1" x14ac:dyDescent="0.25"/>
    <row r="17" spans="1:8" ht="35.1" customHeight="1" x14ac:dyDescent="0.25">
      <c r="A17" s="34" t="s">
        <v>8</v>
      </c>
      <c r="B17" s="34"/>
      <c r="C17" s="34"/>
      <c r="D17" s="34"/>
      <c r="E17" s="34"/>
      <c r="F17" s="34"/>
      <c r="G17" s="34"/>
      <c r="H17" s="34"/>
    </row>
    <row r="18" spans="1:8" ht="20.100000000000001" customHeight="1" x14ac:dyDescent="0.25">
      <c r="A18" s="35" t="s">
        <v>9</v>
      </c>
      <c r="B18" s="35"/>
      <c r="C18" s="35"/>
      <c r="D18" s="35"/>
      <c r="E18" s="35"/>
      <c r="F18" s="35"/>
      <c r="G18" s="35"/>
      <c r="H18" s="35"/>
    </row>
    <row r="19" spans="1:8" s="22" customFormat="1" ht="35.1" customHeight="1" x14ac:dyDescent="0.25">
      <c r="A19" s="34" t="str">
        <f>" - Bên A cấp thêm vốn cho thành viên của bên B theo chi tiết được nêu rõ trong bảng danh sách của phía trên. Thời gian phát vốn vay là ngày: " &amp; MID(VLOOKUP("P_NGAY_GIAO_VON",ThamSo!$B1:$D84,2,FALSE),7,2) &amp; "/" &amp; MID(VLOOKUP("P_NGAY_GIAO_VON",ThamSo!$B1:$D84,2,FALSE),5,2)  &amp; "/" &amp; MID(VLOOKUP("P_NGAY_GIAO_VON",ThamSo!$B1:$D84,2,FALSE),1,4) &amp; " , thời gian hoàn trả vốn vay cùng với nhóm bảo lãnh."</f>
        <v xml:space="preserve"> - Bên A cấp thêm vốn cho thành viên của bên B theo chi tiết được nêu rõ trong bảng danh sách của phía trên. Thời gian phát vốn vay là ngày: 31/03/2013 , thời gian hoàn trả vốn vay cùng với nhóm bảo lãnh.</v>
      </c>
      <c r="B19" s="34"/>
      <c r="C19" s="34"/>
      <c r="D19" s="34"/>
      <c r="E19" s="34"/>
      <c r="F19" s="34"/>
      <c r="G19" s="34"/>
      <c r="H19" s="34"/>
    </row>
    <row r="20" spans="1:8" s="23" customFormat="1" ht="20.100000000000001" customHeight="1" x14ac:dyDescent="0.25">
      <c r="A20" s="34" t="s">
        <v>19</v>
      </c>
      <c r="B20" s="34"/>
      <c r="C20" s="34"/>
      <c r="D20" s="34"/>
      <c r="E20" s="34"/>
      <c r="F20" s="34"/>
      <c r="G20" s="34"/>
      <c r="H20" s="34"/>
    </row>
    <row r="21" spans="1:8" s="23" customFormat="1" ht="20.100000000000001" customHeight="1" x14ac:dyDescent="0.25">
      <c r="A21" s="30" t="s">
        <v>48</v>
      </c>
      <c r="B21" s="34"/>
      <c r="C21" s="34"/>
      <c r="D21" s="34"/>
      <c r="E21" s="34"/>
      <c r="F21" s="34"/>
      <c r="G21" s="34"/>
      <c r="H21" s="34"/>
    </row>
    <row r="22" spans="1:8" s="23" customFormat="1" ht="20.100000000000001" customHeight="1" x14ac:dyDescent="0.25">
      <c r="A22" s="30" t="s">
        <v>48</v>
      </c>
      <c r="B22" s="34"/>
      <c r="C22" s="34"/>
      <c r="D22" s="34"/>
      <c r="E22" s="34"/>
      <c r="F22" s="34"/>
      <c r="G22" s="34"/>
      <c r="H22" s="34"/>
    </row>
    <row r="23" spans="1:8" s="23" customFormat="1" ht="20.100000000000001" customHeight="1" x14ac:dyDescent="0.25">
      <c r="A23" s="30" t="s">
        <v>10</v>
      </c>
      <c r="B23" s="34"/>
      <c r="C23" s="34"/>
      <c r="D23" s="34"/>
      <c r="E23" s="34"/>
      <c r="F23" s="34"/>
      <c r="G23" s="34"/>
      <c r="H23" s="34"/>
    </row>
    <row r="24" spans="1:8" ht="20.100000000000001" customHeight="1" x14ac:dyDescent="0.25">
      <c r="A24" s="35" t="s">
        <v>11</v>
      </c>
      <c r="B24" s="35"/>
      <c r="C24" s="35"/>
      <c r="D24" s="35"/>
      <c r="E24" s="35"/>
      <c r="F24" s="35"/>
      <c r="G24" s="35"/>
      <c r="H24" s="35"/>
    </row>
    <row r="25" spans="1:8" ht="6" customHeight="1" x14ac:dyDescent="0.25">
      <c r="A25" s="25"/>
      <c r="B25" s="25"/>
      <c r="C25" s="25"/>
      <c r="D25" s="25"/>
      <c r="E25" s="25"/>
      <c r="F25" s="25"/>
      <c r="G25" s="25"/>
      <c r="H25" s="25"/>
    </row>
    <row r="26" spans="1:8" s="22" customFormat="1" ht="20.100000000000001" customHeight="1" x14ac:dyDescent="0.25">
      <c r="A26" s="37" t="s">
        <v>49</v>
      </c>
      <c r="B26" s="37"/>
      <c r="C26" s="26"/>
      <c r="D26" s="26"/>
      <c r="E26" s="26"/>
      <c r="F26" s="26"/>
      <c r="G26" s="26"/>
      <c r="H26" s="26"/>
    </row>
    <row r="27" spans="1:8" s="22" customFormat="1" ht="60" customHeight="1" x14ac:dyDescent="0.25">
      <c r="A27" s="37" t="s">
        <v>5</v>
      </c>
      <c r="B27" s="37"/>
      <c r="C27" s="26"/>
      <c r="D27" s="26"/>
      <c r="E27" s="26"/>
      <c r="F27" s="26"/>
      <c r="G27" s="26"/>
      <c r="H27" s="26"/>
    </row>
    <row r="28" spans="1:8" s="22" customFormat="1" ht="6.75" customHeight="1" x14ac:dyDescent="0.25">
      <c r="A28" s="26"/>
      <c r="B28" s="26"/>
      <c r="C28" s="26"/>
      <c r="D28" s="26"/>
      <c r="E28" s="26"/>
      <c r="F28" s="26"/>
      <c r="G28" s="26"/>
      <c r="H28" s="26"/>
    </row>
    <row r="29" spans="1:8" s="24" customFormat="1" ht="20.100000000000001" customHeight="1" x14ac:dyDescent="0.25">
      <c r="A29" s="34" t="s">
        <v>47</v>
      </c>
      <c r="B29" s="34"/>
      <c r="C29" s="34"/>
      <c r="D29" s="34"/>
      <c r="E29" s="34"/>
      <c r="F29" s="34"/>
      <c r="G29" s="34"/>
      <c r="H29" s="34"/>
    </row>
    <row r="30" spans="1:8" ht="6" customHeight="1" x14ac:dyDescent="0.25"/>
    <row r="31" spans="1:8" ht="17.25" x14ac:dyDescent="0.3">
      <c r="A31" s="38" t="s">
        <v>12</v>
      </c>
      <c r="B31" s="38"/>
      <c r="C31" s="38" t="s">
        <v>13</v>
      </c>
      <c r="D31" s="38"/>
      <c r="E31" s="38"/>
      <c r="F31" s="39" t="s">
        <v>52</v>
      </c>
      <c r="G31" s="40"/>
      <c r="H31" s="41"/>
    </row>
    <row r="32" spans="1:8" ht="16.5" x14ac:dyDescent="0.25">
      <c r="A32" s="38"/>
      <c r="B32" s="38"/>
      <c r="C32" s="38"/>
      <c r="D32" s="38"/>
      <c r="E32" s="38"/>
      <c r="F32" s="42" t="s">
        <v>20</v>
      </c>
      <c r="G32" s="43"/>
      <c r="H32" s="44"/>
    </row>
    <row r="33" spans="1:8" ht="16.5" x14ac:dyDescent="0.25">
      <c r="A33" s="38"/>
      <c r="B33" s="38"/>
      <c r="C33" s="38"/>
      <c r="D33" s="38"/>
      <c r="E33" s="38"/>
      <c r="F33" s="45" t="s">
        <v>21</v>
      </c>
      <c r="G33" s="46"/>
      <c r="H33" s="47"/>
    </row>
    <row r="34" spans="1:8" x14ac:dyDescent="0.25">
      <c r="A34" s="33"/>
      <c r="B34" s="33"/>
      <c r="C34" s="33"/>
      <c r="D34" s="33"/>
      <c r="E34" s="33"/>
      <c r="F34" s="49"/>
      <c r="G34" s="50"/>
      <c r="H34" s="51"/>
    </row>
    <row r="35" spans="1:8" x14ac:dyDescent="0.25">
      <c r="A35" s="33"/>
      <c r="B35" s="33"/>
      <c r="C35" s="33"/>
      <c r="D35" s="33"/>
      <c r="E35" s="33"/>
      <c r="F35" s="52"/>
      <c r="G35" s="53"/>
      <c r="H35" s="54"/>
    </row>
    <row r="36" spans="1:8" x14ac:dyDescent="0.25">
      <c r="A36" s="33"/>
      <c r="B36" s="33"/>
      <c r="C36" s="33"/>
      <c r="D36" s="33"/>
      <c r="E36" s="33"/>
      <c r="F36" s="52"/>
      <c r="G36" s="53"/>
      <c r="H36" s="54"/>
    </row>
    <row r="37" spans="1:8" x14ac:dyDescent="0.25">
      <c r="A37" s="33"/>
      <c r="B37" s="33"/>
      <c r="C37" s="33"/>
      <c r="D37" s="33"/>
      <c r="E37" s="33"/>
      <c r="F37" s="52"/>
      <c r="G37" s="53"/>
      <c r="H37" s="54"/>
    </row>
    <row r="38" spans="1:8" x14ac:dyDescent="0.25">
      <c r="A38" s="33"/>
      <c r="B38" s="33"/>
      <c r="C38" s="33"/>
      <c r="D38" s="33"/>
      <c r="E38" s="33"/>
      <c r="F38" s="55"/>
      <c r="G38" s="56"/>
      <c r="H38" s="57"/>
    </row>
  </sheetData>
  <mergeCells count="32">
    <mergeCell ref="A4:H4"/>
    <mergeCell ref="A17:H17"/>
    <mergeCell ref="A26:B26"/>
    <mergeCell ref="A27:B27"/>
    <mergeCell ref="A31:B33"/>
    <mergeCell ref="C31:E33"/>
    <mergeCell ref="F31:H31"/>
    <mergeCell ref="F32:H32"/>
    <mergeCell ref="F33:H33"/>
    <mergeCell ref="A10:H10"/>
    <mergeCell ref="A18:H18"/>
    <mergeCell ref="A19:H19"/>
    <mergeCell ref="A20:H20"/>
    <mergeCell ref="A21:H21"/>
    <mergeCell ref="A22:H22"/>
    <mergeCell ref="A5:H5"/>
    <mergeCell ref="A34:B38"/>
    <mergeCell ref="C34:E38"/>
    <mergeCell ref="F34:H38"/>
    <mergeCell ref="A29:H29"/>
    <mergeCell ref="A23:H23"/>
    <mergeCell ref="A24:H24"/>
    <mergeCell ref="A6:H6"/>
    <mergeCell ref="A7:H7"/>
    <mergeCell ref="A8:H8"/>
    <mergeCell ref="A9:D9"/>
    <mergeCell ref="E9:H9"/>
    <mergeCell ref="B1:E1"/>
    <mergeCell ref="F1:H1"/>
    <mergeCell ref="F2:H2"/>
    <mergeCell ref="B2:E2"/>
    <mergeCell ref="F3:H3"/>
  </mergeCells>
  <pageMargins left="0.7" right="0.45" top="0.5" bottom="0.5" header="0.3" footer="0.3"/>
  <pageSetup scale="70" orientation="portrait" r:id="rId1"/>
  <headerFooter>
    <oddHeader>&amp;R&amp;"Time News Roman,Regular"&amp;13Mẫu: TD-06A/BTV</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ThamSo</vt:lpstr>
      <vt:lpstr>BaoCao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NguyenOanh</dc:creator>
  <cp:lastModifiedBy>Duc Le</cp:lastModifiedBy>
  <cp:lastPrinted>2014-05-15T12:10:07Z</cp:lastPrinted>
  <dcterms:created xsi:type="dcterms:W3CDTF">2013-12-27T09:13:32Z</dcterms:created>
  <dcterms:modified xsi:type="dcterms:W3CDTF">2015-07-13T08:17:43Z</dcterms:modified>
</cp:coreProperties>
</file>