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9055 - SETE\Presupuestacion\UEI\RentasIRPF\Panel\ModuloInmuebles\Envio\"/>
    </mc:Choice>
  </mc:AlternateContent>
  <bookViews>
    <workbookView xWindow="0" yWindow="0" windowWidth="21600" windowHeight="10365"/>
  </bookViews>
  <sheets>
    <sheet name="Resumen" sheetId="3" r:id="rId1"/>
    <sheet name="DReg" sheetId="1" r:id="rId2"/>
    <sheet name="Código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3" l="1"/>
  <c r="D20" i="3"/>
  <c r="E20" i="3"/>
  <c r="F20" i="3"/>
  <c r="G20" i="3"/>
  <c r="B20" i="3"/>
  <c r="A40" i="1" l="1"/>
  <c r="C13" i="3" l="1"/>
  <c r="D13" i="3"/>
  <c r="E13" i="3"/>
  <c r="F13" i="3"/>
  <c r="G13" i="3"/>
  <c r="C6" i="3"/>
  <c r="D6" i="3"/>
  <c r="E6" i="3"/>
  <c r="F6" i="3"/>
  <c r="G6" i="3"/>
  <c r="B13" i="3"/>
  <c r="B6" i="3"/>
  <c r="A39" i="1" l="1"/>
  <c r="A7" i="1" l="1"/>
  <c r="A32" i="1" l="1"/>
  <c r="A33" i="1"/>
  <c r="A34" i="1" s="1"/>
  <c r="A35" i="1" s="1"/>
  <c r="A36" i="1" s="1"/>
  <c r="A37" i="1" s="1"/>
  <c r="A38" i="1" s="1"/>
  <c r="A30" i="1" l="1"/>
  <c r="A31" i="1" s="1"/>
  <c r="A8" i="1" l="1"/>
  <c r="A9" i="1" s="1"/>
  <c r="A17" i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<sst xmlns="http://schemas.openxmlformats.org/spreadsheetml/2006/main" count="164" uniqueCount="113">
  <si>
    <t>Referencia catastral anonimizada</t>
  </si>
  <si>
    <t>Numérico</t>
  </si>
  <si>
    <t>RC_ANONIMA</t>
  </si>
  <si>
    <t>Valor catastral</t>
  </si>
  <si>
    <t>URBAVALORC</t>
  </si>
  <si>
    <t>Porcentaje del titular con respecto al derecho (no %) según Catastro</t>
  </si>
  <si>
    <t>Alfanumérico</t>
  </si>
  <si>
    <t>URBAPORBIN</t>
  </si>
  <si>
    <t>Código de derecho del titular según Catastro</t>
  </si>
  <si>
    <t>URBACODERE</t>
  </si>
  <si>
    <t>IDENPER</t>
  </si>
  <si>
    <t>Descripción</t>
  </si>
  <si>
    <t>Longitud</t>
  </si>
  <si>
    <t>Tipo</t>
  </si>
  <si>
    <t>Variable</t>
  </si>
  <si>
    <t>Posición inicial</t>
  </si>
  <si>
    <t>Num</t>
  </si>
  <si>
    <t>Código de clave de uso según Catastro</t>
  </si>
  <si>
    <t>Char</t>
  </si>
  <si>
    <t>URBACLAVE</t>
  </si>
  <si>
    <t>TIPO</t>
  </si>
  <si>
    <t>Agrario</t>
  </si>
  <si>
    <t>Z</t>
  </si>
  <si>
    <t>Sanidad y Beneficenc</t>
  </si>
  <si>
    <t>Y</t>
  </si>
  <si>
    <t>X</t>
  </si>
  <si>
    <t>W</t>
  </si>
  <si>
    <t>Residencial</t>
  </si>
  <si>
    <t>V</t>
  </si>
  <si>
    <t>U</t>
  </si>
  <si>
    <t>Espectaculos</t>
  </si>
  <si>
    <t>T</t>
  </si>
  <si>
    <t>Religioso</t>
  </si>
  <si>
    <t>R</t>
  </si>
  <si>
    <t>Edificio singular</t>
  </si>
  <si>
    <t>P</t>
  </si>
  <si>
    <t>Oficinas</t>
  </si>
  <si>
    <t>O</t>
  </si>
  <si>
    <t>Solares</t>
  </si>
  <si>
    <t>M</t>
  </si>
  <si>
    <t>Deportivo</t>
  </si>
  <si>
    <t>K</t>
  </si>
  <si>
    <t>Industrial agrario</t>
  </si>
  <si>
    <t>J</t>
  </si>
  <si>
    <t>Industrial</t>
  </si>
  <si>
    <t>I</t>
  </si>
  <si>
    <t>Ocio y Hosteleria</t>
  </si>
  <si>
    <t>G</t>
  </si>
  <si>
    <t>Cultural</t>
  </si>
  <si>
    <t>E</t>
  </si>
  <si>
    <t>D</t>
  </si>
  <si>
    <t>Comercial</t>
  </si>
  <si>
    <t>C</t>
  </si>
  <si>
    <t>Almacén agrario</t>
  </si>
  <si>
    <t>B</t>
  </si>
  <si>
    <t>Almacen y aparcamien</t>
  </si>
  <si>
    <t>A</t>
  </si>
  <si>
    <t>4</t>
  </si>
  <si>
    <t>0</t>
  </si>
  <si>
    <t>Usufructuario</t>
  </si>
  <si>
    <t>US</t>
  </si>
  <si>
    <t>Propietario</t>
  </si>
  <si>
    <t>PR</t>
  </si>
  <si>
    <t>Nuda propiedad</t>
  </si>
  <si>
    <t>NP</t>
  </si>
  <si>
    <t>Derecho de superficie</t>
  </si>
  <si>
    <t>DS</t>
  </si>
  <si>
    <t>Derecho de disfrute</t>
  </si>
  <si>
    <t>DF</t>
  </si>
  <si>
    <t>Concesión administrativa</t>
  </si>
  <si>
    <t>CA</t>
  </si>
  <si>
    <t>Arrendamiento</t>
  </si>
  <si>
    <t>AR</t>
  </si>
  <si>
    <t>Propiedad o usufructo</t>
  </si>
  <si>
    <t>Tenencia del inmueble según M100 o Catastro</t>
  </si>
  <si>
    <t>Identificador único de persona</t>
  </si>
  <si>
    <t>Módulo1.- Vivienda Habitual (VIVHAB2016.TXT a VIVHAB2021.TXT)</t>
  </si>
  <si>
    <t>URBAFECHIN</t>
  </si>
  <si>
    <t>URBAFECHFI</t>
  </si>
  <si>
    <t>Fecha de inicio (AAAMMDD)</t>
  </si>
  <si>
    <t>Fecha de fin (AAAMMDD)</t>
  </si>
  <si>
    <t>Módulo3-Características de los inmuebles (INM_CARACT2016.TXT a INM_CARACT2021.TXT)</t>
  </si>
  <si>
    <t>Módulo2-Patrimonio Inmobiliario (INM_PR2016.TXT a INM_PR2021.TXT)</t>
  </si>
  <si>
    <t>Comunidad autónoma</t>
  </si>
  <si>
    <t>Provincia</t>
  </si>
  <si>
    <t>PROV</t>
  </si>
  <si>
    <t>MUN</t>
  </si>
  <si>
    <t>SECC</t>
  </si>
  <si>
    <t>VIVLOC</t>
  </si>
  <si>
    <t>ANCONS</t>
  </si>
  <si>
    <t>Municipio</t>
  </si>
  <si>
    <t>Sección</t>
  </si>
  <si>
    <t>Año de construcción</t>
  </si>
  <si>
    <t>VIV</t>
  </si>
  <si>
    <t>VIVLOC_METROS</t>
  </si>
  <si>
    <t>VIV_METROS</t>
  </si>
  <si>
    <t>Número de viviendas en la RC</t>
  </si>
  <si>
    <t>Superficie de las viviendas en la RC</t>
  </si>
  <si>
    <t>Decimales</t>
  </si>
  <si>
    <t>DIST</t>
  </si>
  <si>
    <t>Distrito</t>
  </si>
  <si>
    <t>Número viviendas y locales en la RC</t>
  </si>
  <si>
    <t>Superficie de las viviendas y locales en la RC</t>
  </si>
  <si>
    <t>INM_CARACT&amp;EJER..TXT</t>
  </si>
  <si>
    <t>INM_PR2021.TXT</t>
  </si>
  <si>
    <t>VIVHAB20XX.TXT</t>
  </si>
  <si>
    <t>Registros</t>
  </si>
  <si>
    <t>Tamaño fichero bytes</t>
  </si>
  <si>
    <t>LRECL=26</t>
  </si>
  <si>
    <t>LRECL=62</t>
  </si>
  <si>
    <t>VALCAT</t>
  </si>
  <si>
    <t>Valor Catastral</t>
  </si>
  <si>
    <t>LRECL=83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</si>
</sst>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 applyFill="1"/>
    <xf numFmtId="0" fontId="1" fillId="0" borderId="0" xfId="0" applyFont="1" applyFill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164" fontId="0" fillId="0" borderId="0" xfId="1" applyNumberFormat="1" applyFont="1"/>
    <xf numFmtId="0" fontId="1" fillId="0" borderId="0" xfId="0" applyFont="1" applyFill="1" applyAlignment="1">
      <alignment vertical="center"/>
    </xf>
    <xf numFmtId="0" fontId="2" fillId="0" borderId="0" xfId="0" applyFont="1" applyAlignment="1"/>
    <xf numFmtId="3" fontId="5" fillId="0" borderId="0" xfId="0" applyNumberFormat="1" applyFont="1" applyFill="1" applyAlignment="1"/>
    <xf numFmtId="0" fontId="2" fillId="0" borderId="0" xfId="0" applyFont="1"/>
    <xf numFmtId="3" fontId="1" fillId="0" borderId="0" xfId="0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tabSelected="1" topLeftCell="A13" workbookViewId="0">
      <selection activeCell="G19" sqref="G19"/>
    </sheetView>
  </sheetViews>
  <sheetFormatPr baseColWidth="10" defaultRowHeight="15" x14ac:dyDescent="0.25"/>
  <cols>
    <col min="1" max="1" width="20.85546875" customWidth="1"/>
  </cols>
  <sheetData>
    <row r="2" spans="1:7" x14ac:dyDescent="0.25">
      <c r="A2" s="12" t="s">
        <v>105</v>
      </c>
    </row>
    <row r="3" spans="1:7" x14ac:dyDescent="0.25">
      <c r="A3" s="1" t="s">
        <v>108</v>
      </c>
    </row>
    <row r="4" spans="1:7" x14ac:dyDescent="0.25">
      <c r="B4" s="14">
        <v>2021</v>
      </c>
      <c r="C4" s="14">
        <v>2020</v>
      </c>
      <c r="D4" s="14">
        <v>2019</v>
      </c>
      <c r="E4" s="14">
        <v>2018</v>
      </c>
      <c r="F4" s="14">
        <v>2017</v>
      </c>
      <c r="G4" s="14">
        <v>2016</v>
      </c>
    </row>
    <row r="5" spans="1:7" x14ac:dyDescent="0.25">
      <c r="A5" s="1" t="s">
        <v>106</v>
      </c>
      <c r="B5" s="13">
        <v>3048047</v>
      </c>
      <c r="C5" s="13">
        <v>2991430</v>
      </c>
      <c r="D5" s="13">
        <v>2900171</v>
      </c>
      <c r="E5" s="13">
        <v>2724439</v>
      </c>
      <c r="F5" s="13">
        <v>2512778</v>
      </c>
      <c r="G5" s="13">
        <v>2300436</v>
      </c>
    </row>
    <row r="6" spans="1:7" x14ac:dyDescent="0.25">
      <c r="A6" s="1" t="s">
        <v>107</v>
      </c>
      <c r="B6" s="13">
        <f>+B5*26</f>
        <v>79249222</v>
      </c>
      <c r="C6" s="13">
        <f t="shared" ref="C6:G6" si="0">+C5*26</f>
        <v>77777180</v>
      </c>
      <c r="D6" s="13">
        <f t="shared" si="0"/>
        <v>75404446</v>
      </c>
      <c r="E6" s="13">
        <f t="shared" si="0"/>
        <v>70835414</v>
      </c>
      <c r="F6" s="13">
        <f t="shared" si="0"/>
        <v>65332228</v>
      </c>
      <c r="G6" s="13">
        <f t="shared" si="0"/>
        <v>59811336</v>
      </c>
    </row>
    <row r="7" spans="1:7" x14ac:dyDescent="0.25">
      <c r="A7" s="1"/>
      <c r="B7" s="13"/>
      <c r="C7" s="13"/>
      <c r="D7" s="13"/>
      <c r="E7" s="13"/>
      <c r="F7" s="13"/>
      <c r="G7" s="13"/>
    </row>
    <row r="8" spans="1:7" x14ac:dyDescent="0.25">
      <c r="A8" s="1"/>
      <c r="B8" s="13"/>
      <c r="C8" s="13"/>
      <c r="D8" s="13"/>
      <c r="E8" s="13"/>
      <c r="F8" s="13"/>
      <c r="G8" s="13"/>
    </row>
    <row r="9" spans="1:7" x14ac:dyDescent="0.25">
      <c r="A9" s="12" t="s">
        <v>104</v>
      </c>
      <c r="B9" s="13"/>
      <c r="C9" s="13"/>
      <c r="D9" s="13"/>
      <c r="E9" s="13"/>
      <c r="F9" s="13"/>
      <c r="G9" s="13"/>
    </row>
    <row r="10" spans="1:7" x14ac:dyDescent="0.25">
      <c r="A10" s="1" t="s">
        <v>109</v>
      </c>
      <c r="B10" s="13"/>
      <c r="C10" s="13"/>
      <c r="D10" s="13"/>
      <c r="E10" s="13"/>
      <c r="F10" s="13"/>
      <c r="G10" s="13"/>
    </row>
    <row r="11" spans="1:7" x14ac:dyDescent="0.25">
      <c r="B11" s="14">
        <v>2021</v>
      </c>
      <c r="C11" s="14">
        <v>2020</v>
      </c>
      <c r="D11" s="14">
        <v>2019</v>
      </c>
      <c r="E11" s="14">
        <v>2018</v>
      </c>
      <c r="F11" s="14">
        <v>2017</v>
      </c>
      <c r="G11" s="14">
        <v>2016</v>
      </c>
    </row>
    <row r="12" spans="1:7" x14ac:dyDescent="0.25">
      <c r="A12" s="1" t="s">
        <v>106</v>
      </c>
      <c r="B12" s="13">
        <v>4756478</v>
      </c>
      <c r="C12" s="13">
        <v>4621830</v>
      </c>
      <c r="D12" s="13">
        <v>4489450</v>
      </c>
      <c r="E12" s="13">
        <v>4228731</v>
      </c>
      <c r="F12" s="13">
        <v>3920367</v>
      </c>
      <c r="G12" s="13">
        <v>3601086</v>
      </c>
    </row>
    <row r="13" spans="1:7" x14ac:dyDescent="0.25">
      <c r="A13" s="1" t="s">
        <v>107</v>
      </c>
      <c r="B13" s="13">
        <f>+B12*62</f>
        <v>294901636</v>
      </c>
      <c r="C13" s="13">
        <f t="shared" ref="C13:G13" si="1">+C12*62</f>
        <v>286553460</v>
      </c>
      <c r="D13" s="13">
        <f t="shared" si="1"/>
        <v>278345900</v>
      </c>
      <c r="E13" s="13">
        <f t="shared" si="1"/>
        <v>262181322</v>
      </c>
      <c r="F13" s="13">
        <f t="shared" si="1"/>
        <v>243062754</v>
      </c>
      <c r="G13" s="13">
        <f t="shared" si="1"/>
        <v>223267332</v>
      </c>
    </row>
    <row r="16" spans="1:7" x14ac:dyDescent="0.25">
      <c r="A16" s="12" t="s">
        <v>103</v>
      </c>
    </row>
    <row r="17" spans="1:7" x14ac:dyDescent="0.25">
      <c r="A17" s="1" t="s">
        <v>112</v>
      </c>
    </row>
    <row r="18" spans="1:7" x14ac:dyDescent="0.25">
      <c r="B18" s="14">
        <v>2021</v>
      </c>
      <c r="C18" s="14">
        <v>2020</v>
      </c>
      <c r="D18" s="14">
        <v>2019</v>
      </c>
      <c r="E18" s="14">
        <v>2018</v>
      </c>
      <c r="F18" s="14">
        <v>2017</v>
      </c>
      <c r="G18" s="14">
        <v>2016</v>
      </c>
    </row>
    <row r="19" spans="1:7" x14ac:dyDescent="0.25">
      <c r="A19" s="1" t="s">
        <v>106</v>
      </c>
      <c r="B19" s="13">
        <v>2180823</v>
      </c>
      <c r="C19" s="15">
        <v>2116365</v>
      </c>
      <c r="D19" s="13">
        <v>2024900</v>
      </c>
      <c r="E19" s="13">
        <v>1889171</v>
      </c>
      <c r="F19" s="13">
        <v>1765822</v>
      </c>
      <c r="G19" s="13">
        <v>1626855</v>
      </c>
    </row>
    <row r="20" spans="1:7" x14ac:dyDescent="0.25">
      <c r="A20" s="1" t="s">
        <v>107</v>
      </c>
      <c r="B20" s="13">
        <f>+B19*83</f>
        <v>181008309</v>
      </c>
      <c r="C20" s="13">
        <f t="shared" ref="C20:G20" si="2">+C19*83</f>
        <v>175658295</v>
      </c>
      <c r="D20" s="13">
        <f t="shared" si="2"/>
        <v>168066700</v>
      </c>
      <c r="E20" s="13">
        <f t="shared" si="2"/>
        <v>156801193</v>
      </c>
      <c r="F20" s="13">
        <f t="shared" si="2"/>
        <v>146563226</v>
      </c>
      <c r="G20" s="13">
        <f t="shared" si="2"/>
        <v>135028965</v>
      </c>
    </row>
    <row r="21" spans="1:7" x14ac:dyDescent="0.25">
      <c r="B21" s="1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40"/>
  <sheetViews>
    <sheetView topLeftCell="A16" workbookViewId="0">
      <selection activeCell="D29" sqref="D29:D40"/>
    </sheetView>
  </sheetViews>
  <sheetFormatPr baseColWidth="10" defaultRowHeight="15" x14ac:dyDescent="0.25"/>
  <cols>
    <col min="1" max="1" width="26.7109375" customWidth="1"/>
    <col min="2" max="2" width="15.140625" customWidth="1"/>
    <col min="5" max="5" width="8.5703125" customWidth="1"/>
    <col min="13" max="13" width="14.140625" bestFit="1" customWidth="1"/>
  </cols>
  <sheetData>
    <row r="3" spans="1:6" x14ac:dyDescent="0.25">
      <c r="A3" s="8" t="s">
        <v>76</v>
      </c>
    </row>
    <row r="5" spans="1:6" x14ac:dyDescent="0.25">
      <c r="A5" s="4" t="s">
        <v>15</v>
      </c>
      <c r="B5" s="4" t="s">
        <v>14</v>
      </c>
      <c r="C5" s="4" t="s">
        <v>13</v>
      </c>
      <c r="D5" s="4" t="s">
        <v>12</v>
      </c>
      <c r="F5" s="4" t="s">
        <v>11</v>
      </c>
    </row>
    <row r="6" spans="1:6" x14ac:dyDescent="0.25">
      <c r="A6" s="3">
        <v>1</v>
      </c>
      <c r="B6" s="2" t="s">
        <v>10</v>
      </c>
      <c r="C6" s="1" t="s">
        <v>16</v>
      </c>
      <c r="D6" s="3">
        <v>11</v>
      </c>
      <c r="F6" s="1" t="s">
        <v>75</v>
      </c>
    </row>
    <row r="7" spans="1:6" x14ac:dyDescent="0.25">
      <c r="A7" s="3">
        <f>+A6+D6</f>
        <v>12</v>
      </c>
      <c r="B7" s="2" t="s">
        <v>20</v>
      </c>
      <c r="C7" s="1" t="s">
        <v>18</v>
      </c>
      <c r="D7" s="3">
        <v>2</v>
      </c>
      <c r="F7" s="1" t="s">
        <v>74</v>
      </c>
    </row>
    <row r="8" spans="1:6" x14ac:dyDescent="0.25">
      <c r="A8" s="3">
        <f>+A7+D7</f>
        <v>14</v>
      </c>
      <c r="B8" s="2" t="s">
        <v>19</v>
      </c>
      <c r="C8" s="1" t="s">
        <v>18</v>
      </c>
      <c r="D8" s="3">
        <v>1</v>
      </c>
      <c r="F8" s="1" t="s">
        <v>17</v>
      </c>
    </row>
    <row r="9" spans="1:6" x14ac:dyDescent="0.25">
      <c r="A9" s="3">
        <f>+A8+D8</f>
        <v>15</v>
      </c>
      <c r="B9" s="2" t="s">
        <v>2</v>
      </c>
      <c r="C9" s="1" t="s">
        <v>16</v>
      </c>
      <c r="D9" s="3">
        <v>11</v>
      </c>
      <c r="F9" s="1" t="s">
        <v>0</v>
      </c>
    </row>
    <row r="13" spans="1:6" x14ac:dyDescent="0.25">
      <c r="A13" s="8" t="s">
        <v>82</v>
      </c>
    </row>
    <row r="15" spans="1:6" ht="26.25" x14ac:dyDescent="0.25">
      <c r="A15" s="4" t="s">
        <v>15</v>
      </c>
      <c r="B15" s="4" t="s">
        <v>14</v>
      </c>
      <c r="C15" s="4" t="s">
        <v>13</v>
      </c>
      <c r="D15" s="4" t="s">
        <v>12</v>
      </c>
      <c r="E15" s="4" t="s">
        <v>98</v>
      </c>
      <c r="F15" s="4" t="s">
        <v>11</v>
      </c>
    </row>
    <row r="16" spans="1:6" x14ac:dyDescent="0.25">
      <c r="A16" s="3">
        <v>1</v>
      </c>
      <c r="B16" s="2" t="s">
        <v>10</v>
      </c>
      <c r="C16" s="2" t="s">
        <v>1</v>
      </c>
      <c r="D16" s="7">
        <v>11</v>
      </c>
      <c r="F16" s="1" t="s">
        <v>75</v>
      </c>
    </row>
    <row r="17" spans="1:13" x14ac:dyDescent="0.25">
      <c r="A17" s="3">
        <f>+A16+D16</f>
        <v>12</v>
      </c>
      <c r="B17" s="2" t="s">
        <v>9</v>
      </c>
      <c r="C17" s="2" t="s">
        <v>6</v>
      </c>
      <c r="D17" s="7">
        <v>2</v>
      </c>
      <c r="F17" s="1" t="s">
        <v>8</v>
      </c>
    </row>
    <row r="18" spans="1:13" x14ac:dyDescent="0.25">
      <c r="A18" s="3">
        <f>+A17+D17</f>
        <v>14</v>
      </c>
      <c r="B18" s="2" t="s">
        <v>7</v>
      </c>
      <c r="C18" s="2" t="s">
        <v>6</v>
      </c>
      <c r="D18" s="7">
        <v>6</v>
      </c>
      <c r="E18" s="9">
        <v>2</v>
      </c>
      <c r="F18" s="1" t="s">
        <v>5</v>
      </c>
    </row>
    <row r="19" spans="1:13" x14ac:dyDescent="0.25">
      <c r="A19" s="3">
        <f>+A18+D18</f>
        <v>20</v>
      </c>
      <c r="B19" s="2" t="s">
        <v>4</v>
      </c>
      <c r="C19" s="2" t="s">
        <v>1</v>
      </c>
      <c r="D19" s="7">
        <v>15</v>
      </c>
      <c r="E19" s="9">
        <v>2</v>
      </c>
      <c r="F19" s="1" t="s">
        <v>3</v>
      </c>
    </row>
    <row r="20" spans="1:13" x14ac:dyDescent="0.25">
      <c r="A20" s="3">
        <f t="shared" ref="A20:A22" si="0">+A19+D19</f>
        <v>35</v>
      </c>
      <c r="B20" s="2" t="s">
        <v>77</v>
      </c>
      <c r="C20" s="2" t="s">
        <v>1</v>
      </c>
      <c r="D20" s="7">
        <v>8</v>
      </c>
      <c r="F20" s="1" t="s">
        <v>79</v>
      </c>
    </row>
    <row r="21" spans="1:13" x14ac:dyDescent="0.25">
      <c r="A21" s="3">
        <f t="shared" si="0"/>
        <v>43</v>
      </c>
      <c r="B21" s="2" t="s">
        <v>78</v>
      </c>
      <c r="C21" s="2" t="s">
        <v>1</v>
      </c>
      <c r="D21" s="7">
        <v>8</v>
      </c>
      <c r="F21" s="1" t="s">
        <v>80</v>
      </c>
    </row>
    <row r="22" spans="1:13" x14ac:dyDescent="0.25">
      <c r="A22" s="3">
        <f t="shared" si="0"/>
        <v>51</v>
      </c>
      <c r="B22" s="2" t="s">
        <v>2</v>
      </c>
      <c r="C22" s="2" t="s">
        <v>1</v>
      </c>
      <c r="D22" s="7">
        <v>11</v>
      </c>
      <c r="F22" s="1" t="s">
        <v>0</v>
      </c>
    </row>
    <row r="23" spans="1:13" x14ac:dyDescent="0.25">
      <c r="M23" s="10"/>
    </row>
    <row r="24" spans="1:13" x14ac:dyDescent="0.25">
      <c r="M24" s="10"/>
    </row>
    <row r="25" spans="1:13" x14ac:dyDescent="0.25">
      <c r="M25" s="10"/>
    </row>
    <row r="26" spans="1:13" x14ac:dyDescent="0.25">
      <c r="A26" s="8" t="s">
        <v>81</v>
      </c>
      <c r="M26" s="10"/>
    </row>
    <row r="28" spans="1:13" ht="26.25" x14ac:dyDescent="0.25">
      <c r="A28" s="4" t="s">
        <v>15</v>
      </c>
      <c r="B28" s="4" t="s">
        <v>14</v>
      </c>
      <c r="C28" s="4" t="s">
        <v>13</v>
      </c>
      <c r="D28" s="4" t="s">
        <v>12</v>
      </c>
      <c r="E28" s="4" t="s">
        <v>98</v>
      </c>
      <c r="F28" s="4" t="s">
        <v>11</v>
      </c>
    </row>
    <row r="29" spans="1:13" x14ac:dyDescent="0.25">
      <c r="A29" s="3">
        <v>1</v>
      </c>
      <c r="B29" s="1" t="s">
        <v>70</v>
      </c>
      <c r="C29" s="2" t="s">
        <v>6</v>
      </c>
      <c r="D29" s="7">
        <v>2</v>
      </c>
      <c r="F29" s="1" t="s">
        <v>83</v>
      </c>
      <c r="G29" s="11"/>
    </row>
    <row r="30" spans="1:13" x14ac:dyDescent="0.25">
      <c r="A30" s="3">
        <f>+A29+D29</f>
        <v>3</v>
      </c>
      <c r="B30" s="1" t="s">
        <v>85</v>
      </c>
      <c r="C30" s="2" t="s">
        <v>6</v>
      </c>
      <c r="D30" s="7">
        <v>2</v>
      </c>
      <c r="F30" s="1" t="s">
        <v>84</v>
      </c>
      <c r="G30" s="11"/>
    </row>
    <row r="31" spans="1:13" x14ac:dyDescent="0.25">
      <c r="A31" s="3">
        <f t="shared" ref="A31:A40" si="1">+A30+D30</f>
        <v>5</v>
      </c>
      <c r="B31" s="1" t="s">
        <v>86</v>
      </c>
      <c r="C31" s="2" t="s">
        <v>6</v>
      </c>
      <c r="D31" s="7">
        <v>3</v>
      </c>
      <c r="F31" s="1" t="s">
        <v>90</v>
      </c>
      <c r="G31" s="11"/>
    </row>
    <row r="32" spans="1:13" x14ac:dyDescent="0.25">
      <c r="A32" s="3">
        <f t="shared" si="1"/>
        <v>8</v>
      </c>
      <c r="B32" s="1" t="s">
        <v>99</v>
      </c>
      <c r="C32" s="2" t="s">
        <v>6</v>
      </c>
      <c r="D32" s="7">
        <v>2</v>
      </c>
      <c r="F32" s="1" t="s">
        <v>100</v>
      </c>
      <c r="G32" s="11"/>
    </row>
    <row r="33" spans="1:7" x14ac:dyDescent="0.25">
      <c r="A33" s="3">
        <f t="shared" si="1"/>
        <v>10</v>
      </c>
      <c r="B33" s="1" t="s">
        <v>87</v>
      </c>
      <c r="C33" s="2" t="s">
        <v>6</v>
      </c>
      <c r="D33" s="3">
        <v>3</v>
      </c>
      <c r="F33" s="1" t="s">
        <v>91</v>
      </c>
      <c r="G33" s="11"/>
    </row>
    <row r="34" spans="1:7" x14ac:dyDescent="0.25">
      <c r="A34" s="3">
        <f t="shared" si="1"/>
        <v>13</v>
      </c>
      <c r="B34" s="1" t="s">
        <v>88</v>
      </c>
      <c r="C34" s="2" t="s">
        <v>1</v>
      </c>
      <c r="D34" s="3">
        <v>5</v>
      </c>
      <c r="F34" s="1" t="s">
        <v>101</v>
      </c>
      <c r="G34" s="11"/>
    </row>
    <row r="35" spans="1:7" x14ac:dyDescent="0.25">
      <c r="A35" s="3">
        <f t="shared" si="1"/>
        <v>18</v>
      </c>
      <c r="B35" s="1" t="s">
        <v>94</v>
      </c>
      <c r="C35" s="2" t="s">
        <v>1</v>
      </c>
      <c r="D35" s="3">
        <v>15</v>
      </c>
      <c r="E35" s="9">
        <v>2</v>
      </c>
      <c r="F35" s="1" t="s">
        <v>102</v>
      </c>
      <c r="G35" s="11"/>
    </row>
    <row r="36" spans="1:7" x14ac:dyDescent="0.25">
      <c r="A36" s="3">
        <f t="shared" si="1"/>
        <v>33</v>
      </c>
      <c r="B36" s="1" t="s">
        <v>93</v>
      </c>
      <c r="C36" s="2" t="s">
        <v>1</v>
      </c>
      <c r="D36" s="3">
        <v>5</v>
      </c>
      <c r="E36" s="9"/>
      <c r="F36" s="1" t="s">
        <v>96</v>
      </c>
      <c r="G36" s="11"/>
    </row>
    <row r="37" spans="1:7" x14ac:dyDescent="0.25">
      <c r="A37" s="3">
        <f t="shared" si="1"/>
        <v>38</v>
      </c>
      <c r="B37" s="1" t="s">
        <v>95</v>
      </c>
      <c r="C37" s="2" t="s">
        <v>1</v>
      </c>
      <c r="D37" s="3">
        <v>15</v>
      </c>
      <c r="E37" s="9">
        <v>2</v>
      </c>
      <c r="F37" s="1" t="s">
        <v>97</v>
      </c>
      <c r="G37" s="11"/>
    </row>
    <row r="38" spans="1:7" x14ac:dyDescent="0.25">
      <c r="A38" s="3">
        <f t="shared" si="1"/>
        <v>53</v>
      </c>
      <c r="B38" s="1" t="s">
        <v>89</v>
      </c>
      <c r="C38" s="2" t="s">
        <v>1</v>
      </c>
      <c r="D38" s="3">
        <v>4</v>
      </c>
      <c r="F38" s="1" t="s">
        <v>92</v>
      </c>
      <c r="G38" s="11"/>
    </row>
    <row r="39" spans="1:7" x14ac:dyDescent="0.25">
      <c r="A39" s="3">
        <f t="shared" si="1"/>
        <v>57</v>
      </c>
      <c r="B39" s="1" t="s">
        <v>2</v>
      </c>
      <c r="C39" s="2" t="s">
        <v>1</v>
      </c>
      <c r="D39" s="3">
        <v>11</v>
      </c>
      <c r="F39" s="1" t="s">
        <v>0</v>
      </c>
      <c r="G39" s="11"/>
    </row>
    <row r="40" spans="1:7" x14ac:dyDescent="0.25">
      <c r="A40" s="3">
        <f t="shared" si="1"/>
        <v>68</v>
      </c>
      <c r="B40" s="1" t="s">
        <v>110</v>
      </c>
      <c r="C40" s="2" t="s">
        <v>1</v>
      </c>
      <c r="D40" s="3">
        <v>15</v>
      </c>
      <c r="E40" s="3">
        <v>2</v>
      </c>
      <c r="F40" s="1" t="s">
        <v>111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9"/>
  <sheetViews>
    <sheetView workbookViewId="0">
      <selection activeCell="A4" sqref="A4"/>
    </sheetView>
  </sheetViews>
  <sheetFormatPr baseColWidth="10" defaultRowHeight="15" x14ac:dyDescent="0.25"/>
  <sheetData>
    <row r="3" spans="1:2" x14ac:dyDescent="0.25">
      <c r="A3" s="6" t="s">
        <v>20</v>
      </c>
    </row>
    <row r="4" spans="1:2" x14ac:dyDescent="0.25">
      <c r="A4" s="3" t="s">
        <v>62</v>
      </c>
      <c r="B4" s="1" t="s">
        <v>73</v>
      </c>
    </row>
    <row r="5" spans="1:2" x14ac:dyDescent="0.25">
      <c r="A5" s="3" t="s">
        <v>72</v>
      </c>
      <c r="B5" s="1" t="s">
        <v>71</v>
      </c>
    </row>
    <row r="8" spans="1:2" x14ac:dyDescent="0.25">
      <c r="A8" s="5" t="s">
        <v>9</v>
      </c>
    </row>
    <row r="9" spans="1:2" x14ac:dyDescent="0.25">
      <c r="A9" s="3" t="s">
        <v>70</v>
      </c>
      <c r="B9" s="1" t="s">
        <v>69</v>
      </c>
    </row>
    <row r="10" spans="1:2" x14ac:dyDescent="0.25">
      <c r="A10" s="3" t="s">
        <v>68</v>
      </c>
      <c r="B10" s="1" t="s">
        <v>67</v>
      </c>
    </row>
    <row r="11" spans="1:2" x14ac:dyDescent="0.25">
      <c r="A11" s="3" t="s">
        <v>66</v>
      </c>
      <c r="B11" s="1" t="s">
        <v>65</v>
      </c>
    </row>
    <row r="12" spans="1:2" x14ac:dyDescent="0.25">
      <c r="A12" s="3" t="s">
        <v>64</v>
      </c>
      <c r="B12" s="1" t="s">
        <v>63</v>
      </c>
    </row>
    <row r="13" spans="1:2" x14ac:dyDescent="0.25">
      <c r="A13" s="3" t="s">
        <v>62</v>
      </c>
      <c r="B13" s="1" t="s">
        <v>61</v>
      </c>
    </row>
    <row r="14" spans="1:2" x14ac:dyDescent="0.25">
      <c r="A14" s="3" t="s">
        <v>60</v>
      </c>
      <c r="B14" s="1" t="s">
        <v>59</v>
      </c>
    </row>
    <row r="17" spans="1:2" x14ac:dyDescent="0.25">
      <c r="A17" s="5" t="s">
        <v>19</v>
      </c>
    </row>
    <row r="18" spans="1:2" x14ac:dyDescent="0.25">
      <c r="A18" s="3" t="s">
        <v>58</v>
      </c>
      <c r="B18" s="1" t="s">
        <v>58</v>
      </c>
    </row>
    <row r="19" spans="1:2" x14ac:dyDescent="0.25">
      <c r="A19" s="3" t="s">
        <v>57</v>
      </c>
      <c r="B19" s="1" t="s">
        <v>57</v>
      </c>
    </row>
    <row r="20" spans="1:2" x14ac:dyDescent="0.25">
      <c r="A20" s="3" t="s">
        <v>56</v>
      </c>
      <c r="B20" s="1" t="s">
        <v>55</v>
      </c>
    </row>
    <row r="21" spans="1:2" x14ac:dyDescent="0.25">
      <c r="A21" s="3" t="s">
        <v>54</v>
      </c>
      <c r="B21" s="1" t="s">
        <v>53</v>
      </c>
    </row>
    <row r="22" spans="1:2" x14ac:dyDescent="0.25">
      <c r="A22" s="3" t="s">
        <v>52</v>
      </c>
      <c r="B22" s="1" t="s">
        <v>51</v>
      </c>
    </row>
    <row r="23" spans="1:2" x14ac:dyDescent="0.25">
      <c r="A23" s="3" t="s">
        <v>50</v>
      </c>
      <c r="B23" s="1" t="s">
        <v>50</v>
      </c>
    </row>
    <row r="24" spans="1:2" x14ac:dyDescent="0.25">
      <c r="A24" s="3" t="s">
        <v>49</v>
      </c>
      <c r="B24" s="1" t="s">
        <v>48</v>
      </c>
    </row>
    <row r="25" spans="1:2" x14ac:dyDescent="0.25">
      <c r="A25" s="3" t="s">
        <v>47</v>
      </c>
      <c r="B25" s="1" t="s">
        <v>46</v>
      </c>
    </row>
    <row r="26" spans="1:2" x14ac:dyDescent="0.25">
      <c r="A26" s="3" t="s">
        <v>45</v>
      </c>
      <c r="B26" s="1" t="s">
        <v>44</v>
      </c>
    </row>
    <row r="27" spans="1:2" x14ac:dyDescent="0.25">
      <c r="A27" s="3" t="s">
        <v>43</v>
      </c>
      <c r="B27" s="1" t="s">
        <v>42</v>
      </c>
    </row>
    <row r="28" spans="1:2" x14ac:dyDescent="0.25">
      <c r="A28" s="3" t="s">
        <v>41</v>
      </c>
      <c r="B28" s="1" t="s">
        <v>40</v>
      </c>
    </row>
    <row r="29" spans="1:2" x14ac:dyDescent="0.25">
      <c r="A29" s="3" t="s">
        <v>39</v>
      </c>
      <c r="B29" s="1" t="s">
        <v>38</v>
      </c>
    </row>
    <row r="30" spans="1:2" x14ac:dyDescent="0.25">
      <c r="A30" s="3" t="s">
        <v>37</v>
      </c>
      <c r="B30" s="1" t="s">
        <v>36</v>
      </c>
    </row>
    <row r="31" spans="1:2" x14ac:dyDescent="0.25">
      <c r="A31" s="3" t="s">
        <v>35</v>
      </c>
      <c r="B31" s="1" t="s">
        <v>34</v>
      </c>
    </row>
    <row r="32" spans="1:2" x14ac:dyDescent="0.25">
      <c r="A32" s="3" t="s">
        <v>33</v>
      </c>
      <c r="B32" s="1" t="s">
        <v>32</v>
      </c>
    </row>
    <row r="33" spans="1:2" x14ac:dyDescent="0.25">
      <c r="A33" s="3" t="s">
        <v>31</v>
      </c>
      <c r="B33" s="1" t="s">
        <v>30</v>
      </c>
    </row>
    <row r="34" spans="1:2" x14ac:dyDescent="0.25">
      <c r="A34" s="3" t="s">
        <v>29</v>
      </c>
      <c r="B34" s="1" t="s">
        <v>29</v>
      </c>
    </row>
    <row r="35" spans="1:2" x14ac:dyDescent="0.25">
      <c r="A35" s="3" t="s">
        <v>28</v>
      </c>
      <c r="B35" s="1" t="s">
        <v>27</v>
      </c>
    </row>
    <row r="36" spans="1:2" x14ac:dyDescent="0.25">
      <c r="A36" s="3" t="s">
        <v>26</v>
      </c>
      <c r="B36" s="1" t="s">
        <v>26</v>
      </c>
    </row>
    <row r="37" spans="1:2" x14ac:dyDescent="0.25">
      <c r="A37" s="3" t="s">
        <v>25</v>
      </c>
      <c r="B37" s="1" t="s">
        <v>25</v>
      </c>
    </row>
    <row r="38" spans="1:2" x14ac:dyDescent="0.25">
      <c r="A38" s="3" t="s">
        <v>24</v>
      </c>
      <c r="B38" s="1" t="s">
        <v>23</v>
      </c>
    </row>
    <row r="39" spans="1:2" x14ac:dyDescent="0.25">
      <c r="A39" s="3" t="s">
        <v>22</v>
      </c>
      <c r="B39" s="1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Resumen</vt:lpstr>
      <vt:lpstr>DReg</vt:lpstr>
      <vt:lpstr>Códigos</vt:lpstr>
    </vt:vector>
  </TitlesOfParts>
  <Company>Agencia Tributaria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V00332RD</dc:creator>
  <cp:lastModifiedBy>V003324Q</cp:lastModifiedBy>
  <dcterms:created xsi:type="dcterms:W3CDTF">2023-10-26T07:00:36Z</dcterms:created>
  <dcterms:modified xsi:type="dcterms:W3CDTF">2023-11-14T09:23:15Z</dcterms:modified>
</cp:coreProperties>
</file>