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e504f488f0e0252/Informe Vivienda Segovia Rosa Lux/Datos/brutos encuestas segovia/cuestionarios con no respuesta imputada (20x bootstrap)/"/>
    </mc:Choice>
  </mc:AlternateContent>
  <xr:revisionPtr revIDLastSave="159" documentId="11_B99231273CA960EDE814BBA88F3D08FB9218F1F7" xr6:coauthVersionLast="47" xr6:coauthVersionMax="47" xr10:uidLastSave="{F213825C-C997-41BF-ADCE-DC35380AF75F}"/>
  <bookViews>
    <workbookView xWindow="-120" yWindow="-120" windowWidth="29040" windowHeight="16440" xr2:uid="{00000000-000D-0000-FFFF-FFFF00000000}"/>
  </bookViews>
  <sheets>
    <sheet name="Brutos" sheetId="1" r:id="rId1"/>
    <sheet name="Medias" sheetId="2" r:id="rId2"/>
  </sheets>
  <definedNames>
    <definedName name="_xlnm._FilterDatabase" localSheetId="0" hidden="1">Brutos!$A$1:$U$1</definedName>
  </definedNames>
  <calcPr calcId="191028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</calcChain>
</file>

<file path=xl/sharedStrings.xml><?xml version="1.0" encoding="utf-8"?>
<sst xmlns="http://schemas.openxmlformats.org/spreadsheetml/2006/main" count="885" uniqueCount="191">
  <si>
    <t>id</t>
  </si>
  <si>
    <t>correo_electrónico</t>
  </si>
  <si>
    <t>age</t>
  </si>
  <si>
    <t>gender</t>
  </si>
  <si>
    <t>nationality</t>
  </si>
  <si>
    <t>employment_status</t>
  </si>
  <si>
    <t>duration_of_your_studies_in_segovia</t>
  </si>
  <si>
    <t>type_of_home_you_live_in</t>
  </si>
  <si>
    <t>square_footage_of_the_property</t>
  </si>
  <si>
    <t>number_of_roommates</t>
  </si>
  <si>
    <t>living_alone</t>
  </si>
  <si>
    <t>area_or_neighborhood_in_segovia_where_you_live</t>
  </si>
  <si>
    <t>duration_of_your_lease</t>
  </si>
  <si>
    <t>how_long_do_you_expect_to_stay_in_your_current_residence</t>
  </si>
  <si>
    <t>how_much_do_you_pay_monthly_in_your_rental_contract</t>
  </si>
  <si>
    <t>which_services_and_costs_are_included_in_the_contract_internet_gas_water</t>
  </si>
  <si>
    <t>do_you_have_any_other_service_contracted_laundry_cleaning_please_list_them</t>
  </si>
  <si>
    <t>what_are_the_monthly_cost_of_these_services</t>
  </si>
  <si>
    <t>did_you_find_the_appartment_thorugh_a_platformportalagency</t>
  </si>
  <si>
    <t>which_one</t>
  </si>
  <si>
    <t>what_were_the_main_difficulties_you_encountered_when_searching_for_housing</t>
  </si>
  <si>
    <t>anonymous</t>
  </si>
  <si>
    <t>Mujer</t>
  </si>
  <si>
    <t>Española</t>
  </si>
  <si>
    <t>Solo estudio</t>
  </si>
  <si>
    <t>Alquiler a un propietario privado</t>
  </si>
  <si>
    <t>70</t>
  </si>
  <si>
    <t>3</t>
  </si>
  <si>
    <t>Centro</t>
  </si>
  <si>
    <t>4 año</t>
  </si>
  <si>
    <t>me quedaré hasta que duren mis estudios</t>
  </si>
  <si>
    <t>agua, gas</t>
  </si>
  <si>
    <t>no</t>
  </si>
  <si>
    <t>sí</t>
  </si>
  <si>
    <t>Idealista</t>
  </si>
  <si>
    <t>Precios altos</t>
  </si>
  <si>
    <t>60</t>
  </si>
  <si>
    <t>Zona Universidad UVA</t>
  </si>
  <si>
    <t>No me incluye ningún gasto.</t>
  </si>
  <si>
    <t>No.</t>
  </si>
  <si>
    <t>Fue de boca en boca encontrar este piso.</t>
  </si>
  <si>
    <t>Precios altos;Disponibilidad;</t>
  </si>
  <si>
    <t>Estudio y trabajo</t>
  </si>
  <si>
    <t>100</t>
  </si>
  <si>
    <t>4</t>
  </si>
  <si>
    <t>Santa Eulalia</t>
  </si>
  <si>
    <t>gas y agua</t>
  </si>
  <si>
    <t>wifi</t>
  </si>
  <si>
    <t>lo encontré en un grupo de whatsapp</t>
  </si>
  <si>
    <t>Precios altos;</t>
  </si>
  <si>
    <t>1</t>
  </si>
  <si>
    <t>El Carmen</t>
  </si>
  <si>
    <t>Ninguno</t>
  </si>
  <si>
    <t>No</t>
  </si>
  <si>
    <t>45</t>
  </si>
  <si>
    <t>Cristo del Mercado</t>
  </si>
  <si>
    <t>90</t>
  </si>
  <si>
    <t>San Millán</t>
  </si>
  <si>
    <t>Nada</t>
  </si>
  <si>
    <t>Mil anuncios</t>
  </si>
  <si>
    <t>Hombre</t>
  </si>
  <si>
    <t>Alquiler a una empresa </t>
  </si>
  <si>
    <t>2</t>
  </si>
  <si>
    <t>Jose Zorrilla</t>
  </si>
  <si>
    <t>agua y gas</t>
  </si>
  <si>
    <t>limpieza</t>
  </si>
  <si>
    <t>sweet home Segovia</t>
  </si>
  <si>
    <t>Precios altos;Disponibilidad;Ninguna cumplía con mis expectativas;</t>
  </si>
  <si>
    <t>80</t>
  </si>
  <si>
    <t>Al lado de la UVA</t>
  </si>
  <si>
    <t>Disponibilidad;</t>
  </si>
  <si>
    <t>Colombiana</t>
  </si>
  <si>
    <t>160</t>
  </si>
  <si>
    <t>5 o más</t>
  </si>
  <si>
    <t>Nueva Segovia</t>
  </si>
  <si>
    <t>0</t>
  </si>
  <si>
    <t>Limpieza</t>
  </si>
  <si>
    <t>Ninguna cumplía con mis expectativas;</t>
  </si>
  <si>
    <t>20</t>
  </si>
  <si>
    <t>Vía de la constitución I</t>
  </si>
  <si>
    <t>Todos</t>
  </si>
  <si>
    <t>CERCA LA UNIVERSIDAD</t>
  </si>
  <si>
    <t>AGUA</t>
  </si>
  <si>
    <t>NO</t>
  </si>
  <si>
    <t>inmobiliaria</t>
  </si>
  <si>
    <t>Palazuelos de Eresma</t>
  </si>
  <si>
    <t>me trasladaré a otra vivienda hasta que duren mis estudios</t>
  </si>
  <si>
    <t>centro</t>
  </si>
  <si>
    <t>Alfa inmobiliaria</t>
  </si>
  <si>
    <t>95</t>
  </si>
  <si>
    <t>cerca de la UVa</t>
  </si>
  <si>
    <t>agua</t>
  </si>
  <si>
    <t>con el piso no, independiente a el tenemos contratado el internet entre los compañeros del piso</t>
  </si>
  <si>
    <t>agencia inmobiliaria alfa</t>
  </si>
  <si>
    <t>Ninguna cumplía con mis expectativas;Precios altos;</t>
  </si>
  <si>
    <t>jardin botanico</t>
  </si>
  <si>
    <t>internet</t>
  </si>
  <si>
    <t>Ninguna cumplía con mis expectativas;Disponibilidad;</t>
  </si>
  <si>
    <t>120</t>
  </si>
  <si>
    <t>Avenida de la Constitución</t>
  </si>
  <si>
    <t>Agua y gas</t>
  </si>
  <si>
    <t>Disponibilidad;Precios altos;</t>
  </si>
  <si>
    <t>140</t>
  </si>
  <si>
    <t>calle gobernador fernandez Jiménez</t>
  </si>
  <si>
    <t>luz, agua, gas y internet</t>
  </si>
  <si>
    <t>Instagram</t>
  </si>
  <si>
    <t>Precios altos;Ninguna cumplía con mis expectativas;</t>
  </si>
  <si>
    <t>10</t>
  </si>
  <si>
    <t>Acueducto</t>
  </si>
  <si>
    <t>Mexicana</t>
  </si>
  <si>
    <t>30</t>
  </si>
  <si>
    <t>jose zorrilla</t>
  </si>
  <si>
    <t>todos</t>
  </si>
  <si>
    <t>Latras</t>
  </si>
  <si>
    <t>TODOS</t>
  </si>
  <si>
    <t>Plaza de la Universidad</t>
  </si>
  <si>
    <t>Internet, Gas, Agua y Luz</t>
  </si>
  <si>
    <t>-</t>
  </si>
  <si>
    <t>Hondureña</t>
  </si>
  <si>
    <t>110</t>
  </si>
  <si>
    <t>Calle Caño Grande</t>
  </si>
  <si>
    <t>Todos menos el internet</t>
  </si>
  <si>
    <t>Calle larga</t>
  </si>
  <si>
    <t>76</t>
  </si>
  <si>
    <t>Ecuatoguineana</t>
  </si>
  <si>
    <t>Residencia de estudiantes</t>
  </si>
  <si>
    <t>58</t>
  </si>
  <si>
    <t>Segovia capital</t>
  </si>
  <si>
    <t>Todo incluido</t>
  </si>
  <si>
    <t>PISOS/HABITACIONES UVA</t>
  </si>
  <si>
    <t>José Zorrilla</t>
  </si>
  <si>
    <t>calefacción central</t>
  </si>
  <si>
    <t>Peruana</t>
  </si>
  <si>
    <t>Albuera</t>
  </si>
  <si>
    <t>Luz, internet, agua, calefacción</t>
  </si>
  <si>
    <t>Cerca de la universidad</t>
  </si>
  <si>
    <t>Agua y luz</t>
  </si>
  <si>
    <t>Precios altos;Falta de avales o documentación requerida;</t>
  </si>
  <si>
    <t>Enfrente de la universidad</t>
  </si>
  <si>
    <t>Agua</t>
  </si>
  <si>
    <t>Vivienda propia</t>
  </si>
  <si>
    <t>Pala hemos, plaza tiorso, hontaneros,</t>
  </si>
  <si>
    <t>Todo</t>
  </si>
  <si>
    <t>Túnez</t>
  </si>
  <si>
    <t>planteo quedarme en la ciudad hasta que duren mis estudios</t>
  </si>
  <si>
    <t>Aparte</t>
  </si>
  <si>
    <t>Plaza Tirso</t>
  </si>
  <si>
    <t>Internet aparte</t>
  </si>
  <si>
    <t>Hontanares</t>
  </si>
  <si>
    <t>incluido</t>
  </si>
  <si>
    <t>Fotocasa</t>
  </si>
  <si>
    <t>San Jose</t>
  </si>
  <si>
    <t>todo</t>
  </si>
  <si>
    <t>Segohouse</t>
  </si>
  <si>
    <t>No contesta;</t>
  </si>
  <si>
    <t>España-Marruecos</t>
  </si>
  <si>
    <t>15</t>
  </si>
  <si>
    <t>Conde Sepulveda</t>
  </si>
  <si>
    <t>68</t>
  </si>
  <si>
    <t>nada, gastos aparte, 60€ ~</t>
  </si>
  <si>
    <t>150</t>
  </si>
  <si>
    <t>cambio de toallas y sabanas y limpieza 1 vez por semana</t>
  </si>
  <si>
    <t>Limpieza incluida en el coste total</t>
  </si>
  <si>
    <t>Zona campus uva/ Santa Eulalia</t>
  </si>
  <si>
    <t>Agua y calefacción, internet y electricidad aparte, 50€</t>
  </si>
  <si>
    <t>Gesnido</t>
  </si>
  <si>
    <t>75</t>
  </si>
  <si>
    <t>Plaza de Toros</t>
  </si>
  <si>
    <t>No-binario</t>
  </si>
  <si>
    <t>Santo Tomas</t>
  </si>
  <si>
    <t>Todo menos Internet</t>
  </si>
  <si>
    <t>50</t>
  </si>
  <si>
    <t>San Millan</t>
  </si>
  <si>
    <t>Todo + limpieza y media pensión</t>
  </si>
  <si>
    <t>Todo menos internet</t>
  </si>
  <si>
    <t>Av. Constitucion</t>
  </si>
  <si>
    <t>Todo, tambien lavanderia y comida</t>
  </si>
  <si>
    <t>San Cristobal</t>
  </si>
  <si>
    <t>Agua, calefacción y electricidad</t>
  </si>
  <si>
    <t>San Lorenzo</t>
  </si>
  <si>
    <t>Ezequiel Gonzalez</t>
  </si>
  <si>
    <t>Carbonero</t>
  </si>
  <si>
    <t>limpieza y lavanderia 1 vez por semana</t>
  </si>
  <si>
    <t>Ecuador-España</t>
  </si>
  <si>
    <t>Row Labels</t>
  </si>
  <si>
    <t>Average of age</t>
  </si>
  <si>
    <t>Average of how_much_do_you_pay_monthly_in_your_rental_contract</t>
  </si>
  <si>
    <t>Average of duration_of_your_studies_in_segovia</t>
  </si>
  <si>
    <t>Sum of living_alone</t>
  </si>
  <si>
    <t>Grand Total</t>
  </si>
  <si>
    <t>Average of duration_of_your_lease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</si>
</sst>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&quot;€&quot;_-;\-* #,##0\ &quot;€&quot;_-;_-* &quot;-&quot;??\ &quot;€&quot;_-;_-@_-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" formatCode="0"/>
    </dxf>
    <dxf>
      <alignment horizontal="center"/>
    </dxf>
    <dxf>
      <alignment horizontal="center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4" formatCode="0.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s" refreshedDate="45727.400759374999" createdVersion="8" refreshedVersion="8" minRefreshableVersion="3" recordCount="61" xr:uid="{5C9737EB-1EB1-4BA4-BD40-A6E540995ED8}">
  <cacheSource type="worksheet">
    <worksheetSource ref="A1:U62" sheet="Brutos"/>
  </cacheSource>
  <cacheFields count="21">
    <cacheField name="id" numFmtId="0">
      <sharedItems containsSemiMixedTypes="0" containsString="0" containsNumber="1" containsInteger="1" minValue="1" maxValue="61"/>
    </cacheField>
    <cacheField name="correo_electrónico" numFmtId="0">
      <sharedItems count="1">
        <s v="anonymous"/>
      </sharedItems>
    </cacheField>
    <cacheField name="age" numFmtId="0">
      <sharedItems containsSemiMixedTypes="0" containsString="0" containsNumber="1" containsInteger="1" minValue="18" maxValue="43"/>
    </cacheField>
    <cacheField name="gender" numFmtId="0">
      <sharedItems/>
    </cacheField>
    <cacheField name="nationality" numFmtId="0">
      <sharedItems count="9">
        <s v="Española"/>
        <s v="Colombiana"/>
        <s v="Mexicana"/>
        <s v="Hondureña"/>
        <s v="Ecuatoguineana"/>
        <s v="Peruana"/>
        <s v="Túnez"/>
        <s v="España-Marruecos"/>
        <s v="Ecuador-España"/>
      </sharedItems>
    </cacheField>
    <cacheField name="employment_status" numFmtId="0">
      <sharedItems count="2">
        <s v="Solo estudio"/>
        <s v="Estudio y trabajo"/>
      </sharedItems>
    </cacheField>
    <cacheField name="duration_of_your_studies_in_segovia" numFmtId="1">
      <sharedItems containsSemiMixedTypes="0" containsString="0" containsNumber="1" containsInteger="1" minValue="3" maxValue="60"/>
    </cacheField>
    <cacheField name="type_of_home_you_live_in" numFmtId="0">
      <sharedItems/>
    </cacheField>
    <cacheField name="square_footage_of_the_property" numFmtId="0">
      <sharedItems/>
    </cacheField>
    <cacheField name="number_of_roommates" numFmtId="0">
      <sharedItems/>
    </cacheField>
    <cacheField name="living_alone" numFmtId="0">
      <sharedItems containsSemiMixedTypes="0" containsString="0" containsNumber="1" containsInteger="1" minValue="0" maxValue="0"/>
    </cacheField>
    <cacheField name="area_or_neighborhood_in_segovia_where_you_live" numFmtId="0">
      <sharedItems/>
    </cacheField>
    <cacheField name="duration_of_your_lease" numFmtId="0">
      <sharedItems containsBlank="1" containsMixedTypes="1" containsNumber="1" containsInteger="1" minValue="9" maxValue="12" count="4">
        <s v="4 año"/>
        <n v="12"/>
        <m/>
        <n v="9"/>
      </sharedItems>
    </cacheField>
    <cacheField name="how_long_do_you_expect_to_stay_in_your_current_residence" numFmtId="0">
      <sharedItems/>
    </cacheField>
    <cacheField name="how_much_do_you_pay_monthly_in_your_rental_contract" numFmtId="0">
      <sharedItems containsSemiMixedTypes="0" containsString="0" containsNumber="1" minValue="0" maxValue="1300"/>
    </cacheField>
    <cacheField name="which_services_and_costs_are_included_in_the_contract_internet_gas_water" numFmtId="0">
      <sharedItems count="28">
        <s v="agua, gas"/>
        <s v="No me incluye ningún gasto."/>
        <s v="gas y agua"/>
        <s v="Ninguno"/>
        <s v="Nada"/>
        <s v="agua y gas"/>
        <s v="0"/>
        <s v="Todos"/>
        <s v="AGUA"/>
        <s v="internet"/>
        <s v="luz, agua, gas y internet"/>
        <s v="Internet, Gas, Agua y Luz"/>
        <s v="Todos menos el internet"/>
        <s v="76"/>
        <s v="Todo incluido"/>
        <s v="calefacción central"/>
        <s v="Luz, internet, agua, calefacción"/>
        <s v="Agua y luz"/>
        <s v="Todo"/>
        <s v="Aparte"/>
        <s v="Internet aparte"/>
        <s v="incluido"/>
        <s v="nada, gastos aparte, 60€ ~"/>
        <s v="Agua y calefacción, internet y electricidad aparte, 50€"/>
        <s v="Todo menos Internet"/>
        <s v="Todo + limpieza y media pensión"/>
        <s v="Todo, tambien lavanderia y comida"/>
        <s v="Agua, calefacción y electricidad"/>
      </sharedItems>
    </cacheField>
    <cacheField name="do_you_have_any_other_service_contracted_laundry_cleaning_please_list_them" numFmtId="0">
      <sharedItems count="9">
        <s v="no"/>
        <s v="No."/>
        <s v="wifi"/>
        <s v="limpieza"/>
        <s v="con el piso no, independiente a el tenemos contratado el internet entre los compañeros del piso"/>
        <s v="-"/>
        <s v="cambio de toallas y sabanas y limpieza 1 vez por semana"/>
        <s v="Limpieza incluida en el coste total"/>
        <s v="limpieza y lavanderia 1 vez por semana"/>
      </sharedItems>
    </cacheField>
    <cacheField name="what_are_the_monthly_cost_of_these_services" numFmtId="0">
      <sharedItems containsSemiMixedTypes="0" containsString="0" containsNumber="1" minValue="0" maxValue="620"/>
    </cacheField>
    <cacheField name="did_you_find_the_appartment_thorugh_a_platformportalagency" numFmtId="0">
      <sharedItems/>
    </cacheField>
    <cacheField name="which_one" numFmtId="0">
      <sharedItems/>
    </cacheField>
    <cacheField name="what_were_the_main_difficulties_you_encountered_when_searching_for_housing" numFmtId="0">
      <sharedItems count="12">
        <s v="Precios altos"/>
        <s v="Precios altos;Disponibilidad;"/>
        <s v="Precios altos;"/>
        <s v="Precios altos;Disponibilidad;Ninguna cumplía con mis expectativas;"/>
        <s v="Disponibilidad;"/>
        <s v="Ninguna cumplía con mis expectativas;"/>
        <s v="Ninguna cumplía con mis expectativas;Precios altos;"/>
        <s v="Ninguna cumplía con mis expectativas;Disponibilidad;"/>
        <s v="Disponibilidad;Precios altos;"/>
        <s v="Precios altos;Ninguna cumplía con mis expectativas;"/>
        <s v="Precios altos;Falta de avales o documentación requerida;"/>
        <s v="No contesta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"/>
    <x v="0"/>
    <n v="30"/>
    <s v="Mujer"/>
    <x v="0"/>
    <x v="0"/>
    <n v="48"/>
    <s v="Alquiler a un propietario privado"/>
    <s v="70"/>
    <s v="3"/>
    <n v="0"/>
    <s v="Centro"/>
    <x v="0"/>
    <s v="me quedaré hasta que duren mis estudios"/>
    <n v="400"/>
    <x v="0"/>
    <x v="0"/>
    <n v="70"/>
    <s v="sí"/>
    <s v="Idealista"/>
    <x v="0"/>
  </r>
  <r>
    <n v="2"/>
    <x v="0"/>
    <n v="20"/>
    <s v="Mujer"/>
    <x v="0"/>
    <x v="0"/>
    <n v="48"/>
    <s v="Alquiler a un propietario privado"/>
    <s v="60"/>
    <s v="3"/>
    <n v="0"/>
    <s v="Zona Universidad UVA"/>
    <x v="1"/>
    <s v="me quedaré hasta que duren mis estudios"/>
    <n v="220"/>
    <x v="1"/>
    <x v="1"/>
    <n v="50"/>
    <s v="no"/>
    <s v="Fue de boca en boca encontrar este piso."/>
    <x v="1"/>
  </r>
  <r>
    <n v="3"/>
    <x v="0"/>
    <n v="21"/>
    <s v="Mujer"/>
    <x v="0"/>
    <x v="1"/>
    <n v="48"/>
    <s v="Alquiler a un propietario privado"/>
    <s v="100"/>
    <s v="4"/>
    <n v="0"/>
    <s v="Santa Eulalia"/>
    <x v="1"/>
    <s v="me quedaré hasta que duren mis estudios"/>
    <n v="275"/>
    <x v="2"/>
    <x v="2"/>
    <n v="7.5"/>
    <s v="no"/>
    <s v="lo encontré en un grupo de whatsapp"/>
    <x v="2"/>
  </r>
  <r>
    <n v="4"/>
    <x v="0"/>
    <n v="24"/>
    <s v="Mujer"/>
    <x v="0"/>
    <x v="1"/>
    <n v="48"/>
    <s v="Alquiler a un propietario privado"/>
    <s v="60"/>
    <s v="1"/>
    <n v="0"/>
    <s v="El Carmen"/>
    <x v="1"/>
    <s v="me quedaré hasta que duren mis estudios"/>
    <n v="250"/>
    <x v="3"/>
    <x v="0"/>
    <n v="100"/>
    <s v="no"/>
    <s v="Idealista"/>
    <x v="2"/>
  </r>
  <r>
    <n v="5"/>
    <x v="0"/>
    <n v="21"/>
    <s v="Mujer"/>
    <x v="0"/>
    <x v="0"/>
    <n v="48"/>
    <s v="Alquiler a un propietario privado"/>
    <s v="45"/>
    <s v="3"/>
    <n v="0"/>
    <s v="Cristo del Mercado"/>
    <x v="1"/>
    <s v="me quedaré hasta que duren mis estudios"/>
    <n v="195"/>
    <x v="3"/>
    <x v="0"/>
    <n v="30"/>
    <s v="sí"/>
    <s v="Idealista"/>
    <x v="2"/>
  </r>
  <r>
    <n v="6"/>
    <x v="0"/>
    <n v="21"/>
    <s v="Mujer"/>
    <x v="0"/>
    <x v="0"/>
    <n v="48"/>
    <s v="Alquiler a un propietario privado"/>
    <s v="90"/>
    <s v="4"/>
    <n v="0"/>
    <s v="San Millán"/>
    <x v="2"/>
    <s v="me quedaré hasta que duren mis estudios"/>
    <n v="230"/>
    <x v="4"/>
    <x v="0"/>
    <n v="25"/>
    <s v="sí"/>
    <s v="Mil anuncios"/>
    <x v="2"/>
  </r>
  <r>
    <n v="7"/>
    <x v="0"/>
    <n v="21"/>
    <s v="Hombre"/>
    <x v="0"/>
    <x v="1"/>
    <n v="48"/>
    <s v="Alquiler a una empresa "/>
    <s v="60"/>
    <s v="2"/>
    <n v="0"/>
    <s v="Jose Zorrilla"/>
    <x v="2"/>
    <s v="me quedaré hasta que duren mis estudios"/>
    <n v="345"/>
    <x v="5"/>
    <x v="3"/>
    <n v="59.875"/>
    <s v="sí"/>
    <s v="sweet home Segovia"/>
    <x v="3"/>
  </r>
  <r>
    <n v="8"/>
    <x v="0"/>
    <n v="19"/>
    <s v="Hombre"/>
    <x v="0"/>
    <x v="0"/>
    <n v="48"/>
    <s v="Alquiler a un propietario privado"/>
    <s v="80"/>
    <s v="1"/>
    <n v="0"/>
    <s v="Al lado de la UVA"/>
    <x v="1"/>
    <s v="me quedaré hasta que duren mis estudios"/>
    <n v="290"/>
    <x v="3"/>
    <x v="0"/>
    <n v="0"/>
    <s v="sí"/>
    <s v="Idealista"/>
    <x v="4"/>
  </r>
  <r>
    <n v="9"/>
    <x v="0"/>
    <n v="43"/>
    <s v="Mujer"/>
    <x v="1"/>
    <x v="0"/>
    <n v="48"/>
    <s v="Alquiler a un propietario privado"/>
    <s v="160"/>
    <s v="5 o más"/>
    <n v="0"/>
    <s v="Nueva Segovia"/>
    <x v="2"/>
    <s v="me quedaré hasta que duren mis estudios"/>
    <n v="1300"/>
    <x v="6"/>
    <x v="3"/>
    <n v="620"/>
    <s v="sí"/>
    <s v="Idealista"/>
    <x v="5"/>
  </r>
  <r>
    <n v="10"/>
    <x v="0"/>
    <n v="19"/>
    <s v="Mujer"/>
    <x v="0"/>
    <x v="0"/>
    <n v="48"/>
    <s v="Alquiler a un propietario privado"/>
    <s v="20"/>
    <s v="4"/>
    <n v="0"/>
    <s v="Vía de la constitución I"/>
    <x v="3"/>
    <s v="me quedaré hasta que duren mis estudios"/>
    <n v="320"/>
    <x v="7"/>
    <x v="0"/>
    <n v="46.75"/>
    <s v="no"/>
    <s v="Idealista"/>
    <x v="2"/>
  </r>
  <r>
    <n v="11"/>
    <x v="0"/>
    <n v="25"/>
    <s v="Mujer"/>
    <x v="1"/>
    <x v="1"/>
    <n v="48"/>
    <s v="Alquiler a un propietario privado"/>
    <s v="60"/>
    <s v="2"/>
    <n v="0"/>
    <s v="CERCA LA UNIVERSIDAD"/>
    <x v="1"/>
    <s v="me quedaré hasta que duren mis estudios"/>
    <n v="600"/>
    <x v="8"/>
    <x v="0"/>
    <n v="200"/>
    <s v="sí"/>
    <s v="inmobiliaria"/>
    <x v="2"/>
  </r>
  <r>
    <n v="12"/>
    <x v="0"/>
    <n v="18"/>
    <s v="Mujer"/>
    <x v="0"/>
    <x v="0"/>
    <n v="48"/>
    <s v="Alquiler a un propietario privado"/>
    <s v="90"/>
    <s v="2"/>
    <n v="0"/>
    <s v="Palazuelos de Eresma"/>
    <x v="1"/>
    <s v="me trasladaré a otra vivienda hasta que duren mis estudios"/>
    <n v="575"/>
    <x v="3"/>
    <x v="1"/>
    <n v="42.625"/>
    <s v="sí"/>
    <s v="Idealista"/>
    <x v="2"/>
  </r>
  <r>
    <n v="13"/>
    <x v="0"/>
    <n v="23"/>
    <s v="Mujer"/>
    <x v="0"/>
    <x v="1"/>
    <n v="48"/>
    <s v="Alquiler a un propietario privado"/>
    <s v="70"/>
    <s v="1"/>
    <n v="0"/>
    <s v="Centro"/>
    <x v="1"/>
    <s v="me quedaré hasta que duren mis estudios"/>
    <n v="600"/>
    <x v="3"/>
    <x v="0"/>
    <n v="80"/>
    <s v="sí"/>
    <s v="Alfa inmobiliaria"/>
    <x v="1"/>
  </r>
  <r>
    <n v="14"/>
    <x v="0"/>
    <n v="18"/>
    <s v="Mujer"/>
    <x v="0"/>
    <x v="0"/>
    <n v="48"/>
    <s v="Alquiler a un propietario privado"/>
    <s v="95"/>
    <s v="2"/>
    <n v="0"/>
    <s v="cerca de la UVa"/>
    <x v="3"/>
    <s v="me quedaré hasta que duren mis estudios"/>
    <n v="300"/>
    <x v="8"/>
    <x v="4"/>
    <n v="20"/>
    <s v="sí"/>
    <s v="agencia inmobiliaria alfa"/>
    <x v="6"/>
  </r>
  <r>
    <n v="15"/>
    <x v="0"/>
    <n v="23"/>
    <s v="Hombre"/>
    <x v="0"/>
    <x v="1"/>
    <n v="48"/>
    <s v="Alquiler a un propietario privado"/>
    <s v="60"/>
    <s v="4"/>
    <n v="0"/>
    <s v="jardin botanico"/>
    <x v="3"/>
    <s v="me quedaré hasta que duren mis estudios"/>
    <n v="260"/>
    <x v="9"/>
    <x v="0"/>
    <n v="36.375"/>
    <s v="no"/>
    <s v="Idealista"/>
    <x v="7"/>
  </r>
  <r>
    <n v="16"/>
    <x v="0"/>
    <n v="19"/>
    <s v="Hombre"/>
    <x v="0"/>
    <x v="1"/>
    <n v="48"/>
    <s v="Alquiler a un propietario privado"/>
    <s v="120"/>
    <s v="2"/>
    <n v="0"/>
    <s v="Avenida de la Constitución"/>
    <x v="1"/>
    <s v="me quedaré hasta que duren mis estudios"/>
    <n v="300"/>
    <x v="5"/>
    <x v="0"/>
    <n v="0"/>
    <s v="no"/>
    <s v="Idealista"/>
    <x v="8"/>
  </r>
  <r>
    <n v="17"/>
    <x v="0"/>
    <n v="19"/>
    <s v="Mujer"/>
    <x v="0"/>
    <x v="1"/>
    <n v="48"/>
    <s v="Alquiler a un propietario privado"/>
    <s v="140"/>
    <s v="5 o más"/>
    <n v="0"/>
    <s v="calle gobernador fernandez Jiménez"/>
    <x v="3"/>
    <s v="me quedaré hasta que duren mis estudios"/>
    <n v="350"/>
    <x v="10"/>
    <x v="0"/>
    <n v="99.625"/>
    <s v="sí"/>
    <s v="Instagram"/>
    <x v="9"/>
  </r>
  <r>
    <n v="18"/>
    <x v="0"/>
    <n v="22"/>
    <s v="Mujer"/>
    <x v="0"/>
    <x v="1"/>
    <n v="48"/>
    <s v="Alquiler a un propietario privado"/>
    <s v="10"/>
    <s v="3"/>
    <n v="0"/>
    <s v="Acueducto"/>
    <x v="1"/>
    <s v="me quedaré hasta que duren mis estudios"/>
    <n v="190"/>
    <x v="3"/>
    <x v="0"/>
    <n v="30"/>
    <s v="sí"/>
    <s v="Idealista"/>
    <x v="2"/>
  </r>
  <r>
    <n v="19"/>
    <x v="0"/>
    <n v="19"/>
    <s v="Hombre"/>
    <x v="2"/>
    <x v="0"/>
    <n v="18"/>
    <s v="Alquiler a un propietario privado"/>
    <s v="30"/>
    <s v="4"/>
    <n v="0"/>
    <s v="Jose Zorrilla"/>
    <x v="1"/>
    <s v="me quedaré hasta que duren mis estudios"/>
    <n v="350"/>
    <x v="7"/>
    <x v="0"/>
    <n v="33.5"/>
    <s v="no"/>
    <s v="Idealista"/>
    <x v="4"/>
  </r>
  <r>
    <n v="20"/>
    <x v="0"/>
    <n v="21"/>
    <s v="Hombre"/>
    <x v="0"/>
    <x v="0"/>
    <n v="48"/>
    <s v="Alquiler a un propietario privado"/>
    <s v="100"/>
    <s v="3"/>
    <n v="0"/>
    <s v="Latras"/>
    <x v="3"/>
    <s v="me trasladaré a otra vivienda hasta que duren mis estudios"/>
    <n v="310"/>
    <x v="7"/>
    <x v="0"/>
    <n v="50.125"/>
    <s v="sí"/>
    <s v="Idealista"/>
    <x v="4"/>
  </r>
  <r>
    <n v="21"/>
    <x v="0"/>
    <n v="21"/>
    <s v="Hombre"/>
    <x v="0"/>
    <x v="0"/>
    <n v="48"/>
    <s v="Alquiler a un propietario privado"/>
    <s v="120"/>
    <s v="3"/>
    <n v="0"/>
    <s v="Plaza de la Universidad"/>
    <x v="2"/>
    <s v="me trasladaré a otra vivienda hasta que duren mis estudios"/>
    <n v="330"/>
    <x v="11"/>
    <x v="5"/>
    <n v="54"/>
    <s v="sí"/>
    <s v="Idealista"/>
    <x v="2"/>
  </r>
  <r>
    <n v="22"/>
    <x v="0"/>
    <n v="19"/>
    <s v="Mujer"/>
    <x v="3"/>
    <x v="0"/>
    <n v="60"/>
    <s v="Alquiler a un propietario privado"/>
    <s v="110"/>
    <s v="2"/>
    <n v="0"/>
    <s v="Calle Caño Grande"/>
    <x v="1"/>
    <s v="me quedaré hasta que duren mis estudios"/>
    <n v="260"/>
    <x v="12"/>
    <x v="0"/>
    <n v="30"/>
    <s v="sí"/>
    <s v="Idealista"/>
    <x v="3"/>
  </r>
  <r>
    <n v="23"/>
    <x v="0"/>
    <n v="22"/>
    <s v="Mujer"/>
    <x v="3"/>
    <x v="0"/>
    <n v="48"/>
    <s v="Alquiler a un propietario privado"/>
    <s v="60"/>
    <s v="1"/>
    <n v="0"/>
    <s v="Calle larga"/>
    <x v="1"/>
    <s v="me quedaré hasta que duren mis estudios"/>
    <n v="670"/>
    <x v="13"/>
    <x v="0"/>
    <n v="76"/>
    <s v="sí"/>
    <s v="Idealista"/>
    <x v="2"/>
  </r>
  <r>
    <n v="24"/>
    <x v="0"/>
    <n v="18"/>
    <s v="Mujer"/>
    <x v="4"/>
    <x v="1"/>
    <n v="3"/>
    <s v="Residencia de estudiantes"/>
    <s v="58"/>
    <s v="2"/>
    <n v="0"/>
    <s v="Segovia capital"/>
    <x v="3"/>
    <s v="me quedaré hasta que duren mis estudios"/>
    <n v="310"/>
    <x v="14"/>
    <x v="3"/>
    <n v="50"/>
    <s v="sí"/>
    <s v="PISOS/HABITACIONES UVA"/>
    <x v="2"/>
  </r>
  <r>
    <n v="25"/>
    <x v="0"/>
    <n v="19"/>
    <s v="Mujer"/>
    <x v="0"/>
    <x v="0"/>
    <n v="48"/>
    <s v="Alquiler a una empresa "/>
    <s v="60"/>
    <s v="3"/>
    <n v="0"/>
    <s v="José Zorrilla"/>
    <x v="2"/>
    <s v="me quedaré hasta que duren mis estudios"/>
    <n v="275"/>
    <x v="15"/>
    <x v="2"/>
    <n v="35"/>
    <s v="no"/>
    <s v="Idealista"/>
    <x v="1"/>
  </r>
  <r>
    <n v="26"/>
    <x v="0"/>
    <n v="32"/>
    <s v="Mujer"/>
    <x v="5"/>
    <x v="1"/>
    <n v="12"/>
    <s v="Residencia de estudiantes"/>
    <s v="70"/>
    <s v="2"/>
    <n v="0"/>
    <s v="Albuera"/>
    <x v="1"/>
    <s v="me quedaré hasta que duren mis estudios"/>
    <n v="250"/>
    <x v="16"/>
    <x v="0"/>
    <n v="0"/>
    <s v="no"/>
    <s v="Idealista"/>
    <x v="4"/>
  </r>
  <r>
    <n v="27"/>
    <x v="0"/>
    <n v="22"/>
    <s v="Mujer"/>
    <x v="0"/>
    <x v="0"/>
    <n v="48"/>
    <s v="Alquiler a un propietario privado"/>
    <s v="60"/>
    <s v="3"/>
    <n v="0"/>
    <s v="Cerca de la universidad"/>
    <x v="1"/>
    <s v="me quedaré hasta que duren mis estudios"/>
    <n v="300"/>
    <x v="17"/>
    <x v="0"/>
    <n v="15"/>
    <s v="no"/>
    <s v="Idealista"/>
    <x v="10"/>
  </r>
  <r>
    <n v="28"/>
    <x v="0"/>
    <n v="21"/>
    <s v="Mujer"/>
    <x v="0"/>
    <x v="0"/>
    <n v="48"/>
    <s v="Alquiler a un propietario privado"/>
    <s v="60"/>
    <s v="1"/>
    <n v="0"/>
    <s v="Enfrente de la universidad"/>
    <x v="1"/>
    <s v="me quedaré hasta que duren mis estudios"/>
    <n v="325"/>
    <x v="8"/>
    <x v="0"/>
    <n v="150"/>
    <s v="sí"/>
    <s v="Idealista"/>
    <x v="2"/>
  </r>
  <r>
    <n v="29"/>
    <x v="0"/>
    <n v="20"/>
    <s v="Hombre"/>
    <x v="0"/>
    <x v="1"/>
    <n v="48"/>
    <s v="Vivienda propia"/>
    <s v="80"/>
    <s v="3"/>
    <n v="0"/>
    <s v="Pala hemos, plaza tiorso, hontaneros,"/>
    <x v="2"/>
    <s v="me quedaré hasta que duren mis estudios"/>
    <n v="0"/>
    <x v="18"/>
    <x v="0"/>
    <n v="47.75"/>
    <s v="sí"/>
    <s v="Idealista"/>
    <x v="2"/>
  </r>
  <r>
    <n v="30"/>
    <x v="0"/>
    <n v="20"/>
    <s v="Hombre"/>
    <x v="6"/>
    <x v="0"/>
    <n v="48"/>
    <s v="Alquiler a un propietario privado"/>
    <s v="80"/>
    <s v="1"/>
    <n v="0"/>
    <s v="Centro"/>
    <x v="1"/>
    <s v="planteo quedarme en la ciudad hasta que duren mis estudios"/>
    <n v="300"/>
    <x v="19"/>
    <x v="0"/>
    <n v="33.75"/>
    <s v="sí"/>
    <s v="Idealista"/>
    <x v="4"/>
  </r>
  <r>
    <n v="31"/>
    <x v="0"/>
    <n v="20"/>
    <s v="Hombre"/>
    <x v="0"/>
    <x v="1"/>
    <n v="48"/>
    <s v="Vivienda propia"/>
    <s v="110"/>
    <s v="2"/>
    <n v="0"/>
    <s v="Plaza Tirso"/>
    <x v="2"/>
    <s v="me quedaré hasta que duren mis estudios"/>
    <n v="320"/>
    <x v="20"/>
    <x v="0"/>
    <n v="42.625"/>
    <s v="sí"/>
    <s v="Idealista"/>
    <x v="8"/>
  </r>
  <r>
    <n v="32"/>
    <x v="0"/>
    <n v="20"/>
    <s v="Hombre"/>
    <x v="0"/>
    <x v="1"/>
    <n v="48"/>
    <s v="Vivienda propia"/>
    <s v="100"/>
    <s v="3"/>
    <n v="0"/>
    <s v="Hontanares"/>
    <x v="3"/>
    <s v="me quedaré hasta que duren mis estudios"/>
    <n v="342"/>
    <x v="18"/>
    <x v="0"/>
    <n v="39.25"/>
    <s v="sí"/>
    <s v="Idealista"/>
    <x v="8"/>
  </r>
  <r>
    <n v="33"/>
    <x v="0"/>
    <n v="20"/>
    <s v="Hombre"/>
    <x v="6"/>
    <x v="0"/>
    <n v="48"/>
    <s v="Alquiler a un propietario privado"/>
    <s v="60"/>
    <s v="1"/>
    <n v="0"/>
    <s v="Centro"/>
    <x v="1"/>
    <s v="me quedaré hasta que duren mis estudios"/>
    <n v="300"/>
    <x v="21"/>
    <x v="0"/>
    <n v="38.875"/>
    <s v="sí"/>
    <s v="Idealista"/>
    <x v="4"/>
  </r>
  <r>
    <n v="34"/>
    <x v="0"/>
    <n v="22"/>
    <s v="Mujer"/>
    <x v="0"/>
    <x v="0"/>
    <n v="48"/>
    <s v="Alquiler a un propietario privado"/>
    <s v="80"/>
    <s v="3"/>
    <n v="0"/>
    <s v="Santa Eulalia"/>
    <x v="3"/>
    <s v="me quedaré hasta que duren mis estudios"/>
    <n v="400"/>
    <x v="18"/>
    <x v="0"/>
    <n v="29.875"/>
    <s v="sí"/>
    <s v="Fotocasa"/>
    <x v="2"/>
  </r>
  <r>
    <n v="35"/>
    <x v="0"/>
    <n v="20"/>
    <s v="Hombre"/>
    <x v="0"/>
    <x v="1"/>
    <n v="48"/>
    <s v="Alquiler a un propietario privado"/>
    <s v="60"/>
    <s v="2"/>
    <n v="0"/>
    <s v="San Jose"/>
    <x v="3"/>
    <s v="me quedaré hasta que duren mis estudios"/>
    <n v="300"/>
    <x v="18"/>
    <x v="0"/>
    <n v="22.875"/>
    <s v="sí"/>
    <s v="Segohouse"/>
    <x v="11"/>
  </r>
  <r>
    <n v="36"/>
    <x v="0"/>
    <n v="20"/>
    <s v="Mujer"/>
    <x v="7"/>
    <x v="1"/>
    <n v="48"/>
    <s v="Residencia de estudiantes"/>
    <s v="15"/>
    <s v="1"/>
    <n v="0"/>
    <s v="Conde Sepulveda"/>
    <x v="3"/>
    <s v="me quedaré hasta que duren mis estudios"/>
    <n v="500"/>
    <x v="18"/>
    <x v="3"/>
    <n v="107.625"/>
    <s v="no"/>
    <s v="Idealista"/>
    <x v="1"/>
  </r>
  <r>
    <n v="37"/>
    <x v="0"/>
    <n v="19"/>
    <s v="Hombre"/>
    <x v="0"/>
    <x v="0"/>
    <n v="48"/>
    <s v="Alquiler a un propietario privado"/>
    <s v="68"/>
    <s v="2"/>
    <n v="0"/>
    <s v="Santa Eulalia"/>
    <x v="3"/>
    <s v="me trasladaré a otra vivienda hasta que duren mis estudios"/>
    <n v="280"/>
    <x v="22"/>
    <x v="0"/>
    <n v="46"/>
    <s v="sí"/>
    <s v="Fotocasa"/>
    <x v="11"/>
  </r>
  <r>
    <n v="38"/>
    <x v="0"/>
    <n v="19"/>
    <s v="Mujer"/>
    <x v="0"/>
    <x v="0"/>
    <n v="48"/>
    <s v="Residencia de estudiantes"/>
    <s v="150"/>
    <s v="5 o más"/>
    <n v="0"/>
    <s v="Plaza de la Universidad"/>
    <x v="3"/>
    <s v="me quedaré hasta que duren mis estudios"/>
    <n v="600"/>
    <x v="18"/>
    <x v="6"/>
    <n v="70"/>
    <s v="no"/>
    <s v="Idealista"/>
    <x v="2"/>
  </r>
  <r>
    <n v="39"/>
    <x v="0"/>
    <n v="27"/>
    <s v="Hombre"/>
    <x v="0"/>
    <x v="1"/>
    <n v="24"/>
    <s v="Alquiler a un propietario privado"/>
    <s v="90"/>
    <s v="2"/>
    <n v="0"/>
    <s v="Santa Eulalia"/>
    <x v="2"/>
    <s v="me quedaré hasta que duren mis estudios"/>
    <n v="450"/>
    <x v="18"/>
    <x v="0"/>
    <n v="38"/>
    <s v="sí"/>
    <s v="Idealista"/>
    <x v="1"/>
  </r>
  <r>
    <n v="40"/>
    <x v="0"/>
    <n v="22"/>
    <s v="Hombre"/>
    <x v="0"/>
    <x v="0"/>
    <n v="48"/>
    <s v="Alquiler a un propietario privado"/>
    <s v="90"/>
    <s v="2"/>
    <n v="0"/>
    <s v="Santa Eulalia"/>
    <x v="2"/>
    <s v="me quedaré hasta que duren mis estudios"/>
    <n v="450"/>
    <x v="18"/>
    <x v="0"/>
    <n v="33.5"/>
    <s v="sí"/>
    <s v="Idealista"/>
    <x v="8"/>
  </r>
  <r>
    <n v="41"/>
    <x v="0"/>
    <n v="20"/>
    <s v="Mujer"/>
    <x v="0"/>
    <x v="0"/>
    <n v="48"/>
    <s v="Residencia de estudiantes"/>
    <s v="20"/>
    <s v="1"/>
    <n v="0"/>
    <s v="Conde Sepulveda"/>
    <x v="3"/>
    <s v="me trasladaré a otra vivienda hasta que duren mis estudios"/>
    <n v="580"/>
    <x v="18"/>
    <x v="7"/>
    <n v="59.625"/>
    <s v="no"/>
    <s v="Idealista"/>
    <x v="4"/>
  </r>
  <r>
    <n v="42"/>
    <x v="0"/>
    <n v="21"/>
    <s v="Mujer"/>
    <x v="0"/>
    <x v="0"/>
    <n v="48"/>
    <s v="Alquiler a un propietario privado"/>
    <s v="58"/>
    <s v="1"/>
    <n v="0"/>
    <s v="Zona campus uva/ Santa Eulalia"/>
    <x v="3"/>
    <s v="me quedaré hasta que duren mis estudios"/>
    <n v="400"/>
    <x v="23"/>
    <x v="0"/>
    <n v="63.625"/>
    <s v="sí"/>
    <s v="Gesnido"/>
    <x v="1"/>
  </r>
  <r>
    <n v="43"/>
    <x v="0"/>
    <n v="20"/>
    <s v="Mujer"/>
    <x v="0"/>
    <x v="0"/>
    <n v="48"/>
    <s v="Alquiler a una empresa "/>
    <s v="75"/>
    <s v="2"/>
    <n v="0"/>
    <s v="Plaza de Toros"/>
    <x v="3"/>
    <s v="me quedaré hasta que duren mis estudios"/>
    <n v="480"/>
    <x v="18"/>
    <x v="0"/>
    <n v="38.625"/>
    <s v="sí"/>
    <s v="Idealista"/>
    <x v="2"/>
  </r>
  <r>
    <n v="44"/>
    <x v="0"/>
    <n v="24"/>
    <s v="No-binario"/>
    <x v="0"/>
    <x v="1"/>
    <n v="48"/>
    <s v="Alquiler a un propietario privado"/>
    <s v="60"/>
    <s v="1"/>
    <n v="0"/>
    <s v="San Jose"/>
    <x v="3"/>
    <s v="me trasladaré a otra vivienda hasta que duren mis estudios"/>
    <n v="320"/>
    <x v="20"/>
    <x v="0"/>
    <n v="166.25"/>
    <s v="sí"/>
    <s v="Idealista"/>
    <x v="2"/>
  </r>
  <r>
    <n v="45"/>
    <x v="0"/>
    <n v="22"/>
    <s v="Mujer"/>
    <x v="0"/>
    <x v="0"/>
    <n v="48"/>
    <s v="Alquiler a un propietario privado"/>
    <s v="75"/>
    <s v="2"/>
    <n v="0"/>
    <s v="Santo Tomas"/>
    <x v="3"/>
    <s v="me quedaré hasta que duren mis estudios"/>
    <n v="350"/>
    <x v="24"/>
    <x v="0"/>
    <n v="42.875"/>
    <s v="sí"/>
    <s v="Idealista"/>
    <x v="8"/>
  </r>
  <r>
    <n v="46"/>
    <x v="0"/>
    <n v="22"/>
    <s v="Hombre"/>
    <x v="0"/>
    <x v="0"/>
    <n v="48"/>
    <s v="Alquiler a un propietario privado"/>
    <s v="50"/>
    <s v="1"/>
    <n v="0"/>
    <s v="San Millan"/>
    <x v="3"/>
    <s v="me quedaré hasta que duren mis estudios"/>
    <n v="400"/>
    <x v="18"/>
    <x v="0"/>
    <n v="49.5"/>
    <s v="sí"/>
    <s v="Fotocasa"/>
    <x v="2"/>
  </r>
  <r>
    <n v="47"/>
    <x v="0"/>
    <n v="23"/>
    <s v="Mujer"/>
    <x v="0"/>
    <x v="0"/>
    <n v="48"/>
    <s v="Alquiler a un propietario privado"/>
    <s v="60"/>
    <s v="1"/>
    <n v="0"/>
    <s v="Santa Eulalia"/>
    <x v="3"/>
    <s v="me quedaré hasta que duren mis estudios"/>
    <n v="500"/>
    <x v="18"/>
    <x v="0"/>
    <n v="49"/>
    <s v="no"/>
    <s v="Idealista"/>
    <x v="2"/>
  </r>
  <r>
    <n v="48"/>
    <x v="0"/>
    <n v="22"/>
    <s v="Mujer"/>
    <x v="0"/>
    <x v="0"/>
    <n v="48"/>
    <s v="Alquiler a un propietario privado"/>
    <s v="60"/>
    <s v="1"/>
    <n v="0"/>
    <s v="Santa Eulalia"/>
    <x v="3"/>
    <s v="me quedaré hasta que duren mis estudios"/>
    <n v="500"/>
    <x v="18"/>
    <x v="0"/>
    <n v="43"/>
    <s v="no"/>
    <s v="Idealista"/>
    <x v="2"/>
  </r>
  <r>
    <n v="49"/>
    <x v="0"/>
    <n v="20"/>
    <s v="Mujer"/>
    <x v="0"/>
    <x v="1"/>
    <n v="48"/>
    <s v="Residencia de estudiantes"/>
    <s v="20"/>
    <s v="1"/>
    <n v="0"/>
    <s v="Conde Sepulveda"/>
    <x v="3"/>
    <s v="me trasladaré a otra vivienda hasta que duren mis estudios"/>
    <n v="580"/>
    <x v="25"/>
    <x v="0"/>
    <n v="88.75"/>
    <s v="sí"/>
    <s v="Idealista"/>
    <x v="11"/>
  </r>
  <r>
    <n v="50"/>
    <x v="0"/>
    <n v="21"/>
    <s v="Hombre"/>
    <x v="0"/>
    <x v="0"/>
    <n v="48"/>
    <s v="Alquiler a un propietario privado"/>
    <s v="80"/>
    <s v="3"/>
    <n v="0"/>
    <s v="Santa Eulalia"/>
    <x v="3"/>
    <s v="me trasladaré a otra vivienda hasta que duren mis estudios"/>
    <n v="320"/>
    <x v="24"/>
    <x v="0"/>
    <n v="32.625"/>
    <s v="sí"/>
    <s v="Idealista"/>
    <x v="4"/>
  </r>
  <r>
    <n v="51"/>
    <x v="0"/>
    <n v="24"/>
    <s v="Hombre"/>
    <x v="0"/>
    <x v="1"/>
    <n v="48"/>
    <s v="Alquiler a un propietario privado"/>
    <s v="70"/>
    <s v="2"/>
    <n v="0"/>
    <s v="Av. Constitucion"/>
    <x v="3"/>
    <s v="me quedaré hasta que duren mis estudios"/>
    <n v="400"/>
    <x v="14"/>
    <x v="0"/>
    <n v="55.25"/>
    <s v="sí"/>
    <s v="Idealista"/>
    <x v="1"/>
  </r>
  <r>
    <n v="52"/>
    <x v="0"/>
    <n v="20"/>
    <s v="Hombre"/>
    <x v="0"/>
    <x v="0"/>
    <n v="48"/>
    <s v="Alquiler a un propietario privado"/>
    <s v="100"/>
    <s v="4"/>
    <n v="0"/>
    <s v="Santa Eulalia"/>
    <x v="3"/>
    <s v="me trasladaré a otra vivienda hasta que duren mis estudios"/>
    <n v="350"/>
    <x v="26"/>
    <x v="0"/>
    <n v="54.375"/>
    <s v="sí"/>
    <s v="Fotocasa"/>
    <x v="8"/>
  </r>
  <r>
    <n v="53"/>
    <x v="0"/>
    <n v="23"/>
    <s v="Hombre"/>
    <x v="0"/>
    <x v="1"/>
    <n v="48"/>
    <s v="Vivienda propia"/>
    <s v="90"/>
    <s v="3"/>
    <n v="0"/>
    <s v="Nueva Segovia"/>
    <x v="3"/>
    <s v="me quedaré hasta que duren mis estudios"/>
    <n v="320"/>
    <x v="18"/>
    <x v="0"/>
    <n v="43.125"/>
    <s v="sí"/>
    <s v="Idealista"/>
    <x v="2"/>
  </r>
  <r>
    <n v="54"/>
    <x v="0"/>
    <n v="21"/>
    <s v="Mujer"/>
    <x v="0"/>
    <x v="0"/>
    <n v="48"/>
    <s v="Vivienda propia"/>
    <s v="100"/>
    <s v="2"/>
    <n v="0"/>
    <s v="San Cristobal"/>
    <x v="3"/>
    <s v="me quedaré hasta que duren mis estudios"/>
    <n v="338"/>
    <x v="18"/>
    <x v="0"/>
    <n v="56.625"/>
    <s v="sí"/>
    <s v="Idealista"/>
    <x v="2"/>
  </r>
  <r>
    <n v="55"/>
    <x v="0"/>
    <n v="20"/>
    <s v="Mujer"/>
    <x v="0"/>
    <x v="0"/>
    <n v="48"/>
    <s v="Alquiler a un propietario privado"/>
    <s v="60"/>
    <s v="2"/>
    <n v="0"/>
    <s v="Santa Eulalia"/>
    <x v="3"/>
    <s v="me trasladaré a otra vivienda hasta que duren mis estudios"/>
    <n v="280"/>
    <x v="27"/>
    <x v="0"/>
    <n v="34.875"/>
    <s v="sí"/>
    <s v="Idealista"/>
    <x v="4"/>
  </r>
  <r>
    <n v="56"/>
    <x v="0"/>
    <n v="21"/>
    <s v="Mujer"/>
    <x v="0"/>
    <x v="0"/>
    <n v="48"/>
    <s v="Vivienda propia"/>
    <s v="80"/>
    <s v="3"/>
    <n v="0"/>
    <s v="Nueva Segovia"/>
    <x v="3"/>
    <s v="me quedaré hasta que duren mis estudios"/>
    <n v="330"/>
    <x v="18"/>
    <x v="0"/>
    <n v="61.924999999999997"/>
    <s v="sí"/>
    <s v="Idealista"/>
    <x v="2"/>
  </r>
  <r>
    <n v="57"/>
    <x v="0"/>
    <n v="25"/>
    <s v="Hombre"/>
    <x v="0"/>
    <x v="1"/>
    <n v="48"/>
    <s v="Vivienda propia"/>
    <s v="70"/>
    <s v="3"/>
    <n v="0"/>
    <s v="San Lorenzo"/>
    <x v="3"/>
    <s v="me quedaré hasta que duren mis estudios"/>
    <n v="299.25"/>
    <x v="18"/>
    <x v="0"/>
    <n v="76.5"/>
    <s v="sí"/>
    <s v="Idealista"/>
    <x v="1"/>
  </r>
  <r>
    <n v="58"/>
    <x v="0"/>
    <n v="22"/>
    <s v="Hombre"/>
    <x v="0"/>
    <x v="0"/>
    <n v="48"/>
    <s v="Alquiler a un propietario privado"/>
    <s v="110"/>
    <s v="3"/>
    <n v="0"/>
    <s v="Ezequiel Gonzalez"/>
    <x v="2"/>
    <s v="me trasladaré a otra vivienda hasta que duren mis estudios"/>
    <n v="250"/>
    <x v="18"/>
    <x v="0"/>
    <n v="32.25"/>
    <s v="sí"/>
    <s v="Idealista"/>
    <x v="4"/>
  </r>
  <r>
    <n v="59"/>
    <x v="0"/>
    <n v="20"/>
    <s v="Mujer"/>
    <x v="0"/>
    <x v="0"/>
    <n v="48"/>
    <s v="Vivienda propia"/>
    <s v="100"/>
    <s v="4"/>
    <n v="0"/>
    <s v="Carbonero"/>
    <x v="3"/>
    <s v="me quedaré hasta que duren mis estudios"/>
    <n v="302.5"/>
    <x v="18"/>
    <x v="0"/>
    <n v="35.625"/>
    <s v="sí"/>
    <s v="Idealista"/>
    <x v="2"/>
  </r>
  <r>
    <n v="60"/>
    <x v="0"/>
    <n v="19"/>
    <s v="Mujer"/>
    <x v="0"/>
    <x v="0"/>
    <n v="48"/>
    <s v="Residencia de estudiantes"/>
    <s v="10"/>
    <s v="0"/>
    <n v="0"/>
    <s v="Conde Sepulveda"/>
    <x v="3"/>
    <s v="me trasladaré a otra vivienda hasta que duren mis estudios"/>
    <n v="500"/>
    <x v="18"/>
    <x v="8"/>
    <n v="35"/>
    <s v="sí"/>
    <s v="Idealista"/>
    <x v="4"/>
  </r>
  <r>
    <n v="61"/>
    <x v="0"/>
    <n v="22"/>
    <s v="Hombre"/>
    <x v="8"/>
    <x v="0"/>
    <n v="48"/>
    <s v="Vivienda propia"/>
    <s v="60"/>
    <s v="3"/>
    <n v="0"/>
    <s v="Nueva Segovia"/>
    <x v="3"/>
    <s v="me quedaré hasta que duren mis estudios"/>
    <n v="497"/>
    <x v="18"/>
    <x v="0"/>
    <n v="116.22499999999999"/>
    <s v="sí"/>
    <s v="Idealist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29462-FDF5-416F-9E0B-779E68D49BD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21">
    <pivotField showAll="0"/>
    <pivotField showAll="0"/>
    <pivotField dataField="1" showAll="0"/>
    <pivotField showAll="0"/>
    <pivotField showAll="0">
      <items count="10">
        <item x="1"/>
        <item x="8"/>
        <item x="4"/>
        <item x="7"/>
        <item x="0"/>
        <item x="3"/>
        <item x="2"/>
        <item x="5"/>
        <item x="6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dataField="1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e" fld="2" subtotal="average" baseField="5" baseItem="0"/>
    <dataField name="Average of how_much_do_you_pay_monthly_in_your_rental_contract" fld="14" subtotal="average" baseField="5" baseItem="0" numFmtId="165"/>
    <dataField name="Average of duration_of_your_studies_in_segovia" fld="6" subtotal="average" baseField="5" baseItem="0"/>
    <dataField name="Sum of living_alone" fld="10" baseField="0" baseItem="0" numFmtId="1"/>
    <dataField name="Average of duration_of_your_lease" fld="12" subtotal="average" baseField="4" baseItem="4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2"/>
  <sheetViews>
    <sheetView tabSelected="1" topLeftCell="L1" zoomScale="70" zoomScaleNormal="70" workbookViewId="0">
      <selection activeCell="P37" sqref="P37"/>
    </sheetView>
  </sheetViews>
  <sheetFormatPr defaultColWidth="11.5703125" defaultRowHeight="15" x14ac:dyDescent="0.25"/>
  <cols>
    <col min="2" max="2" width="19.140625" bestFit="1" customWidth="1"/>
    <col min="3" max="3" width="6.28515625" bestFit="1" customWidth="1"/>
    <col min="4" max="4" width="9.7109375" bestFit="1" customWidth="1"/>
    <col min="5" max="5" width="16.28515625" bestFit="1" customWidth="1"/>
    <col min="6" max="6" width="20.28515625" bestFit="1" customWidth="1"/>
    <col min="7" max="7" width="35.42578125" style="2" bestFit="1" customWidth="1"/>
    <col min="8" max="8" width="27.5703125" bestFit="1" customWidth="1"/>
    <col min="9" max="9" width="31.85546875" bestFit="1" customWidth="1"/>
    <col min="10" max="10" width="23.7109375" bestFit="1" customWidth="1"/>
    <col min="11" max="11" width="23.7109375" customWidth="1"/>
    <col min="12" max="12" width="47.7109375" bestFit="1" customWidth="1"/>
    <col min="13" max="13" width="23.7109375" bestFit="1" customWidth="1"/>
    <col min="14" max="14" width="57.5703125" bestFit="1" customWidth="1"/>
    <col min="15" max="15" width="54.7109375" bestFit="1" customWidth="1"/>
    <col min="16" max="16" width="70.28515625" bestFit="1" customWidth="1"/>
    <col min="17" max="17" width="80.5703125" bestFit="1" customWidth="1"/>
    <col min="18" max="18" width="44.28515625" bestFit="1" customWidth="1"/>
    <col min="19" max="19" width="59.5703125" bestFit="1" customWidth="1"/>
    <col min="20" max="20" width="35" bestFit="1" customWidth="1"/>
    <col min="21" max="21" width="74.7109375" bestFit="1" customWidth="1"/>
  </cols>
  <sheetData>
    <row r="1" spans="1:2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idden="1" x14ac:dyDescent="0.25">
      <c r="A2">
        <v>1</v>
      </c>
      <c r="B2" s="2" t="s">
        <v>21</v>
      </c>
      <c r="C2" s="2">
        <v>30</v>
      </c>
      <c r="D2" s="2" t="s">
        <v>22</v>
      </c>
      <c r="E2" s="2" t="s">
        <v>23</v>
      </c>
      <c r="F2" s="2" t="s">
        <v>24</v>
      </c>
      <c r="G2" s="8">
        <v>48</v>
      </c>
      <c r="H2" s="2" t="s">
        <v>25</v>
      </c>
      <c r="I2" s="2" t="s">
        <v>26</v>
      </c>
      <c r="J2" s="2" t="s">
        <v>27</v>
      </c>
      <c r="K2" s="2">
        <f>IF(AND(J2="0",H2&lt;&gt;"Residencia de estudiantes"),1,0)</f>
        <v>0</v>
      </c>
      <c r="L2" s="2" t="s">
        <v>28</v>
      </c>
      <c r="M2" s="2" t="s">
        <v>29</v>
      </c>
      <c r="N2" s="2" t="s">
        <v>30</v>
      </c>
      <c r="O2" s="2">
        <v>400</v>
      </c>
      <c r="P2" s="2" t="s">
        <v>31</v>
      </c>
      <c r="Q2" s="2" t="s">
        <v>32</v>
      </c>
      <c r="R2" s="2">
        <v>70</v>
      </c>
      <c r="S2" s="2" t="s">
        <v>33</v>
      </c>
      <c r="T2" s="2" t="s">
        <v>34</v>
      </c>
      <c r="U2" s="2" t="s">
        <v>35</v>
      </c>
    </row>
    <row r="3" spans="1:21" x14ac:dyDescent="0.25">
      <c r="A3">
        <v>2</v>
      </c>
      <c r="B3" s="2" t="s">
        <v>21</v>
      </c>
      <c r="C3" s="2">
        <v>20</v>
      </c>
      <c r="D3" s="2" t="s">
        <v>22</v>
      </c>
      <c r="E3" s="2" t="s">
        <v>23</v>
      </c>
      <c r="F3" s="2" t="s">
        <v>24</v>
      </c>
      <c r="G3" s="8">
        <v>48</v>
      </c>
      <c r="H3" s="2" t="s">
        <v>25</v>
      </c>
      <c r="I3" s="2" t="s">
        <v>36</v>
      </c>
      <c r="J3" s="2" t="s">
        <v>27</v>
      </c>
      <c r="K3" s="2">
        <f t="shared" ref="K3:K62" si="0">IF(AND(J3="0",H3&lt;&gt;"Residencia de estudiantes"),1,0)</f>
        <v>0</v>
      </c>
      <c r="L3" s="2" t="s">
        <v>37</v>
      </c>
      <c r="M3" s="2">
        <v>12</v>
      </c>
      <c r="N3" s="2" t="s">
        <v>30</v>
      </c>
      <c r="O3" s="2">
        <v>220</v>
      </c>
      <c r="P3" s="2" t="s">
        <v>38</v>
      </c>
      <c r="Q3" s="2" t="s">
        <v>39</v>
      </c>
      <c r="R3" s="2">
        <v>50</v>
      </c>
      <c r="S3" s="2" t="s">
        <v>32</v>
      </c>
      <c r="T3" s="2" t="s">
        <v>40</v>
      </c>
      <c r="U3" s="2" t="s">
        <v>41</v>
      </c>
    </row>
    <row r="4" spans="1:21" x14ac:dyDescent="0.25">
      <c r="A4">
        <v>3</v>
      </c>
      <c r="B4" s="2" t="s">
        <v>21</v>
      </c>
      <c r="C4" s="2">
        <v>21</v>
      </c>
      <c r="D4" s="2" t="s">
        <v>22</v>
      </c>
      <c r="E4" s="2" t="s">
        <v>23</v>
      </c>
      <c r="F4" s="2" t="s">
        <v>42</v>
      </c>
      <c r="G4" s="8">
        <v>48</v>
      </c>
      <c r="H4" s="2" t="s">
        <v>25</v>
      </c>
      <c r="I4" s="2" t="s">
        <v>43</v>
      </c>
      <c r="J4" s="2" t="s">
        <v>44</v>
      </c>
      <c r="K4" s="2">
        <f t="shared" si="0"/>
        <v>0</v>
      </c>
      <c r="L4" s="2" t="s">
        <v>45</v>
      </c>
      <c r="M4" s="2">
        <v>12</v>
      </c>
      <c r="N4" s="2" t="s">
        <v>30</v>
      </c>
      <c r="O4" s="2">
        <v>275</v>
      </c>
      <c r="P4" s="2" t="s">
        <v>46</v>
      </c>
      <c r="Q4" s="2" t="s">
        <v>47</v>
      </c>
      <c r="R4" s="2">
        <v>7.5</v>
      </c>
      <c r="S4" s="2" t="s">
        <v>32</v>
      </c>
      <c r="T4" s="2" t="s">
        <v>48</v>
      </c>
      <c r="U4" s="2" t="s">
        <v>49</v>
      </c>
    </row>
    <row r="5" spans="1:21" x14ac:dyDescent="0.25">
      <c r="A5">
        <v>4</v>
      </c>
      <c r="B5" s="2" t="s">
        <v>21</v>
      </c>
      <c r="C5" s="2">
        <v>24</v>
      </c>
      <c r="D5" s="2" t="s">
        <v>22</v>
      </c>
      <c r="E5" s="2" t="s">
        <v>23</v>
      </c>
      <c r="F5" s="2" t="s">
        <v>42</v>
      </c>
      <c r="G5" s="8">
        <v>48</v>
      </c>
      <c r="H5" s="2" t="s">
        <v>25</v>
      </c>
      <c r="I5" s="2" t="s">
        <v>36</v>
      </c>
      <c r="J5" s="2" t="s">
        <v>50</v>
      </c>
      <c r="K5" s="2">
        <f t="shared" si="0"/>
        <v>0</v>
      </c>
      <c r="L5" s="2" t="s">
        <v>51</v>
      </c>
      <c r="M5" s="2">
        <v>12</v>
      </c>
      <c r="N5" s="2" t="s">
        <v>30</v>
      </c>
      <c r="O5" s="2">
        <v>250</v>
      </c>
      <c r="P5" s="2" t="s">
        <v>52</v>
      </c>
      <c r="Q5" s="2" t="s">
        <v>53</v>
      </c>
      <c r="R5" s="2">
        <v>100</v>
      </c>
      <c r="S5" s="2" t="s">
        <v>32</v>
      </c>
      <c r="T5" s="2" t="s">
        <v>34</v>
      </c>
      <c r="U5" s="2" t="s">
        <v>49</v>
      </c>
    </row>
    <row r="6" spans="1:21" x14ac:dyDescent="0.25">
      <c r="A6">
        <v>5</v>
      </c>
      <c r="B6" s="2" t="s">
        <v>21</v>
      </c>
      <c r="C6" s="2">
        <v>21</v>
      </c>
      <c r="D6" s="2" t="s">
        <v>22</v>
      </c>
      <c r="E6" s="2" t="s">
        <v>23</v>
      </c>
      <c r="F6" s="2" t="s">
        <v>24</v>
      </c>
      <c r="G6" s="8">
        <v>48</v>
      </c>
      <c r="H6" s="2" t="s">
        <v>25</v>
      </c>
      <c r="I6" s="2" t="s">
        <v>54</v>
      </c>
      <c r="J6" s="2" t="s">
        <v>27</v>
      </c>
      <c r="K6" s="2">
        <f t="shared" si="0"/>
        <v>0</v>
      </c>
      <c r="L6" s="2" t="s">
        <v>55</v>
      </c>
      <c r="M6" s="2">
        <v>12</v>
      </c>
      <c r="N6" s="2" t="s">
        <v>30</v>
      </c>
      <c r="O6" s="2">
        <v>195</v>
      </c>
      <c r="P6" s="2" t="s">
        <v>52</v>
      </c>
      <c r="Q6" s="2" t="s">
        <v>53</v>
      </c>
      <c r="R6" s="2">
        <v>30</v>
      </c>
      <c r="S6" s="2" t="s">
        <v>33</v>
      </c>
      <c r="T6" s="2" t="s">
        <v>34</v>
      </c>
      <c r="U6" s="2" t="s">
        <v>49</v>
      </c>
    </row>
    <row r="7" spans="1:21" hidden="1" x14ac:dyDescent="0.25">
      <c r="A7">
        <v>6</v>
      </c>
      <c r="B7" s="2" t="s">
        <v>21</v>
      </c>
      <c r="C7" s="2">
        <v>21</v>
      </c>
      <c r="D7" s="2" t="s">
        <v>22</v>
      </c>
      <c r="E7" s="2" t="s">
        <v>23</v>
      </c>
      <c r="F7" s="2" t="s">
        <v>24</v>
      </c>
      <c r="G7" s="8">
        <v>48</v>
      </c>
      <c r="H7" s="2" t="s">
        <v>25</v>
      </c>
      <c r="I7" s="2" t="s">
        <v>56</v>
      </c>
      <c r="J7" s="2" t="s">
        <v>44</v>
      </c>
      <c r="K7" s="2">
        <f t="shared" si="0"/>
        <v>0</v>
      </c>
      <c r="L7" s="2" t="s">
        <v>57</v>
      </c>
      <c r="M7" s="2"/>
      <c r="N7" s="2" t="s">
        <v>30</v>
      </c>
      <c r="O7" s="2">
        <v>230</v>
      </c>
      <c r="P7" s="2" t="s">
        <v>58</v>
      </c>
      <c r="Q7" s="2" t="s">
        <v>53</v>
      </c>
      <c r="R7" s="2">
        <v>25</v>
      </c>
      <c r="S7" s="2" t="s">
        <v>33</v>
      </c>
      <c r="T7" s="2" t="s">
        <v>59</v>
      </c>
      <c r="U7" s="2" t="s">
        <v>49</v>
      </c>
    </row>
    <row r="8" spans="1:21" hidden="1" x14ac:dyDescent="0.25">
      <c r="A8">
        <v>7</v>
      </c>
      <c r="B8" s="2" t="s">
        <v>21</v>
      </c>
      <c r="C8" s="2">
        <v>21</v>
      </c>
      <c r="D8" s="2" t="s">
        <v>60</v>
      </c>
      <c r="E8" s="2" t="s">
        <v>23</v>
      </c>
      <c r="F8" s="2" t="s">
        <v>42</v>
      </c>
      <c r="G8" s="8">
        <v>48</v>
      </c>
      <c r="H8" s="2" t="s">
        <v>61</v>
      </c>
      <c r="I8" s="2" t="s">
        <v>36</v>
      </c>
      <c r="J8" s="2" t="s">
        <v>62</v>
      </c>
      <c r="K8" s="2">
        <f t="shared" si="0"/>
        <v>0</v>
      </c>
      <c r="L8" s="2" t="s">
        <v>63</v>
      </c>
      <c r="M8" s="2"/>
      <c r="N8" s="2" t="s">
        <v>30</v>
      </c>
      <c r="O8" s="2">
        <v>345</v>
      </c>
      <c r="P8" s="2" t="s">
        <v>64</v>
      </c>
      <c r="Q8" s="2" t="s">
        <v>65</v>
      </c>
      <c r="R8" s="2">
        <v>59.875</v>
      </c>
      <c r="S8" s="2" t="s">
        <v>33</v>
      </c>
      <c r="T8" s="2" t="s">
        <v>66</v>
      </c>
      <c r="U8" s="2" t="s">
        <v>67</v>
      </c>
    </row>
    <row r="9" spans="1:21" x14ac:dyDescent="0.25">
      <c r="A9">
        <v>8</v>
      </c>
      <c r="B9" s="2" t="s">
        <v>21</v>
      </c>
      <c r="C9" s="2">
        <v>19</v>
      </c>
      <c r="D9" s="2" t="s">
        <v>60</v>
      </c>
      <c r="E9" s="2" t="s">
        <v>23</v>
      </c>
      <c r="F9" s="2" t="s">
        <v>24</v>
      </c>
      <c r="G9" s="8">
        <v>48</v>
      </c>
      <c r="H9" s="2" t="s">
        <v>25</v>
      </c>
      <c r="I9" s="2" t="s">
        <v>68</v>
      </c>
      <c r="J9" s="2" t="s">
        <v>50</v>
      </c>
      <c r="K9" s="2">
        <f t="shared" si="0"/>
        <v>0</v>
      </c>
      <c r="L9" s="2" t="s">
        <v>69</v>
      </c>
      <c r="M9" s="2">
        <v>12</v>
      </c>
      <c r="N9" s="2" t="s">
        <v>30</v>
      </c>
      <c r="O9" s="2">
        <v>290</v>
      </c>
      <c r="P9" s="2" t="s">
        <v>52</v>
      </c>
      <c r="Q9" s="2" t="s">
        <v>53</v>
      </c>
      <c r="R9" s="2">
        <v>0</v>
      </c>
      <c r="S9" s="2" t="s">
        <v>33</v>
      </c>
      <c r="T9" s="2" t="s">
        <v>34</v>
      </c>
      <c r="U9" s="2" t="s">
        <v>70</v>
      </c>
    </row>
    <row r="10" spans="1:21" hidden="1" x14ac:dyDescent="0.25">
      <c r="A10">
        <v>9</v>
      </c>
      <c r="B10" s="2" t="s">
        <v>21</v>
      </c>
      <c r="C10" s="2">
        <v>43</v>
      </c>
      <c r="D10" s="2" t="s">
        <v>22</v>
      </c>
      <c r="E10" s="2" t="s">
        <v>71</v>
      </c>
      <c r="F10" s="2" t="s">
        <v>24</v>
      </c>
      <c r="G10" s="8">
        <v>48</v>
      </c>
      <c r="H10" s="2" t="s">
        <v>25</v>
      </c>
      <c r="I10" s="2" t="s">
        <v>72</v>
      </c>
      <c r="J10" s="2" t="s">
        <v>73</v>
      </c>
      <c r="K10" s="2">
        <f t="shared" si="0"/>
        <v>0</v>
      </c>
      <c r="L10" s="2" t="s">
        <v>74</v>
      </c>
      <c r="M10" s="2"/>
      <c r="N10" s="2" t="s">
        <v>30</v>
      </c>
      <c r="O10" s="2">
        <v>1300</v>
      </c>
      <c r="P10" s="2" t="s">
        <v>75</v>
      </c>
      <c r="Q10" s="2" t="s">
        <v>76</v>
      </c>
      <c r="R10" s="2">
        <v>620</v>
      </c>
      <c r="S10" s="2" t="s">
        <v>33</v>
      </c>
      <c r="T10" s="2" t="s">
        <v>34</v>
      </c>
      <c r="U10" s="2" t="s">
        <v>77</v>
      </c>
    </row>
    <row r="11" spans="1:21" x14ac:dyDescent="0.25">
      <c r="A11">
        <v>10</v>
      </c>
      <c r="B11" s="2" t="s">
        <v>21</v>
      </c>
      <c r="C11" s="2">
        <v>19</v>
      </c>
      <c r="D11" s="2" t="s">
        <v>22</v>
      </c>
      <c r="E11" s="2" t="s">
        <v>23</v>
      </c>
      <c r="F11" s="2" t="s">
        <v>24</v>
      </c>
      <c r="G11" s="8">
        <v>48</v>
      </c>
      <c r="H11" s="2" t="s">
        <v>25</v>
      </c>
      <c r="I11" s="2" t="s">
        <v>78</v>
      </c>
      <c r="J11" s="2" t="s">
        <v>44</v>
      </c>
      <c r="K11" s="2">
        <f t="shared" si="0"/>
        <v>0</v>
      </c>
      <c r="L11" s="2" t="s">
        <v>79</v>
      </c>
      <c r="M11" s="2">
        <v>9</v>
      </c>
      <c r="N11" s="2" t="s">
        <v>30</v>
      </c>
      <c r="O11" s="2">
        <v>320</v>
      </c>
      <c r="P11" s="2" t="s">
        <v>80</v>
      </c>
      <c r="Q11" s="2" t="s">
        <v>53</v>
      </c>
      <c r="R11" s="2">
        <v>46.75</v>
      </c>
      <c r="S11" s="2" t="s">
        <v>32</v>
      </c>
      <c r="T11" s="2" t="s">
        <v>34</v>
      </c>
      <c r="U11" s="2" t="s">
        <v>49</v>
      </c>
    </row>
    <row r="12" spans="1:21" x14ac:dyDescent="0.25">
      <c r="A12">
        <v>11</v>
      </c>
      <c r="B12" s="2" t="s">
        <v>21</v>
      </c>
      <c r="C12" s="2">
        <v>25</v>
      </c>
      <c r="D12" s="2" t="s">
        <v>22</v>
      </c>
      <c r="E12" s="2" t="s">
        <v>71</v>
      </c>
      <c r="F12" s="2" t="s">
        <v>42</v>
      </c>
      <c r="G12" s="8">
        <v>48</v>
      </c>
      <c r="H12" s="2" t="s">
        <v>25</v>
      </c>
      <c r="I12" s="2" t="s">
        <v>36</v>
      </c>
      <c r="J12" s="2" t="s">
        <v>62</v>
      </c>
      <c r="K12" s="2">
        <f t="shared" si="0"/>
        <v>0</v>
      </c>
      <c r="L12" s="2" t="s">
        <v>81</v>
      </c>
      <c r="M12" s="2">
        <v>12</v>
      </c>
      <c r="N12" s="2" t="s">
        <v>30</v>
      </c>
      <c r="O12" s="2">
        <v>600</v>
      </c>
      <c r="P12" s="2" t="s">
        <v>82</v>
      </c>
      <c r="Q12" s="2" t="s">
        <v>83</v>
      </c>
      <c r="R12" s="2">
        <v>200</v>
      </c>
      <c r="S12" s="2" t="s">
        <v>33</v>
      </c>
      <c r="T12" s="2" t="s">
        <v>84</v>
      </c>
      <c r="U12" s="2" t="s">
        <v>49</v>
      </c>
    </row>
    <row r="13" spans="1:21" x14ac:dyDescent="0.25">
      <c r="A13">
        <v>12</v>
      </c>
      <c r="B13" s="2" t="s">
        <v>21</v>
      </c>
      <c r="C13" s="2">
        <v>18</v>
      </c>
      <c r="D13" s="2" t="s">
        <v>22</v>
      </c>
      <c r="E13" s="2" t="s">
        <v>23</v>
      </c>
      <c r="F13" s="2" t="s">
        <v>24</v>
      </c>
      <c r="G13" s="8">
        <v>48</v>
      </c>
      <c r="H13" s="2" t="s">
        <v>25</v>
      </c>
      <c r="I13" s="2" t="s">
        <v>56</v>
      </c>
      <c r="J13" s="2" t="s">
        <v>62</v>
      </c>
      <c r="K13" s="2">
        <f t="shared" si="0"/>
        <v>0</v>
      </c>
      <c r="L13" s="2" t="s">
        <v>85</v>
      </c>
      <c r="M13" s="2">
        <v>12</v>
      </c>
      <c r="N13" s="2" t="s">
        <v>86</v>
      </c>
      <c r="O13" s="2">
        <v>575</v>
      </c>
      <c r="P13" s="2" t="s">
        <v>52</v>
      </c>
      <c r="Q13" s="2" t="s">
        <v>39</v>
      </c>
      <c r="R13" s="2">
        <v>42.625</v>
      </c>
      <c r="S13" s="2" t="s">
        <v>33</v>
      </c>
      <c r="T13" s="2" t="s">
        <v>34</v>
      </c>
      <c r="U13" s="2" t="s">
        <v>49</v>
      </c>
    </row>
    <row r="14" spans="1:21" x14ac:dyDescent="0.25">
      <c r="A14">
        <v>13</v>
      </c>
      <c r="B14" s="2" t="s">
        <v>21</v>
      </c>
      <c r="C14" s="2">
        <v>23</v>
      </c>
      <c r="D14" s="2" t="s">
        <v>22</v>
      </c>
      <c r="E14" s="2" t="s">
        <v>23</v>
      </c>
      <c r="F14" s="2" t="s">
        <v>42</v>
      </c>
      <c r="G14" s="8">
        <v>48</v>
      </c>
      <c r="H14" s="2" t="s">
        <v>25</v>
      </c>
      <c r="I14" s="2" t="s">
        <v>26</v>
      </c>
      <c r="J14" s="2" t="s">
        <v>50</v>
      </c>
      <c r="K14" s="2">
        <f t="shared" si="0"/>
        <v>0</v>
      </c>
      <c r="L14" s="2" t="s">
        <v>87</v>
      </c>
      <c r="M14" s="2">
        <v>12</v>
      </c>
      <c r="N14" s="2" t="s">
        <v>30</v>
      </c>
      <c r="O14" s="2">
        <v>600</v>
      </c>
      <c r="P14" s="2" t="s">
        <v>52</v>
      </c>
      <c r="Q14" s="2" t="s">
        <v>53</v>
      </c>
      <c r="R14" s="2">
        <v>80</v>
      </c>
      <c r="S14" s="2" t="s">
        <v>33</v>
      </c>
      <c r="T14" s="2" t="s">
        <v>88</v>
      </c>
      <c r="U14" s="2" t="s">
        <v>41</v>
      </c>
    </row>
    <row r="15" spans="1:21" x14ac:dyDescent="0.25">
      <c r="A15">
        <v>14</v>
      </c>
      <c r="B15" s="2" t="s">
        <v>21</v>
      </c>
      <c r="C15" s="2">
        <v>18</v>
      </c>
      <c r="D15" s="2" t="s">
        <v>22</v>
      </c>
      <c r="E15" s="2" t="s">
        <v>23</v>
      </c>
      <c r="F15" s="2" t="s">
        <v>24</v>
      </c>
      <c r="G15" s="8">
        <v>48</v>
      </c>
      <c r="H15" s="2" t="s">
        <v>25</v>
      </c>
      <c r="I15" s="2" t="s">
        <v>89</v>
      </c>
      <c r="J15" s="2" t="s">
        <v>62</v>
      </c>
      <c r="K15" s="2">
        <f t="shared" si="0"/>
        <v>0</v>
      </c>
      <c r="L15" s="2" t="s">
        <v>90</v>
      </c>
      <c r="M15" s="2">
        <v>9</v>
      </c>
      <c r="N15" s="2" t="s">
        <v>30</v>
      </c>
      <c r="O15" s="2">
        <v>300</v>
      </c>
      <c r="P15" s="2" t="s">
        <v>91</v>
      </c>
      <c r="Q15" s="2" t="s">
        <v>92</v>
      </c>
      <c r="R15" s="2">
        <v>20</v>
      </c>
      <c r="S15" s="2" t="s">
        <v>33</v>
      </c>
      <c r="T15" s="2" t="s">
        <v>93</v>
      </c>
      <c r="U15" s="2" t="s">
        <v>94</v>
      </c>
    </row>
    <row r="16" spans="1:21" x14ac:dyDescent="0.25">
      <c r="A16">
        <v>15</v>
      </c>
      <c r="B16" s="2" t="s">
        <v>21</v>
      </c>
      <c r="C16" s="2">
        <v>23</v>
      </c>
      <c r="D16" s="2" t="s">
        <v>60</v>
      </c>
      <c r="E16" s="2" t="s">
        <v>23</v>
      </c>
      <c r="F16" s="2" t="s">
        <v>42</v>
      </c>
      <c r="G16" s="8">
        <v>48</v>
      </c>
      <c r="H16" s="2" t="s">
        <v>25</v>
      </c>
      <c r="I16" s="2" t="s">
        <v>36</v>
      </c>
      <c r="J16" s="2" t="s">
        <v>44</v>
      </c>
      <c r="K16" s="2">
        <f t="shared" si="0"/>
        <v>0</v>
      </c>
      <c r="L16" s="2" t="s">
        <v>95</v>
      </c>
      <c r="M16" s="2">
        <v>9</v>
      </c>
      <c r="N16" s="2" t="s">
        <v>30</v>
      </c>
      <c r="O16" s="2">
        <v>260</v>
      </c>
      <c r="P16" s="2" t="s">
        <v>96</v>
      </c>
      <c r="Q16" s="2" t="s">
        <v>32</v>
      </c>
      <c r="R16" s="2">
        <v>36.375</v>
      </c>
      <c r="S16" s="2" t="s">
        <v>32</v>
      </c>
      <c r="T16" s="2" t="s">
        <v>34</v>
      </c>
      <c r="U16" s="2" t="s">
        <v>97</v>
      </c>
    </row>
    <row r="17" spans="1:21" x14ac:dyDescent="0.25">
      <c r="A17">
        <v>16</v>
      </c>
      <c r="B17" s="2" t="s">
        <v>21</v>
      </c>
      <c r="C17" s="2">
        <v>19</v>
      </c>
      <c r="D17" s="2" t="s">
        <v>60</v>
      </c>
      <c r="E17" s="2" t="s">
        <v>23</v>
      </c>
      <c r="F17" s="2" t="s">
        <v>42</v>
      </c>
      <c r="G17" s="8">
        <v>48</v>
      </c>
      <c r="H17" s="2" t="s">
        <v>25</v>
      </c>
      <c r="I17" s="2" t="s">
        <v>98</v>
      </c>
      <c r="J17" s="2" t="s">
        <v>62</v>
      </c>
      <c r="K17" s="2">
        <f t="shared" si="0"/>
        <v>0</v>
      </c>
      <c r="L17" s="2" t="s">
        <v>99</v>
      </c>
      <c r="M17" s="2">
        <v>12</v>
      </c>
      <c r="N17" s="2" t="s">
        <v>30</v>
      </c>
      <c r="O17" s="2">
        <v>300</v>
      </c>
      <c r="P17" s="2" t="s">
        <v>100</v>
      </c>
      <c r="Q17" s="2" t="s">
        <v>53</v>
      </c>
      <c r="R17" s="2">
        <v>0</v>
      </c>
      <c r="S17" s="2" t="s">
        <v>32</v>
      </c>
      <c r="T17" s="2" t="s">
        <v>34</v>
      </c>
      <c r="U17" s="2" t="s">
        <v>101</v>
      </c>
    </row>
    <row r="18" spans="1:21" x14ac:dyDescent="0.25">
      <c r="A18">
        <v>17</v>
      </c>
      <c r="B18" s="2" t="s">
        <v>21</v>
      </c>
      <c r="C18" s="2">
        <v>19</v>
      </c>
      <c r="D18" s="2" t="s">
        <v>22</v>
      </c>
      <c r="E18" s="2" t="s">
        <v>23</v>
      </c>
      <c r="F18" s="2" t="s">
        <v>42</v>
      </c>
      <c r="G18" s="8">
        <v>48</v>
      </c>
      <c r="H18" s="2" t="s">
        <v>25</v>
      </c>
      <c r="I18" s="2" t="s">
        <v>102</v>
      </c>
      <c r="J18" s="2" t="s">
        <v>73</v>
      </c>
      <c r="K18" s="2">
        <f t="shared" si="0"/>
        <v>0</v>
      </c>
      <c r="L18" s="2" t="s">
        <v>103</v>
      </c>
      <c r="M18" s="2">
        <v>9</v>
      </c>
      <c r="N18" s="2" t="s">
        <v>30</v>
      </c>
      <c r="O18" s="2">
        <v>350</v>
      </c>
      <c r="P18" s="2" t="s">
        <v>104</v>
      </c>
      <c r="Q18" s="2" t="s">
        <v>32</v>
      </c>
      <c r="R18" s="2">
        <v>99.625</v>
      </c>
      <c r="S18" s="2" t="s">
        <v>33</v>
      </c>
      <c r="T18" s="2" t="s">
        <v>105</v>
      </c>
      <c r="U18" s="2" t="s">
        <v>106</v>
      </c>
    </row>
    <row r="19" spans="1:21" x14ac:dyDescent="0.25">
      <c r="A19">
        <v>18</v>
      </c>
      <c r="B19" s="2" t="s">
        <v>21</v>
      </c>
      <c r="C19" s="2">
        <v>22</v>
      </c>
      <c r="D19" s="2" t="s">
        <v>22</v>
      </c>
      <c r="E19" s="2" t="s">
        <v>23</v>
      </c>
      <c r="F19" s="2" t="s">
        <v>42</v>
      </c>
      <c r="G19" s="8">
        <v>48</v>
      </c>
      <c r="H19" s="2" t="s">
        <v>25</v>
      </c>
      <c r="I19" s="2" t="s">
        <v>107</v>
      </c>
      <c r="J19" s="2" t="s">
        <v>27</v>
      </c>
      <c r="K19" s="2">
        <f t="shared" si="0"/>
        <v>0</v>
      </c>
      <c r="L19" s="2" t="s">
        <v>108</v>
      </c>
      <c r="M19" s="2">
        <v>12</v>
      </c>
      <c r="N19" s="2" t="s">
        <v>30</v>
      </c>
      <c r="O19" s="2">
        <v>190</v>
      </c>
      <c r="P19" s="2" t="s">
        <v>52</v>
      </c>
      <c r="Q19" s="2" t="s">
        <v>53</v>
      </c>
      <c r="R19" s="2">
        <v>30</v>
      </c>
      <c r="S19" s="2" t="s">
        <v>33</v>
      </c>
      <c r="T19" s="2" t="s">
        <v>34</v>
      </c>
      <c r="U19" s="2" t="s">
        <v>49</v>
      </c>
    </row>
    <row r="20" spans="1:21" x14ac:dyDescent="0.25">
      <c r="A20">
        <v>19</v>
      </c>
      <c r="B20" s="2" t="s">
        <v>21</v>
      </c>
      <c r="C20" s="2">
        <v>19</v>
      </c>
      <c r="D20" s="2" t="s">
        <v>60</v>
      </c>
      <c r="E20" s="2" t="s">
        <v>109</v>
      </c>
      <c r="F20" s="2" t="s">
        <v>24</v>
      </c>
      <c r="G20" s="8">
        <v>18</v>
      </c>
      <c r="H20" s="2" t="s">
        <v>25</v>
      </c>
      <c r="I20" s="2" t="s">
        <v>110</v>
      </c>
      <c r="J20" s="2" t="s">
        <v>44</v>
      </c>
      <c r="K20" s="2">
        <f t="shared" si="0"/>
        <v>0</v>
      </c>
      <c r="L20" s="2" t="s">
        <v>111</v>
      </c>
      <c r="M20" s="2">
        <v>12</v>
      </c>
      <c r="N20" s="2" t="s">
        <v>30</v>
      </c>
      <c r="O20" s="2">
        <v>350</v>
      </c>
      <c r="P20" s="2" t="s">
        <v>112</v>
      </c>
      <c r="Q20" s="2" t="s">
        <v>32</v>
      </c>
      <c r="R20" s="2">
        <v>33.5</v>
      </c>
      <c r="S20" s="2" t="s">
        <v>32</v>
      </c>
      <c r="T20" s="2" t="s">
        <v>34</v>
      </c>
      <c r="U20" s="2" t="s">
        <v>70</v>
      </c>
    </row>
    <row r="21" spans="1:21" x14ac:dyDescent="0.25">
      <c r="A21">
        <v>20</v>
      </c>
      <c r="B21" s="2" t="s">
        <v>21</v>
      </c>
      <c r="C21" s="2">
        <v>21</v>
      </c>
      <c r="D21" s="2" t="s">
        <v>60</v>
      </c>
      <c r="E21" s="2" t="s">
        <v>23</v>
      </c>
      <c r="F21" s="2" t="s">
        <v>24</v>
      </c>
      <c r="G21" s="8">
        <v>48</v>
      </c>
      <c r="H21" s="2" t="s">
        <v>25</v>
      </c>
      <c r="I21" s="2" t="s">
        <v>43</v>
      </c>
      <c r="J21" s="2" t="s">
        <v>27</v>
      </c>
      <c r="K21" s="2">
        <f t="shared" si="0"/>
        <v>0</v>
      </c>
      <c r="L21" s="2" t="s">
        <v>113</v>
      </c>
      <c r="M21" s="2">
        <v>9</v>
      </c>
      <c r="N21" s="2" t="s">
        <v>86</v>
      </c>
      <c r="O21" s="2">
        <v>310</v>
      </c>
      <c r="P21" s="2" t="s">
        <v>114</v>
      </c>
      <c r="Q21" s="2" t="s">
        <v>32</v>
      </c>
      <c r="R21" s="2">
        <v>50.125</v>
      </c>
      <c r="S21" s="2" t="s">
        <v>33</v>
      </c>
      <c r="T21" s="2" t="s">
        <v>34</v>
      </c>
      <c r="U21" s="2" t="s">
        <v>70</v>
      </c>
    </row>
    <row r="22" spans="1:21" hidden="1" x14ac:dyDescent="0.25">
      <c r="A22">
        <v>21</v>
      </c>
      <c r="B22" s="2" t="s">
        <v>21</v>
      </c>
      <c r="C22" s="2">
        <v>21</v>
      </c>
      <c r="D22" s="2" t="s">
        <v>60</v>
      </c>
      <c r="E22" s="2" t="s">
        <v>23</v>
      </c>
      <c r="F22" s="2" t="s">
        <v>24</v>
      </c>
      <c r="G22" s="8">
        <v>48</v>
      </c>
      <c r="H22" s="2" t="s">
        <v>25</v>
      </c>
      <c r="I22" s="2" t="s">
        <v>98</v>
      </c>
      <c r="J22" s="2" t="s">
        <v>27</v>
      </c>
      <c r="K22" s="2">
        <f t="shared" si="0"/>
        <v>0</v>
      </c>
      <c r="L22" s="2" t="s">
        <v>115</v>
      </c>
      <c r="M22" s="2"/>
      <c r="N22" s="2" t="s">
        <v>86</v>
      </c>
      <c r="O22" s="2">
        <v>330</v>
      </c>
      <c r="P22" s="2" t="s">
        <v>116</v>
      </c>
      <c r="Q22" s="2" t="s">
        <v>117</v>
      </c>
      <c r="R22" s="2">
        <v>54</v>
      </c>
      <c r="S22" s="2" t="s">
        <v>33</v>
      </c>
      <c r="T22" s="2" t="s">
        <v>34</v>
      </c>
      <c r="U22" s="2" t="s">
        <v>49</v>
      </c>
    </row>
    <row r="23" spans="1:21" x14ac:dyDescent="0.25">
      <c r="A23">
        <v>22</v>
      </c>
      <c r="B23" s="2" t="s">
        <v>21</v>
      </c>
      <c r="C23" s="2">
        <v>19</v>
      </c>
      <c r="D23" s="2" t="s">
        <v>22</v>
      </c>
      <c r="E23" s="2" t="s">
        <v>118</v>
      </c>
      <c r="F23" s="2" t="s">
        <v>24</v>
      </c>
      <c r="G23" s="8">
        <v>60</v>
      </c>
      <c r="H23" s="2" t="s">
        <v>25</v>
      </c>
      <c r="I23" s="2" t="s">
        <v>119</v>
      </c>
      <c r="J23" s="2" t="s">
        <v>62</v>
      </c>
      <c r="K23" s="2">
        <f t="shared" si="0"/>
        <v>0</v>
      </c>
      <c r="L23" s="2" t="s">
        <v>120</v>
      </c>
      <c r="M23" s="2">
        <v>12</v>
      </c>
      <c r="N23" s="2" t="s">
        <v>30</v>
      </c>
      <c r="O23" s="2">
        <v>260</v>
      </c>
      <c r="P23" s="2" t="s">
        <v>121</v>
      </c>
      <c r="Q23" s="2" t="s">
        <v>53</v>
      </c>
      <c r="R23" s="2">
        <v>30</v>
      </c>
      <c r="S23" s="2" t="s">
        <v>33</v>
      </c>
      <c r="T23" s="2" t="s">
        <v>34</v>
      </c>
      <c r="U23" s="2" t="s">
        <v>67</v>
      </c>
    </row>
    <row r="24" spans="1:21" x14ac:dyDescent="0.25">
      <c r="A24">
        <v>23</v>
      </c>
      <c r="B24" s="2" t="s">
        <v>21</v>
      </c>
      <c r="C24" s="2">
        <v>22</v>
      </c>
      <c r="D24" s="2" t="s">
        <v>22</v>
      </c>
      <c r="E24" s="2" t="s">
        <v>118</v>
      </c>
      <c r="F24" s="2" t="s">
        <v>24</v>
      </c>
      <c r="G24" s="8">
        <v>48</v>
      </c>
      <c r="H24" s="2" t="s">
        <v>25</v>
      </c>
      <c r="I24" s="2" t="s">
        <v>36</v>
      </c>
      <c r="J24" s="2" t="s">
        <v>50</v>
      </c>
      <c r="K24" s="2">
        <f t="shared" si="0"/>
        <v>0</v>
      </c>
      <c r="L24" s="2" t="s">
        <v>122</v>
      </c>
      <c r="M24" s="2">
        <v>12</v>
      </c>
      <c r="N24" s="2" t="s">
        <v>30</v>
      </c>
      <c r="O24" s="2">
        <v>670</v>
      </c>
      <c r="P24" s="2" t="s">
        <v>123</v>
      </c>
      <c r="Q24" s="2" t="s">
        <v>53</v>
      </c>
      <c r="R24" s="2">
        <v>76</v>
      </c>
      <c r="S24" s="2" t="s">
        <v>33</v>
      </c>
      <c r="T24" s="2" t="s">
        <v>34</v>
      </c>
      <c r="U24" s="2" t="s">
        <v>49</v>
      </c>
    </row>
    <row r="25" spans="1:21" x14ac:dyDescent="0.25">
      <c r="A25">
        <v>24</v>
      </c>
      <c r="B25" s="2" t="s">
        <v>21</v>
      </c>
      <c r="C25" s="2">
        <v>18</v>
      </c>
      <c r="D25" s="2" t="s">
        <v>22</v>
      </c>
      <c r="E25" s="2" t="s">
        <v>124</v>
      </c>
      <c r="F25" s="2" t="s">
        <v>42</v>
      </c>
      <c r="G25" s="8">
        <v>3</v>
      </c>
      <c r="H25" s="2" t="s">
        <v>125</v>
      </c>
      <c r="I25" s="2" t="s">
        <v>126</v>
      </c>
      <c r="J25" s="2" t="s">
        <v>62</v>
      </c>
      <c r="K25" s="2">
        <f t="shared" si="0"/>
        <v>0</v>
      </c>
      <c r="L25" s="2" t="s">
        <v>127</v>
      </c>
      <c r="M25" s="2">
        <v>9</v>
      </c>
      <c r="N25" s="2" t="s">
        <v>30</v>
      </c>
      <c r="O25" s="2">
        <v>310</v>
      </c>
      <c r="P25" s="2" t="s">
        <v>128</v>
      </c>
      <c r="Q25" s="2" t="s">
        <v>76</v>
      </c>
      <c r="R25" s="2">
        <v>50</v>
      </c>
      <c r="S25" s="2" t="s">
        <v>33</v>
      </c>
      <c r="T25" s="2" t="s">
        <v>129</v>
      </c>
      <c r="U25" s="2" t="s">
        <v>49</v>
      </c>
    </row>
    <row r="26" spans="1:21" hidden="1" x14ac:dyDescent="0.25">
      <c r="A26">
        <v>25</v>
      </c>
      <c r="B26" s="2" t="s">
        <v>21</v>
      </c>
      <c r="C26" s="2">
        <v>19</v>
      </c>
      <c r="D26" s="2" t="s">
        <v>22</v>
      </c>
      <c r="E26" s="2" t="s">
        <v>23</v>
      </c>
      <c r="F26" s="2" t="s">
        <v>24</v>
      </c>
      <c r="G26" s="8">
        <v>48</v>
      </c>
      <c r="H26" s="2" t="s">
        <v>61</v>
      </c>
      <c r="I26" s="2" t="s">
        <v>36</v>
      </c>
      <c r="J26" s="2" t="s">
        <v>27</v>
      </c>
      <c r="K26" s="2">
        <f t="shared" si="0"/>
        <v>0</v>
      </c>
      <c r="L26" s="2" t="s">
        <v>130</v>
      </c>
      <c r="M26" s="2"/>
      <c r="N26" s="2" t="s">
        <v>30</v>
      </c>
      <c r="O26" s="2">
        <v>275</v>
      </c>
      <c r="P26" s="2" t="s">
        <v>131</v>
      </c>
      <c r="Q26" s="2" t="s">
        <v>47</v>
      </c>
      <c r="R26" s="2">
        <v>35</v>
      </c>
      <c r="S26" s="2" t="s">
        <v>32</v>
      </c>
      <c r="T26" s="2" t="s">
        <v>34</v>
      </c>
      <c r="U26" s="2" t="s">
        <v>41</v>
      </c>
    </row>
    <row r="27" spans="1:21" x14ac:dyDescent="0.25">
      <c r="A27">
        <v>26</v>
      </c>
      <c r="B27" s="2" t="s">
        <v>21</v>
      </c>
      <c r="C27" s="2">
        <v>32</v>
      </c>
      <c r="D27" s="2" t="s">
        <v>22</v>
      </c>
      <c r="E27" s="2" t="s">
        <v>132</v>
      </c>
      <c r="F27" s="2" t="s">
        <v>42</v>
      </c>
      <c r="G27" s="8">
        <v>12</v>
      </c>
      <c r="H27" s="2" t="s">
        <v>125</v>
      </c>
      <c r="I27" s="2" t="s">
        <v>26</v>
      </c>
      <c r="J27" s="2" t="s">
        <v>62</v>
      </c>
      <c r="K27" s="2">
        <f t="shared" si="0"/>
        <v>0</v>
      </c>
      <c r="L27" s="2" t="s">
        <v>133</v>
      </c>
      <c r="M27" s="2">
        <v>12</v>
      </c>
      <c r="N27" s="2" t="s">
        <v>30</v>
      </c>
      <c r="O27" s="2">
        <v>250</v>
      </c>
      <c r="P27" s="2" t="s">
        <v>134</v>
      </c>
      <c r="Q27" s="2" t="s">
        <v>53</v>
      </c>
      <c r="R27" s="2">
        <v>0</v>
      </c>
      <c r="S27" s="2" t="s">
        <v>32</v>
      </c>
      <c r="T27" s="2" t="s">
        <v>34</v>
      </c>
      <c r="U27" s="2" t="s">
        <v>70</v>
      </c>
    </row>
    <row r="28" spans="1:21" x14ac:dyDescent="0.25">
      <c r="A28">
        <v>27</v>
      </c>
      <c r="B28" s="2" t="s">
        <v>21</v>
      </c>
      <c r="C28" s="2">
        <v>22</v>
      </c>
      <c r="D28" s="2" t="s">
        <v>22</v>
      </c>
      <c r="E28" s="2" t="s">
        <v>23</v>
      </c>
      <c r="F28" s="2" t="s">
        <v>24</v>
      </c>
      <c r="G28" s="8">
        <v>48</v>
      </c>
      <c r="H28" s="2" t="s">
        <v>25</v>
      </c>
      <c r="I28" s="2" t="s">
        <v>36</v>
      </c>
      <c r="J28" s="2" t="s">
        <v>27</v>
      </c>
      <c r="K28" s="2">
        <f t="shared" si="0"/>
        <v>0</v>
      </c>
      <c r="L28" s="2" t="s">
        <v>135</v>
      </c>
      <c r="M28" s="2">
        <v>12</v>
      </c>
      <c r="N28" s="2" t="s">
        <v>30</v>
      </c>
      <c r="O28" s="2">
        <v>300</v>
      </c>
      <c r="P28" s="2" t="s">
        <v>136</v>
      </c>
      <c r="Q28" s="2" t="s">
        <v>53</v>
      </c>
      <c r="R28" s="2">
        <v>15</v>
      </c>
      <c r="S28" s="2" t="s">
        <v>32</v>
      </c>
      <c r="T28" s="2" t="s">
        <v>34</v>
      </c>
      <c r="U28" s="2" t="s">
        <v>137</v>
      </c>
    </row>
    <row r="29" spans="1:21" x14ac:dyDescent="0.25">
      <c r="A29">
        <v>28</v>
      </c>
      <c r="B29" s="2" t="s">
        <v>21</v>
      </c>
      <c r="C29" s="2">
        <v>21</v>
      </c>
      <c r="D29" s="2" t="s">
        <v>22</v>
      </c>
      <c r="E29" s="2" t="s">
        <v>23</v>
      </c>
      <c r="F29" s="2" t="s">
        <v>24</v>
      </c>
      <c r="G29" s="8">
        <v>48</v>
      </c>
      <c r="H29" s="2" t="s">
        <v>25</v>
      </c>
      <c r="I29" s="2" t="s">
        <v>36</v>
      </c>
      <c r="J29" s="2" t="s">
        <v>50</v>
      </c>
      <c r="K29" s="2">
        <f t="shared" si="0"/>
        <v>0</v>
      </c>
      <c r="L29" s="2" t="s">
        <v>138</v>
      </c>
      <c r="M29" s="2">
        <v>12</v>
      </c>
      <c r="N29" s="2" t="s">
        <v>30</v>
      </c>
      <c r="O29" s="2">
        <v>325</v>
      </c>
      <c r="P29" s="2" t="s">
        <v>139</v>
      </c>
      <c r="Q29" s="2" t="s">
        <v>53</v>
      </c>
      <c r="R29" s="2">
        <v>150</v>
      </c>
      <c r="S29" s="2" t="s">
        <v>33</v>
      </c>
      <c r="T29" s="2" t="s">
        <v>34</v>
      </c>
      <c r="U29" s="2" t="s">
        <v>49</v>
      </c>
    </row>
    <row r="30" spans="1:21" hidden="1" x14ac:dyDescent="0.25">
      <c r="A30">
        <v>29</v>
      </c>
      <c r="B30" s="2" t="s">
        <v>21</v>
      </c>
      <c r="C30" s="2">
        <v>20</v>
      </c>
      <c r="D30" s="2" t="s">
        <v>60</v>
      </c>
      <c r="E30" s="2" t="s">
        <v>23</v>
      </c>
      <c r="F30" s="2" t="s">
        <v>42</v>
      </c>
      <c r="G30" s="8">
        <v>48</v>
      </c>
      <c r="H30" s="2" t="s">
        <v>140</v>
      </c>
      <c r="I30" s="2" t="s">
        <v>68</v>
      </c>
      <c r="J30" s="2" t="s">
        <v>27</v>
      </c>
      <c r="K30" s="2">
        <f t="shared" si="0"/>
        <v>0</v>
      </c>
      <c r="L30" s="2" t="s">
        <v>141</v>
      </c>
      <c r="M30" s="2"/>
      <c r="N30" s="2" t="s">
        <v>30</v>
      </c>
      <c r="O30" s="2">
        <v>0</v>
      </c>
      <c r="P30" s="2" t="s">
        <v>142</v>
      </c>
      <c r="Q30" s="2" t="s">
        <v>32</v>
      </c>
      <c r="R30" s="2">
        <v>47.75</v>
      </c>
      <c r="S30" s="2" t="s">
        <v>33</v>
      </c>
      <c r="T30" s="2" t="s">
        <v>34</v>
      </c>
      <c r="U30" s="2" t="s">
        <v>49</v>
      </c>
    </row>
    <row r="31" spans="1:21" x14ac:dyDescent="0.25">
      <c r="A31">
        <v>30</v>
      </c>
      <c r="B31" s="2" t="s">
        <v>21</v>
      </c>
      <c r="C31" s="2">
        <v>20</v>
      </c>
      <c r="D31" s="2" t="s">
        <v>60</v>
      </c>
      <c r="E31" s="2" t="s">
        <v>143</v>
      </c>
      <c r="F31" s="2" t="s">
        <v>24</v>
      </c>
      <c r="G31" s="8">
        <v>48</v>
      </c>
      <c r="H31" s="2" t="s">
        <v>25</v>
      </c>
      <c r="I31" s="2" t="s">
        <v>68</v>
      </c>
      <c r="J31" s="2" t="s">
        <v>50</v>
      </c>
      <c r="K31" s="2">
        <f t="shared" si="0"/>
        <v>0</v>
      </c>
      <c r="L31" s="2" t="s">
        <v>28</v>
      </c>
      <c r="M31" s="2">
        <v>12</v>
      </c>
      <c r="N31" s="2" t="s">
        <v>144</v>
      </c>
      <c r="O31" s="2">
        <v>300</v>
      </c>
      <c r="P31" s="2" t="s">
        <v>145</v>
      </c>
      <c r="Q31" s="2" t="s">
        <v>53</v>
      </c>
      <c r="R31" s="2">
        <v>33.75</v>
      </c>
      <c r="S31" s="2" t="s">
        <v>33</v>
      </c>
      <c r="T31" s="2" t="s">
        <v>34</v>
      </c>
      <c r="U31" s="2" t="s">
        <v>70</v>
      </c>
    </row>
    <row r="32" spans="1:21" hidden="1" x14ac:dyDescent="0.25">
      <c r="A32">
        <v>31</v>
      </c>
      <c r="B32" s="2" t="s">
        <v>21</v>
      </c>
      <c r="C32" s="2">
        <v>20</v>
      </c>
      <c r="D32" s="2" t="s">
        <v>60</v>
      </c>
      <c r="E32" s="2" t="s">
        <v>23</v>
      </c>
      <c r="F32" s="2" t="s">
        <v>42</v>
      </c>
      <c r="G32" s="8">
        <v>48</v>
      </c>
      <c r="H32" s="2" t="s">
        <v>140</v>
      </c>
      <c r="I32" s="2" t="s">
        <v>119</v>
      </c>
      <c r="J32" s="2" t="s">
        <v>62</v>
      </c>
      <c r="K32" s="2">
        <f t="shared" si="0"/>
        <v>0</v>
      </c>
      <c r="L32" s="2" t="s">
        <v>146</v>
      </c>
      <c r="M32" s="2"/>
      <c r="N32" s="2" t="s">
        <v>30</v>
      </c>
      <c r="O32" s="2">
        <v>320</v>
      </c>
      <c r="P32" s="2" t="s">
        <v>147</v>
      </c>
      <c r="Q32" s="2" t="s">
        <v>32</v>
      </c>
      <c r="R32" s="2">
        <v>42.625</v>
      </c>
      <c r="S32" s="2" t="s">
        <v>33</v>
      </c>
      <c r="T32" s="2" t="s">
        <v>34</v>
      </c>
      <c r="U32" s="2" t="s">
        <v>101</v>
      </c>
    </row>
    <row r="33" spans="1:21" x14ac:dyDescent="0.25">
      <c r="A33">
        <v>32</v>
      </c>
      <c r="B33" s="2" t="s">
        <v>21</v>
      </c>
      <c r="C33" s="2">
        <v>20</v>
      </c>
      <c r="D33" s="2" t="s">
        <v>60</v>
      </c>
      <c r="E33" s="2" t="s">
        <v>23</v>
      </c>
      <c r="F33" s="2" t="s">
        <v>42</v>
      </c>
      <c r="G33" s="8">
        <v>48</v>
      </c>
      <c r="H33" s="2" t="s">
        <v>140</v>
      </c>
      <c r="I33" s="2" t="s">
        <v>43</v>
      </c>
      <c r="J33" s="2" t="s">
        <v>27</v>
      </c>
      <c r="K33" s="2">
        <f t="shared" si="0"/>
        <v>0</v>
      </c>
      <c r="L33" s="2" t="s">
        <v>148</v>
      </c>
      <c r="M33" s="2">
        <v>9</v>
      </c>
      <c r="N33" s="2" t="s">
        <v>30</v>
      </c>
      <c r="O33" s="2">
        <v>342</v>
      </c>
      <c r="P33" s="2" t="s">
        <v>142</v>
      </c>
      <c r="Q33" s="2" t="s">
        <v>32</v>
      </c>
      <c r="R33" s="2">
        <v>39.25</v>
      </c>
      <c r="S33" s="2" t="s">
        <v>33</v>
      </c>
      <c r="T33" s="2" t="s">
        <v>34</v>
      </c>
      <c r="U33" s="2" t="s">
        <v>101</v>
      </c>
    </row>
    <row r="34" spans="1:21" x14ac:dyDescent="0.25">
      <c r="A34">
        <v>33</v>
      </c>
      <c r="B34" s="2" t="s">
        <v>21</v>
      </c>
      <c r="C34" s="2">
        <v>20</v>
      </c>
      <c r="D34" s="2" t="s">
        <v>60</v>
      </c>
      <c r="E34" s="2" t="s">
        <v>143</v>
      </c>
      <c r="F34" s="2" t="s">
        <v>24</v>
      </c>
      <c r="G34" s="8">
        <v>48</v>
      </c>
      <c r="H34" s="2" t="s">
        <v>25</v>
      </c>
      <c r="I34" s="2" t="s">
        <v>36</v>
      </c>
      <c r="J34" s="2" t="s">
        <v>50</v>
      </c>
      <c r="K34" s="2">
        <f t="shared" si="0"/>
        <v>0</v>
      </c>
      <c r="L34" s="2" t="s">
        <v>87</v>
      </c>
      <c r="M34" s="2">
        <v>12</v>
      </c>
      <c r="N34" s="2" t="s">
        <v>30</v>
      </c>
      <c r="O34" s="2">
        <v>300</v>
      </c>
      <c r="P34" s="2" t="s">
        <v>149</v>
      </c>
      <c r="Q34" s="2" t="s">
        <v>53</v>
      </c>
      <c r="R34" s="2">
        <v>38.875</v>
      </c>
      <c r="S34" s="2" t="s">
        <v>33</v>
      </c>
      <c r="T34" s="2" t="s">
        <v>34</v>
      </c>
      <c r="U34" s="2" t="s">
        <v>70</v>
      </c>
    </row>
    <row r="35" spans="1:21" x14ac:dyDescent="0.25">
      <c r="A35">
        <v>34</v>
      </c>
      <c r="B35" s="2" t="s">
        <v>21</v>
      </c>
      <c r="C35" s="2">
        <v>22</v>
      </c>
      <c r="D35" s="2" t="s">
        <v>22</v>
      </c>
      <c r="E35" s="2" t="s">
        <v>23</v>
      </c>
      <c r="F35" s="2" t="s">
        <v>24</v>
      </c>
      <c r="G35" s="8">
        <v>48</v>
      </c>
      <c r="H35" s="2" t="s">
        <v>25</v>
      </c>
      <c r="I35" s="2" t="s">
        <v>68</v>
      </c>
      <c r="J35" s="2" t="s">
        <v>27</v>
      </c>
      <c r="K35" s="2">
        <f t="shared" si="0"/>
        <v>0</v>
      </c>
      <c r="L35" s="2" t="s">
        <v>45</v>
      </c>
      <c r="M35" s="2">
        <v>9</v>
      </c>
      <c r="N35" s="2" t="s">
        <v>30</v>
      </c>
      <c r="O35" s="2">
        <v>400</v>
      </c>
      <c r="P35" s="2" t="s">
        <v>142</v>
      </c>
      <c r="Q35" s="2" t="s">
        <v>53</v>
      </c>
      <c r="R35" s="2">
        <v>29.875</v>
      </c>
      <c r="S35" s="2" t="s">
        <v>33</v>
      </c>
      <c r="T35" s="2" t="s">
        <v>150</v>
      </c>
      <c r="U35" s="2" t="s">
        <v>49</v>
      </c>
    </row>
    <row r="36" spans="1:21" x14ac:dyDescent="0.25">
      <c r="A36">
        <v>35</v>
      </c>
      <c r="B36" s="2" t="s">
        <v>21</v>
      </c>
      <c r="C36" s="2">
        <v>20</v>
      </c>
      <c r="D36" s="2" t="s">
        <v>60</v>
      </c>
      <c r="E36" s="2" t="s">
        <v>23</v>
      </c>
      <c r="F36" s="2" t="s">
        <v>42</v>
      </c>
      <c r="G36" s="8">
        <v>48</v>
      </c>
      <c r="H36" s="2" t="s">
        <v>25</v>
      </c>
      <c r="I36" s="2" t="s">
        <v>36</v>
      </c>
      <c r="J36" s="2" t="s">
        <v>62</v>
      </c>
      <c r="K36" s="2">
        <f t="shared" si="0"/>
        <v>0</v>
      </c>
      <c r="L36" s="2" t="s">
        <v>151</v>
      </c>
      <c r="M36" s="2">
        <v>9</v>
      </c>
      <c r="N36" s="2" t="s">
        <v>30</v>
      </c>
      <c r="O36" s="2">
        <v>300</v>
      </c>
      <c r="P36" s="2" t="s">
        <v>152</v>
      </c>
      <c r="Q36" s="2" t="s">
        <v>32</v>
      </c>
      <c r="R36" s="2">
        <v>22.875</v>
      </c>
      <c r="S36" s="2" t="s">
        <v>33</v>
      </c>
      <c r="T36" s="2" t="s">
        <v>153</v>
      </c>
      <c r="U36" s="2" t="s">
        <v>154</v>
      </c>
    </row>
    <row r="37" spans="1:21" x14ac:dyDescent="0.25">
      <c r="A37">
        <v>36</v>
      </c>
      <c r="B37" s="2" t="s">
        <v>21</v>
      </c>
      <c r="C37" s="2">
        <v>20</v>
      </c>
      <c r="D37" s="2" t="s">
        <v>22</v>
      </c>
      <c r="E37" s="2" t="s">
        <v>155</v>
      </c>
      <c r="F37" s="2" t="s">
        <v>42</v>
      </c>
      <c r="G37" s="8">
        <v>48</v>
      </c>
      <c r="H37" s="2" t="s">
        <v>125</v>
      </c>
      <c r="I37" s="2" t="s">
        <v>156</v>
      </c>
      <c r="J37" s="2" t="s">
        <v>50</v>
      </c>
      <c r="K37" s="2">
        <f t="shared" si="0"/>
        <v>0</v>
      </c>
      <c r="L37" s="2" t="s">
        <v>157</v>
      </c>
      <c r="M37" s="2">
        <v>9</v>
      </c>
      <c r="N37" s="2" t="s">
        <v>30</v>
      </c>
      <c r="O37" s="2">
        <v>500</v>
      </c>
      <c r="P37" s="2" t="s">
        <v>152</v>
      </c>
      <c r="Q37" s="2" t="s">
        <v>65</v>
      </c>
      <c r="R37" s="2">
        <v>107.625</v>
      </c>
      <c r="S37" s="2" t="s">
        <v>32</v>
      </c>
      <c r="T37" s="2" t="s">
        <v>34</v>
      </c>
      <c r="U37" s="2" t="s">
        <v>41</v>
      </c>
    </row>
    <row r="38" spans="1:21" x14ac:dyDescent="0.25">
      <c r="A38">
        <v>37</v>
      </c>
      <c r="B38" s="2" t="s">
        <v>21</v>
      </c>
      <c r="C38" s="2">
        <v>19</v>
      </c>
      <c r="D38" s="2" t="s">
        <v>60</v>
      </c>
      <c r="E38" s="2" t="s">
        <v>23</v>
      </c>
      <c r="F38" s="2" t="s">
        <v>24</v>
      </c>
      <c r="G38" s="8">
        <v>48</v>
      </c>
      <c r="H38" s="2" t="s">
        <v>25</v>
      </c>
      <c r="I38" s="2" t="s">
        <v>158</v>
      </c>
      <c r="J38" s="2" t="s">
        <v>62</v>
      </c>
      <c r="K38" s="2">
        <f t="shared" si="0"/>
        <v>0</v>
      </c>
      <c r="L38" s="2" t="s">
        <v>45</v>
      </c>
      <c r="M38" s="2">
        <v>9</v>
      </c>
      <c r="N38" s="2" t="s">
        <v>86</v>
      </c>
      <c r="O38" s="2">
        <v>280</v>
      </c>
      <c r="P38" s="2" t="s">
        <v>159</v>
      </c>
      <c r="Q38" s="2" t="s">
        <v>32</v>
      </c>
      <c r="R38" s="2">
        <v>46</v>
      </c>
      <c r="S38" s="2" t="s">
        <v>33</v>
      </c>
      <c r="T38" s="2" t="s">
        <v>150</v>
      </c>
      <c r="U38" s="2" t="s">
        <v>154</v>
      </c>
    </row>
    <row r="39" spans="1:21" x14ac:dyDescent="0.25">
      <c r="A39">
        <v>38</v>
      </c>
      <c r="B39" s="2" t="s">
        <v>21</v>
      </c>
      <c r="C39" s="2">
        <v>19</v>
      </c>
      <c r="D39" s="2" t="s">
        <v>22</v>
      </c>
      <c r="E39" s="2" t="s">
        <v>23</v>
      </c>
      <c r="F39" s="2" t="s">
        <v>24</v>
      </c>
      <c r="G39" s="8">
        <v>48</v>
      </c>
      <c r="H39" s="2" t="s">
        <v>125</v>
      </c>
      <c r="I39" s="2" t="s">
        <v>160</v>
      </c>
      <c r="J39" s="2" t="s">
        <v>73</v>
      </c>
      <c r="K39" s="2">
        <f t="shared" si="0"/>
        <v>0</v>
      </c>
      <c r="L39" s="2" t="s">
        <v>115</v>
      </c>
      <c r="M39" s="2">
        <v>9</v>
      </c>
      <c r="N39" s="2" t="s">
        <v>30</v>
      </c>
      <c r="O39" s="2">
        <v>600</v>
      </c>
      <c r="P39" s="2" t="s">
        <v>142</v>
      </c>
      <c r="Q39" s="2" t="s">
        <v>161</v>
      </c>
      <c r="R39" s="2">
        <v>70</v>
      </c>
      <c r="S39" s="2" t="s">
        <v>32</v>
      </c>
      <c r="T39" s="2" t="s">
        <v>34</v>
      </c>
      <c r="U39" s="2" t="s">
        <v>49</v>
      </c>
    </row>
    <row r="40" spans="1:21" hidden="1" x14ac:dyDescent="0.25">
      <c r="A40">
        <v>39</v>
      </c>
      <c r="B40" s="2" t="s">
        <v>21</v>
      </c>
      <c r="C40" s="2">
        <v>27</v>
      </c>
      <c r="D40" s="2" t="s">
        <v>60</v>
      </c>
      <c r="E40" s="2" t="s">
        <v>23</v>
      </c>
      <c r="F40" s="2" t="s">
        <v>42</v>
      </c>
      <c r="G40" s="8">
        <v>24</v>
      </c>
      <c r="H40" s="2" t="s">
        <v>25</v>
      </c>
      <c r="I40" s="2" t="s">
        <v>56</v>
      </c>
      <c r="J40" s="2" t="s">
        <v>62</v>
      </c>
      <c r="K40" s="2">
        <f t="shared" si="0"/>
        <v>0</v>
      </c>
      <c r="L40" s="2" t="s">
        <v>45</v>
      </c>
      <c r="M40" s="2"/>
      <c r="N40" s="2" t="s">
        <v>30</v>
      </c>
      <c r="O40" s="2">
        <v>450</v>
      </c>
      <c r="P40" s="2" t="s">
        <v>142</v>
      </c>
      <c r="Q40" s="2" t="s">
        <v>32</v>
      </c>
      <c r="R40" s="2">
        <v>38</v>
      </c>
      <c r="S40" s="2" t="s">
        <v>33</v>
      </c>
      <c r="T40" s="2" t="s">
        <v>34</v>
      </c>
      <c r="U40" s="2" t="s">
        <v>41</v>
      </c>
    </row>
    <row r="41" spans="1:21" hidden="1" x14ac:dyDescent="0.25">
      <c r="A41">
        <v>40</v>
      </c>
      <c r="B41" s="2" t="s">
        <v>21</v>
      </c>
      <c r="C41" s="2">
        <v>22</v>
      </c>
      <c r="D41" s="2" t="s">
        <v>60</v>
      </c>
      <c r="E41" s="2" t="s">
        <v>23</v>
      </c>
      <c r="F41" s="2" t="s">
        <v>24</v>
      </c>
      <c r="G41" s="8">
        <v>48</v>
      </c>
      <c r="H41" s="2" t="s">
        <v>25</v>
      </c>
      <c r="I41" s="2" t="s">
        <v>56</v>
      </c>
      <c r="J41" s="2" t="s">
        <v>62</v>
      </c>
      <c r="K41" s="2">
        <f t="shared" si="0"/>
        <v>0</v>
      </c>
      <c r="L41" s="2" t="s">
        <v>45</v>
      </c>
      <c r="M41" s="2"/>
      <c r="N41" s="2" t="s">
        <v>30</v>
      </c>
      <c r="O41" s="2">
        <v>450</v>
      </c>
      <c r="P41" s="2" t="s">
        <v>152</v>
      </c>
      <c r="Q41" s="2" t="s">
        <v>32</v>
      </c>
      <c r="R41" s="2">
        <v>33.5</v>
      </c>
      <c r="S41" s="2" t="s">
        <v>33</v>
      </c>
      <c r="T41" s="2" t="s">
        <v>34</v>
      </c>
      <c r="U41" s="2" t="s">
        <v>101</v>
      </c>
    </row>
    <row r="42" spans="1:21" x14ac:dyDescent="0.25">
      <c r="A42">
        <v>41</v>
      </c>
      <c r="B42" s="2" t="s">
        <v>21</v>
      </c>
      <c r="C42" s="2">
        <v>20</v>
      </c>
      <c r="D42" s="2" t="s">
        <v>22</v>
      </c>
      <c r="E42" s="2" t="s">
        <v>23</v>
      </c>
      <c r="F42" s="2" t="s">
        <v>24</v>
      </c>
      <c r="G42" s="8">
        <v>48</v>
      </c>
      <c r="H42" s="2" t="s">
        <v>125</v>
      </c>
      <c r="I42" s="2" t="s">
        <v>78</v>
      </c>
      <c r="J42" s="2" t="s">
        <v>50</v>
      </c>
      <c r="K42" s="2">
        <f t="shared" si="0"/>
        <v>0</v>
      </c>
      <c r="L42" s="2" t="s">
        <v>157</v>
      </c>
      <c r="M42" s="2">
        <v>9</v>
      </c>
      <c r="N42" s="2" t="s">
        <v>86</v>
      </c>
      <c r="O42" s="2">
        <v>580</v>
      </c>
      <c r="P42" s="2" t="s">
        <v>142</v>
      </c>
      <c r="Q42" s="2" t="s">
        <v>162</v>
      </c>
      <c r="R42" s="2">
        <v>59.625</v>
      </c>
      <c r="S42" s="2" t="s">
        <v>32</v>
      </c>
      <c r="T42" s="2" t="s">
        <v>34</v>
      </c>
      <c r="U42" s="2" t="s">
        <v>70</v>
      </c>
    </row>
    <row r="43" spans="1:21" x14ac:dyDescent="0.25">
      <c r="A43">
        <v>42</v>
      </c>
      <c r="B43" s="2" t="s">
        <v>21</v>
      </c>
      <c r="C43" s="2">
        <v>21</v>
      </c>
      <c r="D43" s="2" t="s">
        <v>22</v>
      </c>
      <c r="E43" s="2" t="s">
        <v>23</v>
      </c>
      <c r="F43" s="2" t="s">
        <v>24</v>
      </c>
      <c r="G43" s="8">
        <v>48</v>
      </c>
      <c r="H43" s="2" t="s">
        <v>25</v>
      </c>
      <c r="I43" s="2" t="s">
        <v>126</v>
      </c>
      <c r="J43" s="2" t="s">
        <v>50</v>
      </c>
      <c r="K43" s="2">
        <f t="shared" si="0"/>
        <v>0</v>
      </c>
      <c r="L43" s="2" t="s">
        <v>163</v>
      </c>
      <c r="M43" s="2">
        <v>9</v>
      </c>
      <c r="N43" s="2" t="s">
        <v>30</v>
      </c>
      <c r="O43" s="2">
        <v>400</v>
      </c>
      <c r="P43" s="2" t="s">
        <v>164</v>
      </c>
      <c r="Q43" s="2" t="s">
        <v>32</v>
      </c>
      <c r="R43" s="2">
        <v>63.625</v>
      </c>
      <c r="S43" s="2" t="s">
        <v>33</v>
      </c>
      <c r="T43" s="2" t="s">
        <v>165</v>
      </c>
      <c r="U43" s="2" t="s">
        <v>41</v>
      </c>
    </row>
    <row r="44" spans="1:21" x14ac:dyDescent="0.25">
      <c r="A44">
        <v>43</v>
      </c>
      <c r="B44" s="2" t="s">
        <v>21</v>
      </c>
      <c r="C44" s="2">
        <v>20</v>
      </c>
      <c r="D44" s="2" t="s">
        <v>22</v>
      </c>
      <c r="E44" s="2" t="s">
        <v>23</v>
      </c>
      <c r="F44" s="2" t="s">
        <v>24</v>
      </c>
      <c r="G44" s="8">
        <v>48</v>
      </c>
      <c r="H44" s="2" t="s">
        <v>61</v>
      </c>
      <c r="I44" s="2" t="s">
        <v>166</v>
      </c>
      <c r="J44" s="2" t="s">
        <v>62</v>
      </c>
      <c r="K44" s="2">
        <f t="shared" si="0"/>
        <v>0</v>
      </c>
      <c r="L44" s="2" t="s">
        <v>167</v>
      </c>
      <c r="M44" s="2">
        <v>9</v>
      </c>
      <c r="N44" s="2" t="s">
        <v>30</v>
      </c>
      <c r="O44" s="2">
        <v>480</v>
      </c>
      <c r="P44" s="2" t="s">
        <v>152</v>
      </c>
      <c r="Q44" s="2" t="s">
        <v>32</v>
      </c>
      <c r="R44" s="2">
        <v>38.625</v>
      </c>
      <c r="S44" s="2" t="s">
        <v>33</v>
      </c>
      <c r="T44" s="2" t="s">
        <v>34</v>
      </c>
      <c r="U44" s="2" t="s">
        <v>49</v>
      </c>
    </row>
    <row r="45" spans="1:21" x14ac:dyDescent="0.25">
      <c r="A45">
        <v>44</v>
      </c>
      <c r="B45" s="2" t="s">
        <v>21</v>
      </c>
      <c r="C45" s="2">
        <v>24</v>
      </c>
      <c r="D45" s="2" t="s">
        <v>168</v>
      </c>
      <c r="E45" s="2" t="s">
        <v>23</v>
      </c>
      <c r="F45" s="2" t="s">
        <v>42</v>
      </c>
      <c r="G45" s="8">
        <v>48</v>
      </c>
      <c r="H45" s="2" t="s">
        <v>25</v>
      </c>
      <c r="I45" s="2" t="s">
        <v>36</v>
      </c>
      <c r="J45" s="2" t="s">
        <v>50</v>
      </c>
      <c r="K45" s="2">
        <f t="shared" si="0"/>
        <v>0</v>
      </c>
      <c r="L45" s="2" t="s">
        <v>151</v>
      </c>
      <c r="M45" s="2">
        <v>9</v>
      </c>
      <c r="N45" s="2" t="s">
        <v>86</v>
      </c>
      <c r="O45" s="2">
        <v>320</v>
      </c>
      <c r="P45" s="2" t="s">
        <v>147</v>
      </c>
      <c r="Q45" s="2" t="s">
        <v>32</v>
      </c>
      <c r="R45" s="2">
        <v>166.25</v>
      </c>
      <c r="S45" s="2" t="s">
        <v>33</v>
      </c>
      <c r="T45" s="2" t="s">
        <v>34</v>
      </c>
      <c r="U45" s="2" t="s">
        <v>49</v>
      </c>
    </row>
    <row r="46" spans="1:21" x14ac:dyDescent="0.25">
      <c r="A46">
        <v>45</v>
      </c>
      <c r="B46" s="2" t="s">
        <v>21</v>
      </c>
      <c r="C46" s="2">
        <v>22</v>
      </c>
      <c r="D46" s="2" t="s">
        <v>22</v>
      </c>
      <c r="E46" s="2" t="s">
        <v>23</v>
      </c>
      <c r="F46" s="2" t="s">
        <v>24</v>
      </c>
      <c r="G46" s="8">
        <v>48</v>
      </c>
      <c r="H46" s="2" t="s">
        <v>25</v>
      </c>
      <c r="I46" s="2" t="s">
        <v>166</v>
      </c>
      <c r="J46" s="2" t="s">
        <v>62</v>
      </c>
      <c r="K46" s="2">
        <f t="shared" si="0"/>
        <v>0</v>
      </c>
      <c r="L46" s="2" t="s">
        <v>169</v>
      </c>
      <c r="M46" s="2">
        <v>9</v>
      </c>
      <c r="N46" s="2" t="s">
        <v>30</v>
      </c>
      <c r="O46" s="2">
        <v>350</v>
      </c>
      <c r="P46" s="2" t="s">
        <v>170</v>
      </c>
      <c r="Q46" s="2" t="s">
        <v>32</v>
      </c>
      <c r="R46" s="2">
        <v>42.875</v>
      </c>
      <c r="S46" s="2" t="s">
        <v>33</v>
      </c>
      <c r="T46" s="2" t="s">
        <v>34</v>
      </c>
      <c r="U46" s="2" t="s">
        <v>101</v>
      </c>
    </row>
    <row r="47" spans="1:21" x14ac:dyDescent="0.25">
      <c r="A47">
        <v>46</v>
      </c>
      <c r="B47" s="2" t="s">
        <v>21</v>
      </c>
      <c r="C47" s="2">
        <v>22</v>
      </c>
      <c r="D47" s="2" t="s">
        <v>60</v>
      </c>
      <c r="E47" s="2" t="s">
        <v>23</v>
      </c>
      <c r="F47" s="2" t="s">
        <v>24</v>
      </c>
      <c r="G47" s="8">
        <v>48</v>
      </c>
      <c r="H47" s="2" t="s">
        <v>25</v>
      </c>
      <c r="I47" s="2" t="s">
        <v>171</v>
      </c>
      <c r="J47" s="2" t="s">
        <v>50</v>
      </c>
      <c r="K47" s="2">
        <f t="shared" si="0"/>
        <v>0</v>
      </c>
      <c r="L47" s="2" t="s">
        <v>172</v>
      </c>
      <c r="M47" s="2">
        <v>9</v>
      </c>
      <c r="N47" s="2" t="s">
        <v>30</v>
      </c>
      <c r="O47" s="2">
        <v>400</v>
      </c>
      <c r="P47" s="2" t="s">
        <v>142</v>
      </c>
      <c r="Q47" s="2" t="s">
        <v>32</v>
      </c>
      <c r="R47" s="2">
        <v>49.5</v>
      </c>
      <c r="S47" s="2" t="s">
        <v>33</v>
      </c>
      <c r="T47" s="2" t="s">
        <v>150</v>
      </c>
      <c r="U47" s="2" t="s">
        <v>49</v>
      </c>
    </row>
    <row r="48" spans="1:21" x14ac:dyDescent="0.25">
      <c r="A48">
        <v>47</v>
      </c>
      <c r="B48" s="2" t="s">
        <v>21</v>
      </c>
      <c r="C48" s="2">
        <v>23</v>
      </c>
      <c r="D48" s="2" t="s">
        <v>22</v>
      </c>
      <c r="E48" s="2" t="s">
        <v>23</v>
      </c>
      <c r="F48" s="2" t="s">
        <v>24</v>
      </c>
      <c r="G48" s="8">
        <v>48</v>
      </c>
      <c r="H48" s="2" t="s">
        <v>25</v>
      </c>
      <c r="I48" s="2" t="s">
        <v>36</v>
      </c>
      <c r="J48" s="2" t="s">
        <v>50</v>
      </c>
      <c r="K48" s="2">
        <f t="shared" si="0"/>
        <v>0</v>
      </c>
      <c r="L48" s="2" t="s">
        <v>45</v>
      </c>
      <c r="M48" s="2">
        <v>9</v>
      </c>
      <c r="N48" s="2" t="s">
        <v>30</v>
      </c>
      <c r="O48" s="2">
        <v>500</v>
      </c>
      <c r="P48" s="2" t="s">
        <v>152</v>
      </c>
      <c r="Q48" s="2" t="s">
        <v>32</v>
      </c>
      <c r="R48" s="2">
        <v>49</v>
      </c>
      <c r="S48" s="2" t="s">
        <v>32</v>
      </c>
      <c r="T48" s="2" t="s">
        <v>34</v>
      </c>
      <c r="U48" s="2" t="s">
        <v>49</v>
      </c>
    </row>
    <row r="49" spans="1:21" x14ac:dyDescent="0.25">
      <c r="A49">
        <v>48</v>
      </c>
      <c r="B49" s="2" t="s">
        <v>21</v>
      </c>
      <c r="C49" s="2">
        <v>22</v>
      </c>
      <c r="D49" s="2" t="s">
        <v>22</v>
      </c>
      <c r="E49" s="2" t="s">
        <v>23</v>
      </c>
      <c r="F49" s="2" t="s">
        <v>24</v>
      </c>
      <c r="G49" s="8">
        <v>48</v>
      </c>
      <c r="H49" s="2" t="s">
        <v>25</v>
      </c>
      <c r="I49" s="2" t="s">
        <v>36</v>
      </c>
      <c r="J49" s="2" t="s">
        <v>50</v>
      </c>
      <c r="K49" s="2">
        <f t="shared" si="0"/>
        <v>0</v>
      </c>
      <c r="L49" s="2" t="s">
        <v>45</v>
      </c>
      <c r="M49" s="2">
        <v>9</v>
      </c>
      <c r="N49" s="2" t="s">
        <v>30</v>
      </c>
      <c r="O49" s="2">
        <v>500</v>
      </c>
      <c r="P49" s="2" t="s">
        <v>142</v>
      </c>
      <c r="Q49" s="2" t="s">
        <v>32</v>
      </c>
      <c r="R49" s="2">
        <v>43</v>
      </c>
      <c r="S49" s="2" t="s">
        <v>32</v>
      </c>
      <c r="T49" s="2" t="s">
        <v>34</v>
      </c>
      <c r="U49" s="2" t="s">
        <v>49</v>
      </c>
    </row>
    <row r="50" spans="1:21" x14ac:dyDescent="0.25">
      <c r="A50">
        <v>49</v>
      </c>
      <c r="B50" s="2" t="s">
        <v>21</v>
      </c>
      <c r="C50" s="2">
        <v>20</v>
      </c>
      <c r="D50" s="2" t="s">
        <v>22</v>
      </c>
      <c r="E50" s="2" t="s">
        <v>23</v>
      </c>
      <c r="F50" s="2" t="s">
        <v>42</v>
      </c>
      <c r="G50" s="8">
        <v>48</v>
      </c>
      <c r="H50" s="2" t="s">
        <v>125</v>
      </c>
      <c r="I50" s="2" t="s">
        <v>78</v>
      </c>
      <c r="J50" s="2" t="s">
        <v>50</v>
      </c>
      <c r="K50" s="2">
        <f t="shared" si="0"/>
        <v>0</v>
      </c>
      <c r="L50" s="2" t="s">
        <v>157</v>
      </c>
      <c r="M50" s="2">
        <v>9</v>
      </c>
      <c r="N50" s="2" t="s">
        <v>86</v>
      </c>
      <c r="O50" s="2">
        <v>580</v>
      </c>
      <c r="P50" s="2" t="s">
        <v>173</v>
      </c>
      <c r="Q50" s="2" t="s">
        <v>32</v>
      </c>
      <c r="R50" s="2">
        <v>88.75</v>
      </c>
      <c r="S50" s="2" t="s">
        <v>33</v>
      </c>
      <c r="T50" s="2" t="s">
        <v>34</v>
      </c>
      <c r="U50" s="2" t="s">
        <v>154</v>
      </c>
    </row>
    <row r="51" spans="1:21" x14ac:dyDescent="0.25">
      <c r="A51">
        <v>50</v>
      </c>
      <c r="B51" s="2" t="s">
        <v>21</v>
      </c>
      <c r="C51" s="2">
        <v>21</v>
      </c>
      <c r="D51" s="2" t="s">
        <v>60</v>
      </c>
      <c r="E51" s="2" t="s">
        <v>23</v>
      </c>
      <c r="F51" s="2" t="s">
        <v>24</v>
      </c>
      <c r="G51" s="8">
        <v>48</v>
      </c>
      <c r="H51" s="2" t="s">
        <v>25</v>
      </c>
      <c r="I51" s="2" t="s">
        <v>68</v>
      </c>
      <c r="J51" s="2" t="s">
        <v>27</v>
      </c>
      <c r="K51" s="2">
        <f t="shared" si="0"/>
        <v>0</v>
      </c>
      <c r="L51" s="2" t="s">
        <v>45</v>
      </c>
      <c r="M51" s="2">
        <v>9</v>
      </c>
      <c r="N51" s="2" t="s">
        <v>86</v>
      </c>
      <c r="O51" s="2">
        <v>320</v>
      </c>
      <c r="P51" s="2" t="s">
        <v>174</v>
      </c>
      <c r="Q51" s="2" t="s">
        <v>32</v>
      </c>
      <c r="R51" s="2">
        <v>32.625</v>
      </c>
      <c r="S51" s="2" t="s">
        <v>33</v>
      </c>
      <c r="T51" s="2" t="s">
        <v>34</v>
      </c>
      <c r="U51" s="2" t="s">
        <v>70</v>
      </c>
    </row>
    <row r="52" spans="1:21" x14ac:dyDescent="0.25">
      <c r="A52">
        <v>51</v>
      </c>
      <c r="B52" s="2" t="s">
        <v>21</v>
      </c>
      <c r="C52" s="2">
        <v>24</v>
      </c>
      <c r="D52" s="2" t="s">
        <v>60</v>
      </c>
      <c r="E52" s="2" t="s">
        <v>23</v>
      </c>
      <c r="F52" s="2" t="s">
        <v>42</v>
      </c>
      <c r="G52" s="8">
        <v>48</v>
      </c>
      <c r="H52" s="2" t="s">
        <v>25</v>
      </c>
      <c r="I52" s="2" t="s">
        <v>26</v>
      </c>
      <c r="J52" s="2" t="s">
        <v>62</v>
      </c>
      <c r="K52" s="2">
        <f t="shared" si="0"/>
        <v>0</v>
      </c>
      <c r="L52" s="2" t="s">
        <v>175</v>
      </c>
      <c r="M52" s="2">
        <v>9</v>
      </c>
      <c r="N52" s="2" t="s">
        <v>30</v>
      </c>
      <c r="O52" s="2">
        <v>400</v>
      </c>
      <c r="P52" s="2" t="s">
        <v>128</v>
      </c>
      <c r="Q52" s="2" t="s">
        <v>32</v>
      </c>
      <c r="R52" s="2">
        <v>55.25</v>
      </c>
      <c r="S52" s="2" t="s">
        <v>33</v>
      </c>
      <c r="T52" s="2" t="s">
        <v>34</v>
      </c>
      <c r="U52" s="2" t="s">
        <v>41</v>
      </c>
    </row>
    <row r="53" spans="1:21" x14ac:dyDescent="0.25">
      <c r="A53">
        <v>52</v>
      </c>
      <c r="B53" s="2" t="s">
        <v>21</v>
      </c>
      <c r="C53" s="2">
        <v>20</v>
      </c>
      <c r="D53" s="2" t="s">
        <v>60</v>
      </c>
      <c r="E53" s="2" t="s">
        <v>23</v>
      </c>
      <c r="F53" s="2" t="s">
        <v>24</v>
      </c>
      <c r="G53" s="8">
        <v>48</v>
      </c>
      <c r="H53" s="2" t="s">
        <v>25</v>
      </c>
      <c r="I53" s="2" t="s">
        <v>43</v>
      </c>
      <c r="J53" s="2" t="s">
        <v>44</v>
      </c>
      <c r="K53" s="2">
        <f t="shared" si="0"/>
        <v>0</v>
      </c>
      <c r="L53" s="2" t="s">
        <v>45</v>
      </c>
      <c r="M53" s="2">
        <v>9</v>
      </c>
      <c r="N53" s="2" t="s">
        <v>86</v>
      </c>
      <c r="O53" s="2">
        <v>350</v>
      </c>
      <c r="P53" s="2" t="s">
        <v>176</v>
      </c>
      <c r="Q53" s="2" t="s">
        <v>32</v>
      </c>
      <c r="R53" s="2">
        <v>54.375</v>
      </c>
      <c r="S53" s="2" t="s">
        <v>33</v>
      </c>
      <c r="T53" s="2" t="s">
        <v>150</v>
      </c>
      <c r="U53" s="2" t="s">
        <v>101</v>
      </c>
    </row>
    <row r="54" spans="1:21" x14ac:dyDescent="0.25">
      <c r="A54">
        <v>53</v>
      </c>
      <c r="B54" s="2" t="s">
        <v>21</v>
      </c>
      <c r="C54" s="2">
        <v>23</v>
      </c>
      <c r="D54" s="2" t="s">
        <v>60</v>
      </c>
      <c r="E54" s="2" t="s">
        <v>23</v>
      </c>
      <c r="F54" s="2" t="s">
        <v>42</v>
      </c>
      <c r="G54" s="8">
        <v>48</v>
      </c>
      <c r="H54" s="2" t="s">
        <v>140</v>
      </c>
      <c r="I54" s="2" t="s">
        <v>56</v>
      </c>
      <c r="J54" s="2" t="s">
        <v>27</v>
      </c>
      <c r="K54" s="2">
        <f t="shared" si="0"/>
        <v>0</v>
      </c>
      <c r="L54" s="2" t="s">
        <v>74</v>
      </c>
      <c r="M54" s="2">
        <v>9</v>
      </c>
      <c r="N54" s="2" t="s">
        <v>30</v>
      </c>
      <c r="O54" s="2">
        <v>320</v>
      </c>
      <c r="P54" s="2" t="s">
        <v>142</v>
      </c>
      <c r="Q54" s="2" t="s">
        <v>32</v>
      </c>
      <c r="R54" s="2">
        <v>43.125</v>
      </c>
      <c r="S54" s="2" t="s">
        <v>33</v>
      </c>
      <c r="T54" s="2" t="s">
        <v>34</v>
      </c>
      <c r="U54" s="2" t="s">
        <v>49</v>
      </c>
    </row>
    <row r="55" spans="1:21" x14ac:dyDescent="0.25">
      <c r="A55">
        <v>54</v>
      </c>
      <c r="B55" s="2" t="s">
        <v>21</v>
      </c>
      <c r="C55" s="2">
        <v>21</v>
      </c>
      <c r="D55" s="2" t="s">
        <v>22</v>
      </c>
      <c r="E55" s="2" t="s">
        <v>23</v>
      </c>
      <c r="F55" s="2" t="s">
        <v>24</v>
      </c>
      <c r="G55" s="8">
        <v>48</v>
      </c>
      <c r="H55" s="2" t="s">
        <v>140</v>
      </c>
      <c r="I55" s="2" t="s">
        <v>43</v>
      </c>
      <c r="J55" s="2" t="s">
        <v>62</v>
      </c>
      <c r="K55" s="2">
        <f t="shared" si="0"/>
        <v>0</v>
      </c>
      <c r="L55" s="2" t="s">
        <v>177</v>
      </c>
      <c r="M55" s="2">
        <v>9</v>
      </c>
      <c r="N55" s="2" t="s">
        <v>30</v>
      </c>
      <c r="O55" s="2">
        <v>338</v>
      </c>
      <c r="P55" s="2" t="s">
        <v>142</v>
      </c>
      <c r="Q55" s="2" t="s">
        <v>32</v>
      </c>
      <c r="R55" s="2">
        <v>56.625</v>
      </c>
      <c r="S55" s="2" t="s">
        <v>33</v>
      </c>
      <c r="T55" s="2" t="s">
        <v>34</v>
      </c>
      <c r="U55" s="2" t="s">
        <v>49</v>
      </c>
    </row>
    <row r="56" spans="1:21" x14ac:dyDescent="0.25">
      <c r="A56">
        <v>55</v>
      </c>
      <c r="B56" s="2" t="s">
        <v>21</v>
      </c>
      <c r="C56" s="2">
        <v>20</v>
      </c>
      <c r="D56" s="2" t="s">
        <v>22</v>
      </c>
      <c r="E56" s="2" t="s">
        <v>23</v>
      </c>
      <c r="F56" s="2" t="s">
        <v>24</v>
      </c>
      <c r="G56" s="8">
        <v>48</v>
      </c>
      <c r="H56" s="2" t="s">
        <v>25</v>
      </c>
      <c r="I56" s="2" t="s">
        <v>36</v>
      </c>
      <c r="J56" s="2" t="s">
        <v>62</v>
      </c>
      <c r="K56" s="2">
        <f t="shared" si="0"/>
        <v>0</v>
      </c>
      <c r="L56" s="2" t="s">
        <v>45</v>
      </c>
      <c r="M56" s="2">
        <v>9</v>
      </c>
      <c r="N56" s="2" t="s">
        <v>86</v>
      </c>
      <c r="O56" s="2">
        <v>280</v>
      </c>
      <c r="P56" s="2" t="s">
        <v>178</v>
      </c>
      <c r="Q56" s="2" t="s">
        <v>32</v>
      </c>
      <c r="R56" s="2">
        <v>34.875</v>
      </c>
      <c r="S56" s="2" t="s">
        <v>33</v>
      </c>
      <c r="T56" s="2" t="s">
        <v>34</v>
      </c>
      <c r="U56" s="2" t="s">
        <v>70</v>
      </c>
    </row>
    <row r="57" spans="1:21" x14ac:dyDescent="0.25">
      <c r="A57">
        <v>56</v>
      </c>
      <c r="B57" s="2" t="s">
        <v>21</v>
      </c>
      <c r="C57" s="2">
        <v>21</v>
      </c>
      <c r="D57" s="2" t="s">
        <v>22</v>
      </c>
      <c r="E57" s="2" t="s">
        <v>23</v>
      </c>
      <c r="F57" s="2" t="s">
        <v>24</v>
      </c>
      <c r="G57" s="8">
        <v>48</v>
      </c>
      <c r="H57" s="2" t="s">
        <v>140</v>
      </c>
      <c r="I57" s="2" t="s">
        <v>68</v>
      </c>
      <c r="J57" s="2" t="s">
        <v>27</v>
      </c>
      <c r="K57" s="2">
        <f t="shared" si="0"/>
        <v>0</v>
      </c>
      <c r="L57" s="2" t="s">
        <v>74</v>
      </c>
      <c r="M57" s="2">
        <v>9</v>
      </c>
      <c r="N57" s="2" t="s">
        <v>30</v>
      </c>
      <c r="O57" s="2">
        <v>330</v>
      </c>
      <c r="P57" s="2" t="s">
        <v>152</v>
      </c>
      <c r="Q57" s="2" t="s">
        <v>32</v>
      </c>
      <c r="R57" s="2">
        <v>61.924999999999997</v>
      </c>
      <c r="S57" s="2" t="s">
        <v>33</v>
      </c>
      <c r="T57" s="2" t="s">
        <v>34</v>
      </c>
      <c r="U57" s="2" t="s">
        <v>49</v>
      </c>
    </row>
    <row r="58" spans="1:21" x14ac:dyDescent="0.25">
      <c r="A58">
        <v>57</v>
      </c>
      <c r="B58" s="2" t="s">
        <v>21</v>
      </c>
      <c r="C58" s="2">
        <v>25</v>
      </c>
      <c r="D58" s="2" t="s">
        <v>60</v>
      </c>
      <c r="E58" s="2" t="s">
        <v>23</v>
      </c>
      <c r="F58" s="2" t="s">
        <v>42</v>
      </c>
      <c r="G58" s="8">
        <v>48</v>
      </c>
      <c r="H58" s="2" t="s">
        <v>140</v>
      </c>
      <c r="I58" s="2" t="s">
        <v>26</v>
      </c>
      <c r="J58" s="2" t="s">
        <v>27</v>
      </c>
      <c r="K58" s="2">
        <f t="shared" si="0"/>
        <v>0</v>
      </c>
      <c r="L58" s="2" t="s">
        <v>179</v>
      </c>
      <c r="M58" s="2">
        <v>9</v>
      </c>
      <c r="N58" s="2" t="s">
        <v>30</v>
      </c>
      <c r="O58" s="2">
        <v>299.25</v>
      </c>
      <c r="P58" s="2" t="s">
        <v>142</v>
      </c>
      <c r="Q58" s="2" t="s">
        <v>32</v>
      </c>
      <c r="R58" s="2">
        <v>76.5</v>
      </c>
      <c r="S58" s="2" t="s">
        <v>33</v>
      </c>
      <c r="T58" s="2" t="s">
        <v>34</v>
      </c>
      <c r="U58" s="2" t="s">
        <v>41</v>
      </c>
    </row>
    <row r="59" spans="1:21" hidden="1" x14ac:dyDescent="0.25">
      <c r="A59">
        <v>58</v>
      </c>
      <c r="B59" s="2" t="s">
        <v>21</v>
      </c>
      <c r="C59" s="2">
        <v>22</v>
      </c>
      <c r="D59" s="2" t="s">
        <v>60</v>
      </c>
      <c r="E59" s="2" t="s">
        <v>23</v>
      </c>
      <c r="F59" s="2" t="s">
        <v>24</v>
      </c>
      <c r="G59" s="8">
        <v>48</v>
      </c>
      <c r="H59" s="2" t="s">
        <v>25</v>
      </c>
      <c r="I59" s="2" t="s">
        <v>119</v>
      </c>
      <c r="J59" s="2" t="s">
        <v>27</v>
      </c>
      <c r="K59" s="2">
        <f t="shared" si="0"/>
        <v>0</v>
      </c>
      <c r="L59" s="2" t="s">
        <v>180</v>
      </c>
      <c r="M59" s="2"/>
      <c r="N59" s="2" t="s">
        <v>86</v>
      </c>
      <c r="O59" s="2">
        <v>250</v>
      </c>
      <c r="P59" s="2" t="s">
        <v>152</v>
      </c>
      <c r="Q59" s="2" t="s">
        <v>32</v>
      </c>
      <c r="R59" s="2">
        <v>32.25</v>
      </c>
      <c r="S59" s="2" t="s">
        <v>33</v>
      </c>
      <c r="T59" s="2" t="s">
        <v>34</v>
      </c>
      <c r="U59" s="2" t="s">
        <v>70</v>
      </c>
    </row>
    <row r="60" spans="1:21" x14ac:dyDescent="0.25">
      <c r="A60">
        <v>59</v>
      </c>
      <c r="B60" s="2" t="s">
        <v>21</v>
      </c>
      <c r="C60" s="2">
        <v>20</v>
      </c>
      <c r="D60" s="2" t="s">
        <v>22</v>
      </c>
      <c r="E60" s="2" t="s">
        <v>23</v>
      </c>
      <c r="F60" s="2" t="s">
        <v>24</v>
      </c>
      <c r="G60" s="8">
        <v>48</v>
      </c>
      <c r="H60" s="2" t="s">
        <v>140</v>
      </c>
      <c r="I60" s="2" t="s">
        <v>43</v>
      </c>
      <c r="J60" s="2" t="s">
        <v>44</v>
      </c>
      <c r="K60" s="2">
        <f t="shared" si="0"/>
        <v>0</v>
      </c>
      <c r="L60" s="2" t="s">
        <v>181</v>
      </c>
      <c r="M60" s="2">
        <v>9</v>
      </c>
      <c r="N60" s="2" t="s">
        <v>30</v>
      </c>
      <c r="O60" s="2">
        <v>302.5</v>
      </c>
      <c r="P60" s="2" t="s">
        <v>142</v>
      </c>
      <c r="Q60" s="2" t="s">
        <v>53</v>
      </c>
      <c r="R60" s="2">
        <v>35.625</v>
      </c>
      <c r="S60" s="2" t="s">
        <v>33</v>
      </c>
      <c r="T60" s="2" t="s">
        <v>34</v>
      </c>
      <c r="U60" s="2" t="s">
        <v>49</v>
      </c>
    </row>
    <row r="61" spans="1:21" x14ac:dyDescent="0.25">
      <c r="A61">
        <v>60</v>
      </c>
      <c r="B61" s="2" t="s">
        <v>21</v>
      </c>
      <c r="C61" s="2">
        <v>19</v>
      </c>
      <c r="D61" s="2" t="s">
        <v>22</v>
      </c>
      <c r="E61" s="2" t="s">
        <v>23</v>
      </c>
      <c r="F61" s="2" t="s">
        <v>24</v>
      </c>
      <c r="G61" s="8">
        <v>48</v>
      </c>
      <c r="H61" s="2" t="s">
        <v>125</v>
      </c>
      <c r="I61" s="2" t="s">
        <v>107</v>
      </c>
      <c r="J61" s="2" t="s">
        <v>75</v>
      </c>
      <c r="K61" s="2">
        <f t="shared" si="0"/>
        <v>0</v>
      </c>
      <c r="L61" s="2" t="s">
        <v>157</v>
      </c>
      <c r="M61" s="2">
        <v>9</v>
      </c>
      <c r="N61" s="2" t="s">
        <v>86</v>
      </c>
      <c r="O61" s="2">
        <v>500</v>
      </c>
      <c r="P61" s="2" t="s">
        <v>152</v>
      </c>
      <c r="Q61" s="2" t="s">
        <v>182</v>
      </c>
      <c r="R61" s="2">
        <v>35</v>
      </c>
      <c r="S61" s="2" t="s">
        <v>33</v>
      </c>
      <c r="T61" s="2" t="s">
        <v>34</v>
      </c>
      <c r="U61" s="2" t="s">
        <v>70</v>
      </c>
    </row>
    <row r="62" spans="1:21" x14ac:dyDescent="0.25">
      <c r="A62">
        <v>61</v>
      </c>
      <c r="B62" s="2" t="s">
        <v>21</v>
      </c>
      <c r="C62" s="2">
        <v>22</v>
      </c>
      <c r="D62" s="2" t="s">
        <v>60</v>
      </c>
      <c r="E62" s="2" t="s">
        <v>183</v>
      </c>
      <c r="F62" s="2" t="s">
        <v>24</v>
      </c>
      <c r="G62" s="8">
        <v>48</v>
      </c>
      <c r="H62" s="2" t="s">
        <v>140</v>
      </c>
      <c r="I62" s="2" t="s">
        <v>36</v>
      </c>
      <c r="J62" s="2" t="s">
        <v>27</v>
      </c>
      <c r="K62" s="2">
        <f t="shared" si="0"/>
        <v>0</v>
      </c>
      <c r="L62" s="2" t="s">
        <v>74</v>
      </c>
      <c r="M62" s="2">
        <v>9</v>
      </c>
      <c r="N62" s="2" t="s">
        <v>30</v>
      </c>
      <c r="O62" s="2">
        <v>497</v>
      </c>
      <c r="P62" s="2" t="s">
        <v>142</v>
      </c>
      <c r="Q62" s="2" t="s">
        <v>32</v>
      </c>
      <c r="R62" s="2">
        <v>116.22499999999999</v>
      </c>
      <c r="S62" s="2" t="s">
        <v>33</v>
      </c>
      <c r="T62" s="2" t="s">
        <v>34</v>
      </c>
      <c r="U62" s="2" t="s">
        <v>49</v>
      </c>
    </row>
  </sheetData>
  <autoFilter ref="A1:U62" xr:uid="{00000000-0001-0000-0000-000000000000}">
    <filterColumn colId="12">
      <filters>
        <filter val="1 año"/>
        <filter val="9 meses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D18-CA25-41E6-A7F6-34297C8F379D}">
  <dimension ref="A3:F33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4.28515625" bestFit="1" customWidth="1"/>
    <col min="3" max="3" width="66.28515625" bestFit="1" customWidth="1"/>
    <col min="4" max="4" width="45.42578125" bestFit="1" customWidth="1"/>
    <col min="5" max="5" width="18.7109375" bestFit="1" customWidth="1"/>
    <col min="6" max="6" width="32.85546875" style="2" bestFit="1" customWidth="1"/>
    <col min="7" max="7" width="32.85546875" bestFit="1" customWidth="1"/>
  </cols>
  <sheetData>
    <row r="3" spans="1:6" x14ac:dyDescent="0.25">
      <c r="A3" s="4" t="s">
        <v>184</v>
      </c>
      <c r="B3" s="2" t="s">
        <v>185</v>
      </c>
      <c r="C3" s="7" t="s">
        <v>186</v>
      </c>
      <c r="D3" t="s">
        <v>187</v>
      </c>
      <c r="E3" s="2" t="s">
        <v>188</v>
      </c>
      <c r="F3" t="s">
        <v>190</v>
      </c>
    </row>
    <row r="4" spans="1:6" x14ac:dyDescent="0.25">
      <c r="A4" s="5" t="s">
        <v>42</v>
      </c>
      <c r="B4" s="6">
        <v>22.272727272727273</v>
      </c>
      <c r="C4" s="7">
        <v>343.69318181818181</v>
      </c>
      <c r="D4" s="6">
        <v>43.227272727272727</v>
      </c>
      <c r="E4" s="8">
        <v>0</v>
      </c>
      <c r="F4" s="6">
        <v>10.166666666666666</v>
      </c>
    </row>
    <row r="5" spans="1:6" x14ac:dyDescent="0.25">
      <c r="A5" s="5" t="s">
        <v>24</v>
      </c>
      <c r="B5" s="6">
        <v>21.307692307692307</v>
      </c>
      <c r="C5" s="7">
        <v>393.78205128205127</v>
      </c>
      <c r="D5" s="6">
        <v>47.53846153846154</v>
      </c>
      <c r="E5" s="8">
        <v>0</v>
      </c>
      <c r="F5" s="6">
        <v>10.03125</v>
      </c>
    </row>
    <row r="6" spans="1:6" x14ac:dyDescent="0.25">
      <c r="A6" s="5" t="s">
        <v>189</v>
      </c>
      <c r="B6" s="6">
        <v>21.655737704918032</v>
      </c>
      <c r="C6" s="7">
        <v>375.71721311475409</v>
      </c>
      <c r="D6" s="6">
        <v>45.983606557377051</v>
      </c>
      <c r="E6" s="8">
        <v>0</v>
      </c>
      <c r="F6" s="6">
        <v>10.08</v>
      </c>
    </row>
    <row r="7" spans="1:6" x14ac:dyDescent="0.25">
      <c r="F7"/>
    </row>
    <row r="8" spans="1:6" x14ac:dyDescent="0.25">
      <c r="F8"/>
    </row>
    <row r="9" spans="1:6" x14ac:dyDescent="0.25">
      <c r="F9"/>
    </row>
    <row r="10" spans="1:6" x14ac:dyDescent="0.25">
      <c r="F10"/>
    </row>
    <row r="11" spans="1:6" x14ac:dyDescent="0.25">
      <c r="F11"/>
    </row>
    <row r="12" spans="1:6" x14ac:dyDescent="0.25">
      <c r="F12"/>
    </row>
    <row r="13" spans="1:6" x14ac:dyDescent="0.25">
      <c r="F13"/>
    </row>
    <row r="14" spans="1:6" x14ac:dyDescent="0.25">
      <c r="F14"/>
    </row>
    <row r="15" spans="1:6" x14ac:dyDescent="0.25">
      <c r="F15"/>
    </row>
    <row r="16" spans="1:6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Brutos</vt:lpstr>
      <vt:lpstr>Medias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70254057</dc:creator>
  <cp:keywords/>
  <dc:description/>
  <cp:lastModifiedBy>Miguel Garcia-Duch</cp:lastModifiedBy>
  <cp:revision/>
  <dcterms:created xsi:type="dcterms:W3CDTF">2025-02-20T21:33:03Z</dcterms:created>
  <dcterms:modified xsi:type="dcterms:W3CDTF">2025-03-11T09:41:44Z</dcterms:modified>
  <cp:category/>
  <cp:contentStatus/>
</cp:coreProperties>
</file>