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青岛农商行参考资料\工作量评估\"/>
    </mc:Choice>
  </mc:AlternateContent>
  <xr:revisionPtr revIDLastSave="0" documentId="13_ncr:1_{78FAD093-FCBC-4C5D-9F8C-20460964F8E8}" xr6:coauthVersionLast="44" xr6:coauthVersionMax="44" xr10:uidLastSave="{00000000-0000-0000-0000-000000000000}"/>
  <bookViews>
    <workbookView xWindow="-98" yWindow="-98" windowWidth="20715" windowHeight="13276" tabRatio="500" xr2:uid="{00000000-000D-0000-FFFF-FFFF00000000}"/>
  </bookViews>
  <sheets>
    <sheet name="功能估算法评估模板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3" l="1"/>
  <c r="H4" i="3" l="1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 l="1"/>
  <c r="E37" i="3"/>
  <c r="D37" i="3"/>
</calcChain>
</file>

<file path=xl/sharedStrings.xml><?xml version="1.0" encoding="utf-8"?>
<sst xmlns="http://schemas.openxmlformats.org/spreadsheetml/2006/main" count="84" uniqueCount="83">
  <si>
    <t>功能模块</t>
  </si>
  <si>
    <t>功能交易名称</t>
  </si>
  <si>
    <t>内容概述</t>
  </si>
  <si>
    <t>合计</t>
  </si>
  <si>
    <t>测试</t>
  </si>
  <si>
    <t>投产上线试运行</t>
  </si>
  <si>
    <t>其它事项</t>
  </si>
  <si>
    <t>指标管理模块</t>
    <phoneticPr fontId="3" type="noConversion"/>
  </si>
  <si>
    <t>固定报表</t>
    <phoneticPr fontId="3" type="noConversion"/>
  </si>
  <si>
    <t>数据统计与分发模块</t>
    <phoneticPr fontId="3" type="noConversion"/>
  </si>
  <si>
    <t>全行数据分析平台</t>
    <phoneticPr fontId="3" type="noConversion"/>
  </si>
  <si>
    <t>单点登录</t>
    <phoneticPr fontId="3" type="noConversion"/>
  </si>
  <si>
    <t>报表工具整合</t>
    <phoneticPr fontId="3" type="noConversion"/>
  </si>
  <si>
    <t>数据接口开发</t>
    <phoneticPr fontId="3" type="noConversion"/>
  </si>
  <si>
    <t>模型设计</t>
    <phoneticPr fontId="3" type="noConversion"/>
  </si>
  <si>
    <t>调度配置</t>
    <phoneticPr fontId="3" type="noConversion"/>
  </si>
  <si>
    <t>数据ETL</t>
    <phoneticPr fontId="3" type="noConversion"/>
  </si>
  <si>
    <t>指标审批流程</t>
    <phoneticPr fontId="3" type="noConversion"/>
  </si>
  <si>
    <t>多数据源配置</t>
    <phoneticPr fontId="3" type="noConversion"/>
  </si>
  <si>
    <t>页面设计开发</t>
    <phoneticPr fontId="3" type="noConversion"/>
  </si>
  <si>
    <t>现有报表需求分析</t>
    <phoneticPr fontId="3" type="noConversion"/>
  </si>
  <si>
    <t>固定报表开发</t>
    <phoneticPr fontId="3" type="noConversion"/>
  </si>
  <si>
    <t>固定报表权限分配</t>
    <phoneticPr fontId="3" type="noConversion"/>
  </si>
  <si>
    <t>数据下发设计与开发</t>
    <phoneticPr fontId="3" type="noConversion"/>
  </si>
  <si>
    <t>数据权限开发</t>
    <phoneticPr fontId="3" type="noConversion"/>
  </si>
  <si>
    <t>日志管理</t>
    <phoneticPr fontId="3" type="noConversion"/>
  </si>
  <si>
    <t>权限管理</t>
    <phoneticPr fontId="3" type="noConversion"/>
  </si>
  <si>
    <t>系统功能</t>
    <phoneticPr fontId="3" type="noConversion"/>
  </si>
  <si>
    <t>数据分析</t>
    <phoneticPr fontId="3" type="noConversion"/>
  </si>
  <si>
    <t>定制指标开发</t>
    <phoneticPr fontId="3" type="noConversion"/>
  </si>
  <si>
    <t>指标体系梳理</t>
    <phoneticPr fontId="3" type="noConversion"/>
  </si>
  <si>
    <t>整合行内单点登录系统，实现账号权限统一</t>
    <phoneticPr fontId="3" type="noConversion"/>
  </si>
  <si>
    <t>数据分析平台中内嵌报表工具，实现系统功能层级的统一。</t>
    <phoneticPr fontId="3" type="noConversion"/>
  </si>
  <si>
    <t>构建系统权限模块，实现数据按权限使用</t>
    <phoneticPr fontId="3" type="noConversion"/>
  </si>
  <si>
    <t>提供日志的管理与查阅功能，提供详细程度适当的各类日志信息如业务运行日志、应用运行日志、错误日志等</t>
    <phoneticPr fontId="3" type="noConversion"/>
  </si>
  <si>
    <t>门户首页、按需定制功能模块、指标管理系统整合等。</t>
    <phoneticPr fontId="3" type="noConversion"/>
  </si>
  <si>
    <t>多数据源构建，实现不同系统、不同数据库的接入，数据文件接入的开发</t>
    <phoneticPr fontId="3" type="noConversion"/>
  </si>
  <si>
    <t>整理上游系统的数据字典，分析不同数据间的关联关系，设计数据集市存储架构</t>
    <phoneticPr fontId="3" type="noConversion"/>
  </si>
  <si>
    <t>按照主题分类，构建汇总层与整合层数据，构建全行级的指标体系，梳理指标关系与指标定义</t>
    <phoneticPr fontId="3" type="noConversion"/>
  </si>
  <si>
    <t>数据的加载清洗转换，根据不同算法设计开发相应的数据程序、编写存储过程等</t>
    <phoneticPr fontId="3" type="noConversion"/>
  </si>
  <si>
    <t>根据行内数据系统情况，配置系统调度工具，实现数据文件的自动加载，任务的定时执行。</t>
    <phoneticPr fontId="3" type="noConversion"/>
  </si>
  <si>
    <t>梳理现有行内的指标，借鉴据同业先进的指标体系，构建指标库，梳理出不同维度，不同用途，统一定义的指标体系。</t>
    <phoneticPr fontId="3" type="noConversion"/>
  </si>
  <si>
    <t>指标的开发，实现指标的自动计算，每日批量后产出最新的指标。计算并处理多维的复杂指标。</t>
    <phoneticPr fontId="3" type="noConversion"/>
  </si>
  <si>
    <t>指标的定义，审批、发布流程的开发。</t>
    <phoneticPr fontId="3" type="noConversion"/>
  </si>
  <si>
    <t>为实现多数据来源的查询，开发跨库数据接入功能。系统中实现可配置不同系统、不同类型数据的跨库查询。</t>
    <phoneticPr fontId="3" type="noConversion"/>
  </si>
  <si>
    <t>开发自助分析的相关需求。设计开发不同主题的数据语义层，以支持业务人员的自助查询需求。</t>
    <phoneticPr fontId="3" type="noConversion"/>
  </si>
  <si>
    <t>灵活查询功能</t>
    <phoneticPr fontId="3" type="noConversion"/>
  </si>
  <si>
    <t>自主分析功能</t>
    <phoneticPr fontId="3" type="noConversion"/>
  </si>
  <si>
    <t>多维分析功能</t>
    <phoneticPr fontId="3" type="noConversion"/>
  </si>
  <si>
    <t>开发整合灵活查询功能，实现页面SQL的查询与使用。</t>
    <phoneticPr fontId="3" type="noConversion"/>
  </si>
  <si>
    <t>动态报告自动生成</t>
    <phoneticPr fontId="3" type="noConversion"/>
  </si>
  <si>
    <t>构建多维分析数据层，实现不同维度的数据分析。</t>
    <phoneticPr fontId="3" type="noConversion"/>
  </si>
  <si>
    <t>系统中构建不同的功能嵌入页面，并实现页面层级的功能与权限的统一。设计系统的整体风格，美化页面</t>
    <phoneticPr fontId="3" type="noConversion"/>
  </si>
  <si>
    <t>分析行内指标系统中线上的报表以及数据申请单，提炼出系统应实现的固定报表需求。</t>
    <phoneticPr fontId="3" type="noConversion"/>
  </si>
  <si>
    <t>根据行内规定，分配每个报表的相应权限</t>
    <phoneticPr fontId="3" type="noConversion"/>
  </si>
  <si>
    <t>结合报表工具，业务需求，动态生成定期报告。</t>
    <phoneticPr fontId="3" type="noConversion"/>
  </si>
  <si>
    <t>根据行内情况，设计开发数据下发功能。满足分行以及附属机构的数据需求。</t>
    <phoneticPr fontId="3" type="noConversion"/>
  </si>
  <si>
    <t>设计并开发满足下发的数据权限功能</t>
    <phoneticPr fontId="3" type="noConversion"/>
  </si>
  <si>
    <t>系统功能测试、压力测试等</t>
    <phoneticPr fontId="3" type="noConversion"/>
  </si>
  <si>
    <t>投产上线的准备工作、以及投产相关工作</t>
    <phoneticPr fontId="3" type="noConversion"/>
  </si>
  <si>
    <t>项目管理、文件准备、产品培训等</t>
    <phoneticPr fontId="3" type="noConversion"/>
  </si>
  <si>
    <t>灵活查询模块</t>
    <phoneticPr fontId="3" type="noConversion"/>
  </si>
  <si>
    <t>数据分析数据集市</t>
    <phoneticPr fontId="3" type="noConversion"/>
  </si>
  <si>
    <t>手工SQL查询模块</t>
    <phoneticPr fontId="3" type="noConversion"/>
  </si>
  <si>
    <t>构建页面查询的功能，可连接不同的数据源，实现复杂SQL查询功能。</t>
    <phoneticPr fontId="3" type="noConversion"/>
  </si>
  <si>
    <t>数据分析报告</t>
    <phoneticPr fontId="3" type="noConversion"/>
  </si>
  <si>
    <t>手工数据需求单分析</t>
    <phoneticPr fontId="3" type="noConversion"/>
  </si>
  <si>
    <t>整理2019-2020年一季度的手工处理的数据需求清单，梳理固定报表以及灵活查询业务内容。</t>
    <phoneticPr fontId="3" type="noConversion"/>
  </si>
  <si>
    <t>数据集市Mapping</t>
    <phoneticPr fontId="3" type="noConversion"/>
  </si>
  <si>
    <t>整理数据需求，梳理数据Mapping内容。形成数据文档。</t>
    <phoneticPr fontId="3" type="noConversion"/>
  </si>
  <si>
    <t>数据模型开发</t>
    <phoneticPr fontId="3" type="noConversion"/>
  </si>
  <si>
    <t>自助分析与灵活查询的语义层数据模型设计与开发</t>
    <phoneticPr fontId="3" type="noConversion"/>
  </si>
  <si>
    <t>SQL查询</t>
    <phoneticPr fontId="3" type="noConversion"/>
  </si>
  <si>
    <t>历史数据迁移</t>
    <phoneticPr fontId="3" type="noConversion"/>
  </si>
  <si>
    <t>指标管理系统的历史数据迁移</t>
    <phoneticPr fontId="3" type="noConversion"/>
  </si>
  <si>
    <t>系统运维</t>
    <phoneticPr fontId="3" type="noConversion"/>
  </si>
  <si>
    <t>工作量
（单位：人天）</t>
    <phoneticPr fontId="3" type="noConversion"/>
  </si>
  <si>
    <t>合计
 （单位 ：元）</t>
    <phoneticPr fontId="3" type="noConversion"/>
  </si>
  <si>
    <t>全行指标及数据分析平台项目工作量评估说明表（功能估算法）</t>
    <phoneticPr fontId="3" type="noConversion"/>
  </si>
  <si>
    <t xml:space="preserve">补充说明：文思数据类开发人员单价 ￥1600/人天  经鲁彬总申请，公司批准 可按照￥1450计算。
 </t>
    <phoneticPr fontId="3" type="noConversion"/>
  </si>
  <si>
    <t>运维1人年</t>
    <phoneticPr fontId="3" type="noConversion"/>
  </si>
  <si>
    <t>根据报表需求开发固定报表，并验证相关数据 （按照150张报表评估）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</si>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</sst>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DengXian"/>
      <charset val="134"/>
    </font>
    <font>
      <sz val="11"/>
      <color indexed="8"/>
      <name val="微软雅黑"/>
      <family val="2"/>
      <charset val="134"/>
    </font>
    <font>
      <sz val="20"/>
      <color indexed="8"/>
      <name val="方正小标宋简体"/>
      <family val="3"/>
      <charset val="134"/>
    </font>
    <font>
      <sz val="9"/>
      <name val="DengXian"/>
      <charset val="134"/>
    </font>
    <font>
      <strike/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workbookViewId="0">
      <selection activeCell="D10" sqref="D10"/>
    </sheetView>
  </sheetViews>
  <sheetFormatPr defaultColWidth="9" defaultRowHeight="13.9"/>
  <cols>
    <col min="1" max="1" width="19.1328125" customWidth="1"/>
    <col min="2" max="2" width="19.265625" style="2" customWidth="1"/>
    <col min="3" max="3" width="94.06640625" customWidth="1"/>
    <col min="4" max="4" width="14.73046875" style="2" customWidth="1"/>
    <col min="5" max="5" width="17.9296875" style="2" customWidth="1"/>
    <col min="6" max="6" width="14.1328125" customWidth="1"/>
    <col min="7" max="7" width="9" customWidth="1"/>
    <col min="8" max="8" width="9" hidden="1" customWidth="1"/>
    <col min="9" max="11" width="9" customWidth="1"/>
    <col min="12" max="12" width="17.1328125" customWidth="1"/>
    <col min="13" max="13" width="12.1328125" customWidth="1"/>
  </cols>
  <sheetData>
    <row r="1" spans="1:8" ht="25.15">
      <c r="A1" s="20" t="s">
        <v>78</v>
      </c>
      <c r="B1" s="20"/>
      <c r="C1" s="20"/>
      <c r="D1" s="20"/>
      <c r="E1" s="20"/>
      <c r="F1" s="20"/>
    </row>
    <row r="3" spans="1:8" s="2" customFormat="1" ht="30" customHeight="1">
      <c r="A3" s="3" t="s">
        <v>0</v>
      </c>
      <c r="B3" s="3" t="s">
        <v>1</v>
      </c>
      <c r="C3" s="3" t="s">
        <v>2</v>
      </c>
      <c r="D3" s="12" t="s">
        <v>76</v>
      </c>
      <c r="E3" s="12" t="s">
        <v>77</v>
      </c>
      <c r="F3" s="3" t="s">
        <v>82</v>
      </c>
    </row>
    <row r="4" spans="1:8" ht="25.05" customHeight="1">
      <c r="A4" s="19" t="s">
        <v>10</v>
      </c>
      <c r="B4" s="4" t="s">
        <v>11</v>
      </c>
      <c r="C4" s="1" t="s">
        <v>31</v>
      </c>
      <c r="D4" s="10">
        <v>20</v>
      </c>
      <c r="E4" s="10">
        <v>29000</v>
      </c>
      <c r="F4" s="1"/>
      <c r="H4">
        <f t="shared" ref="H4:H35" si="0">D4*1450</f>
        <v>29000</v>
      </c>
    </row>
    <row r="5" spans="1:8" ht="25.05" customHeight="1">
      <c r="A5" s="19"/>
      <c r="B5" s="4" t="s">
        <v>12</v>
      </c>
      <c r="C5" s="1" t="s">
        <v>32</v>
      </c>
      <c r="D5" s="10">
        <v>50</v>
      </c>
      <c r="E5" s="10">
        <v>72500</v>
      </c>
      <c r="F5" s="1"/>
      <c r="H5">
        <f t="shared" si="0"/>
        <v>72500</v>
      </c>
    </row>
    <row r="6" spans="1:8" ht="25.05" customHeight="1">
      <c r="A6" s="19"/>
      <c r="B6" s="4" t="s">
        <v>26</v>
      </c>
      <c r="C6" s="1" t="s">
        <v>33</v>
      </c>
      <c r="D6" s="10">
        <v>20</v>
      </c>
      <c r="E6" s="10">
        <v>29000</v>
      </c>
      <c r="F6" s="1"/>
      <c r="H6">
        <f t="shared" si="0"/>
        <v>29000</v>
      </c>
    </row>
    <row r="7" spans="1:8" ht="25.05" customHeight="1">
      <c r="A7" s="19"/>
      <c r="B7" s="4" t="s">
        <v>25</v>
      </c>
      <c r="C7" s="1" t="s">
        <v>34</v>
      </c>
      <c r="D7" s="10">
        <v>20</v>
      </c>
      <c r="E7" s="10">
        <v>29000</v>
      </c>
      <c r="F7" s="1"/>
      <c r="H7">
        <f t="shared" si="0"/>
        <v>29000</v>
      </c>
    </row>
    <row r="8" spans="1:8" ht="25.05" customHeight="1">
      <c r="A8" s="19"/>
      <c r="B8" s="4" t="s">
        <v>19</v>
      </c>
      <c r="C8" s="1" t="s">
        <v>52</v>
      </c>
      <c r="D8" s="10">
        <v>15</v>
      </c>
      <c r="E8" s="10">
        <v>21750</v>
      </c>
      <c r="F8" s="1"/>
      <c r="H8">
        <f t="shared" si="0"/>
        <v>21750</v>
      </c>
    </row>
    <row r="9" spans="1:8" ht="25.05" customHeight="1">
      <c r="A9" s="19"/>
      <c r="B9" s="4" t="s">
        <v>27</v>
      </c>
      <c r="C9" s="1" t="s">
        <v>35</v>
      </c>
      <c r="D9" s="10">
        <v>100</v>
      </c>
      <c r="E9" s="10">
        <v>145000</v>
      </c>
      <c r="F9" s="1"/>
      <c r="H9">
        <f t="shared" si="0"/>
        <v>145000</v>
      </c>
    </row>
    <row r="10" spans="1:8" ht="25.05" customHeight="1">
      <c r="A10" s="21" t="s">
        <v>66</v>
      </c>
      <c r="B10" s="5" t="s">
        <v>65</v>
      </c>
      <c r="C10" s="1" t="s">
        <v>67</v>
      </c>
      <c r="D10" s="10">
        <v>60</v>
      </c>
      <c r="E10" s="10">
        <v>87000</v>
      </c>
      <c r="F10" s="1"/>
      <c r="H10">
        <f t="shared" si="0"/>
        <v>87000</v>
      </c>
    </row>
    <row r="11" spans="1:8" ht="25.05" customHeight="1">
      <c r="A11" s="22"/>
      <c r="B11" s="5" t="s">
        <v>68</v>
      </c>
      <c r="C11" s="1" t="s">
        <v>69</v>
      </c>
      <c r="D11" s="10">
        <v>40</v>
      </c>
      <c r="E11" s="10">
        <v>58000</v>
      </c>
      <c r="F11" s="1"/>
      <c r="H11">
        <f t="shared" ref="H11" si="1">E11*1450</f>
        <v>84100000</v>
      </c>
    </row>
    <row r="12" spans="1:8" ht="25.05" customHeight="1">
      <c r="A12" s="23"/>
      <c r="B12" s="5" t="s">
        <v>70</v>
      </c>
      <c r="C12" s="9" t="s">
        <v>71</v>
      </c>
      <c r="D12" s="10">
        <v>40</v>
      </c>
      <c r="E12" s="10">
        <v>58000</v>
      </c>
      <c r="F12" s="1"/>
      <c r="H12">
        <f t="shared" si="0"/>
        <v>58000</v>
      </c>
    </row>
    <row r="13" spans="1:8" ht="25.05" customHeight="1">
      <c r="A13" s="21" t="s">
        <v>62</v>
      </c>
      <c r="B13" s="8" t="s">
        <v>73</v>
      </c>
      <c r="C13" s="9" t="s">
        <v>74</v>
      </c>
      <c r="D13" s="10">
        <v>20</v>
      </c>
      <c r="E13" s="10">
        <v>29000</v>
      </c>
      <c r="F13" s="1"/>
      <c r="H13">
        <f t="shared" si="0"/>
        <v>29000</v>
      </c>
    </row>
    <row r="14" spans="1:8" ht="25.05" customHeight="1">
      <c r="A14" s="22"/>
      <c r="B14" s="4" t="s">
        <v>13</v>
      </c>
      <c r="C14" s="1" t="s">
        <v>36</v>
      </c>
      <c r="D14" s="10">
        <v>20</v>
      </c>
      <c r="E14" s="10">
        <v>29000</v>
      </c>
      <c r="F14" s="1"/>
      <c r="H14">
        <f t="shared" si="0"/>
        <v>29000</v>
      </c>
    </row>
    <row r="15" spans="1:8" ht="25.05" customHeight="1">
      <c r="A15" s="22"/>
      <c r="B15" s="4" t="s">
        <v>28</v>
      </c>
      <c r="C15" s="1" t="s">
        <v>37</v>
      </c>
      <c r="D15" s="10">
        <v>45</v>
      </c>
      <c r="E15" s="10">
        <v>65250</v>
      </c>
      <c r="F15" s="1"/>
      <c r="H15">
        <f t="shared" si="0"/>
        <v>65250</v>
      </c>
    </row>
    <row r="16" spans="1:8" ht="25.05" customHeight="1">
      <c r="A16" s="22"/>
      <c r="B16" s="4" t="s">
        <v>14</v>
      </c>
      <c r="C16" s="1" t="s">
        <v>38</v>
      </c>
      <c r="D16" s="10">
        <v>65</v>
      </c>
      <c r="E16" s="10">
        <v>94250</v>
      </c>
      <c r="F16" s="1"/>
      <c r="H16">
        <f t="shared" si="0"/>
        <v>94250</v>
      </c>
    </row>
    <row r="17" spans="1:8" ht="25.05" customHeight="1">
      <c r="A17" s="22"/>
      <c r="B17" s="4" t="s">
        <v>16</v>
      </c>
      <c r="C17" s="1" t="s">
        <v>39</v>
      </c>
      <c r="D17" s="10">
        <v>120</v>
      </c>
      <c r="E17" s="10">
        <v>174000</v>
      </c>
      <c r="F17" s="1"/>
      <c r="H17">
        <f t="shared" si="0"/>
        <v>174000</v>
      </c>
    </row>
    <row r="18" spans="1:8" ht="25.05" customHeight="1">
      <c r="A18" s="23"/>
      <c r="B18" s="4" t="s">
        <v>15</v>
      </c>
      <c r="C18" s="1" t="s">
        <v>40</v>
      </c>
      <c r="D18" s="10">
        <v>20</v>
      </c>
      <c r="E18" s="10">
        <v>29000</v>
      </c>
      <c r="F18" s="1"/>
      <c r="H18">
        <f t="shared" si="0"/>
        <v>29000</v>
      </c>
    </row>
    <row r="19" spans="1:8" ht="25.05" customHeight="1">
      <c r="A19" s="19" t="s">
        <v>7</v>
      </c>
      <c r="B19" s="4" t="s">
        <v>30</v>
      </c>
      <c r="C19" s="1" t="s">
        <v>41</v>
      </c>
      <c r="D19" s="10">
        <v>40</v>
      </c>
      <c r="E19" s="10">
        <v>58000</v>
      </c>
      <c r="F19" s="1"/>
      <c r="H19">
        <f t="shared" si="0"/>
        <v>58000</v>
      </c>
    </row>
    <row r="20" spans="1:8" ht="25.05" customHeight="1">
      <c r="A20" s="19"/>
      <c r="B20" s="3" t="s">
        <v>29</v>
      </c>
      <c r="C20" s="1" t="s">
        <v>42</v>
      </c>
      <c r="D20" s="10">
        <v>60</v>
      </c>
      <c r="E20" s="10">
        <v>87000</v>
      </c>
      <c r="F20" s="1"/>
      <c r="H20">
        <f t="shared" si="0"/>
        <v>87000</v>
      </c>
    </row>
    <row r="21" spans="1:8" ht="25.05" customHeight="1">
      <c r="A21" s="19"/>
      <c r="B21" s="3" t="s">
        <v>17</v>
      </c>
      <c r="C21" s="1" t="s">
        <v>43</v>
      </c>
      <c r="D21" s="10">
        <v>30</v>
      </c>
      <c r="E21" s="10">
        <v>43500</v>
      </c>
      <c r="F21" s="1"/>
      <c r="H21">
        <f t="shared" si="0"/>
        <v>43500</v>
      </c>
    </row>
    <row r="22" spans="1:8" ht="25.05" customHeight="1">
      <c r="A22" s="21" t="s">
        <v>61</v>
      </c>
      <c r="B22" s="4" t="s">
        <v>18</v>
      </c>
      <c r="C22" s="1" t="s">
        <v>44</v>
      </c>
      <c r="D22" s="10">
        <v>10</v>
      </c>
      <c r="E22" s="10">
        <v>14500</v>
      </c>
      <c r="F22" s="1"/>
      <c r="H22">
        <f t="shared" si="0"/>
        <v>14500</v>
      </c>
    </row>
    <row r="23" spans="1:8" ht="25.05" customHeight="1">
      <c r="A23" s="22"/>
      <c r="B23" s="4" t="s">
        <v>47</v>
      </c>
      <c r="C23" s="1" t="s">
        <v>45</v>
      </c>
      <c r="D23" s="10">
        <v>60</v>
      </c>
      <c r="E23" s="10">
        <v>87000</v>
      </c>
      <c r="F23" s="1"/>
      <c r="H23">
        <f t="shared" si="0"/>
        <v>87000</v>
      </c>
    </row>
    <row r="24" spans="1:8" ht="25.05" customHeight="1">
      <c r="A24" s="22"/>
      <c r="B24" s="4" t="s">
        <v>46</v>
      </c>
      <c r="C24" s="1" t="s">
        <v>49</v>
      </c>
      <c r="D24" s="10">
        <v>20</v>
      </c>
      <c r="E24" s="10">
        <v>29000</v>
      </c>
      <c r="F24" s="1"/>
      <c r="H24">
        <f t="shared" si="0"/>
        <v>29000</v>
      </c>
    </row>
    <row r="25" spans="1:8" ht="25.05" customHeight="1">
      <c r="A25" s="23"/>
      <c r="B25" s="4" t="s">
        <v>48</v>
      </c>
      <c r="C25" s="1" t="s">
        <v>51</v>
      </c>
      <c r="D25" s="10">
        <v>20</v>
      </c>
      <c r="E25" s="10">
        <v>29000</v>
      </c>
      <c r="F25" s="1"/>
      <c r="H25">
        <f t="shared" si="0"/>
        <v>29000</v>
      </c>
    </row>
    <row r="26" spans="1:8" ht="25.05" customHeight="1">
      <c r="A26" s="6" t="s">
        <v>63</v>
      </c>
      <c r="B26" s="5" t="s">
        <v>72</v>
      </c>
      <c r="C26" s="1" t="s">
        <v>64</v>
      </c>
      <c r="D26" s="10">
        <v>20</v>
      </c>
      <c r="E26" s="10">
        <v>29000</v>
      </c>
      <c r="F26" s="1"/>
      <c r="H26">
        <f t="shared" si="0"/>
        <v>29000</v>
      </c>
    </row>
    <row r="27" spans="1:8" ht="25.05" customHeight="1">
      <c r="A27" s="21" t="s">
        <v>8</v>
      </c>
      <c r="B27" s="4" t="s">
        <v>20</v>
      </c>
      <c r="C27" s="1" t="s">
        <v>53</v>
      </c>
      <c r="D27" s="10">
        <v>100</v>
      </c>
      <c r="E27" s="10">
        <v>145000</v>
      </c>
      <c r="F27" s="1"/>
      <c r="H27">
        <f t="shared" si="0"/>
        <v>145000</v>
      </c>
    </row>
    <row r="28" spans="1:8" ht="25.05" customHeight="1">
      <c r="A28" s="22"/>
      <c r="B28" s="4" t="s">
        <v>21</v>
      </c>
      <c r="C28" s="1" t="s">
        <v>81</v>
      </c>
      <c r="D28" s="10">
        <v>150</v>
      </c>
      <c r="E28" s="10">
        <v>217500</v>
      </c>
      <c r="F28" s="1"/>
      <c r="H28">
        <f t="shared" si="0"/>
        <v>217500</v>
      </c>
    </row>
    <row r="29" spans="1:8" ht="25.05" customHeight="1">
      <c r="A29" s="23"/>
      <c r="B29" s="4" t="s">
        <v>22</v>
      </c>
      <c r="C29" s="1" t="s">
        <v>54</v>
      </c>
      <c r="D29" s="10">
        <v>20</v>
      </c>
      <c r="E29" s="10">
        <v>29000</v>
      </c>
      <c r="F29" s="1"/>
      <c r="H29">
        <f t="shared" si="0"/>
        <v>29000</v>
      </c>
    </row>
    <row r="30" spans="1:8" ht="25.05" customHeight="1">
      <c r="A30" s="7" t="s">
        <v>65</v>
      </c>
      <c r="B30" s="5" t="s">
        <v>50</v>
      </c>
      <c r="C30" s="1" t="s">
        <v>55</v>
      </c>
      <c r="D30" s="10">
        <v>20</v>
      </c>
      <c r="E30" s="10">
        <v>29000</v>
      </c>
      <c r="F30" s="1"/>
      <c r="H30">
        <f t="shared" si="0"/>
        <v>29000</v>
      </c>
    </row>
    <row r="31" spans="1:8" ht="25.05" customHeight="1">
      <c r="A31" s="19" t="s">
        <v>9</v>
      </c>
      <c r="B31" s="4" t="s">
        <v>23</v>
      </c>
      <c r="C31" s="1" t="s">
        <v>56</v>
      </c>
      <c r="D31" s="10">
        <v>25</v>
      </c>
      <c r="E31" s="10">
        <v>36250</v>
      </c>
      <c r="F31" s="1"/>
      <c r="H31">
        <f t="shared" si="0"/>
        <v>36250</v>
      </c>
    </row>
    <row r="32" spans="1:8" ht="25.05" customHeight="1">
      <c r="A32" s="23"/>
      <c r="B32" s="4" t="s">
        <v>24</v>
      </c>
      <c r="C32" s="1" t="s">
        <v>57</v>
      </c>
      <c r="D32" s="10">
        <v>25</v>
      </c>
      <c r="E32" s="10">
        <v>36250</v>
      </c>
      <c r="F32" s="1"/>
      <c r="H32">
        <f t="shared" si="0"/>
        <v>36250</v>
      </c>
    </row>
    <row r="33" spans="1:8" ht="15">
      <c r="A33" s="17" t="s">
        <v>4</v>
      </c>
      <c r="B33" s="18"/>
      <c r="C33" s="1" t="s">
        <v>58</v>
      </c>
      <c r="D33" s="10">
        <v>80</v>
      </c>
      <c r="E33" s="10">
        <v>116000</v>
      </c>
      <c r="F33" s="1"/>
      <c r="H33">
        <f t="shared" si="0"/>
        <v>116000</v>
      </c>
    </row>
    <row r="34" spans="1:8" ht="15">
      <c r="A34" s="17" t="s">
        <v>5</v>
      </c>
      <c r="B34" s="18"/>
      <c r="C34" s="1" t="s">
        <v>59</v>
      </c>
      <c r="D34" s="10">
        <v>20</v>
      </c>
      <c r="E34" s="10">
        <v>29000</v>
      </c>
      <c r="F34" s="1"/>
      <c r="H34">
        <f t="shared" si="0"/>
        <v>29000</v>
      </c>
    </row>
    <row r="35" spans="1:8" ht="15">
      <c r="A35" s="17" t="s">
        <v>6</v>
      </c>
      <c r="B35" s="18"/>
      <c r="C35" s="1" t="s">
        <v>60</v>
      </c>
      <c r="D35" s="10">
        <v>20</v>
      </c>
      <c r="E35" s="10">
        <v>29000</v>
      </c>
      <c r="F35" s="1"/>
      <c r="H35">
        <f t="shared" si="0"/>
        <v>29000</v>
      </c>
    </row>
    <row r="36" spans="1:8" ht="15">
      <c r="A36" s="24" t="s">
        <v>75</v>
      </c>
      <c r="B36" s="25"/>
      <c r="C36" s="11" t="s">
        <v>80</v>
      </c>
      <c r="D36" s="13"/>
      <c r="E36" s="14"/>
      <c r="F36" s="1"/>
    </row>
    <row r="37" spans="1:8" ht="31.9" customHeight="1">
      <c r="A37" s="17" t="s">
        <v>3</v>
      </c>
      <c r="B37" s="18"/>
      <c r="C37" s="1"/>
      <c r="D37" s="10">
        <f>SUM(D4:D36)</f>
        <v>1375</v>
      </c>
      <c r="E37" s="10">
        <f>SUM(E4:E35)</f>
        <v>1993750</v>
      </c>
      <c r="F37" s="1"/>
      <c r="H37">
        <f>SUM(H4:H36)</f>
        <v>86035750</v>
      </c>
    </row>
    <row r="38" spans="1:8" ht="38.25" customHeight="1">
      <c r="A38" s="15" t="s">
        <v>79</v>
      </c>
      <c r="B38" s="16"/>
      <c r="C38" s="16"/>
      <c r="D38" s="16"/>
      <c r="E38" s="16"/>
    </row>
  </sheetData>
  <mergeCells count="14">
    <mergeCell ref="A38:E38"/>
    <mergeCell ref="A37:B37"/>
    <mergeCell ref="A19:A21"/>
    <mergeCell ref="A34:B34"/>
    <mergeCell ref="A1:F1"/>
    <mergeCell ref="A33:B33"/>
    <mergeCell ref="A35:B35"/>
    <mergeCell ref="A22:A25"/>
    <mergeCell ref="A31:A32"/>
    <mergeCell ref="A4:A9"/>
    <mergeCell ref="A27:A29"/>
    <mergeCell ref="A10:A12"/>
    <mergeCell ref="A13:A18"/>
    <mergeCell ref="A36:B36"/>
  </mergeCells>
  <phoneticPr fontId="3" type="noConversion"/>
  <pageMargins left="0.75138888888888899" right="0.75138888888888899" top="1" bottom="1" header="0.5" footer="0.5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功能估算法评估模板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徐忠贤</dc:creator>
  <cp:lastModifiedBy>潘东林</cp:lastModifiedBy>
  <cp:lastPrinted>2019-08-01T02:31:54Z</cp:lastPrinted>
  <dcterms:created xsi:type="dcterms:W3CDTF">2018-01-03T07:50:00Z</dcterms:created>
  <dcterms:modified xsi:type="dcterms:W3CDTF">2020-04-07T12:02:10Z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