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ilan/Downloads/"/>
    </mc:Choice>
  </mc:AlternateContent>
  <xr:revisionPtr revIDLastSave="0" documentId="13_ncr:1_{361C4206-72CD-B64E-ABBA-B39099000993}" xr6:coauthVersionLast="47" xr6:coauthVersionMax="47" xr10:uidLastSave="{00000000-0000-0000-0000-000000000000}"/>
  <bookViews>
    <workbookView xWindow="0" yWindow="500" windowWidth="25600" windowHeight="14480" xr2:uid="{BBFE64D2-9E87-5446-B3FA-6B82C4627612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N10" i="4" s="1"/>
  <c r="M11" i="4"/>
  <c r="M12" i="4"/>
  <c r="M13" i="4"/>
  <c r="M14" i="4"/>
  <c r="N14" i="4" s="1"/>
  <c r="M15" i="4"/>
  <c r="M16" i="4"/>
  <c r="N5" i="4"/>
  <c r="K3" i="4"/>
  <c r="K4" i="4"/>
  <c r="K5" i="4"/>
  <c r="K6" i="4"/>
  <c r="K7" i="4"/>
  <c r="K8" i="4"/>
  <c r="K9" i="4"/>
  <c r="K10" i="4"/>
  <c r="L10" i="4" s="1"/>
  <c r="K11" i="4"/>
  <c r="K12" i="4"/>
  <c r="K13" i="4"/>
  <c r="K14" i="4"/>
  <c r="L14" i="4"/>
  <c r="N16" i="4"/>
  <c r="L16" i="4"/>
  <c r="J16" i="4"/>
  <c r="G16" i="4"/>
  <c r="E16" i="4"/>
  <c r="J14" i="4"/>
  <c r="G14" i="4"/>
  <c r="E14" i="4"/>
  <c r="N12" i="4"/>
  <c r="L12" i="4"/>
  <c r="J12" i="4"/>
  <c r="G12" i="4"/>
  <c r="E12" i="4"/>
  <c r="J10" i="4"/>
  <c r="G10" i="4"/>
  <c r="E10" i="4"/>
  <c r="N8" i="4"/>
  <c r="L8" i="4"/>
  <c r="J8" i="4"/>
  <c r="G8" i="4"/>
  <c r="E8" i="4"/>
  <c r="L5" i="4"/>
  <c r="J5" i="4"/>
  <c r="G5" i="4"/>
  <c r="E5" i="4"/>
  <c r="N3" i="4"/>
  <c r="L3" i="4"/>
  <c r="J3" i="4"/>
  <c r="G3" i="4"/>
  <c r="E3" i="4"/>
  <c r="M2" i="4"/>
  <c r="K2" i="4"/>
</calcChain>
</file>

<file path=xl/sharedStrings.xml><?xml version="1.0" encoding="utf-8"?>
<sst xmlns="http://schemas.openxmlformats.org/spreadsheetml/2006/main" count="38" uniqueCount="30">
  <si>
    <t># cycles</t>
  </si>
  <si>
    <t># nodes</t>
  </si>
  <si>
    <t>music length</t>
  </si>
  <si>
    <t>Denseness</t>
  </si>
  <si>
    <t>&gt;= 2 cycles</t>
  </si>
  <si>
    <t>&gt;=1 cycle</t>
  </si>
  <si>
    <t>Overlap</t>
  </si>
  <si>
    <t>Gukakjeonjip</t>
  </si>
  <si>
    <t>Haegeumjeongakbo</t>
  </si>
  <si>
    <t>Haegeum</t>
  </si>
  <si>
    <t>Daegeum</t>
  </si>
  <si>
    <t>SYJ</t>
  </si>
  <si>
    <t>SYJ_with_sikimse</t>
  </si>
  <si>
    <t>SKY</t>
  </si>
  <si>
    <t>TR</t>
  </si>
  <si>
    <t>SJC</t>
  </si>
  <si>
    <t>SJC_with_sikimse</t>
  </si>
  <si>
    <t>SJC_without_INFI</t>
  </si>
  <si>
    <t>SJC_without_INFI_with_sikimse</t>
  </si>
  <si>
    <t>Akbo</t>
  </si>
  <si>
    <t>Song name</t>
  </si>
  <si>
    <t>Daegeumjeongakbo</t>
  </si>
  <si>
    <t>New def Overlap</t>
  </si>
  <si>
    <t>Instrument</t>
  </si>
  <si>
    <t>SKY_with_sikimse</t>
  </si>
  <si>
    <t>node ratio</t>
  </si>
  <si>
    <t>cycle ratio</t>
  </si>
  <si>
    <t>D ratio</t>
  </si>
  <si>
    <t>O ratio</t>
  </si>
  <si>
    <t>New O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</si>
</sst>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</font>
    <font>
      <sz val="12"/>
      <color theme="1"/>
      <name val="Calibri"/>
      <family val="2"/>
    </font>
    <font>
      <sz val="14"/>
      <name val="Calibri (Body)"/>
    </font>
    <font>
      <b/>
      <sz val="14"/>
      <color rgb="FF000000"/>
      <name val="Calibri"/>
      <family val="2"/>
    </font>
    <font>
      <b/>
      <sz val="14"/>
      <name val="Calibri (Body)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rgb="FF000000"/>
      </patternFill>
    </fill>
    <fill>
      <patternFill patternType="solid">
        <fgColor theme="2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5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Border="1"/>
    <xf numFmtId="0" fontId="3" fillId="0" borderId="11" xfId="0" applyFont="1" applyBorder="1" applyAlignment="1">
      <alignment horizontal="center" vertical="center"/>
    </xf>
    <xf numFmtId="0" fontId="11" fillId="0" borderId="10" xfId="0" applyFont="1" applyBorder="1"/>
    <xf numFmtId="0" fontId="10" fillId="0" borderId="1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4" borderId="6" xfId="0" applyFont="1" applyFill="1" applyBorder="1"/>
    <xf numFmtId="0" fontId="11" fillId="4" borderId="12" xfId="0" applyFont="1" applyFill="1" applyBorder="1"/>
    <xf numFmtId="0" fontId="11" fillId="4" borderId="10" xfId="0" applyFont="1" applyFill="1" applyBorder="1"/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2D48A-FE33-C848-BD4C-9A8A1B7319A0}">
  <dimension ref="A1:P24"/>
  <sheetViews>
    <sheetView tabSelected="1" zoomScale="75" workbookViewId="0">
      <selection activeCell="C32" sqref="C32"/>
    </sheetView>
  </sheetViews>
  <sheetFormatPr baseColWidth="10" defaultRowHeight="19" x14ac:dyDescent="0.2"/>
  <cols>
    <col min="1" max="1" width="20.1640625" style="5" bestFit="1" customWidth="1"/>
    <col min="2" max="2" width="12.33203125" style="5" bestFit="1" customWidth="1"/>
    <col min="3" max="3" width="31.1640625" style="19" bestFit="1" customWidth="1"/>
    <col min="4" max="4" width="8.6640625" style="3" bestFit="1" customWidth="1"/>
    <col min="5" max="5" width="14" style="3" bestFit="1" customWidth="1"/>
    <col min="6" max="6" width="9" style="3" bestFit="1" customWidth="1"/>
    <col min="7" max="7" width="14" style="3" bestFit="1" customWidth="1"/>
    <col min="8" max="8" width="13.6640625" style="3" bestFit="1" customWidth="1"/>
    <col min="9" max="9" width="14" style="3" bestFit="1" customWidth="1"/>
    <col min="10" max="10" width="14" style="3" customWidth="1"/>
    <col min="11" max="11" width="14" style="3" bestFit="1" customWidth="1"/>
    <col min="12" max="12" width="14" style="3" customWidth="1"/>
    <col min="13" max="13" width="17.5" style="24" bestFit="1" customWidth="1"/>
    <col min="14" max="14" width="17.5" style="24" customWidth="1"/>
    <col min="15" max="15" width="11.5" style="3" bestFit="1" customWidth="1"/>
    <col min="16" max="16" width="10" style="3" bestFit="1" customWidth="1"/>
  </cols>
  <sheetData>
    <row r="1" spans="1:16" s="5" customFormat="1" ht="20" thickBot="1" x14ac:dyDescent="0.25">
      <c r="A1" s="4" t="s">
        <v>19</v>
      </c>
      <c r="B1" s="4" t="s">
        <v>23</v>
      </c>
      <c r="C1" s="1" t="s">
        <v>20</v>
      </c>
      <c r="D1" s="1" t="s">
        <v>0</v>
      </c>
      <c r="E1" s="1" t="s">
        <v>26</v>
      </c>
      <c r="F1" s="1" t="s">
        <v>1</v>
      </c>
      <c r="G1" s="1" t="s">
        <v>25</v>
      </c>
      <c r="H1" s="1" t="s">
        <v>2</v>
      </c>
      <c r="I1" s="1" t="s">
        <v>3</v>
      </c>
      <c r="J1" s="1" t="s">
        <v>27</v>
      </c>
      <c r="K1" s="1" t="s">
        <v>6</v>
      </c>
      <c r="L1" s="1" t="s">
        <v>28</v>
      </c>
      <c r="M1" s="20" t="s">
        <v>22</v>
      </c>
      <c r="N1" s="20" t="s">
        <v>29</v>
      </c>
      <c r="O1" s="1" t="s">
        <v>4</v>
      </c>
      <c r="P1" s="2" t="s">
        <v>5</v>
      </c>
    </row>
    <row r="2" spans="1:16" x14ac:dyDescent="0.2">
      <c r="A2" s="39" t="s">
        <v>7</v>
      </c>
      <c r="B2" s="39" t="s">
        <v>9</v>
      </c>
      <c r="C2" s="14" t="s">
        <v>11</v>
      </c>
      <c r="D2" s="6">
        <v>8</v>
      </c>
      <c r="E2" s="6"/>
      <c r="F2" s="6">
        <v>33</v>
      </c>
      <c r="G2" s="6"/>
      <c r="H2" s="6">
        <v>440</v>
      </c>
      <c r="I2" s="6">
        <v>9.4890000000000002E-2</v>
      </c>
      <c r="J2" s="6"/>
      <c r="K2" s="6">
        <f t="shared" ref="K2:K14" si="0">O2/P2*100</f>
        <v>36.231884057971016</v>
      </c>
      <c r="L2" s="6"/>
      <c r="M2" s="21">
        <f t="shared" ref="M2:M16" si="1">O2/H2/D2*100</f>
        <v>2.1306818181818179</v>
      </c>
      <c r="N2" s="21"/>
      <c r="O2" s="6">
        <v>75</v>
      </c>
      <c r="P2" s="11">
        <v>207</v>
      </c>
    </row>
    <row r="3" spans="1:16" x14ac:dyDescent="0.2">
      <c r="A3" s="40"/>
      <c r="B3" s="40"/>
      <c r="C3" s="15" t="s">
        <v>12</v>
      </c>
      <c r="D3" s="7">
        <v>10</v>
      </c>
      <c r="E3" s="7">
        <f>D3/D2</f>
        <v>1.25</v>
      </c>
      <c r="F3" s="7">
        <v>35</v>
      </c>
      <c r="G3" s="7">
        <f>F3/F2</f>
        <v>1.0606060606060606</v>
      </c>
      <c r="H3" s="7">
        <v>440</v>
      </c>
      <c r="I3" s="7">
        <v>8.9090909090909096E-2</v>
      </c>
      <c r="J3" s="7">
        <f>I3/I2</f>
        <v>0.93888617442205813</v>
      </c>
      <c r="K3" s="7">
        <f t="shared" si="0"/>
        <v>34.061135371179041</v>
      </c>
      <c r="L3" s="7">
        <f>K3/K2</f>
        <v>0.94008733624454155</v>
      </c>
      <c r="M3" s="22">
        <f t="shared" si="1"/>
        <v>1.7727272727272727</v>
      </c>
      <c r="N3" s="7">
        <f>M3/M2</f>
        <v>0.83200000000000007</v>
      </c>
      <c r="O3" s="7">
        <v>78</v>
      </c>
      <c r="P3" s="12">
        <v>229</v>
      </c>
    </row>
    <row r="4" spans="1:16" x14ac:dyDescent="0.2">
      <c r="A4" s="40"/>
      <c r="B4" s="40"/>
      <c r="C4" s="16" t="s">
        <v>13</v>
      </c>
      <c r="D4" s="8">
        <v>8</v>
      </c>
      <c r="E4" s="8"/>
      <c r="F4" s="8">
        <v>37</v>
      </c>
      <c r="G4" s="8"/>
      <c r="H4" s="8">
        <v>426</v>
      </c>
      <c r="I4" s="8">
        <v>0.10153</v>
      </c>
      <c r="J4" s="8"/>
      <c r="K4" s="8">
        <f t="shared" si="0"/>
        <v>32.051282051282051</v>
      </c>
      <c r="L4" s="8"/>
      <c r="M4" s="23">
        <f t="shared" si="1"/>
        <v>2.2007042253521125</v>
      </c>
      <c r="N4" s="23"/>
      <c r="O4" s="8">
        <v>75</v>
      </c>
      <c r="P4" s="13">
        <v>234</v>
      </c>
    </row>
    <row r="5" spans="1:16" x14ac:dyDescent="0.2">
      <c r="A5" s="40"/>
      <c r="B5" s="40"/>
      <c r="C5" s="15" t="s">
        <v>24</v>
      </c>
      <c r="D5" s="7">
        <v>9</v>
      </c>
      <c r="E5" s="7">
        <f>D5/D4</f>
        <v>1.125</v>
      </c>
      <c r="F5" s="7">
        <v>42</v>
      </c>
      <c r="G5" s="7">
        <f>F5/F4</f>
        <v>1.1351351351351351</v>
      </c>
      <c r="H5" s="7">
        <v>426</v>
      </c>
      <c r="I5" s="7">
        <v>5.0339071465831997E-2</v>
      </c>
      <c r="J5" s="7">
        <f>I5/I4</f>
        <v>0.49580489969301683</v>
      </c>
      <c r="K5" s="7">
        <f t="shared" si="0"/>
        <v>44.274809160305345</v>
      </c>
      <c r="L5" s="7">
        <f>K5/K4</f>
        <v>1.3813740458015267</v>
      </c>
      <c r="M5" s="22">
        <f t="shared" si="1"/>
        <v>1.5127803860198226</v>
      </c>
      <c r="N5" s="7">
        <f>M5/M4</f>
        <v>0.68740740740740747</v>
      </c>
      <c r="O5" s="7">
        <v>58</v>
      </c>
      <c r="P5" s="12">
        <v>131</v>
      </c>
    </row>
    <row r="6" spans="1:16" x14ac:dyDescent="0.2">
      <c r="A6" s="40"/>
      <c r="B6" s="40"/>
      <c r="C6" s="16" t="s">
        <v>14</v>
      </c>
      <c r="D6" s="8">
        <v>10</v>
      </c>
      <c r="E6" s="8"/>
      <c r="F6" s="8">
        <v>40</v>
      </c>
      <c r="G6" s="8"/>
      <c r="H6" s="8">
        <v>288</v>
      </c>
      <c r="I6" s="8">
        <v>3.1940000000000003E-2</v>
      </c>
      <c r="J6" s="8"/>
      <c r="K6" s="8">
        <f t="shared" si="0"/>
        <v>0</v>
      </c>
      <c r="L6" s="8"/>
      <c r="M6" s="23">
        <f t="shared" si="1"/>
        <v>0</v>
      </c>
      <c r="N6" s="23"/>
      <c r="O6" s="8">
        <v>0</v>
      </c>
      <c r="P6" s="13">
        <v>92</v>
      </c>
    </row>
    <row r="7" spans="1:16" x14ac:dyDescent="0.2">
      <c r="A7" s="40"/>
      <c r="B7" s="40"/>
      <c r="C7" s="16" t="s">
        <v>15</v>
      </c>
      <c r="D7" s="8">
        <v>26</v>
      </c>
      <c r="E7" s="8"/>
      <c r="F7" s="8">
        <v>65</v>
      </c>
      <c r="G7" s="8"/>
      <c r="H7" s="8">
        <v>270</v>
      </c>
      <c r="I7" s="8">
        <v>2.79202279202279E-2</v>
      </c>
      <c r="J7" s="8"/>
      <c r="K7" s="8">
        <f t="shared" si="0"/>
        <v>13.888888888888889</v>
      </c>
      <c r="L7" s="8"/>
      <c r="M7" s="23">
        <f t="shared" si="1"/>
        <v>0.28490028490028485</v>
      </c>
      <c r="N7" s="23"/>
      <c r="O7" s="8">
        <v>20</v>
      </c>
      <c r="P7" s="13">
        <v>144</v>
      </c>
    </row>
    <row r="8" spans="1:16" x14ac:dyDescent="0.2">
      <c r="A8" s="40"/>
      <c r="B8" s="41"/>
      <c r="C8" s="15" t="s">
        <v>16</v>
      </c>
      <c r="D8" s="7">
        <v>25</v>
      </c>
      <c r="E8" s="7">
        <f>D8/D7</f>
        <v>0.96153846153846156</v>
      </c>
      <c r="F8" s="7">
        <v>69</v>
      </c>
      <c r="G8" s="7">
        <f>F8/F7</f>
        <v>1.0615384615384615</v>
      </c>
      <c r="H8" s="7">
        <v>270</v>
      </c>
      <c r="I8" s="7">
        <v>2.4740740740740699E-2</v>
      </c>
      <c r="J8" s="7">
        <f>I8/I7</f>
        <v>0.88612244897959103</v>
      </c>
      <c r="K8" s="7">
        <f t="shared" si="0"/>
        <v>12.244897959183673</v>
      </c>
      <c r="L8" s="7">
        <f>K8/K7</f>
        <v>0.8816326530612244</v>
      </c>
      <c r="M8" s="22">
        <f t="shared" si="1"/>
        <v>0.26666666666666666</v>
      </c>
      <c r="N8" s="7">
        <f>M8/M7</f>
        <v>0.93600000000000017</v>
      </c>
      <c r="O8" s="7">
        <v>18</v>
      </c>
      <c r="P8" s="12">
        <v>147</v>
      </c>
    </row>
    <row r="9" spans="1:16" x14ac:dyDescent="0.2">
      <c r="A9" s="40"/>
      <c r="B9" s="42" t="s">
        <v>10</v>
      </c>
      <c r="C9" s="16" t="s">
        <v>15</v>
      </c>
      <c r="D9" s="8">
        <v>30</v>
      </c>
      <c r="E9" s="8"/>
      <c r="F9" s="8">
        <v>75</v>
      </c>
      <c r="G9" s="8"/>
      <c r="H9" s="8">
        <v>480</v>
      </c>
      <c r="I9" s="8">
        <v>1.7222222222222201E-2</v>
      </c>
      <c r="J9" s="8"/>
      <c r="K9" s="8">
        <f t="shared" si="0"/>
        <v>7.3593073593073601</v>
      </c>
      <c r="L9" s="8"/>
      <c r="M9" s="23">
        <f t="shared" si="1"/>
        <v>0.11805555555555555</v>
      </c>
      <c r="N9" s="23"/>
      <c r="O9" s="8">
        <v>17</v>
      </c>
      <c r="P9" s="13">
        <v>231</v>
      </c>
    </row>
    <row r="10" spans="1:16" x14ac:dyDescent="0.2">
      <c r="A10" s="40"/>
      <c r="B10" s="43"/>
      <c r="C10" s="15" t="s">
        <v>16</v>
      </c>
      <c r="D10" s="7">
        <v>34</v>
      </c>
      <c r="E10" s="7">
        <f>D10/D9</f>
        <v>1.1333333333333333</v>
      </c>
      <c r="F10" s="7">
        <v>83</v>
      </c>
      <c r="G10" s="7">
        <f>F10/F9</f>
        <v>1.1066666666666667</v>
      </c>
      <c r="H10" s="7">
        <v>480</v>
      </c>
      <c r="I10" s="7">
        <v>1.6666666666666601E-2</v>
      </c>
      <c r="J10" s="7">
        <f>I10/I9</f>
        <v>0.96774193548386833</v>
      </c>
      <c r="K10" s="7">
        <f t="shared" si="0"/>
        <v>3.4220532319391634</v>
      </c>
      <c r="L10" s="7">
        <f>K10/K9</f>
        <v>0.46499664504585098</v>
      </c>
      <c r="M10" s="22">
        <f t="shared" si="1"/>
        <v>5.514705882352941E-2</v>
      </c>
      <c r="N10" s="7">
        <f>M10/M9</f>
        <v>0.4671280276816609</v>
      </c>
      <c r="O10" s="7">
        <v>9</v>
      </c>
      <c r="P10" s="12">
        <v>263</v>
      </c>
    </row>
    <row r="11" spans="1:16" x14ac:dyDescent="0.2">
      <c r="A11" s="40"/>
      <c r="B11" s="43"/>
      <c r="C11" s="16" t="s">
        <v>17</v>
      </c>
      <c r="D11" s="8">
        <v>31</v>
      </c>
      <c r="E11" s="8"/>
      <c r="F11" s="8">
        <v>75</v>
      </c>
      <c r="G11" s="8"/>
      <c r="H11" s="8">
        <v>472</v>
      </c>
      <c r="I11" s="8">
        <v>1.59923455440131E-2</v>
      </c>
      <c r="J11" s="8"/>
      <c r="K11" s="8">
        <f t="shared" si="0"/>
        <v>5.9907834101382482</v>
      </c>
      <c r="L11" s="8"/>
      <c r="M11" s="23">
        <f t="shared" si="1"/>
        <v>8.8846364133406228E-2</v>
      </c>
      <c r="N11" s="23"/>
      <c r="O11" s="8">
        <v>13</v>
      </c>
      <c r="P11" s="13">
        <v>217</v>
      </c>
    </row>
    <row r="12" spans="1:16" x14ac:dyDescent="0.2">
      <c r="A12" s="41"/>
      <c r="B12" s="44"/>
      <c r="C12" s="15" t="s">
        <v>18</v>
      </c>
      <c r="D12" s="7">
        <v>35</v>
      </c>
      <c r="E12" s="7">
        <f>D12/D11</f>
        <v>1.1290322580645162</v>
      </c>
      <c r="F12" s="7">
        <v>83</v>
      </c>
      <c r="G12" s="7">
        <f>F12/F11</f>
        <v>1.1066666666666667</v>
      </c>
      <c r="H12" s="7">
        <v>472</v>
      </c>
      <c r="I12" s="7">
        <v>1.5375302663438201E-2</v>
      </c>
      <c r="J12" s="7">
        <f>I12/I11</f>
        <v>0.96141636141635922</v>
      </c>
      <c r="K12" s="7">
        <f t="shared" si="0"/>
        <v>1.1952191235059761</v>
      </c>
      <c r="L12" s="7">
        <f>K12/K11</f>
        <v>0.19950965369292065</v>
      </c>
      <c r="M12" s="22">
        <f t="shared" si="1"/>
        <v>1.8159806295399518E-2</v>
      </c>
      <c r="N12" s="7">
        <f>M12/M11</f>
        <v>0.20439560439560442</v>
      </c>
      <c r="O12" s="7">
        <v>3</v>
      </c>
      <c r="P12" s="12">
        <v>251</v>
      </c>
    </row>
    <row r="13" spans="1:16" x14ac:dyDescent="0.2">
      <c r="A13" s="42" t="s">
        <v>8</v>
      </c>
      <c r="B13" s="42" t="s">
        <v>9</v>
      </c>
      <c r="C13" s="16" t="s">
        <v>15</v>
      </c>
      <c r="D13" s="8">
        <v>20</v>
      </c>
      <c r="E13" s="8"/>
      <c r="F13" s="8">
        <v>55</v>
      </c>
      <c r="G13" s="8"/>
      <c r="H13" s="8">
        <v>247</v>
      </c>
      <c r="I13" s="8">
        <v>6.15384615384615E-2</v>
      </c>
      <c r="J13" s="8"/>
      <c r="K13" s="8">
        <f t="shared" si="0"/>
        <v>40.760869565217391</v>
      </c>
      <c r="L13" s="8"/>
      <c r="M13" s="23">
        <f t="shared" si="1"/>
        <v>1.5182186234817814</v>
      </c>
      <c r="N13" s="23"/>
      <c r="O13" s="8">
        <v>75</v>
      </c>
      <c r="P13" s="13">
        <v>184</v>
      </c>
    </row>
    <row r="14" spans="1:16" x14ac:dyDescent="0.2">
      <c r="A14" s="45"/>
      <c r="B14" s="44"/>
      <c r="C14" s="15" t="s">
        <v>16</v>
      </c>
      <c r="D14" s="7">
        <v>28</v>
      </c>
      <c r="E14" s="7">
        <f>D14/D13</f>
        <v>1.4</v>
      </c>
      <c r="F14" s="7">
        <v>67</v>
      </c>
      <c r="G14" s="7">
        <f>F14/F13</f>
        <v>1.2181818181818183</v>
      </c>
      <c r="H14" s="7">
        <v>247</v>
      </c>
      <c r="I14" s="7">
        <v>3.26778484673221E-2</v>
      </c>
      <c r="J14" s="7">
        <f>I14/I13</f>
        <v>0.5310150375939845</v>
      </c>
      <c r="K14" s="7">
        <f t="shared" si="0"/>
        <v>29.746835443037973</v>
      </c>
      <c r="L14" s="7">
        <f>K14/K13</f>
        <v>0.729789029535865</v>
      </c>
      <c r="M14" s="22">
        <f t="shared" si="1"/>
        <v>0.67958357432041638</v>
      </c>
      <c r="N14" s="7">
        <f>M14/M13</f>
        <v>0.44761904761904758</v>
      </c>
      <c r="O14" s="7">
        <v>47</v>
      </c>
      <c r="P14" s="12">
        <v>158</v>
      </c>
    </row>
    <row r="15" spans="1:16" x14ac:dyDescent="0.25">
      <c r="A15" s="42" t="s">
        <v>21</v>
      </c>
      <c r="B15" s="42" t="s">
        <v>10</v>
      </c>
      <c r="C15" s="17" t="s">
        <v>15</v>
      </c>
      <c r="D15" s="29">
        <v>22</v>
      </c>
      <c r="E15" s="10"/>
      <c r="F15" s="9">
        <v>72</v>
      </c>
      <c r="G15" s="9"/>
      <c r="H15" s="29">
        <v>510</v>
      </c>
      <c r="I15" s="25">
        <v>2.97682709447415E-2</v>
      </c>
      <c r="J15" s="10"/>
      <c r="K15" s="27">
        <v>28.3333333333333</v>
      </c>
      <c r="L15" s="26"/>
      <c r="M15" s="27">
        <f t="shared" si="1"/>
        <v>0.60606060606060608</v>
      </c>
      <c r="N15" s="28"/>
      <c r="O15" s="29">
        <v>68</v>
      </c>
      <c r="P15" s="35">
        <v>338</v>
      </c>
    </row>
    <row r="16" spans="1:16" x14ac:dyDescent="0.25">
      <c r="A16" s="45"/>
      <c r="B16" s="44"/>
      <c r="C16" s="18" t="s">
        <v>16</v>
      </c>
      <c r="D16" s="30">
        <v>24</v>
      </c>
      <c r="E16" s="32">
        <f>D16/D15</f>
        <v>1.0909090909090908</v>
      </c>
      <c r="F16" s="31">
        <v>78</v>
      </c>
      <c r="G16" s="32">
        <f>F16/F15</f>
        <v>1.0833333333333333</v>
      </c>
      <c r="H16" s="33">
        <v>510</v>
      </c>
      <c r="I16" s="36">
        <v>3.00653594771241E-2</v>
      </c>
      <c r="J16" s="32">
        <f>I16/I15</f>
        <v>1.0099800399201579</v>
      </c>
      <c r="K16" s="38">
        <v>28.030303030302999</v>
      </c>
      <c r="L16" s="32">
        <f>K16/K15</f>
        <v>0.98930481283422467</v>
      </c>
      <c r="M16" s="37">
        <f t="shared" si="1"/>
        <v>0.60457516339869288</v>
      </c>
      <c r="N16" s="32">
        <f>M16/M15</f>
        <v>0.99754901960784326</v>
      </c>
      <c r="O16" s="33">
        <v>74</v>
      </c>
      <c r="P16" s="34">
        <v>320</v>
      </c>
    </row>
    <row r="24" spans="7:7" x14ac:dyDescent="0.2">
      <c r="G24" s="5"/>
    </row>
  </sheetData>
  <mergeCells count="7">
    <mergeCell ref="A15:A16"/>
    <mergeCell ref="B15:B16"/>
    <mergeCell ref="A2:A12"/>
    <mergeCell ref="B2:B8"/>
    <mergeCell ref="B9:B12"/>
    <mergeCell ref="A13:A14"/>
    <mergeCell ref="B13:B14"/>
  </mergeCells>
  <pageMargins left="0.7" right="0.7" top="0.75" bottom="0.75" header="0.3" footer="0.3"/>
  <pageSetup paperSize="9" orientation="portrait" horizontalDpi="0" verticalDpi="0"/>
  <ignoredErrors>
    <ignoredError sqref="K3 K5 K8 K10 K12 K14 M3 M5 M8 M10 M12 M14 M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Lan Tran(수학과)</dc:creator>
  <cp:lastModifiedBy>Mai Lan Tran(수학과)</cp:lastModifiedBy>
  <dcterms:created xsi:type="dcterms:W3CDTF">2021-12-13T13:50:00Z</dcterms:created>
  <dcterms:modified xsi:type="dcterms:W3CDTF">2022-01-11T00:28:38Z</dcterms:modified>
</cp:coreProperties>
</file>