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VE\Lap Poli Jantung\2020\"/>
    </mc:Choice>
  </mc:AlternateContent>
  <bookViews>
    <workbookView xWindow="5100" yWindow="615" windowWidth="6420" windowHeight="8580" activeTab="1"/>
  </bookViews>
  <sheets>
    <sheet name="Data" sheetId="11" r:id="rId1"/>
    <sheet name="RL4B" sheetId="8" r:id="rId2"/>
    <sheet name="MASTER" sheetId="12" r:id="rId3"/>
  </sheets>
  <definedNames>
    <definedName name="_xlnm._FilterDatabase" localSheetId="1" hidden="1">RL4B!$A$12:$AE$22</definedName>
    <definedName name="d_cara_bayar">Data!$B$8:$B$2000</definedName>
    <definedName name="d_dirujuk">Data!$I$8:$I$2000</definedName>
    <definedName name="d_rujukan">Data!$H$8:$H$2000</definedName>
    <definedName name="m_asal_rujukan">MASTER!$E$2:$E$6</definedName>
    <definedName name="m_cara_bayar">MASTER!$H$2:$H$4</definedName>
    <definedName name="m_penyakit">MASTER!$A$2:$A$11</definedName>
    <definedName name="m_src_icd">MASTER!$A$2:$C$11</definedName>
    <definedName name="_xlnm.Print_Titles" localSheetId="1">RL4B!$5:$12</definedName>
    <definedName name="t_dirujuk">Data!$N$8:$N$2000</definedName>
    <definedName name="t_kode_kasus">Data!$L$8:$L$2000</definedName>
    <definedName name="t_kode_umur">Data!$K$8:$K$2000</definedName>
    <definedName name="t_rujukan">Data!$M$8:$M$2000</definedName>
  </definedNames>
  <calcPr calcId="152511"/>
</workbook>
</file>

<file path=xl/calcChain.xml><?xml version="1.0" encoding="utf-8"?>
<calcChain xmlns="http://schemas.openxmlformats.org/spreadsheetml/2006/main">
  <c r="D28" i="8" l="1"/>
  <c r="D29" i="8"/>
  <c r="D30" i="8"/>
  <c r="D31" i="8"/>
  <c r="D35" i="8"/>
  <c r="D36" i="8"/>
  <c r="D43" i="8"/>
  <c r="D44" i="8"/>
  <c r="N2000" i="11"/>
  <c r="M2000" i="11"/>
  <c r="L2000" i="11"/>
  <c r="K2000" i="11"/>
  <c r="N1999" i="11"/>
  <c r="M1999" i="11"/>
  <c r="L1999" i="11"/>
  <c r="K1999" i="11"/>
  <c r="N1998" i="11"/>
  <c r="M1998" i="11"/>
  <c r="L1998" i="11"/>
  <c r="K1998" i="11"/>
  <c r="N1997" i="11"/>
  <c r="M1997" i="11"/>
  <c r="L1997" i="11"/>
  <c r="K1997" i="11"/>
  <c r="N1996" i="11"/>
  <c r="M1996" i="11"/>
  <c r="L1996" i="11"/>
  <c r="K1996" i="11"/>
  <c r="N1995" i="11"/>
  <c r="M1995" i="11"/>
  <c r="L1995" i="11"/>
  <c r="K1995" i="11"/>
  <c r="N1994" i="11"/>
  <c r="M1994" i="11"/>
  <c r="L1994" i="11"/>
  <c r="K1994" i="11"/>
  <c r="N1993" i="11"/>
  <c r="M1993" i="11"/>
  <c r="L1993" i="11"/>
  <c r="K1993" i="11"/>
  <c r="N1992" i="11"/>
  <c r="M1992" i="11"/>
  <c r="L1992" i="11"/>
  <c r="K1992" i="11"/>
  <c r="N1991" i="11"/>
  <c r="M1991" i="11"/>
  <c r="L1991" i="11"/>
  <c r="K1991" i="11"/>
  <c r="N1990" i="11"/>
  <c r="M1990" i="11"/>
  <c r="L1990" i="11"/>
  <c r="K1990" i="11"/>
  <c r="N1989" i="11"/>
  <c r="M1989" i="11"/>
  <c r="L1989" i="11"/>
  <c r="K1989" i="11"/>
  <c r="N1988" i="11"/>
  <c r="M1988" i="11"/>
  <c r="L1988" i="11"/>
  <c r="K1988" i="11"/>
  <c r="N1987" i="11"/>
  <c r="M1987" i="11"/>
  <c r="L1987" i="11"/>
  <c r="K1987" i="11"/>
  <c r="N1986" i="11"/>
  <c r="M1986" i="11"/>
  <c r="L1986" i="11"/>
  <c r="K1986" i="11"/>
  <c r="N1985" i="11"/>
  <c r="M1985" i="11"/>
  <c r="L1985" i="11"/>
  <c r="K1985" i="11"/>
  <c r="N1984" i="11"/>
  <c r="M1984" i="11"/>
  <c r="L1984" i="11"/>
  <c r="K1984" i="11"/>
  <c r="N1983" i="11"/>
  <c r="M1983" i="11"/>
  <c r="L1983" i="11"/>
  <c r="K1983" i="11"/>
  <c r="N1982" i="11"/>
  <c r="M1982" i="11"/>
  <c r="L1982" i="11"/>
  <c r="K1982" i="11"/>
  <c r="N1981" i="11"/>
  <c r="M1981" i="11"/>
  <c r="L1981" i="11"/>
  <c r="K1981" i="11"/>
  <c r="N1980" i="11"/>
  <c r="M1980" i="11"/>
  <c r="L1980" i="11"/>
  <c r="K1980" i="11"/>
  <c r="N1979" i="11"/>
  <c r="M1979" i="11"/>
  <c r="L1979" i="11"/>
  <c r="K1979" i="11"/>
  <c r="N1978" i="11"/>
  <c r="M1978" i="11"/>
  <c r="L1978" i="11"/>
  <c r="K1978" i="11"/>
  <c r="N1977" i="11"/>
  <c r="M1977" i="11"/>
  <c r="L1977" i="11"/>
  <c r="K1977" i="11"/>
  <c r="N1976" i="11"/>
  <c r="M1976" i="11"/>
  <c r="L1976" i="11"/>
  <c r="K1976" i="11"/>
  <c r="N1975" i="11"/>
  <c r="M1975" i="11"/>
  <c r="L1975" i="11"/>
  <c r="K1975" i="11"/>
  <c r="N1974" i="11"/>
  <c r="M1974" i="11"/>
  <c r="L1974" i="11"/>
  <c r="K1974" i="11"/>
  <c r="N1973" i="11"/>
  <c r="M1973" i="11"/>
  <c r="L1973" i="11"/>
  <c r="K1973" i="11"/>
  <c r="N1972" i="11"/>
  <c r="M1972" i="11"/>
  <c r="L1972" i="11"/>
  <c r="K1972" i="11"/>
  <c r="N1971" i="11"/>
  <c r="M1971" i="11"/>
  <c r="L1971" i="11"/>
  <c r="K1971" i="11"/>
  <c r="N1970" i="11"/>
  <c r="M1970" i="11"/>
  <c r="L1970" i="11"/>
  <c r="K1970" i="11"/>
  <c r="N1969" i="11"/>
  <c r="M1969" i="11"/>
  <c r="L1969" i="11"/>
  <c r="K1969" i="11"/>
  <c r="N1968" i="11"/>
  <c r="M1968" i="11"/>
  <c r="L1968" i="11"/>
  <c r="K1968" i="11"/>
  <c r="N1967" i="11"/>
  <c r="M1967" i="11"/>
  <c r="L1967" i="11"/>
  <c r="K1967" i="11"/>
  <c r="N1966" i="11"/>
  <c r="M1966" i="11"/>
  <c r="L1966" i="11"/>
  <c r="K1966" i="11"/>
  <c r="N1965" i="11"/>
  <c r="M1965" i="11"/>
  <c r="L1965" i="11"/>
  <c r="K1965" i="11"/>
  <c r="N1964" i="11"/>
  <c r="M1964" i="11"/>
  <c r="L1964" i="11"/>
  <c r="K1964" i="11"/>
  <c r="N1963" i="11"/>
  <c r="M1963" i="11"/>
  <c r="L1963" i="11"/>
  <c r="K1963" i="11"/>
  <c r="N1962" i="11"/>
  <c r="M1962" i="11"/>
  <c r="L1962" i="11"/>
  <c r="K1962" i="11"/>
  <c r="N1961" i="11"/>
  <c r="M1961" i="11"/>
  <c r="L1961" i="11"/>
  <c r="K1961" i="11"/>
  <c r="N1960" i="11"/>
  <c r="M1960" i="11"/>
  <c r="L1960" i="11"/>
  <c r="K1960" i="11"/>
  <c r="N1959" i="11"/>
  <c r="M1959" i="11"/>
  <c r="L1959" i="11"/>
  <c r="K1959" i="11"/>
  <c r="N1958" i="11"/>
  <c r="M1958" i="11"/>
  <c r="L1958" i="11"/>
  <c r="K1958" i="11"/>
  <c r="N1957" i="11"/>
  <c r="M1957" i="11"/>
  <c r="L1957" i="11"/>
  <c r="K1957" i="11"/>
  <c r="N1956" i="11"/>
  <c r="M1956" i="11"/>
  <c r="L1956" i="11"/>
  <c r="K1956" i="11"/>
  <c r="N1955" i="11"/>
  <c r="M1955" i="11"/>
  <c r="L1955" i="11"/>
  <c r="K1955" i="11"/>
  <c r="N1954" i="11"/>
  <c r="M1954" i="11"/>
  <c r="L1954" i="11"/>
  <c r="K1954" i="11"/>
  <c r="N1953" i="11"/>
  <c r="M1953" i="11"/>
  <c r="L1953" i="11"/>
  <c r="K1953" i="11"/>
  <c r="N1952" i="11"/>
  <c r="M1952" i="11"/>
  <c r="L1952" i="11"/>
  <c r="K1952" i="11"/>
  <c r="N1951" i="11"/>
  <c r="M1951" i="11"/>
  <c r="L1951" i="11"/>
  <c r="K1951" i="11"/>
  <c r="N1950" i="11"/>
  <c r="M1950" i="11"/>
  <c r="L1950" i="11"/>
  <c r="K1950" i="11"/>
  <c r="N1949" i="11"/>
  <c r="M1949" i="11"/>
  <c r="L1949" i="11"/>
  <c r="K1949" i="11"/>
  <c r="N1948" i="11"/>
  <c r="M1948" i="11"/>
  <c r="L1948" i="11"/>
  <c r="K1948" i="11"/>
  <c r="N1947" i="11"/>
  <c r="M1947" i="11"/>
  <c r="L1947" i="11"/>
  <c r="K1947" i="11"/>
  <c r="N1946" i="11"/>
  <c r="M1946" i="11"/>
  <c r="L1946" i="11"/>
  <c r="K1946" i="11"/>
  <c r="N1945" i="11"/>
  <c r="M1945" i="11"/>
  <c r="L1945" i="11"/>
  <c r="K1945" i="11"/>
  <c r="N1944" i="11"/>
  <c r="M1944" i="11"/>
  <c r="L1944" i="11"/>
  <c r="K1944" i="11"/>
  <c r="N1943" i="11"/>
  <c r="M1943" i="11"/>
  <c r="L1943" i="11"/>
  <c r="K1943" i="11"/>
  <c r="N1942" i="11"/>
  <c r="M1942" i="11"/>
  <c r="L1942" i="11"/>
  <c r="K1942" i="11"/>
  <c r="N1941" i="11"/>
  <c r="M1941" i="11"/>
  <c r="L1941" i="11"/>
  <c r="K1941" i="11"/>
  <c r="N1940" i="11"/>
  <c r="M1940" i="11"/>
  <c r="L1940" i="11"/>
  <c r="K1940" i="11"/>
  <c r="N1939" i="11"/>
  <c r="M1939" i="11"/>
  <c r="L1939" i="11"/>
  <c r="K1939" i="11"/>
  <c r="N1938" i="11"/>
  <c r="M1938" i="11"/>
  <c r="L1938" i="11"/>
  <c r="K1938" i="11"/>
  <c r="N1937" i="11"/>
  <c r="M1937" i="11"/>
  <c r="L1937" i="11"/>
  <c r="K1937" i="11"/>
  <c r="N1936" i="11"/>
  <c r="M1936" i="11"/>
  <c r="L1936" i="11"/>
  <c r="K1936" i="11"/>
  <c r="N1935" i="11"/>
  <c r="M1935" i="11"/>
  <c r="L1935" i="11"/>
  <c r="K1935" i="11"/>
  <c r="N1934" i="11"/>
  <c r="M1934" i="11"/>
  <c r="L1934" i="11"/>
  <c r="K1934" i="11"/>
  <c r="N1933" i="11"/>
  <c r="M1933" i="11"/>
  <c r="L1933" i="11"/>
  <c r="K1933" i="11"/>
  <c r="N1932" i="11"/>
  <c r="M1932" i="11"/>
  <c r="L1932" i="11"/>
  <c r="K1932" i="11"/>
  <c r="N1931" i="11"/>
  <c r="M1931" i="11"/>
  <c r="L1931" i="11"/>
  <c r="K1931" i="11"/>
  <c r="N1930" i="11"/>
  <c r="M1930" i="11"/>
  <c r="L1930" i="11"/>
  <c r="K1930" i="11"/>
  <c r="N1929" i="11"/>
  <c r="M1929" i="11"/>
  <c r="L1929" i="11"/>
  <c r="K1929" i="11"/>
  <c r="N1928" i="11"/>
  <c r="M1928" i="11"/>
  <c r="L1928" i="11"/>
  <c r="K1928" i="11"/>
  <c r="N1927" i="11"/>
  <c r="M1927" i="11"/>
  <c r="L1927" i="11"/>
  <c r="K1927" i="11"/>
  <c r="N1926" i="11"/>
  <c r="M1926" i="11"/>
  <c r="L1926" i="11"/>
  <c r="K1926" i="11"/>
  <c r="N1925" i="11"/>
  <c r="M1925" i="11"/>
  <c r="L1925" i="11"/>
  <c r="K1925" i="11"/>
  <c r="N1924" i="11"/>
  <c r="M1924" i="11"/>
  <c r="L1924" i="11"/>
  <c r="K1924" i="11"/>
  <c r="N1923" i="11"/>
  <c r="M1923" i="11"/>
  <c r="L1923" i="11"/>
  <c r="K1923" i="11"/>
  <c r="N1922" i="11"/>
  <c r="M1922" i="11"/>
  <c r="L1922" i="11"/>
  <c r="K1922" i="11"/>
  <c r="N1921" i="11"/>
  <c r="M1921" i="11"/>
  <c r="L1921" i="11"/>
  <c r="K1921" i="11"/>
  <c r="N1920" i="11"/>
  <c r="M1920" i="11"/>
  <c r="L1920" i="11"/>
  <c r="K1920" i="11"/>
  <c r="N1919" i="11"/>
  <c r="M1919" i="11"/>
  <c r="L1919" i="11"/>
  <c r="K1919" i="11"/>
  <c r="N1918" i="11"/>
  <c r="M1918" i="11"/>
  <c r="L1918" i="11"/>
  <c r="K1918" i="11"/>
  <c r="N1917" i="11"/>
  <c r="M1917" i="11"/>
  <c r="L1917" i="11"/>
  <c r="K1917" i="11"/>
  <c r="N1916" i="11"/>
  <c r="M1916" i="11"/>
  <c r="L1916" i="11"/>
  <c r="K1916" i="11"/>
  <c r="N1915" i="11"/>
  <c r="M1915" i="11"/>
  <c r="L1915" i="11"/>
  <c r="K1915" i="11"/>
  <c r="N1914" i="11"/>
  <c r="M1914" i="11"/>
  <c r="L1914" i="11"/>
  <c r="K1914" i="11"/>
  <c r="N1913" i="11"/>
  <c r="M1913" i="11"/>
  <c r="L1913" i="11"/>
  <c r="K1913" i="11"/>
  <c r="N1912" i="11"/>
  <c r="M1912" i="11"/>
  <c r="L1912" i="11"/>
  <c r="K1912" i="11"/>
  <c r="N1911" i="11"/>
  <c r="M1911" i="11"/>
  <c r="L1911" i="11"/>
  <c r="K1911" i="11"/>
  <c r="N1910" i="11"/>
  <c r="M1910" i="11"/>
  <c r="L1910" i="11"/>
  <c r="K1910" i="11"/>
  <c r="N1909" i="11"/>
  <c r="M1909" i="11"/>
  <c r="L1909" i="11"/>
  <c r="K1909" i="11"/>
  <c r="N1908" i="11"/>
  <c r="M1908" i="11"/>
  <c r="L1908" i="11"/>
  <c r="K1908" i="11"/>
  <c r="N1907" i="11"/>
  <c r="M1907" i="11"/>
  <c r="L1907" i="11"/>
  <c r="K1907" i="11"/>
  <c r="N1906" i="11"/>
  <c r="M1906" i="11"/>
  <c r="L1906" i="11"/>
  <c r="K1906" i="11"/>
  <c r="N1905" i="11"/>
  <c r="M1905" i="11"/>
  <c r="L1905" i="11"/>
  <c r="K1905" i="11"/>
  <c r="N1904" i="11"/>
  <c r="M1904" i="11"/>
  <c r="L1904" i="11"/>
  <c r="K1904" i="11"/>
  <c r="N1903" i="11"/>
  <c r="M1903" i="11"/>
  <c r="L1903" i="11"/>
  <c r="K1903" i="11"/>
  <c r="N1902" i="11"/>
  <c r="M1902" i="11"/>
  <c r="L1902" i="11"/>
  <c r="K1902" i="11"/>
  <c r="N1901" i="11"/>
  <c r="M1901" i="11"/>
  <c r="L1901" i="11"/>
  <c r="K1901" i="11"/>
  <c r="N1900" i="11"/>
  <c r="M1900" i="11"/>
  <c r="L1900" i="11"/>
  <c r="K1900" i="11"/>
  <c r="N1899" i="11"/>
  <c r="M1899" i="11"/>
  <c r="L1899" i="11"/>
  <c r="K1899" i="11"/>
  <c r="N1898" i="11"/>
  <c r="M1898" i="11"/>
  <c r="L1898" i="11"/>
  <c r="K1898" i="11"/>
  <c r="N1897" i="11"/>
  <c r="M1897" i="11"/>
  <c r="L1897" i="11"/>
  <c r="K1897" i="11"/>
  <c r="N1896" i="11"/>
  <c r="M1896" i="11"/>
  <c r="L1896" i="11"/>
  <c r="K1896" i="11"/>
  <c r="N1895" i="11"/>
  <c r="M1895" i="11"/>
  <c r="L1895" i="11"/>
  <c r="K1895" i="11"/>
  <c r="N1894" i="11"/>
  <c r="M1894" i="11"/>
  <c r="L1894" i="11"/>
  <c r="K1894" i="11"/>
  <c r="N1893" i="11"/>
  <c r="M1893" i="11"/>
  <c r="L1893" i="11"/>
  <c r="K1893" i="11"/>
  <c r="N1892" i="11"/>
  <c r="M1892" i="11"/>
  <c r="L1892" i="11"/>
  <c r="K1892" i="11"/>
  <c r="N1891" i="11"/>
  <c r="M1891" i="11"/>
  <c r="L1891" i="11"/>
  <c r="K1891" i="11"/>
  <c r="N1890" i="11"/>
  <c r="M1890" i="11"/>
  <c r="L1890" i="11"/>
  <c r="K1890" i="11"/>
  <c r="N1889" i="11"/>
  <c r="M1889" i="11"/>
  <c r="L1889" i="11"/>
  <c r="K1889" i="11"/>
  <c r="N1888" i="11"/>
  <c r="M1888" i="11"/>
  <c r="L1888" i="11"/>
  <c r="K1888" i="11"/>
  <c r="N1887" i="11"/>
  <c r="M1887" i="11"/>
  <c r="L1887" i="11"/>
  <c r="K1887" i="11"/>
  <c r="N1886" i="11"/>
  <c r="M1886" i="11"/>
  <c r="L1886" i="11"/>
  <c r="K1886" i="11"/>
  <c r="N1885" i="11"/>
  <c r="M1885" i="11"/>
  <c r="L1885" i="11"/>
  <c r="K1885" i="11"/>
  <c r="N1884" i="11"/>
  <c r="M1884" i="11"/>
  <c r="L1884" i="11"/>
  <c r="K1884" i="11"/>
  <c r="N1883" i="11"/>
  <c r="M1883" i="11"/>
  <c r="L1883" i="11"/>
  <c r="K1883" i="11"/>
  <c r="N1882" i="11"/>
  <c r="M1882" i="11"/>
  <c r="L1882" i="11"/>
  <c r="K1882" i="11"/>
  <c r="N1881" i="11"/>
  <c r="M1881" i="11"/>
  <c r="L1881" i="11"/>
  <c r="K1881" i="11"/>
  <c r="N1880" i="11"/>
  <c r="M1880" i="11"/>
  <c r="L1880" i="11"/>
  <c r="K1880" i="11"/>
  <c r="N1879" i="11"/>
  <c r="M1879" i="11"/>
  <c r="L1879" i="11"/>
  <c r="K1879" i="11"/>
  <c r="N1878" i="11"/>
  <c r="M1878" i="11"/>
  <c r="L1878" i="11"/>
  <c r="K1878" i="11"/>
  <c r="N1877" i="11"/>
  <c r="M1877" i="11"/>
  <c r="L1877" i="11"/>
  <c r="K1877" i="11"/>
  <c r="N1876" i="11"/>
  <c r="M1876" i="11"/>
  <c r="L1876" i="11"/>
  <c r="K1876" i="11"/>
  <c r="N1875" i="11"/>
  <c r="M1875" i="11"/>
  <c r="L1875" i="11"/>
  <c r="K1875" i="11"/>
  <c r="N1874" i="11"/>
  <c r="M1874" i="11"/>
  <c r="L1874" i="11"/>
  <c r="K1874" i="11"/>
  <c r="N1873" i="11"/>
  <c r="M1873" i="11"/>
  <c r="L1873" i="11"/>
  <c r="K1873" i="11"/>
  <c r="N1872" i="11"/>
  <c r="M1872" i="11"/>
  <c r="L1872" i="11"/>
  <c r="K1872" i="11"/>
  <c r="N1871" i="11"/>
  <c r="M1871" i="11"/>
  <c r="L1871" i="11"/>
  <c r="K1871" i="11"/>
  <c r="N1870" i="11"/>
  <c r="M1870" i="11"/>
  <c r="L1870" i="11"/>
  <c r="K1870" i="11"/>
  <c r="N1869" i="11"/>
  <c r="M1869" i="11"/>
  <c r="L1869" i="11"/>
  <c r="K1869" i="11"/>
  <c r="N1868" i="11"/>
  <c r="M1868" i="11"/>
  <c r="L1868" i="11"/>
  <c r="K1868" i="11"/>
  <c r="N1867" i="11"/>
  <c r="M1867" i="11"/>
  <c r="L1867" i="11"/>
  <c r="K1867" i="11"/>
  <c r="N1866" i="11"/>
  <c r="M1866" i="11"/>
  <c r="L1866" i="11"/>
  <c r="K1866" i="11"/>
  <c r="N1865" i="11"/>
  <c r="M1865" i="11"/>
  <c r="L1865" i="11"/>
  <c r="K1865" i="11"/>
  <c r="N1864" i="11"/>
  <c r="M1864" i="11"/>
  <c r="L1864" i="11"/>
  <c r="K1864" i="11"/>
  <c r="N1863" i="11"/>
  <c r="M1863" i="11"/>
  <c r="L1863" i="11"/>
  <c r="K1863" i="11"/>
  <c r="N1862" i="11"/>
  <c r="M1862" i="11"/>
  <c r="L1862" i="11"/>
  <c r="K1862" i="11"/>
  <c r="N1861" i="11"/>
  <c r="M1861" i="11"/>
  <c r="L1861" i="11"/>
  <c r="K1861" i="11"/>
  <c r="N1860" i="11"/>
  <c r="M1860" i="11"/>
  <c r="L1860" i="11"/>
  <c r="K1860" i="11"/>
  <c r="N1859" i="11"/>
  <c r="M1859" i="11"/>
  <c r="L1859" i="11"/>
  <c r="K1859" i="11"/>
  <c r="N1858" i="11"/>
  <c r="M1858" i="11"/>
  <c r="L1858" i="11"/>
  <c r="K1858" i="11"/>
  <c r="N1857" i="11"/>
  <c r="M1857" i="11"/>
  <c r="L1857" i="11"/>
  <c r="K1857" i="11"/>
  <c r="N1856" i="11"/>
  <c r="M1856" i="11"/>
  <c r="L1856" i="11"/>
  <c r="K1856" i="11"/>
  <c r="N1855" i="11"/>
  <c r="M1855" i="11"/>
  <c r="L1855" i="11"/>
  <c r="K1855" i="11"/>
  <c r="N1854" i="11"/>
  <c r="M1854" i="11"/>
  <c r="L1854" i="11"/>
  <c r="K1854" i="11"/>
  <c r="N1853" i="11"/>
  <c r="M1853" i="11"/>
  <c r="L1853" i="11"/>
  <c r="K1853" i="11"/>
  <c r="N1852" i="11"/>
  <c r="M1852" i="11"/>
  <c r="L1852" i="11"/>
  <c r="K1852" i="11"/>
  <c r="N1851" i="11"/>
  <c r="M1851" i="11"/>
  <c r="L1851" i="11"/>
  <c r="K1851" i="11"/>
  <c r="N1850" i="11"/>
  <c r="M1850" i="11"/>
  <c r="L1850" i="11"/>
  <c r="K1850" i="11"/>
  <c r="N1849" i="11"/>
  <c r="M1849" i="11"/>
  <c r="L1849" i="11"/>
  <c r="K1849" i="11"/>
  <c r="N1848" i="11"/>
  <c r="M1848" i="11"/>
  <c r="L1848" i="11"/>
  <c r="K1848" i="11"/>
  <c r="N1847" i="11"/>
  <c r="M1847" i="11"/>
  <c r="L1847" i="11"/>
  <c r="K1847" i="11"/>
  <c r="N1846" i="11"/>
  <c r="M1846" i="11"/>
  <c r="L1846" i="11"/>
  <c r="K1846" i="11"/>
  <c r="N1845" i="11"/>
  <c r="M1845" i="11"/>
  <c r="L1845" i="11"/>
  <c r="K1845" i="11"/>
  <c r="N1844" i="11"/>
  <c r="M1844" i="11"/>
  <c r="L1844" i="11"/>
  <c r="K1844" i="11"/>
  <c r="N1843" i="11"/>
  <c r="M1843" i="11"/>
  <c r="L1843" i="11"/>
  <c r="K1843" i="11"/>
  <c r="N1842" i="11"/>
  <c r="M1842" i="11"/>
  <c r="L1842" i="11"/>
  <c r="K1842" i="11"/>
  <c r="N1841" i="11"/>
  <c r="M1841" i="11"/>
  <c r="L1841" i="11"/>
  <c r="K1841" i="11"/>
  <c r="N1840" i="11"/>
  <c r="M1840" i="11"/>
  <c r="L1840" i="11"/>
  <c r="K1840" i="11"/>
  <c r="N1839" i="11"/>
  <c r="M1839" i="11"/>
  <c r="L1839" i="11"/>
  <c r="K1839" i="11"/>
  <c r="N1838" i="11"/>
  <c r="M1838" i="11"/>
  <c r="L1838" i="11"/>
  <c r="K1838" i="11"/>
  <c r="N1837" i="11"/>
  <c r="M1837" i="11"/>
  <c r="L1837" i="11"/>
  <c r="K1837" i="11"/>
  <c r="N1836" i="11"/>
  <c r="M1836" i="11"/>
  <c r="L1836" i="11"/>
  <c r="K1836" i="11"/>
  <c r="N1835" i="11"/>
  <c r="M1835" i="11"/>
  <c r="L1835" i="11"/>
  <c r="K1835" i="11"/>
  <c r="N1834" i="11"/>
  <c r="M1834" i="11"/>
  <c r="L1834" i="11"/>
  <c r="K1834" i="11"/>
  <c r="N1833" i="11"/>
  <c r="M1833" i="11"/>
  <c r="L1833" i="11"/>
  <c r="K1833" i="11"/>
  <c r="N1832" i="11"/>
  <c r="M1832" i="11"/>
  <c r="L1832" i="11"/>
  <c r="K1832" i="11"/>
  <c r="N1831" i="11"/>
  <c r="M1831" i="11"/>
  <c r="L1831" i="11"/>
  <c r="K1831" i="11"/>
  <c r="N1830" i="11"/>
  <c r="M1830" i="11"/>
  <c r="L1830" i="11"/>
  <c r="K1830" i="11"/>
  <c r="N1829" i="11"/>
  <c r="M1829" i="11"/>
  <c r="L1829" i="11"/>
  <c r="K1829" i="11"/>
  <c r="N1828" i="11"/>
  <c r="M1828" i="11"/>
  <c r="L1828" i="11"/>
  <c r="K1828" i="11"/>
  <c r="N1827" i="11"/>
  <c r="M1827" i="11"/>
  <c r="L1827" i="11"/>
  <c r="K1827" i="11"/>
  <c r="N1826" i="11"/>
  <c r="M1826" i="11"/>
  <c r="L1826" i="11"/>
  <c r="K1826" i="11"/>
  <c r="N1825" i="11"/>
  <c r="M1825" i="11"/>
  <c r="L1825" i="11"/>
  <c r="K1825" i="11"/>
  <c r="N1824" i="11"/>
  <c r="M1824" i="11"/>
  <c r="L1824" i="11"/>
  <c r="K1824" i="11"/>
  <c r="N1823" i="11"/>
  <c r="M1823" i="11"/>
  <c r="L1823" i="11"/>
  <c r="K1823" i="11"/>
  <c r="N1822" i="11"/>
  <c r="M1822" i="11"/>
  <c r="L1822" i="11"/>
  <c r="K1822" i="11"/>
  <c r="N1821" i="11"/>
  <c r="M1821" i="11"/>
  <c r="L1821" i="11"/>
  <c r="K1821" i="11"/>
  <c r="N1820" i="11"/>
  <c r="M1820" i="11"/>
  <c r="L1820" i="11"/>
  <c r="K1820" i="11"/>
  <c r="N1819" i="11"/>
  <c r="M1819" i="11"/>
  <c r="L1819" i="11"/>
  <c r="K1819" i="11"/>
  <c r="N1818" i="11"/>
  <c r="M1818" i="11"/>
  <c r="L1818" i="11"/>
  <c r="K1818" i="11"/>
  <c r="N1817" i="11"/>
  <c r="M1817" i="11"/>
  <c r="L1817" i="11"/>
  <c r="K1817" i="11"/>
  <c r="N1816" i="11"/>
  <c r="M1816" i="11"/>
  <c r="L1816" i="11"/>
  <c r="K1816" i="11"/>
  <c r="N1815" i="11"/>
  <c r="M1815" i="11"/>
  <c r="L1815" i="11"/>
  <c r="K1815" i="11"/>
  <c r="N1814" i="11"/>
  <c r="M1814" i="11"/>
  <c r="L1814" i="11"/>
  <c r="K1814" i="11"/>
  <c r="N1813" i="11"/>
  <c r="M1813" i="11"/>
  <c r="L1813" i="11"/>
  <c r="K1813" i="11"/>
  <c r="N1812" i="11"/>
  <c r="M1812" i="11"/>
  <c r="L1812" i="11"/>
  <c r="K1812" i="11"/>
  <c r="N1811" i="11"/>
  <c r="M1811" i="11"/>
  <c r="L1811" i="11"/>
  <c r="K1811" i="11"/>
  <c r="N1810" i="11"/>
  <c r="M1810" i="11"/>
  <c r="L1810" i="11"/>
  <c r="K1810" i="11"/>
  <c r="N1809" i="11"/>
  <c r="M1809" i="11"/>
  <c r="L1809" i="11"/>
  <c r="K1809" i="11"/>
  <c r="N1808" i="11"/>
  <c r="M1808" i="11"/>
  <c r="L1808" i="11"/>
  <c r="K1808" i="11"/>
  <c r="N1807" i="11"/>
  <c r="M1807" i="11"/>
  <c r="L1807" i="11"/>
  <c r="K1807" i="11"/>
  <c r="N1806" i="11"/>
  <c r="M1806" i="11"/>
  <c r="L1806" i="11"/>
  <c r="K1806" i="11"/>
  <c r="N1805" i="11"/>
  <c r="M1805" i="11"/>
  <c r="L1805" i="11"/>
  <c r="K1805" i="11"/>
  <c r="N1804" i="11"/>
  <c r="M1804" i="11"/>
  <c r="L1804" i="11"/>
  <c r="K1804" i="11"/>
  <c r="N1803" i="11"/>
  <c r="M1803" i="11"/>
  <c r="L1803" i="11"/>
  <c r="K1803" i="11"/>
  <c r="N1802" i="11"/>
  <c r="M1802" i="11"/>
  <c r="L1802" i="11"/>
  <c r="K1802" i="11"/>
  <c r="N1801" i="11"/>
  <c r="M1801" i="11"/>
  <c r="L1801" i="11"/>
  <c r="K1801" i="11"/>
  <c r="N1800" i="11"/>
  <c r="M1800" i="11"/>
  <c r="L1800" i="11"/>
  <c r="K1800" i="11"/>
  <c r="N1799" i="11"/>
  <c r="M1799" i="11"/>
  <c r="L1799" i="11"/>
  <c r="K1799" i="11"/>
  <c r="N1798" i="11"/>
  <c r="M1798" i="11"/>
  <c r="L1798" i="11"/>
  <c r="K1798" i="11"/>
  <c r="N1797" i="11"/>
  <c r="M1797" i="11"/>
  <c r="L1797" i="11"/>
  <c r="K1797" i="11"/>
  <c r="N1796" i="11"/>
  <c r="M1796" i="11"/>
  <c r="L1796" i="11"/>
  <c r="K1796" i="11"/>
  <c r="N1795" i="11"/>
  <c r="M1795" i="11"/>
  <c r="L1795" i="11"/>
  <c r="K1795" i="11"/>
  <c r="N1794" i="11"/>
  <c r="M1794" i="11"/>
  <c r="L1794" i="11"/>
  <c r="K1794" i="11"/>
  <c r="N1793" i="11"/>
  <c r="M1793" i="11"/>
  <c r="L1793" i="11"/>
  <c r="K1793" i="11"/>
  <c r="N1792" i="11"/>
  <c r="M1792" i="11"/>
  <c r="L1792" i="11"/>
  <c r="K1792" i="11"/>
  <c r="N1791" i="11"/>
  <c r="M1791" i="11"/>
  <c r="L1791" i="11"/>
  <c r="K1791" i="11"/>
  <c r="N1790" i="11"/>
  <c r="M1790" i="11"/>
  <c r="L1790" i="11"/>
  <c r="K1790" i="11"/>
  <c r="N1789" i="11"/>
  <c r="M1789" i="11"/>
  <c r="L1789" i="11"/>
  <c r="K1789" i="11"/>
  <c r="N1788" i="11"/>
  <c r="M1788" i="11"/>
  <c r="L1788" i="11"/>
  <c r="K1788" i="11"/>
  <c r="N1787" i="11"/>
  <c r="M1787" i="11"/>
  <c r="L1787" i="11"/>
  <c r="K1787" i="11"/>
  <c r="N1786" i="11"/>
  <c r="M1786" i="11"/>
  <c r="L1786" i="11"/>
  <c r="K1786" i="11"/>
  <c r="N1785" i="11"/>
  <c r="M1785" i="11"/>
  <c r="L1785" i="11"/>
  <c r="K1785" i="11"/>
  <c r="N1784" i="11"/>
  <c r="M1784" i="11"/>
  <c r="L1784" i="11"/>
  <c r="K1784" i="11"/>
  <c r="N1783" i="11"/>
  <c r="M1783" i="11"/>
  <c r="L1783" i="11"/>
  <c r="K1783" i="11"/>
  <c r="N1782" i="11"/>
  <c r="M1782" i="11"/>
  <c r="L1782" i="11"/>
  <c r="K1782" i="11"/>
  <c r="N1781" i="11"/>
  <c r="M1781" i="11"/>
  <c r="L1781" i="11"/>
  <c r="K1781" i="11"/>
  <c r="N1780" i="11"/>
  <c r="M1780" i="11"/>
  <c r="L1780" i="11"/>
  <c r="K1780" i="11"/>
  <c r="N1779" i="11"/>
  <c r="M1779" i="11"/>
  <c r="L1779" i="11"/>
  <c r="K1779" i="11"/>
  <c r="N1778" i="11"/>
  <c r="M1778" i="11"/>
  <c r="L1778" i="11"/>
  <c r="K1778" i="11"/>
  <c r="N1777" i="11"/>
  <c r="M1777" i="11"/>
  <c r="L1777" i="11"/>
  <c r="K1777" i="11"/>
  <c r="N1776" i="11"/>
  <c r="M1776" i="11"/>
  <c r="L1776" i="11"/>
  <c r="K1776" i="11"/>
  <c r="N1775" i="11"/>
  <c r="M1775" i="11"/>
  <c r="L1775" i="11"/>
  <c r="K1775" i="11"/>
  <c r="N1774" i="11"/>
  <c r="M1774" i="11"/>
  <c r="L1774" i="11"/>
  <c r="K1774" i="11"/>
  <c r="N1773" i="11"/>
  <c r="M1773" i="11"/>
  <c r="L1773" i="11"/>
  <c r="K1773" i="11"/>
  <c r="N1772" i="11"/>
  <c r="M1772" i="11"/>
  <c r="L1772" i="11"/>
  <c r="K1772" i="11"/>
  <c r="N1771" i="11"/>
  <c r="M1771" i="11"/>
  <c r="L1771" i="11"/>
  <c r="K1771" i="11"/>
  <c r="N1770" i="11"/>
  <c r="M1770" i="11"/>
  <c r="L1770" i="11"/>
  <c r="K1770" i="11"/>
  <c r="N1769" i="11"/>
  <c r="M1769" i="11"/>
  <c r="L1769" i="11"/>
  <c r="K1769" i="11"/>
  <c r="N1768" i="11"/>
  <c r="M1768" i="11"/>
  <c r="L1768" i="11"/>
  <c r="K1768" i="11"/>
  <c r="N1767" i="11"/>
  <c r="M1767" i="11"/>
  <c r="L1767" i="11"/>
  <c r="K1767" i="11"/>
  <c r="N1766" i="11"/>
  <c r="M1766" i="11"/>
  <c r="L1766" i="11"/>
  <c r="K1766" i="11"/>
  <c r="N1765" i="11"/>
  <c r="M1765" i="11"/>
  <c r="L1765" i="11"/>
  <c r="K1765" i="11"/>
  <c r="N1764" i="11"/>
  <c r="M1764" i="11"/>
  <c r="L1764" i="11"/>
  <c r="K1764" i="11"/>
  <c r="N1763" i="11"/>
  <c r="M1763" i="11"/>
  <c r="L1763" i="11"/>
  <c r="K1763" i="11"/>
  <c r="N1762" i="11"/>
  <c r="M1762" i="11"/>
  <c r="L1762" i="11"/>
  <c r="K1762" i="11"/>
  <c r="N1761" i="11"/>
  <c r="M1761" i="11"/>
  <c r="L1761" i="11"/>
  <c r="K1761" i="11"/>
  <c r="N1760" i="11"/>
  <c r="M1760" i="11"/>
  <c r="L1760" i="11"/>
  <c r="K1760" i="11"/>
  <c r="N1759" i="11"/>
  <c r="M1759" i="11"/>
  <c r="L1759" i="11"/>
  <c r="K1759" i="11"/>
  <c r="N1758" i="11"/>
  <c r="M1758" i="11"/>
  <c r="L1758" i="11"/>
  <c r="K1758" i="11"/>
  <c r="N1757" i="11"/>
  <c r="M1757" i="11"/>
  <c r="L1757" i="11"/>
  <c r="K1757" i="11"/>
  <c r="N1756" i="11"/>
  <c r="M1756" i="11"/>
  <c r="L1756" i="11"/>
  <c r="K1756" i="11"/>
  <c r="N1755" i="11"/>
  <c r="M1755" i="11"/>
  <c r="L1755" i="11"/>
  <c r="K1755" i="11"/>
  <c r="N1754" i="11"/>
  <c r="M1754" i="11"/>
  <c r="L1754" i="11"/>
  <c r="K1754" i="11"/>
  <c r="N1753" i="11"/>
  <c r="M1753" i="11"/>
  <c r="L1753" i="11"/>
  <c r="K1753" i="11"/>
  <c r="N1752" i="11"/>
  <c r="M1752" i="11"/>
  <c r="L1752" i="11"/>
  <c r="K1752" i="11"/>
  <c r="N1751" i="11"/>
  <c r="M1751" i="11"/>
  <c r="L1751" i="11"/>
  <c r="K1751" i="11"/>
  <c r="N1750" i="11"/>
  <c r="M1750" i="11"/>
  <c r="L1750" i="11"/>
  <c r="K1750" i="11"/>
  <c r="N1749" i="11"/>
  <c r="M1749" i="11"/>
  <c r="L1749" i="11"/>
  <c r="K1749" i="11"/>
  <c r="N1748" i="11"/>
  <c r="M1748" i="11"/>
  <c r="L1748" i="11"/>
  <c r="K1748" i="11"/>
  <c r="N1747" i="11"/>
  <c r="M1747" i="11"/>
  <c r="L1747" i="11"/>
  <c r="K1747" i="11"/>
  <c r="N1746" i="11"/>
  <c r="M1746" i="11"/>
  <c r="L1746" i="11"/>
  <c r="K1746" i="11"/>
  <c r="N1745" i="11"/>
  <c r="M1745" i="11"/>
  <c r="L1745" i="11"/>
  <c r="K1745" i="11"/>
  <c r="N1744" i="11"/>
  <c r="M1744" i="11"/>
  <c r="L1744" i="11"/>
  <c r="K1744" i="11"/>
  <c r="N1743" i="11"/>
  <c r="M1743" i="11"/>
  <c r="L1743" i="11"/>
  <c r="K1743" i="11"/>
  <c r="N1742" i="11"/>
  <c r="M1742" i="11"/>
  <c r="L1742" i="11"/>
  <c r="K1742" i="11"/>
  <c r="N1741" i="11"/>
  <c r="M1741" i="11"/>
  <c r="L1741" i="11"/>
  <c r="K1741" i="11"/>
  <c r="N1740" i="11"/>
  <c r="M1740" i="11"/>
  <c r="L1740" i="11"/>
  <c r="K1740" i="11"/>
  <c r="N1739" i="11"/>
  <c r="M1739" i="11"/>
  <c r="L1739" i="11"/>
  <c r="K1739" i="11"/>
  <c r="N1738" i="11"/>
  <c r="M1738" i="11"/>
  <c r="L1738" i="11"/>
  <c r="K1738" i="11"/>
  <c r="N1737" i="11"/>
  <c r="M1737" i="11"/>
  <c r="L1737" i="11"/>
  <c r="K1737" i="11"/>
  <c r="N1736" i="11"/>
  <c r="M1736" i="11"/>
  <c r="L1736" i="11"/>
  <c r="K1736" i="11"/>
  <c r="N1735" i="11"/>
  <c r="M1735" i="11"/>
  <c r="L1735" i="11"/>
  <c r="K1735" i="11"/>
  <c r="N1734" i="11"/>
  <c r="M1734" i="11"/>
  <c r="L1734" i="11"/>
  <c r="K1734" i="11"/>
  <c r="N1733" i="11"/>
  <c r="M1733" i="11"/>
  <c r="L1733" i="11"/>
  <c r="K1733" i="11"/>
  <c r="N1732" i="11"/>
  <c r="M1732" i="11"/>
  <c r="L1732" i="11"/>
  <c r="K1732" i="11"/>
  <c r="N1731" i="11"/>
  <c r="M1731" i="11"/>
  <c r="L1731" i="11"/>
  <c r="K1731" i="11"/>
  <c r="N1730" i="11"/>
  <c r="M1730" i="11"/>
  <c r="L1730" i="11"/>
  <c r="K1730" i="11"/>
  <c r="N1729" i="11"/>
  <c r="M1729" i="11"/>
  <c r="L1729" i="11"/>
  <c r="K1729" i="11"/>
  <c r="N1728" i="11"/>
  <c r="M1728" i="11"/>
  <c r="L1728" i="11"/>
  <c r="K1728" i="11"/>
  <c r="N1727" i="11"/>
  <c r="M1727" i="11"/>
  <c r="L1727" i="11"/>
  <c r="K1727" i="11"/>
  <c r="N1726" i="11"/>
  <c r="M1726" i="11"/>
  <c r="L1726" i="11"/>
  <c r="K1726" i="11"/>
  <c r="N1725" i="11"/>
  <c r="M1725" i="11"/>
  <c r="L1725" i="11"/>
  <c r="K1725" i="11"/>
  <c r="N1724" i="11"/>
  <c r="M1724" i="11"/>
  <c r="L1724" i="11"/>
  <c r="K1724" i="11"/>
  <c r="N1723" i="11"/>
  <c r="M1723" i="11"/>
  <c r="L1723" i="11"/>
  <c r="K1723" i="11"/>
  <c r="N1722" i="11"/>
  <c r="M1722" i="11"/>
  <c r="L1722" i="11"/>
  <c r="K1722" i="11"/>
  <c r="N1721" i="11"/>
  <c r="M1721" i="11"/>
  <c r="L1721" i="11"/>
  <c r="K1721" i="11"/>
  <c r="N1720" i="11"/>
  <c r="M1720" i="11"/>
  <c r="L1720" i="11"/>
  <c r="K1720" i="11"/>
  <c r="N1719" i="11"/>
  <c r="M1719" i="11"/>
  <c r="L1719" i="11"/>
  <c r="K1719" i="11"/>
  <c r="N1718" i="11"/>
  <c r="M1718" i="11"/>
  <c r="L1718" i="11"/>
  <c r="K1718" i="11"/>
  <c r="N1717" i="11"/>
  <c r="M1717" i="11"/>
  <c r="L1717" i="11"/>
  <c r="K1717" i="11"/>
  <c r="N1716" i="11"/>
  <c r="M1716" i="11"/>
  <c r="L1716" i="11"/>
  <c r="K1716" i="11"/>
  <c r="N1715" i="11"/>
  <c r="M1715" i="11"/>
  <c r="L1715" i="11"/>
  <c r="K1715" i="11"/>
  <c r="N1714" i="11"/>
  <c r="M1714" i="11"/>
  <c r="L1714" i="11"/>
  <c r="K1714" i="11"/>
  <c r="N1713" i="11"/>
  <c r="M1713" i="11"/>
  <c r="L1713" i="11"/>
  <c r="K1713" i="11"/>
  <c r="N1712" i="11"/>
  <c r="M1712" i="11"/>
  <c r="L1712" i="11"/>
  <c r="K1712" i="11"/>
  <c r="N1711" i="11"/>
  <c r="M1711" i="11"/>
  <c r="L1711" i="11"/>
  <c r="K1711" i="11"/>
  <c r="N1710" i="11"/>
  <c r="M1710" i="11"/>
  <c r="L1710" i="11"/>
  <c r="K1710" i="11"/>
  <c r="N1709" i="11"/>
  <c r="M1709" i="11"/>
  <c r="L1709" i="11"/>
  <c r="K1709" i="11"/>
  <c r="N1708" i="11"/>
  <c r="M1708" i="11"/>
  <c r="L1708" i="11"/>
  <c r="K1708" i="11"/>
  <c r="N1707" i="11"/>
  <c r="M1707" i="11"/>
  <c r="L1707" i="11"/>
  <c r="K1707" i="11"/>
  <c r="N1706" i="11"/>
  <c r="M1706" i="11"/>
  <c r="L1706" i="11"/>
  <c r="K1706" i="11"/>
  <c r="N1705" i="11"/>
  <c r="M1705" i="11"/>
  <c r="L1705" i="11"/>
  <c r="K1705" i="11"/>
  <c r="N1704" i="11"/>
  <c r="M1704" i="11"/>
  <c r="L1704" i="11"/>
  <c r="K1704" i="11"/>
  <c r="N1703" i="11"/>
  <c r="M1703" i="11"/>
  <c r="L1703" i="11"/>
  <c r="K1703" i="11"/>
  <c r="N1702" i="11"/>
  <c r="M1702" i="11"/>
  <c r="L1702" i="11"/>
  <c r="K1702" i="11"/>
  <c r="N1701" i="11"/>
  <c r="M1701" i="11"/>
  <c r="L1701" i="11"/>
  <c r="K1701" i="11"/>
  <c r="N1700" i="11"/>
  <c r="M1700" i="11"/>
  <c r="L1700" i="11"/>
  <c r="K1700" i="11"/>
  <c r="N1699" i="11"/>
  <c r="M1699" i="11"/>
  <c r="L1699" i="11"/>
  <c r="K1699" i="11"/>
  <c r="N1698" i="11"/>
  <c r="M1698" i="11"/>
  <c r="L1698" i="11"/>
  <c r="K1698" i="11"/>
  <c r="N1697" i="11"/>
  <c r="M1697" i="11"/>
  <c r="L1697" i="11"/>
  <c r="K1697" i="11"/>
  <c r="N1696" i="11"/>
  <c r="M1696" i="11"/>
  <c r="L1696" i="11"/>
  <c r="K1696" i="11"/>
  <c r="N1695" i="11"/>
  <c r="M1695" i="11"/>
  <c r="L1695" i="11"/>
  <c r="K1695" i="11"/>
  <c r="N1694" i="11"/>
  <c r="M1694" i="11"/>
  <c r="L1694" i="11"/>
  <c r="K1694" i="11"/>
  <c r="N1693" i="11"/>
  <c r="M1693" i="11"/>
  <c r="L1693" i="11"/>
  <c r="K1693" i="11"/>
  <c r="N1692" i="11"/>
  <c r="M1692" i="11"/>
  <c r="L1692" i="11"/>
  <c r="K1692" i="11"/>
  <c r="N1691" i="11"/>
  <c r="M1691" i="11"/>
  <c r="L1691" i="11"/>
  <c r="K1691" i="11"/>
  <c r="N1690" i="11"/>
  <c r="M1690" i="11"/>
  <c r="L1690" i="11"/>
  <c r="K1690" i="11"/>
  <c r="N1689" i="11"/>
  <c r="M1689" i="11"/>
  <c r="L1689" i="11"/>
  <c r="K1689" i="11"/>
  <c r="N1688" i="11"/>
  <c r="M1688" i="11"/>
  <c r="L1688" i="11"/>
  <c r="K1688" i="11"/>
  <c r="N1687" i="11"/>
  <c r="M1687" i="11"/>
  <c r="L1687" i="11"/>
  <c r="K1687" i="11"/>
  <c r="N1686" i="11"/>
  <c r="M1686" i="11"/>
  <c r="L1686" i="11"/>
  <c r="K1686" i="11"/>
  <c r="N1685" i="11"/>
  <c r="M1685" i="11"/>
  <c r="L1685" i="11"/>
  <c r="K1685" i="11"/>
  <c r="N1684" i="11"/>
  <c r="M1684" i="11"/>
  <c r="L1684" i="11"/>
  <c r="K1684" i="11"/>
  <c r="N1683" i="11"/>
  <c r="M1683" i="11"/>
  <c r="L1683" i="11"/>
  <c r="K1683" i="11"/>
  <c r="N1682" i="11"/>
  <c r="M1682" i="11"/>
  <c r="L1682" i="11"/>
  <c r="K1682" i="11"/>
  <c r="N1681" i="11"/>
  <c r="M1681" i="11"/>
  <c r="L1681" i="11"/>
  <c r="K1681" i="11"/>
  <c r="N1680" i="11"/>
  <c r="M1680" i="11"/>
  <c r="L1680" i="11"/>
  <c r="K1680" i="11"/>
  <c r="N1679" i="11"/>
  <c r="M1679" i="11"/>
  <c r="L1679" i="11"/>
  <c r="K1679" i="11"/>
  <c r="N1678" i="11"/>
  <c r="M1678" i="11"/>
  <c r="L1678" i="11"/>
  <c r="K1678" i="11"/>
  <c r="N1677" i="11"/>
  <c r="M1677" i="11"/>
  <c r="L1677" i="11"/>
  <c r="K1677" i="11"/>
  <c r="N1676" i="11"/>
  <c r="M1676" i="11"/>
  <c r="L1676" i="11"/>
  <c r="K1676" i="11"/>
  <c r="N1675" i="11"/>
  <c r="M1675" i="11"/>
  <c r="L1675" i="11"/>
  <c r="K1675" i="11"/>
  <c r="N1674" i="11"/>
  <c r="M1674" i="11"/>
  <c r="L1674" i="11"/>
  <c r="K1674" i="11"/>
  <c r="N1673" i="11"/>
  <c r="M1673" i="11"/>
  <c r="L1673" i="11"/>
  <c r="K1673" i="11"/>
  <c r="N1672" i="11"/>
  <c r="M1672" i="11"/>
  <c r="L1672" i="11"/>
  <c r="K1672" i="11"/>
  <c r="N1671" i="11"/>
  <c r="M1671" i="11"/>
  <c r="L1671" i="11"/>
  <c r="K1671" i="11"/>
  <c r="N1670" i="11"/>
  <c r="M1670" i="11"/>
  <c r="L1670" i="11"/>
  <c r="K1670" i="11"/>
  <c r="N1669" i="11"/>
  <c r="M1669" i="11"/>
  <c r="L1669" i="11"/>
  <c r="K1669" i="11"/>
  <c r="N1668" i="11"/>
  <c r="M1668" i="11"/>
  <c r="L1668" i="11"/>
  <c r="K1668" i="11"/>
  <c r="N1667" i="11"/>
  <c r="M1667" i="11"/>
  <c r="L1667" i="11"/>
  <c r="K1667" i="11"/>
  <c r="N1666" i="11"/>
  <c r="M1666" i="11"/>
  <c r="L1666" i="11"/>
  <c r="K1666" i="11"/>
  <c r="N1665" i="11"/>
  <c r="M1665" i="11"/>
  <c r="L1665" i="11"/>
  <c r="K1665" i="11"/>
  <c r="N1664" i="11"/>
  <c r="M1664" i="11"/>
  <c r="L1664" i="11"/>
  <c r="K1664" i="11"/>
  <c r="N1663" i="11"/>
  <c r="M1663" i="11"/>
  <c r="L1663" i="11"/>
  <c r="K1663" i="11"/>
  <c r="N1662" i="11"/>
  <c r="M1662" i="11"/>
  <c r="L1662" i="11"/>
  <c r="K1662" i="11"/>
  <c r="N1661" i="11"/>
  <c r="M1661" i="11"/>
  <c r="L1661" i="11"/>
  <c r="K1661" i="11"/>
  <c r="N1660" i="11"/>
  <c r="M1660" i="11"/>
  <c r="L1660" i="11"/>
  <c r="K1660" i="11"/>
  <c r="N1659" i="11"/>
  <c r="M1659" i="11"/>
  <c r="L1659" i="11"/>
  <c r="K1659" i="11"/>
  <c r="N1658" i="11"/>
  <c r="M1658" i="11"/>
  <c r="L1658" i="11"/>
  <c r="K1658" i="11"/>
  <c r="N1657" i="11"/>
  <c r="M1657" i="11"/>
  <c r="L1657" i="11"/>
  <c r="K1657" i="11"/>
  <c r="N1656" i="11"/>
  <c r="M1656" i="11"/>
  <c r="L1656" i="11"/>
  <c r="K1656" i="11"/>
  <c r="N1655" i="11"/>
  <c r="M1655" i="11"/>
  <c r="L1655" i="11"/>
  <c r="K1655" i="11"/>
  <c r="N1654" i="11"/>
  <c r="M1654" i="11"/>
  <c r="L1654" i="11"/>
  <c r="K1654" i="11"/>
  <c r="N1653" i="11"/>
  <c r="M1653" i="11"/>
  <c r="L1653" i="11"/>
  <c r="K1653" i="11"/>
  <c r="N1652" i="11"/>
  <c r="M1652" i="11"/>
  <c r="L1652" i="11"/>
  <c r="K1652" i="11"/>
  <c r="N1651" i="11"/>
  <c r="M1651" i="11"/>
  <c r="L1651" i="11"/>
  <c r="K1651" i="11"/>
  <c r="N1650" i="11"/>
  <c r="M1650" i="11"/>
  <c r="L1650" i="11"/>
  <c r="K1650" i="11"/>
  <c r="N1649" i="11"/>
  <c r="M1649" i="11"/>
  <c r="L1649" i="11"/>
  <c r="K1649" i="11"/>
  <c r="N1648" i="11"/>
  <c r="M1648" i="11"/>
  <c r="L1648" i="11"/>
  <c r="K1648" i="11"/>
  <c r="N1647" i="11"/>
  <c r="M1647" i="11"/>
  <c r="L1647" i="11"/>
  <c r="K1647" i="11"/>
  <c r="N1646" i="11"/>
  <c r="M1646" i="11"/>
  <c r="L1646" i="11"/>
  <c r="K1646" i="11"/>
  <c r="N1645" i="11"/>
  <c r="M1645" i="11"/>
  <c r="L1645" i="11"/>
  <c r="K1645" i="11"/>
  <c r="N1644" i="11"/>
  <c r="M1644" i="11"/>
  <c r="L1644" i="11"/>
  <c r="K1644" i="11"/>
  <c r="N1643" i="11"/>
  <c r="M1643" i="11"/>
  <c r="L1643" i="11"/>
  <c r="K1643" i="11"/>
  <c r="N1642" i="11"/>
  <c r="M1642" i="11"/>
  <c r="L1642" i="11"/>
  <c r="K1642" i="11"/>
  <c r="N1641" i="11"/>
  <c r="M1641" i="11"/>
  <c r="L1641" i="11"/>
  <c r="K1641" i="11"/>
  <c r="N1640" i="11"/>
  <c r="M1640" i="11"/>
  <c r="L1640" i="11"/>
  <c r="K1640" i="11"/>
  <c r="N1639" i="11"/>
  <c r="M1639" i="11"/>
  <c r="L1639" i="11"/>
  <c r="K1639" i="11"/>
  <c r="N1638" i="11"/>
  <c r="M1638" i="11"/>
  <c r="L1638" i="11"/>
  <c r="K1638" i="11"/>
  <c r="N1637" i="11"/>
  <c r="M1637" i="11"/>
  <c r="L1637" i="11"/>
  <c r="K1637" i="11"/>
  <c r="N1636" i="11"/>
  <c r="M1636" i="11"/>
  <c r="L1636" i="11"/>
  <c r="K1636" i="11"/>
  <c r="N1635" i="11"/>
  <c r="M1635" i="11"/>
  <c r="L1635" i="11"/>
  <c r="K1635" i="11"/>
  <c r="N1634" i="11"/>
  <c r="M1634" i="11"/>
  <c r="L1634" i="11"/>
  <c r="K1634" i="11"/>
  <c r="N1633" i="11"/>
  <c r="M1633" i="11"/>
  <c r="L1633" i="11"/>
  <c r="K1633" i="11"/>
  <c r="N1632" i="11"/>
  <c r="M1632" i="11"/>
  <c r="L1632" i="11"/>
  <c r="K1632" i="11"/>
  <c r="N1631" i="11"/>
  <c r="M1631" i="11"/>
  <c r="L1631" i="11"/>
  <c r="K1631" i="11"/>
  <c r="N1630" i="11"/>
  <c r="M1630" i="11"/>
  <c r="L1630" i="11"/>
  <c r="K1630" i="11"/>
  <c r="N1629" i="11"/>
  <c r="M1629" i="11"/>
  <c r="L1629" i="11"/>
  <c r="K1629" i="11"/>
  <c r="N1628" i="11"/>
  <c r="M1628" i="11"/>
  <c r="L1628" i="11"/>
  <c r="K1628" i="11"/>
  <c r="N1627" i="11"/>
  <c r="M1627" i="11"/>
  <c r="L1627" i="11"/>
  <c r="K1627" i="11"/>
  <c r="N1626" i="11"/>
  <c r="M1626" i="11"/>
  <c r="L1626" i="11"/>
  <c r="K1626" i="11"/>
  <c r="N1625" i="11"/>
  <c r="M1625" i="11"/>
  <c r="L1625" i="11"/>
  <c r="K1625" i="11"/>
  <c r="N1624" i="11"/>
  <c r="M1624" i="11"/>
  <c r="L1624" i="11"/>
  <c r="K1624" i="11"/>
  <c r="N1623" i="11"/>
  <c r="M1623" i="11"/>
  <c r="L1623" i="11"/>
  <c r="K1623" i="11"/>
  <c r="N1622" i="11"/>
  <c r="M1622" i="11"/>
  <c r="L1622" i="11"/>
  <c r="K1622" i="11"/>
  <c r="N1621" i="11"/>
  <c r="M1621" i="11"/>
  <c r="L1621" i="11"/>
  <c r="K1621" i="11"/>
  <c r="N1620" i="11"/>
  <c r="M1620" i="11"/>
  <c r="L1620" i="11"/>
  <c r="K1620" i="11"/>
  <c r="N1619" i="11"/>
  <c r="M1619" i="11"/>
  <c r="L1619" i="11"/>
  <c r="K1619" i="11"/>
  <c r="N1618" i="11"/>
  <c r="M1618" i="11"/>
  <c r="L1618" i="11"/>
  <c r="K1618" i="11"/>
  <c r="N1617" i="11"/>
  <c r="M1617" i="11"/>
  <c r="L1617" i="11"/>
  <c r="K1617" i="11"/>
  <c r="N1616" i="11"/>
  <c r="M1616" i="11"/>
  <c r="L1616" i="11"/>
  <c r="K1616" i="11"/>
  <c r="N1615" i="11"/>
  <c r="M1615" i="11"/>
  <c r="L1615" i="11"/>
  <c r="K1615" i="11"/>
  <c r="N1614" i="11"/>
  <c r="M1614" i="11"/>
  <c r="L1614" i="11"/>
  <c r="K1614" i="11"/>
  <c r="N1613" i="11"/>
  <c r="M1613" i="11"/>
  <c r="L1613" i="11"/>
  <c r="K1613" i="11"/>
  <c r="N1612" i="11"/>
  <c r="M1612" i="11"/>
  <c r="L1612" i="11"/>
  <c r="K1612" i="11"/>
  <c r="N1611" i="11"/>
  <c r="M1611" i="11"/>
  <c r="L1611" i="11"/>
  <c r="K1611" i="11"/>
  <c r="N1610" i="11"/>
  <c r="M1610" i="11"/>
  <c r="L1610" i="11"/>
  <c r="K1610" i="11"/>
  <c r="N1609" i="11"/>
  <c r="M1609" i="11"/>
  <c r="L1609" i="11"/>
  <c r="K1609" i="11"/>
  <c r="N1608" i="11"/>
  <c r="M1608" i="11"/>
  <c r="L1608" i="11"/>
  <c r="K1608" i="11"/>
  <c r="N1607" i="11"/>
  <c r="M1607" i="11"/>
  <c r="L1607" i="11"/>
  <c r="K1607" i="11"/>
  <c r="N1606" i="11"/>
  <c r="M1606" i="11"/>
  <c r="L1606" i="11"/>
  <c r="K1606" i="11"/>
  <c r="N1605" i="11"/>
  <c r="M1605" i="11"/>
  <c r="L1605" i="11"/>
  <c r="K1605" i="11"/>
  <c r="N1604" i="11"/>
  <c r="M1604" i="11"/>
  <c r="L1604" i="11"/>
  <c r="K1604" i="11"/>
  <c r="N1603" i="11"/>
  <c r="M1603" i="11"/>
  <c r="L1603" i="11"/>
  <c r="K1603" i="11"/>
  <c r="N1602" i="11"/>
  <c r="M1602" i="11"/>
  <c r="L1602" i="11"/>
  <c r="K1602" i="11"/>
  <c r="N1601" i="11"/>
  <c r="M1601" i="11"/>
  <c r="L1601" i="11"/>
  <c r="K1601" i="11"/>
  <c r="N1600" i="11"/>
  <c r="M1600" i="11"/>
  <c r="L1600" i="11"/>
  <c r="K1600" i="11"/>
  <c r="N1599" i="11"/>
  <c r="M1599" i="11"/>
  <c r="L1599" i="11"/>
  <c r="K1599" i="11"/>
  <c r="N1598" i="11"/>
  <c r="M1598" i="11"/>
  <c r="L1598" i="11"/>
  <c r="K1598" i="11"/>
  <c r="N1597" i="11"/>
  <c r="M1597" i="11"/>
  <c r="L1597" i="11"/>
  <c r="K1597" i="11"/>
  <c r="N1596" i="11"/>
  <c r="M1596" i="11"/>
  <c r="L1596" i="11"/>
  <c r="K1596" i="11"/>
  <c r="N1595" i="11"/>
  <c r="M1595" i="11"/>
  <c r="L1595" i="11"/>
  <c r="K1595" i="11"/>
  <c r="N1594" i="11"/>
  <c r="M1594" i="11"/>
  <c r="L1594" i="11"/>
  <c r="K1594" i="11"/>
  <c r="N1593" i="11"/>
  <c r="M1593" i="11"/>
  <c r="L1593" i="11"/>
  <c r="K1593" i="11"/>
  <c r="N1592" i="11"/>
  <c r="M1592" i="11"/>
  <c r="L1592" i="11"/>
  <c r="K1592" i="11"/>
  <c r="N1591" i="11"/>
  <c r="M1591" i="11"/>
  <c r="L1591" i="11"/>
  <c r="K1591" i="11"/>
  <c r="N1590" i="11"/>
  <c r="M1590" i="11"/>
  <c r="L1590" i="11"/>
  <c r="K1590" i="11"/>
  <c r="N1589" i="11"/>
  <c r="M1589" i="11"/>
  <c r="L1589" i="11"/>
  <c r="K1589" i="11"/>
  <c r="N1588" i="11"/>
  <c r="M1588" i="11"/>
  <c r="L1588" i="11"/>
  <c r="K1588" i="11"/>
  <c r="N1587" i="11"/>
  <c r="M1587" i="11"/>
  <c r="L1587" i="11"/>
  <c r="K1587" i="11"/>
  <c r="N1586" i="11"/>
  <c r="M1586" i="11"/>
  <c r="L1586" i="11"/>
  <c r="K1586" i="11"/>
  <c r="N1585" i="11"/>
  <c r="M1585" i="11"/>
  <c r="L1585" i="11"/>
  <c r="K1585" i="11"/>
  <c r="N1584" i="11"/>
  <c r="M1584" i="11"/>
  <c r="L1584" i="11"/>
  <c r="K1584" i="11"/>
  <c r="N1583" i="11"/>
  <c r="M1583" i="11"/>
  <c r="L1583" i="11"/>
  <c r="K1583" i="11"/>
  <c r="N1582" i="11"/>
  <c r="M1582" i="11"/>
  <c r="L1582" i="11"/>
  <c r="K1582" i="11"/>
  <c r="N1581" i="11"/>
  <c r="M1581" i="11"/>
  <c r="L1581" i="11"/>
  <c r="K1581" i="11"/>
  <c r="N1580" i="11"/>
  <c r="M1580" i="11"/>
  <c r="L1580" i="11"/>
  <c r="K1580" i="11"/>
  <c r="N1579" i="11"/>
  <c r="M1579" i="11"/>
  <c r="L1579" i="11"/>
  <c r="K1579" i="11"/>
  <c r="N1578" i="11"/>
  <c r="M1578" i="11"/>
  <c r="L1578" i="11"/>
  <c r="K1578" i="11"/>
  <c r="N1577" i="11"/>
  <c r="M1577" i="11"/>
  <c r="L1577" i="11"/>
  <c r="K1577" i="11"/>
  <c r="N1576" i="11"/>
  <c r="M1576" i="11"/>
  <c r="L1576" i="11"/>
  <c r="K1576" i="11"/>
  <c r="N1575" i="11"/>
  <c r="M1575" i="11"/>
  <c r="L1575" i="11"/>
  <c r="K1575" i="11"/>
  <c r="N1574" i="11"/>
  <c r="M1574" i="11"/>
  <c r="L1574" i="11"/>
  <c r="K1574" i="11"/>
  <c r="N1573" i="11"/>
  <c r="M1573" i="11"/>
  <c r="L1573" i="11"/>
  <c r="K1573" i="11"/>
  <c r="N1572" i="11"/>
  <c r="M1572" i="11"/>
  <c r="L1572" i="11"/>
  <c r="K1572" i="11"/>
  <c r="N1571" i="11"/>
  <c r="M1571" i="11"/>
  <c r="L1571" i="11"/>
  <c r="K1571" i="11"/>
  <c r="N1570" i="11"/>
  <c r="M1570" i="11"/>
  <c r="L1570" i="11"/>
  <c r="K1570" i="11"/>
  <c r="N1569" i="11"/>
  <c r="M1569" i="11"/>
  <c r="L1569" i="11"/>
  <c r="K1569" i="11"/>
  <c r="N1568" i="11"/>
  <c r="M1568" i="11"/>
  <c r="L1568" i="11"/>
  <c r="K1568" i="11"/>
  <c r="N1567" i="11"/>
  <c r="M1567" i="11"/>
  <c r="L1567" i="11"/>
  <c r="K1567" i="11"/>
  <c r="N1566" i="11"/>
  <c r="M1566" i="11"/>
  <c r="L1566" i="11"/>
  <c r="K1566" i="11"/>
  <c r="N1565" i="11"/>
  <c r="M1565" i="11"/>
  <c r="L1565" i="11"/>
  <c r="K1565" i="11"/>
  <c r="N1564" i="11"/>
  <c r="M1564" i="11"/>
  <c r="L1564" i="11"/>
  <c r="K1564" i="11"/>
  <c r="N1563" i="11"/>
  <c r="M1563" i="11"/>
  <c r="L1563" i="11"/>
  <c r="K1563" i="11"/>
  <c r="N1562" i="11"/>
  <c r="M1562" i="11"/>
  <c r="L1562" i="11"/>
  <c r="K1562" i="11"/>
  <c r="N1561" i="11"/>
  <c r="M1561" i="11"/>
  <c r="L1561" i="11"/>
  <c r="K1561" i="11"/>
  <c r="N1560" i="11"/>
  <c r="M1560" i="11"/>
  <c r="L1560" i="11"/>
  <c r="K1560" i="11"/>
  <c r="N1559" i="11"/>
  <c r="M1559" i="11"/>
  <c r="L1559" i="11"/>
  <c r="K1559" i="11"/>
  <c r="N1558" i="11"/>
  <c r="M1558" i="11"/>
  <c r="L1558" i="11"/>
  <c r="K1558" i="11"/>
  <c r="N1557" i="11"/>
  <c r="M1557" i="11"/>
  <c r="L1557" i="11"/>
  <c r="K1557" i="11"/>
  <c r="N1556" i="11"/>
  <c r="M1556" i="11"/>
  <c r="L1556" i="11"/>
  <c r="K1556" i="11"/>
  <c r="N1555" i="11"/>
  <c r="M1555" i="11"/>
  <c r="L1555" i="11"/>
  <c r="K1555" i="11"/>
  <c r="N1554" i="11"/>
  <c r="M1554" i="11"/>
  <c r="L1554" i="11"/>
  <c r="K1554" i="11"/>
  <c r="N1553" i="11"/>
  <c r="M1553" i="11"/>
  <c r="L1553" i="11"/>
  <c r="K1553" i="11"/>
  <c r="N1552" i="11"/>
  <c r="M1552" i="11"/>
  <c r="L1552" i="11"/>
  <c r="K1552" i="11"/>
  <c r="N1551" i="11"/>
  <c r="M1551" i="11"/>
  <c r="L1551" i="11"/>
  <c r="K1551" i="11"/>
  <c r="N1550" i="11"/>
  <c r="M1550" i="11"/>
  <c r="L1550" i="11"/>
  <c r="K1550" i="11"/>
  <c r="N1549" i="11"/>
  <c r="M1549" i="11"/>
  <c r="L1549" i="11"/>
  <c r="K1549" i="11"/>
  <c r="N1548" i="11"/>
  <c r="M1548" i="11"/>
  <c r="L1548" i="11"/>
  <c r="K1548" i="11"/>
  <c r="N1547" i="11"/>
  <c r="M1547" i="11"/>
  <c r="L1547" i="11"/>
  <c r="K1547" i="11"/>
  <c r="N1546" i="11"/>
  <c r="M1546" i="11"/>
  <c r="L1546" i="11"/>
  <c r="K1546" i="11"/>
  <c r="N1545" i="11"/>
  <c r="M1545" i="11"/>
  <c r="L1545" i="11"/>
  <c r="K1545" i="11"/>
  <c r="N1544" i="11"/>
  <c r="M1544" i="11"/>
  <c r="L1544" i="11"/>
  <c r="K1544" i="11"/>
  <c r="N1543" i="11"/>
  <c r="M1543" i="11"/>
  <c r="L1543" i="11"/>
  <c r="K1543" i="11"/>
  <c r="N1542" i="11"/>
  <c r="M1542" i="11"/>
  <c r="L1542" i="11"/>
  <c r="K1542" i="11"/>
  <c r="N1541" i="11"/>
  <c r="M1541" i="11"/>
  <c r="L1541" i="11"/>
  <c r="K1541" i="11"/>
  <c r="N1540" i="11"/>
  <c r="M1540" i="11"/>
  <c r="L1540" i="11"/>
  <c r="K1540" i="11"/>
  <c r="N1539" i="11"/>
  <c r="M1539" i="11"/>
  <c r="L1539" i="11"/>
  <c r="K1539" i="11"/>
  <c r="N1538" i="11"/>
  <c r="M1538" i="11"/>
  <c r="L1538" i="11"/>
  <c r="K1538" i="11"/>
  <c r="N1537" i="11"/>
  <c r="M1537" i="11"/>
  <c r="L1537" i="11"/>
  <c r="K1537" i="11"/>
  <c r="N1536" i="11"/>
  <c r="M1536" i="11"/>
  <c r="L1536" i="11"/>
  <c r="K1536" i="11"/>
  <c r="N1535" i="11"/>
  <c r="M1535" i="11"/>
  <c r="L1535" i="11"/>
  <c r="K1535" i="11"/>
  <c r="N1534" i="11"/>
  <c r="M1534" i="11"/>
  <c r="L1534" i="11"/>
  <c r="K1534" i="11"/>
  <c r="N1533" i="11"/>
  <c r="M1533" i="11"/>
  <c r="L1533" i="11"/>
  <c r="K1533" i="11"/>
  <c r="N1532" i="11"/>
  <c r="M1532" i="11"/>
  <c r="L1532" i="11"/>
  <c r="K1532" i="11"/>
  <c r="N1531" i="11"/>
  <c r="M1531" i="11"/>
  <c r="L1531" i="11"/>
  <c r="K1531" i="11"/>
  <c r="N1530" i="11"/>
  <c r="M1530" i="11"/>
  <c r="L1530" i="11"/>
  <c r="K1530" i="11"/>
  <c r="N1529" i="11"/>
  <c r="M1529" i="11"/>
  <c r="L1529" i="11"/>
  <c r="K1529" i="11"/>
  <c r="N1528" i="11"/>
  <c r="M1528" i="11"/>
  <c r="L1528" i="11"/>
  <c r="K1528" i="11"/>
  <c r="N1527" i="11"/>
  <c r="M1527" i="11"/>
  <c r="L1527" i="11"/>
  <c r="K1527" i="11"/>
  <c r="N1526" i="11"/>
  <c r="M1526" i="11"/>
  <c r="L1526" i="11"/>
  <c r="K1526" i="11"/>
  <c r="N1525" i="11"/>
  <c r="M1525" i="11"/>
  <c r="L1525" i="11"/>
  <c r="K1525" i="11"/>
  <c r="N1524" i="11"/>
  <c r="M1524" i="11"/>
  <c r="L1524" i="11"/>
  <c r="K1524" i="11"/>
  <c r="N1523" i="11"/>
  <c r="M1523" i="11"/>
  <c r="L1523" i="11"/>
  <c r="K1523" i="11"/>
  <c r="N1522" i="11"/>
  <c r="M1522" i="11"/>
  <c r="L1522" i="11"/>
  <c r="K1522" i="11"/>
  <c r="N1521" i="11"/>
  <c r="M1521" i="11"/>
  <c r="L1521" i="11"/>
  <c r="K1521" i="11"/>
  <c r="N1520" i="11"/>
  <c r="M1520" i="11"/>
  <c r="L1520" i="11"/>
  <c r="K1520" i="11"/>
  <c r="N1519" i="11"/>
  <c r="M1519" i="11"/>
  <c r="L1519" i="11"/>
  <c r="K1519" i="11"/>
  <c r="N1518" i="11"/>
  <c r="M1518" i="11"/>
  <c r="L1518" i="11"/>
  <c r="K1518" i="11"/>
  <c r="N1517" i="11"/>
  <c r="M1517" i="11"/>
  <c r="L1517" i="11"/>
  <c r="K1517" i="11"/>
  <c r="N1516" i="11"/>
  <c r="M1516" i="11"/>
  <c r="L1516" i="11"/>
  <c r="K1516" i="11"/>
  <c r="N1515" i="11"/>
  <c r="M1515" i="11"/>
  <c r="L1515" i="11"/>
  <c r="K1515" i="11"/>
  <c r="N1514" i="11"/>
  <c r="M1514" i="11"/>
  <c r="L1514" i="11"/>
  <c r="K1514" i="11"/>
  <c r="N1513" i="11"/>
  <c r="M1513" i="11"/>
  <c r="L1513" i="11"/>
  <c r="K1513" i="11"/>
  <c r="N1512" i="11"/>
  <c r="M1512" i="11"/>
  <c r="L1512" i="11"/>
  <c r="K1512" i="11"/>
  <c r="N1511" i="11"/>
  <c r="M1511" i="11"/>
  <c r="L1511" i="11"/>
  <c r="K1511" i="11"/>
  <c r="N1510" i="11"/>
  <c r="M1510" i="11"/>
  <c r="L1510" i="11"/>
  <c r="K1510" i="11"/>
  <c r="N1509" i="11"/>
  <c r="M1509" i="11"/>
  <c r="L1509" i="11"/>
  <c r="K1509" i="11"/>
  <c r="N1508" i="11"/>
  <c r="M1508" i="11"/>
  <c r="L1508" i="11"/>
  <c r="K1508" i="11"/>
  <c r="N1507" i="11"/>
  <c r="M1507" i="11"/>
  <c r="L1507" i="11"/>
  <c r="K1507" i="11"/>
  <c r="N1506" i="11"/>
  <c r="M1506" i="11"/>
  <c r="L1506" i="11"/>
  <c r="K1506" i="11"/>
  <c r="N1505" i="11"/>
  <c r="M1505" i="11"/>
  <c r="L1505" i="11"/>
  <c r="K1505" i="11"/>
  <c r="N1504" i="11"/>
  <c r="M1504" i="11"/>
  <c r="L1504" i="11"/>
  <c r="K1504" i="11"/>
  <c r="N1503" i="11"/>
  <c r="M1503" i="11"/>
  <c r="L1503" i="11"/>
  <c r="K1503" i="11"/>
  <c r="N1502" i="11"/>
  <c r="M1502" i="11"/>
  <c r="L1502" i="11"/>
  <c r="K1502" i="11"/>
  <c r="N1501" i="11"/>
  <c r="M1501" i="11"/>
  <c r="L1501" i="11"/>
  <c r="K1501" i="11"/>
  <c r="N1500" i="11"/>
  <c r="M1500" i="11"/>
  <c r="L1500" i="11"/>
  <c r="K1500" i="11"/>
  <c r="N1499" i="11"/>
  <c r="M1499" i="11"/>
  <c r="L1499" i="11"/>
  <c r="K1499" i="11"/>
  <c r="N1498" i="11"/>
  <c r="M1498" i="11"/>
  <c r="L1498" i="11"/>
  <c r="K1498" i="11"/>
  <c r="N1497" i="11"/>
  <c r="M1497" i="11"/>
  <c r="L1497" i="11"/>
  <c r="K1497" i="11"/>
  <c r="N1496" i="11"/>
  <c r="M1496" i="11"/>
  <c r="L1496" i="11"/>
  <c r="K1496" i="11"/>
  <c r="N1495" i="11"/>
  <c r="M1495" i="11"/>
  <c r="L1495" i="11"/>
  <c r="K1495" i="11"/>
  <c r="N1494" i="11"/>
  <c r="M1494" i="11"/>
  <c r="L1494" i="11"/>
  <c r="K1494" i="11"/>
  <c r="N1493" i="11"/>
  <c r="M1493" i="11"/>
  <c r="L1493" i="11"/>
  <c r="K1493" i="11"/>
  <c r="N1492" i="11"/>
  <c r="M1492" i="11"/>
  <c r="L1492" i="11"/>
  <c r="K1492" i="11"/>
  <c r="N1491" i="11"/>
  <c r="M1491" i="11"/>
  <c r="L1491" i="11"/>
  <c r="K1491" i="11"/>
  <c r="N1490" i="11"/>
  <c r="M1490" i="11"/>
  <c r="L1490" i="11"/>
  <c r="K1490" i="11"/>
  <c r="N1489" i="11"/>
  <c r="M1489" i="11"/>
  <c r="L1489" i="11"/>
  <c r="K1489" i="11"/>
  <c r="N1488" i="11"/>
  <c r="M1488" i="11"/>
  <c r="L1488" i="11"/>
  <c r="K1488" i="11"/>
  <c r="N1487" i="11"/>
  <c r="M1487" i="11"/>
  <c r="L1487" i="11"/>
  <c r="K1487" i="11"/>
  <c r="N1486" i="11"/>
  <c r="M1486" i="11"/>
  <c r="L1486" i="11"/>
  <c r="K1486" i="11"/>
  <c r="N1485" i="11"/>
  <c r="M1485" i="11"/>
  <c r="L1485" i="11"/>
  <c r="K1485" i="11"/>
  <c r="N1484" i="11"/>
  <c r="M1484" i="11"/>
  <c r="L1484" i="11"/>
  <c r="K1484" i="11"/>
  <c r="N1483" i="11"/>
  <c r="M1483" i="11"/>
  <c r="L1483" i="11"/>
  <c r="K1483" i="11"/>
  <c r="N1482" i="11"/>
  <c r="M1482" i="11"/>
  <c r="L1482" i="11"/>
  <c r="K1482" i="11"/>
  <c r="N1481" i="11"/>
  <c r="M1481" i="11"/>
  <c r="L1481" i="11"/>
  <c r="K1481" i="11"/>
  <c r="N1480" i="11"/>
  <c r="M1480" i="11"/>
  <c r="L1480" i="11"/>
  <c r="K1480" i="11"/>
  <c r="N1479" i="11"/>
  <c r="M1479" i="11"/>
  <c r="L1479" i="11"/>
  <c r="K1479" i="11"/>
  <c r="N1478" i="11"/>
  <c r="M1478" i="11"/>
  <c r="L1478" i="11"/>
  <c r="K1478" i="11"/>
  <c r="N1477" i="11"/>
  <c r="M1477" i="11"/>
  <c r="L1477" i="11"/>
  <c r="K1477" i="11"/>
  <c r="N1476" i="11"/>
  <c r="M1476" i="11"/>
  <c r="L1476" i="11"/>
  <c r="K1476" i="11"/>
  <c r="N1475" i="11"/>
  <c r="M1475" i="11"/>
  <c r="L1475" i="11"/>
  <c r="K1475" i="11"/>
  <c r="N1474" i="11"/>
  <c r="M1474" i="11"/>
  <c r="L1474" i="11"/>
  <c r="K1474" i="11"/>
  <c r="N1473" i="11"/>
  <c r="M1473" i="11"/>
  <c r="L1473" i="11"/>
  <c r="K1473" i="11"/>
  <c r="N1472" i="11"/>
  <c r="M1472" i="11"/>
  <c r="L1472" i="11"/>
  <c r="K1472" i="11"/>
  <c r="N1471" i="11"/>
  <c r="M1471" i="11"/>
  <c r="L1471" i="11"/>
  <c r="K1471" i="11"/>
  <c r="N1470" i="11"/>
  <c r="M1470" i="11"/>
  <c r="L1470" i="11"/>
  <c r="K1470" i="11"/>
  <c r="N1469" i="11"/>
  <c r="M1469" i="11"/>
  <c r="L1469" i="11"/>
  <c r="K1469" i="11"/>
  <c r="N1468" i="11"/>
  <c r="M1468" i="11"/>
  <c r="L1468" i="11"/>
  <c r="K1468" i="11"/>
  <c r="N1467" i="11"/>
  <c r="M1467" i="11"/>
  <c r="L1467" i="11"/>
  <c r="K1467" i="11"/>
  <c r="N1466" i="11"/>
  <c r="M1466" i="11"/>
  <c r="L1466" i="11"/>
  <c r="K1466" i="11"/>
  <c r="N1465" i="11"/>
  <c r="M1465" i="11"/>
  <c r="L1465" i="11"/>
  <c r="K1465" i="11"/>
  <c r="N1464" i="11"/>
  <c r="M1464" i="11"/>
  <c r="L1464" i="11"/>
  <c r="K1464" i="11"/>
  <c r="N1463" i="11"/>
  <c r="M1463" i="11"/>
  <c r="L1463" i="11"/>
  <c r="K1463" i="11"/>
  <c r="N1462" i="11"/>
  <c r="M1462" i="11"/>
  <c r="L1462" i="11"/>
  <c r="K1462" i="11"/>
  <c r="N1461" i="11"/>
  <c r="M1461" i="11"/>
  <c r="L1461" i="11"/>
  <c r="K1461" i="11"/>
  <c r="N1460" i="11"/>
  <c r="M1460" i="11"/>
  <c r="L1460" i="11"/>
  <c r="K1460" i="11"/>
  <c r="N1459" i="11"/>
  <c r="M1459" i="11"/>
  <c r="L1459" i="11"/>
  <c r="K1459" i="11"/>
  <c r="N1458" i="11"/>
  <c r="M1458" i="11"/>
  <c r="L1458" i="11"/>
  <c r="K1458" i="11"/>
  <c r="N1457" i="11"/>
  <c r="M1457" i="11"/>
  <c r="L1457" i="11"/>
  <c r="K1457" i="11"/>
  <c r="N1456" i="11"/>
  <c r="M1456" i="11"/>
  <c r="L1456" i="11"/>
  <c r="K1456" i="11"/>
  <c r="N1455" i="11"/>
  <c r="M1455" i="11"/>
  <c r="L1455" i="11"/>
  <c r="K1455" i="11"/>
  <c r="N1454" i="11"/>
  <c r="M1454" i="11"/>
  <c r="L1454" i="11"/>
  <c r="K1454" i="11"/>
  <c r="N1453" i="11"/>
  <c r="M1453" i="11"/>
  <c r="L1453" i="11"/>
  <c r="K1453" i="11"/>
  <c r="N1452" i="11"/>
  <c r="M1452" i="11"/>
  <c r="L1452" i="11"/>
  <c r="K1452" i="11"/>
  <c r="N1451" i="11"/>
  <c r="M1451" i="11"/>
  <c r="L1451" i="11"/>
  <c r="K1451" i="11"/>
  <c r="N1450" i="11"/>
  <c r="M1450" i="11"/>
  <c r="L1450" i="11"/>
  <c r="K1450" i="11"/>
  <c r="N1449" i="11"/>
  <c r="M1449" i="11"/>
  <c r="L1449" i="11"/>
  <c r="K1449" i="11"/>
  <c r="N1448" i="11"/>
  <c r="M1448" i="11"/>
  <c r="L1448" i="11"/>
  <c r="K1448" i="11"/>
  <c r="N1447" i="11"/>
  <c r="M1447" i="11"/>
  <c r="L1447" i="11"/>
  <c r="K1447" i="11"/>
  <c r="N1446" i="11"/>
  <c r="M1446" i="11"/>
  <c r="L1446" i="11"/>
  <c r="K1446" i="11"/>
  <c r="N1445" i="11"/>
  <c r="M1445" i="11"/>
  <c r="L1445" i="11"/>
  <c r="K1445" i="11"/>
  <c r="N1444" i="11"/>
  <c r="M1444" i="11"/>
  <c r="L1444" i="11"/>
  <c r="K1444" i="11"/>
  <c r="N1443" i="11"/>
  <c r="M1443" i="11"/>
  <c r="L1443" i="11"/>
  <c r="K1443" i="11"/>
  <c r="N1442" i="11"/>
  <c r="M1442" i="11"/>
  <c r="L1442" i="11"/>
  <c r="K1442" i="11"/>
  <c r="N1441" i="11"/>
  <c r="M1441" i="11"/>
  <c r="L1441" i="11"/>
  <c r="K1441" i="11"/>
  <c r="N1440" i="11"/>
  <c r="M1440" i="11"/>
  <c r="L1440" i="11"/>
  <c r="K1440" i="11"/>
  <c r="N1439" i="11"/>
  <c r="M1439" i="11"/>
  <c r="L1439" i="11"/>
  <c r="K1439" i="11"/>
  <c r="N1438" i="11"/>
  <c r="M1438" i="11"/>
  <c r="L1438" i="11"/>
  <c r="K1438" i="11"/>
  <c r="N1437" i="11"/>
  <c r="M1437" i="11"/>
  <c r="L1437" i="11"/>
  <c r="K1437" i="11"/>
  <c r="N1436" i="11"/>
  <c r="M1436" i="11"/>
  <c r="L1436" i="11"/>
  <c r="K1436" i="11"/>
  <c r="N1435" i="11"/>
  <c r="M1435" i="11"/>
  <c r="L1435" i="11"/>
  <c r="K1435" i="11"/>
  <c r="N1434" i="11"/>
  <c r="M1434" i="11"/>
  <c r="L1434" i="11"/>
  <c r="K1434" i="11"/>
  <c r="N1433" i="11"/>
  <c r="M1433" i="11"/>
  <c r="L1433" i="11"/>
  <c r="K1433" i="11"/>
  <c r="N1432" i="11"/>
  <c r="M1432" i="11"/>
  <c r="L1432" i="11"/>
  <c r="K1432" i="11"/>
  <c r="N1431" i="11"/>
  <c r="M1431" i="11"/>
  <c r="L1431" i="11"/>
  <c r="K1431" i="11"/>
  <c r="N1430" i="11"/>
  <c r="M1430" i="11"/>
  <c r="L1430" i="11"/>
  <c r="K1430" i="11"/>
  <c r="N1429" i="11"/>
  <c r="M1429" i="11"/>
  <c r="L1429" i="11"/>
  <c r="K1429" i="11"/>
  <c r="N1428" i="11"/>
  <c r="M1428" i="11"/>
  <c r="L1428" i="11"/>
  <c r="K1428" i="11"/>
  <c r="N1427" i="11"/>
  <c r="M1427" i="11"/>
  <c r="L1427" i="11"/>
  <c r="K1427" i="11"/>
  <c r="N1426" i="11"/>
  <c r="M1426" i="11"/>
  <c r="L1426" i="11"/>
  <c r="K1426" i="11"/>
  <c r="N1425" i="11"/>
  <c r="M1425" i="11"/>
  <c r="L1425" i="11"/>
  <c r="K1425" i="11"/>
  <c r="N1424" i="11"/>
  <c r="M1424" i="11"/>
  <c r="L1424" i="11"/>
  <c r="K1424" i="11"/>
  <c r="N1423" i="11"/>
  <c r="M1423" i="11"/>
  <c r="L1423" i="11"/>
  <c r="K1423" i="11"/>
  <c r="N1422" i="11"/>
  <c r="M1422" i="11"/>
  <c r="L1422" i="11"/>
  <c r="K1422" i="11"/>
  <c r="N1421" i="11"/>
  <c r="M1421" i="11"/>
  <c r="L1421" i="11"/>
  <c r="K1421" i="11"/>
  <c r="N1420" i="11"/>
  <c r="M1420" i="11"/>
  <c r="L1420" i="11"/>
  <c r="K1420" i="11"/>
  <c r="N1419" i="11"/>
  <c r="M1419" i="11"/>
  <c r="L1419" i="11"/>
  <c r="K1419" i="11"/>
  <c r="N1418" i="11"/>
  <c r="M1418" i="11"/>
  <c r="L1418" i="11"/>
  <c r="K1418" i="11"/>
  <c r="N1417" i="11"/>
  <c r="M1417" i="11"/>
  <c r="L1417" i="11"/>
  <c r="K1417" i="11"/>
  <c r="N1416" i="11"/>
  <c r="M1416" i="11"/>
  <c r="L1416" i="11"/>
  <c r="K1416" i="11"/>
  <c r="N1415" i="11"/>
  <c r="M1415" i="11"/>
  <c r="L1415" i="11"/>
  <c r="K1415" i="11"/>
  <c r="N1414" i="11"/>
  <c r="M1414" i="11"/>
  <c r="L1414" i="11"/>
  <c r="K1414" i="11"/>
  <c r="N1413" i="11"/>
  <c r="M1413" i="11"/>
  <c r="L1413" i="11"/>
  <c r="K1413" i="11"/>
  <c r="N1412" i="11"/>
  <c r="M1412" i="11"/>
  <c r="L1412" i="11"/>
  <c r="K1412" i="11"/>
  <c r="N1411" i="11"/>
  <c r="M1411" i="11"/>
  <c r="L1411" i="11"/>
  <c r="K1411" i="11"/>
  <c r="N1410" i="11"/>
  <c r="M1410" i="11"/>
  <c r="L1410" i="11"/>
  <c r="K1410" i="11"/>
  <c r="N1409" i="11"/>
  <c r="M1409" i="11"/>
  <c r="L1409" i="11"/>
  <c r="K1409" i="11"/>
  <c r="N1408" i="11"/>
  <c r="M1408" i="11"/>
  <c r="L1408" i="11"/>
  <c r="K1408" i="11"/>
  <c r="N1407" i="11"/>
  <c r="M1407" i="11"/>
  <c r="L1407" i="11"/>
  <c r="K1407" i="11"/>
  <c r="N1406" i="11"/>
  <c r="M1406" i="11"/>
  <c r="L1406" i="11"/>
  <c r="K1406" i="11"/>
  <c r="N1405" i="11"/>
  <c r="M1405" i="11"/>
  <c r="L1405" i="11"/>
  <c r="K1405" i="11"/>
  <c r="N1404" i="11"/>
  <c r="M1404" i="11"/>
  <c r="L1404" i="11"/>
  <c r="K1404" i="11"/>
  <c r="N1403" i="11"/>
  <c r="M1403" i="11"/>
  <c r="L1403" i="11"/>
  <c r="K1403" i="11"/>
  <c r="N1402" i="11"/>
  <c r="M1402" i="11"/>
  <c r="L1402" i="11"/>
  <c r="K1402" i="11"/>
  <c r="N1401" i="11"/>
  <c r="M1401" i="11"/>
  <c r="L1401" i="11"/>
  <c r="K1401" i="11"/>
  <c r="N1400" i="11"/>
  <c r="M1400" i="11"/>
  <c r="L1400" i="11"/>
  <c r="K1400" i="11"/>
  <c r="N1399" i="11"/>
  <c r="M1399" i="11"/>
  <c r="L1399" i="11"/>
  <c r="K1399" i="11"/>
  <c r="N1398" i="11"/>
  <c r="M1398" i="11"/>
  <c r="L1398" i="11"/>
  <c r="K1398" i="11"/>
  <c r="N1397" i="11"/>
  <c r="M1397" i="11"/>
  <c r="L1397" i="11"/>
  <c r="K1397" i="11"/>
  <c r="N1396" i="11"/>
  <c r="M1396" i="11"/>
  <c r="L1396" i="11"/>
  <c r="K1396" i="11"/>
  <c r="N1395" i="11"/>
  <c r="M1395" i="11"/>
  <c r="L1395" i="11"/>
  <c r="K1395" i="11"/>
  <c r="N1394" i="11"/>
  <c r="M1394" i="11"/>
  <c r="L1394" i="11"/>
  <c r="K1394" i="11"/>
  <c r="N1393" i="11"/>
  <c r="M1393" i="11"/>
  <c r="L1393" i="11"/>
  <c r="K1393" i="11"/>
  <c r="N1392" i="11"/>
  <c r="M1392" i="11"/>
  <c r="L1392" i="11"/>
  <c r="K1392" i="11"/>
  <c r="N1391" i="11"/>
  <c r="M1391" i="11"/>
  <c r="L1391" i="11"/>
  <c r="K1391" i="11"/>
  <c r="N1390" i="11"/>
  <c r="M1390" i="11"/>
  <c r="L1390" i="11"/>
  <c r="K1390" i="11"/>
  <c r="N1389" i="11"/>
  <c r="M1389" i="11"/>
  <c r="L1389" i="11"/>
  <c r="K1389" i="11"/>
  <c r="N1388" i="11"/>
  <c r="M1388" i="11"/>
  <c r="L1388" i="11"/>
  <c r="K1388" i="11"/>
  <c r="N1387" i="11"/>
  <c r="M1387" i="11"/>
  <c r="L1387" i="11"/>
  <c r="K1387" i="11"/>
  <c r="N1386" i="11"/>
  <c r="M1386" i="11"/>
  <c r="L1386" i="11"/>
  <c r="K1386" i="11"/>
  <c r="N1385" i="11"/>
  <c r="M1385" i="11"/>
  <c r="L1385" i="11"/>
  <c r="K1385" i="11"/>
  <c r="N1384" i="11"/>
  <c r="M1384" i="11"/>
  <c r="L1384" i="11"/>
  <c r="K1384" i="11"/>
  <c r="N1383" i="11"/>
  <c r="M1383" i="11"/>
  <c r="L1383" i="11"/>
  <c r="K1383" i="11"/>
  <c r="N1382" i="11"/>
  <c r="M1382" i="11"/>
  <c r="L1382" i="11"/>
  <c r="K1382" i="11"/>
  <c r="N1381" i="11"/>
  <c r="M1381" i="11"/>
  <c r="L1381" i="11"/>
  <c r="K1381" i="11"/>
  <c r="N1380" i="11"/>
  <c r="M1380" i="11"/>
  <c r="L1380" i="11"/>
  <c r="K1380" i="11"/>
  <c r="N1379" i="11"/>
  <c r="M1379" i="11"/>
  <c r="L1379" i="11"/>
  <c r="K1379" i="11"/>
  <c r="N1378" i="11"/>
  <c r="M1378" i="11"/>
  <c r="L1378" i="11"/>
  <c r="K1378" i="11"/>
  <c r="N1377" i="11"/>
  <c r="M1377" i="11"/>
  <c r="L1377" i="11"/>
  <c r="K1377" i="11"/>
  <c r="N1376" i="11"/>
  <c r="M1376" i="11"/>
  <c r="L1376" i="11"/>
  <c r="K1376" i="11"/>
  <c r="N1375" i="11"/>
  <c r="M1375" i="11"/>
  <c r="L1375" i="11"/>
  <c r="K1375" i="11"/>
  <c r="N1374" i="11"/>
  <c r="M1374" i="11"/>
  <c r="L1374" i="11"/>
  <c r="K1374" i="11"/>
  <c r="N1373" i="11"/>
  <c r="M1373" i="11"/>
  <c r="L1373" i="11"/>
  <c r="K1373" i="11"/>
  <c r="N1372" i="11"/>
  <c r="M1372" i="11"/>
  <c r="L1372" i="11"/>
  <c r="K1372" i="11"/>
  <c r="N1371" i="11"/>
  <c r="M1371" i="11"/>
  <c r="L1371" i="11"/>
  <c r="K1371" i="11"/>
  <c r="N1370" i="11"/>
  <c r="M1370" i="11"/>
  <c r="L1370" i="11"/>
  <c r="K1370" i="11"/>
  <c r="N1369" i="11"/>
  <c r="M1369" i="11"/>
  <c r="L1369" i="11"/>
  <c r="K1369" i="11"/>
  <c r="N1368" i="11"/>
  <c r="M1368" i="11"/>
  <c r="L1368" i="11"/>
  <c r="K1368" i="11"/>
  <c r="N1367" i="11"/>
  <c r="M1367" i="11"/>
  <c r="L1367" i="11"/>
  <c r="K1367" i="11"/>
  <c r="N1366" i="11"/>
  <c r="M1366" i="11"/>
  <c r="L1366" i="11"/>
  <c r="K1366" i="11"/>
  <c r="N1365" i="11"/>
  <c r="M1365" i="11"/>
  <c r="L1365" i="11"/>
  <c r="K1365" i="11"/>
  <c r="N1364" i="11"/>
  <c r="M1364" i="11"/>
  <c r="L1364" i="11"/>
  <c r="K1364" i="11"/>
  <c r="N1363" i="11"/>
  <c r="M1363" i="11"/>
  <c r="L1363" i="11"/>
  <c r="K1363" i="11"/>
  <c r="N1362" i="11"/>
  <c r="M1362" i="11"/>
  <c r="L1362" i="11"/>
  <c r="K1362" i="11"/>
  <c r="N1361" i="11"/>
  <c r="M1361" i="11"/>
  <c r="L1361" i="11"/>
  <c r="K1361" i="11"/>
  <c r="N1360" i="11"/>
  <c r="M1360" i="11"/>
  <c r="L1360" i="11"/>
  <c r="K1360" i="11"/>
  <c r="N1359" i="11"/>
  <c r="M1359" i="11"/>
  <c r="L1359" i="11"/>
  <c r="K1359" i="11"/>
  <c r="N1358" i="11"/>
  <c r="M1358" i="11"/>
  <c r="L1358" i="11"/>
  <c r="K1358" i="11"/>
  <c r="N1357" i="11"/>
  <c r="M1357" i="11"/>
  <c r="L1357" i="11"/>
  <c r="K1357" i="11"/>
  <c r="N1356" i="11"/>
  <c r="M1356" i="11"/>
  <c r="L1356" i="11"/>
  <c r="K1356" i="11"/>
  <c r="N1355" i="11"/>
  <c r="M1355" i="11"/>
  <c r="L1355" i="11"/>
  <c r="K1355" i="11"/>
  <c r="N1354" i="11"/>
  <c r="M1354" i="11"/>
  <c r="L1354" i="11"/>
  <c r="K1354" i="11"/>
  <c r="N1353" i="11"/>
  <c r="M1353" i="11"/>
  <c r="L1353" i="11"/>
  <c r="K1353" i="11"/>
  <c r="N1352" i="11"/>
  <c r="M1352" i="11"/>
  <c r="L1352" i="11"/>
  <c r="K1352" i="11"/>
  <c r="N1351" i="11"/>
  <c r="M1351" i="11"/>
  <c r="L1351" i="11"/>
  <c r="K1351" i="11"/>
  <c r="N1350" i="11"/>
  <c r="M1350" i="11"/>
  <c r="L1350" i="11"/>
  <c r="K1350" i="11"/>
  <c r="N1349" i="11"/>
  <c r="M1349" i="11"/>
  <c r="L1349" i="11"/>
  <c r="K1349" i="11"/>
  <c r="N1348" i="11"/>
  <c r="M1348" i="11"/>
  <c r="L1348" i="11"/>
  <c r="K1348" i="11"/>
  <c r="N1347" i="11"/>
  <c r="M1347" i="11"/>
  <c r="L1347" i="11"/>
  <c r="K1347" i="11"/>
  <c r="N1346" i="11"/>
  <c r="M1346" i="11"/>
  <c r="L1346" i="11"/>
  <c r="K1346" i="11"/>
  <c r="N1345" i="11"/>
  <c r="M1345" i="11"/>
  <c r="L1345" i="11"/>
  <c r="K1345" i="11"/>
  <c r="N1344" i="11"/>
  <c r="M1344" i="11"/>
  <c r="L1344" i="11"/>
  <c r="K1344" i="11"/>
  <c r="N1343" i="11"/>
  <c r="M1343" i="11"/>
  <c r="L1343" i="11"/>
  <c r="K1343" i="11"/>
  <c r="N1342" i="11"/>
  <c r="M1342" i="11"/>
  <c r="L1342" i="11"/>
  <c r="K1342" i="11"/>
  <c r="N1341" i="11"/>
  <c r="M1341" i="11"/>
  <c r="L1341" i="11"/>
  <c r="K1341" i="11"/>
  <c r="N1340" i="11"/>
  <c r="M1340" i="11"/>
  <c r="L1340" i="11"/>
  <c r="K1340" i="11"/>
  <c r="N1339" i="11"/>
  <c r="M1339" i="11"/>
  <c r="L1339" i="11"/>
  <c r="K1339" i="11"/>
  <c r="N1338" i="11"/>
  <c r="M1338" i="11"/>
  <c r="L1338" i="11"/>
  <c r="K1338" i="11"/>
  <c r="N1337" i="11"/>
  <c r="M1337" i="11"/>
  <c r="L1337" i="11"/>
  <c r="K1337" i="11"/>
  <c r="N1336" i="11"/>
  <c r="M1336" i="11"/>
  <c r="L1336" i="11"/>
  <c r="K1336" i="11"/>
  <c r="N1335" i="11"/>
  <c r="M1335" i="11"/>
  <c r="L1335" i="11"/>
  <c r="K1335" i="11"/>
  <c r="N1334" i="11"/>
  <c r="M1334" i="11"/>
  <c r="L1334" i="11"/>
  <c r="K1334" i="11"/>
  <c r="N1333" i="11"/>
  <c r="M1333" i="11"/>
  <c r="L1333" i="11"/>
  <c r="K1333" i="11"/>
  <c r="N1332" i="11"/>
  <c r="M1332" i="11"/>
  <c r="L1332" i="11"/>
  <c r="K1332" i="11"/>
  <c r="N1331" i="11"/>
  <c r="M1331" i="11"/>
  <c r="L1331" i="11"/>
  <c r="K1331" i="11"/>
  <c r="N1330" i="11"/>
  <c r="M1330" i="11"/>
  <c r="L1330" i="11"/>
  <c r="K1330" i="11"/>
  <c r="N1329" i="11"/>
  <c r="M1329" i="11"/>
  <c r="L1329" i="11"/>
  <c r="K1329" i="11"/>
  <c r="N1328" i="11"/>
  <c r="M1328" i="11"/>
  <c r="L1328" i="11"/>
  <c r="K1328" i="11"/>
  <c r="N1327" i="11"/>
  <c r="M1327" i="11"/>
  <c r="L1327" i="11"/>
  <c r="K1327" i="11"/>
  <c r="N1326" i="11"/>
  <c r="M1326" i="11"/>
  <c r="L1326" i="11"/>
  <c r="K1326" i="11"/>
  <c r="N1325" i="11"/>
  <c r="M1325" i="11"/>
  <c r="L1325" i="11"/>
  <c r="K1325" i="11"/>
  <c r="N1324" i="11"/>
  <c r="M1324" i="11"/>
  <c r="L1324" i="11"/>
  <c r="K1324" i="11"/>
  <c r="N1323" i="11"/>
  <c r="M1323" i="11"/>
  <c r="L1323" i="11"/>
  <c r="K1323" i="11"/>
  <c r="N1322" i="11"/>
  <c r="M1322" i="11"/>
  <c r="L1322" i="11"/>
  <c r="K1322" i="11"/>
  <c r="N1321" i="11"/>
  <c r="M1321" i="11"/>
  <c r="L1321" i="11"/>
  <c r="K1321" i="11"/>
  <c r="N1320" i="11"/>
  <c r="M1320" i="11"/>
  <c r="L1320" i="11"/>
  <c r="K1320" i="11"/>
  <c r="N1319" i="11"/>
  <c r="M1319" i="11"/>
  <c r="L1319" i="11"/>
  <c r="K1319" i="11"/>
  <c r="N1318" i="11"/>
  <c r="M1318" i="11"/>
  <c r="L1318" i="11"/>
  <c r="K1318" i="11"/>
  <c r="N1317" i="11"/>
  <c r="M1317" i="11"/>
  <c r="L1317" i="11"/>
  <c r="K1317" i="11"/>
  <c r="N1316" i="11"/>
  <c r="M1316" i="11"/>
  <c r="L1316" i="11"/>
  <c r="K1316" i="11"/>
  <c r="N1315" i="11"/>
  <c r="M1315" i="11"/>
  <c r="L1315" i="11"/>
  <c r="K1315" i="11"/>
  <c r="N1314" i="11"/>
  <c r="M1314" i="11"/>
  <c r="L1314" i="11"/>
  <c r="K1314" i="11"/>
  <c r="N1313" i="11"/>
  <c r="M1313" i="11"/>
  <c r="L1313" i="11"/>
  <c r="K1313" i="11"/>
  <c r="N1312" i="11"/>
  <c r="M1312" i="11"/>
  <c r="L1312" i="11"/>
  <c r="K1312" i="11"/>
  <c r="N1311" i="11"/>
  <c r="M1311" i="11"/>
  <c r="L1311" i="11"/>
  <c r="K1311" i="11"/>
  <c r="N1310" i="11"/>
  <c r="M1310" i="11"/>
  <c r="L1310" i="11"/>
  <c r="K1310" i="11"/>
  <c r="N1309" i="11"/>
  <c r="M1309" i="11"/>
  <c r="L1309" i="11"/>
  <c r="K1309" i="11"/>
  <c r="N1308" i="11"/>
  <c r="M1308" i="11"/>
  <c r="L1308" i="11"/>
  <c r="K1308" i="11"/>
  <c r="N1307" i="11"/>
  <c r="M1307" i="11"/>
  <c r="L1307" i="11"/>
  <c r="K1307" i="11"/>
  <c r="N1306" i="11"/>
  <c r="M1306" i="11"/>
  <c r="L1306" i="11"/>
  <c r="K1306" i="11"/>
  <c r="N1305" i="11"/>
  <c r="M1305" i="11"/>
  <c r="L1305" i="11"/>
  <c r="K1305" i="11"/>
  <c r="N1304" i="11"/>
  <c r="M1304" i="11"/>
  <c r="L1304" i="11"/>
  <c r="K1304" i="11"/>
  <c r="N1303" i="11"/>
  <c r="M1303" i="11"/>
  <c r="L1303" i="11"/>
  <c r="K1303" i="11"/>
  <c r="N1302" i="11"/>
  <c r="M1302" i="11"/>
  <c r="L1302" i="11"/>
  <c r="K1302" i="11"/>
  <c r="N1301" i="11"/>
  <c r="M1301" i="11"/>
  <c r="L1301" i="11"/>
  <c r="K1301" i="11"/>
  <c r="N1300" i="11"/>
  <c r="M1300" i="11"/>
  <c r="L1300" i="11"/>
  <c r="K1300" i="11"/>
  <c r="N1299" i="11"/>
  <c r="M1299" i="11"/>
  <c r="L1299" i="11"/>
  <c r="K1299" i="11"/>
  <c r="N1298" i="11"/>
  <c r="M1298" i="11"/>
  <c r="L1298" i="11"/>
  <c r="K1298" i="11"/>
  <c r="N1297" i="11"/>
  <c r="M1297" i="11"/>
  <c r="L1297" i="11"/>
  <c r="K1297" i="11"/>
  <c r="N1296" i="11"/>
  <c r="M1296" i="11"/>
  <c r="L1296" i="11"/>
  <c r="K1296" i="11"/>
  <c r="N1295" i="11"/>
  <c r="M1295" i="11"/>
  <c r="L1295" i="11"/>
  <c r="K1295" i="11"/>
  <c r="N1294" i="11"/>
  <c r="M1294" i="11"/>
  <c r="L1294" i="11"/>
  <c r="K1294" i="11"/>
  <c r="N1293" i="11"/>
  <c r="M1293" i="11"/>
  <c r="L1293" i="11"/>
  <c r="K1293" i="11"/>
  <c r="N1292" i="11"/>
  <c r="M1292" i="11"/>
  <c r="L1292" i="11"/>
  <c r="K1292" i="11"/>
  <c r="N1291" i="11"/>
  <c r="M1291" i="11"/>
  <c r="L1291" i="11"/>
  <c r="K1291" i="11"/>
  <c r="N1290" i="11"/>
  <c r="M1290" i="11"/>
  <c r="L1290" i="11"/>
  <c r="K1290" i="11"/>
  <c r="N1289" i="11"/>
  <c r="M1289" i="11"/>
  <c r="L1289" i="11"/>
  <c r="K1289" i="11"/>
  <c r="N1288" i="11"/>
  <c r="M1288" i="11"/>
  <c r="L1288" i="11"/>
  <c r="K1288" i="11"/>
  <c r="N1287" i="11"/>
  <c r="M1287" i="11"/>
  <c r="L1287" i="11"/>
  <c r="K1287" i="11"/>
  <c r="N1286" i="11"/>
  <c r="M1286" i="11"/>
  <c r="L1286" i="11"/>
  <c r="K1286" i="11"/>
  <c r="N1285" i="11"/>
  <c r="M1285" i="11"/>
  <c r="L1285" i="11"/>
  <c r="K1285" i="11"/>
  <c r="N1284" i="11"/>
  <c r="M1284" i="11"/>
  <c r="L1284" i="11"/>
  <c r="K1284" i="11"/>
  <c r="N1283" i="11"/>
  <c r="M1283" i="11"/>
  <c r="L1283" i="11"/>
  <c r="K1283" i="11"/>
  <c r="N1282" i="11"/>
  <c r="M1282" i="11"/>
  <c r="L1282" i="11"/>
  <c r="K1282" i="11"/>
  <c r="N1281" i="11"/>
  <c r="M1281" i="11"/>
  <c r="L1281" i="11"/>
  <c r="K1281" i="11"/>
  <c r="N1280" i="11"/>
  <c r="M1280" i="11"/>
  <c r="L1280" i="11"/>
  <c r="K1280" i="11"/>
  <c r="N1279" i="11"/>
  <c r="M1279" i="11"/>
  <c r="L1279" i="11"/>
  <c r="K1279" i="11"/>
  <c r="N1278" i="11"/>
  <c r="M1278" i="11"/>
  <c r="L1278" i="11"/>
  <c r="K1278" i="11"/>
  <c r="N1277" i="11"/>
  <c r="M1277" i="11"/>
  <c r="L1277" i="11"/>
  <c r="K1277" i="11"/>
  <c r="N1276" i="11"/>
  <c r="M1276" i="11"/>
  <c r="L1276" i="11"/>
  <c r="K1276" i="11"/>
  <c r="N1275" i="11"/>
  <c r="M1275" i="11"/>
  <c r="L1275" i="11"/>
  <c r="K1275" i="11"/>
  <c r="N1274" i="11"/>
  <c r="M1274" i="11"/>
  <c r="L1274" i="11"/>
  <c r="K1274" i="11"/>
  <c r="N1273" i="11"/>
  <c r="M1273" i="11"/>
  <c r="L1273" i="11"/>
  <c r="K1273" i="11"/>
  <c r="N1272" i="11"/>
  <c r="M1272" i="11"/>
  <c r="L1272" i="11"/>
  <c r="K1272" i="11"/>
  <c r="N1271" i="11"/>
  <c r="M1271" i="11"/>
  <c r="L1271" i="11"/>
  <c r="K1271" i="11"/>
  <c r="N1270" i="11"/>
  <c r="M1270" i="11"/>
  <c r="L1270" i="11"/>
  <c r="K1270" i="11"/>
  <c r="N1269" i="11"/>
  <c r="M1269" i="11"/>
  <c r="L1269" i="11"/>
  <c r="K1269" i="11"/>
  <c r="N1268" i="11"/>
  <c r="M1268" i="11"/>
  <c r="L1268" i="11"/>
  <c r="K1268" i="11"/>
  <c r="N1267" i="11"/>
  <c r="M1267" i="11"/>
  <c r="L1267" i="11"/>
  <c r="K1267" i="11"/>
  <c r="N1266" i="11"/>
  <c r="M1266" i="11"/>
  <c r="L1266" i="11"/>
  <c r="K1266" i="11"/>
  <c r="N1265" i="11"/>
  <c r="M1265" i="11"/>
  <c r="L1265" i="11"/>
  <c r="K1265" i="11"/>
  <c r="N1264" i="11"/>
  <c r="M1264" i="11"/>
  <c r="L1264" i="11"/>
  <c r="K1264" i="11"/>
  <c r="N1263" i="11"/>
  <c r="M1263" i="11"/>
  <c r="L1263" i="11"/>
  <c r="K1263" i="11"/>
  <c r="N1262" i="11"/>
  <c r="M1262" i="11"/>
  <c r="L1262" i="11"/>
  <c r="K1262" i="11"/>
  <c r="N1261" i="11"/>
  <c r="M1261" i="11"/>
  <c r="L1261" i="11"/>
  <c r="K1261" i="11"/>
  <c r="N1260" i="11"/>
  <c r="M1260" i="11"/>
  <c r="L1260" i="11"/>
  <c r="K1260" i="11"/>
  <c r="N1259" i="11"/>
  <c r="M1259" i="11"/>
  <c r="L1259" i="11"/>
  <c r="K1259" i="11"/>
  <c r="N1258" i="11"/>
  <c r="M1258" i="11"/>
  <c r="L1258" i="11"/>
  <c r="K1258" i="11"/>
  <c r="N1257" i="11"/>
  <c r="M1257" i="11"/>
  <c r="L1257" i="11"/>
  <c r="K1257" i="11"/>
  <c r="N1256" i="11"/>
  <c r="M1256" i="11"/>
  <c r="L1256" i="11"/>
  <c r="K1256" i="11"/>
  <c r="N1255" i="11"/>
  <c r="M1255" i="11"/>
  <c r="L1255" i="11"/>
  <c r="K1255" i="11"/>
  <c r="N1254" i="11"/>
  <c r="M1254" i="11"/>
  <c r="L1254" i="11"/>
  <c r="K1254" i="11"/>
  <c r="N1253" i="11"/>
  <c r="M1253" i="11"/>
  <c r="L1253" i="11"/>
  <c r="K1253" i="11"/>
  <c r="N1252" i="11"/>
  <c r="M1252" i="11"/>
  <c r="L1252" i="11"/>
  <c r="K1252" i="11"/>
  <c r="N1251" i="11"/>
  <c r="M1251" i="11"/>
  <c r="L1251" i="11"/>
  <c r="K1251" i="11"/>
  <c r="N1250" i="11"/>
  <c r="M1250" i="11"/>
  <c r="L1250" i="11"/>
  <c r="K1250" i="11"/>
  <c r="N1249" i="11"/>
  <c r="M1249" i="11"/>
  <c r="L1249" i="11"/>
  <c r="K1249" i="11"/>
  <c r="N1248" i="11"/>
  <c r="M1248" i="11"/>
  <c r="L1248" i="11"/>
  <c r="K1248" i="11"/>
  <c r="N1247" i="11"/>
  <c r="M1247" i="11"/>
  <c r="L1247" i="11"/>
  <c r="K1247" i="11"/>
  <c r="N1246" i="11"/>
  <c r="M1246" i="11"/>
  <c r="L1246" i="11"/>
  <c r="K1246" i="11"/>
  <c r="N1245" i="11"/>
  <c r="M1245" i="11"/>
  <c r="L1245" i="11"/>
  <c r="K1245" i="11"/>
  <c r="N1244" i="11"/>
  <c r="M1244" i="11"/>
  <c r="L1244" i="11"/>
  <c r="K1244" i="11"/>
  <c r="N1243" i="11"/>
  <c r="M1243" i="11"/>
  <c r="L1243" i="11"/>
  <c r="K1243" i="11"/>
  <c r="N1242" i="11"/>
  <c r="M1242" i="11"/>
  <c r="L1242" i="11"/>
  <c r="K1242" i="11"/>
  <c r="N1241" i="11"/>
  <c r="M1241" i="11"/>
  <c r="L1241" i="11"/>
  <c r="K1241" i="11"/>
  <c r="N1240" i="11"/>
  <c r="M1240" i="11"/>
  <c r="L1240" i="11"/>
  <c r="K1240" i="11"/>
  <c r="N1239" i="11"/>
  <c r="M1239" i="11"/>
  <c r="L1239" i="11"/>
  <c r="K1239" i="11"/>
  <c r="N1238" i="11"/>
  <c r="M1238" i="11"/>
  <c r="L1238" i="11"/>
  <c r="K1238" i="11"/>
  <c r="N1237" i="11"/>
  <c r="M1237" i="11"/>
  <c r="L1237" i="11"/>
  <c r="K1237" i="11"/>
  <c r="N1236" i="11"/>
  <c r="M1236" i="11"/>
  <c r="L1236" i="11"/>
  <c r="K1236" i="11"/>
  <c r="N1235" i="11"/>
  <c r="M1235" i="11"/>
  <c r="L1235" i="11"/>
  <c r="K1235" i="11"/>
  <c r="N1234" i="11"/>
  <c r="M1234" i="11"/>
  <c r="L1234" i="11"/>
  <c r="K1234" i="11"/>
  <c r="N1233" i="11"/>
  <c r="M1233" i="11"/>
  <c r="L1233" i="11"/>
  <c r="K1233" i="11"/>
  <c r="N1232" i="11"/>
  <c r="M1232" i="11"/>
  <c r="L1232" i="11"/>
  <c r="K1232" i="11"/>
  <c r="N1231" i="11"/>
  <c r="M1231" i="11"/>
  <c r="L1231" i="11"/>
  <c r="K1231" i="11"/>
  <c r="N1230" i="11"/>
  <c r="M1230" i="11"/>
  <c r="L1230" i="11"/>
  <c r="K1230" i="11"/>
  <c r="N1229" i="11"/>
  <c r="M1229" i="11"/>
  <c r="L1229" i="11"/>
  <c r="K1229" i="11"/>
  <c r="N1228" i="11"/>
  <c r="M1228" i="11"/>
  <c r="L1228" i="11"/>
  <c r="K1228" i="11"/>
  <c r="N1227" i="11"/>
  <c r="M1227" i="11"/>
  <c r="L1227" i="11"/>
  <c r="K1227" i="11"/>
  <c r="N1226" i="11"/>
  <c r="M1226" i="11"/>
  <c r="L1226" i="11"/>
  <c r="K1226" i="11"/>
  <c r="N1225" i="11"/>
  <c r="M1225" i="11"/>
  <c r="L1225" i="11"/>
  <c r="K1225" i="11"/>
  <c r="N1224" i="11"/>
  <c r="M1224" i="11"/>
  <c r="L1224" i="11"/>
  <c r="K1224" i="11"/>
  <c r="N1223" i="11"/>
  <c r="M1223" i="11"/>
  <c r="L1223" i="11"/>
  <c r="K1223" i="11"/>
  <c r="N1222" i="11"/>
  <c r="M1222" i="11"/>
  <c r="L1222" i="11"/>
  <c r="K1222" i="11"/>
  <c r="N1221" i="11"/>
  <c r="M1221" i="11"/>
  <c r="L1221" i="11"/>
  <c r="K1221" i="11"/>
  <c r="N1220" i="11"/>
  <c r="M1220" i="11"/>
  <c r="L1220" i="11"/>
  <c r="K1220" i="11"/>
  <c r="N1219" i="11"/>
  <c r="M1219" i="11"/>
  <c r="L1219" i="11"/>
  <c r="K1219" i="11"/>
  <c r="N1218" i="11"/>
  <c r="M1218" i="11"/>
  <c r="L1218" i="11"/>
  <c r="K1218" i="11"/>
  <c r="N1217" i="11"/>
  <c r="M1217" i="11"/>
  <c r="L1217" i="11"/>
  <c r="K1217" i="11"/>
  <c r="N1216" i="11"/>
  <c r="M1216" i="11"/>
  <c r="L1216" i="11"/>
  <c r="K1216" i="11"/>
  <c r="N1215" i="11"/>
  <c r="M1215" i="11"/>
  <c r="L1215" i="11"/>
  <c r="K1215" i="11"/>
  <c r="N1214" i="11"/>
  <c r="M1214" i="11"/>
  <c r="L1214" i="11"/>
  <c r="K1214" i="11"/>
  <c r="N1213" i="11"/>
  <c r="M1213" i="11"/>
  <c r="L1213" i="11"/>
  <c r="K1213" i="11"/>
  <c r="N1212" i="11"/>
  <c r="M1212" i="11"/>
  <c r="L1212" i="11"/>
  <c r="K1212" i="11"/>
  <c r="N1211" i="11"/>
  <c r="M1211" i="11"/>
  <c r="L1211" i="11"/>
  <c r="K1211" i="11"/>
  <c r="N1210" i="11"/>
  <c r="M1210" i="11"/>
  <c r="L1210" i="11"/>
  <c r="K1210" i="11"/>
  <c r="N1209" i="11"/>
  <c r="M1209" i="11"/>
  <c r="L1209" i="11"/>
  <c r="K1209" i="11"/>
  <c r="N1208" i="11"/>
  <c r="M1208" i="11"/>
  <c r="L1208" i="11"/>
  <c r="K1208" i="11"/>
  <c r="N1207" i="11"/>
  <c r="M1207" i="11"/>
  <c r="L1207" i="11"/>
  <c r="K1207" i="11"/>
  <c r="N1206" i="11"/>
  <c r="M1206" i="11"/>
  <c r="L1206" i="11"/>
  <c r="K1206" i="11"/>
  <c r="N1205" i="11"/>
  <c r="M1205" i="11"/>
  <c r="L1205" i="11"/>
  <c r="K1205" i="11"/>
  <c r="N1204" i="11"/>
  <c r="M1204" i="11"/>
  <c r="L1204" i="11"/>
  <c r="K1204" i="11"/>
  <c r="N1203" i="11"/>
  <c r="M1203" i="11"/>
  <c r="L1203" i="11"/>
  <c r="K1203" i="11"/>
  <c r="N1202" i="11"/>
  <c r="M1202" i="11"/>
  <c r="L1202" i="11"/>
  <c r="K1202" i="11"/>
  <c r="N1201" i="11"/>
  <c r="M1201" i="11"/>
  <c r="L1201" i="11"/>
  <c r="K1201" i="11"/>
  <c r="N1200" i="11"/>
  <c r="M1200" i="11"/>
  <c r="L1200" i="11"/>
  <c r="K1200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N1002" i="11"/>
  <c r="N1003" i="11"/>
  <c r="N1004" i="11"/>
  <c r="N1005" i="11"/>
  <c r="N1006" i="11"/>
  <c r="N1007" i="11"/>
  <c r="N1008" i="11"/>
  <c r="N1009" i="11"/>
  <c r="N1010" i="11"/>
  <c r="N1011" i="11"/>
  <c r="N1012" i="11"/>
  <c r="N1013" i="11"/>
  <c r="N1014" i="11"/>
  <c r="N1015" i="11"/>
  <c r="N1016" i="11"/>
  <c r="N1017" i="11"/>
  <c r="N1018" i="11"/>
  <c r="N1019" i="11"/>
  <c r="N1020" i="11"/>
  <c r="N1021" i="11"/>
  <c r="N1022" i="11"/>
  <c r="N1023" i="11"/>
  <c r="N1024" i="11"/>
  <c r="N1025" i="11"/>
  <c r="N1026" i="11"/>
  <c r="N1027" i="11"/>
  <c r="N1028" i="11"/>
  <c r="N1029" i="11"/>
  <c r="N1030" i="11"/>
  <c r="N1031" i="11"/>
  <c r="N1032" i="11"/>
  <c r="N1033" i="11"/>
  <c r="N1034" i="11"/>
  <c r="N1035" i="11"/>
  <c r="N1036" i="11"/>
  <c r="N1037" i="11"/>
  <c r="N1038" i="11"/>
  <c r="N1039" i="11"/>
  <c r="N1040" i="11"/>
  <c r="N1041" i="11"/>
  <c r="N1042" i="11"/>
  <c r="N1043" i="11"/>
  <c r="N1044" i="11"/>
  <c r="N1045" i="11"/>
  <c r="N1046" i="11"/>
  <c r="N1047" i="11"/>
  <c r="N1048" i="11"/>
  <c r="N1049" i="11"/>
  <c r="N1050" i="11"/>
  <c r="N1051" i="11"/>
  <c r="N1052" i="11"/>
  <c r="N1053" i="11"/>
  <c r="N1054" i="11"/>
  <c r="N1055" i="11"/>
  <c r="N1056" i="11"/>
  <c r="N1057" i="11"/>
  <c r="N1058" i="11"/>
  <c r="N1059" i="11"/>
  <c r="N1060" i="11"/>
  <c r="N1061" i="11"/>
  <c r="N1062" i="11"/>
  <c r="N1063" i="11"/>
  <c r="N1064" i="11"/>
  <c r="N1065" i="11"/>
  <c r="N1066" i="11"/>
  <c r="N1067" i="11"/>
  <c r="N1068" i="11"/>
  <c r="N1069" i="11"/>
  <c r="N1070" i="11"/>
  <c r="N1071" i="11"/>
  <c r="N1072" i="11"/>
  <c r="N1073" i="11"/>
  <c r="N1074" i="11"/>
  <c r="N1075" i="11"/>
  <c r="N1076" i="11"/>
  <c r="N1077" i="11"/>
  <c r="N1078" i="11"/>
  <c r="N1079" i="11"/>
  <c r="N1080" i="11"/>
  <c r="N1081" i="11"/>
  <c r="N1082" i="11"/>
  <c r="N1083" i="11"/>
  <c r="N1084" i="11"/>
  <c r="N1085" i="11"/>
  <c r="N1086" i="11"/>
  <c r="N1087" i="11"/>
  <c r="N1088" i="11"/>
  <c r="N1089" i="11"/>
  <c r="N1090" i="11"/>
  <c r="N1091" i="11"/>
  <c r="N1092" i="11"/>
  <c r="N1093" i="11"/>
  <c r="N1094" i="11"/>
  <c r="N1095" i="11"/>
  <c r="N1096" i="11"/>
  <c r="N1097" i="11"/>
  <c r="N1098" i="11"/>
  <c r="N1099" i="11"/>
  <c r="N1100" i="11"/>
  <c r="N1101" i="11"/>
  <c r="N1102" i="11"/>
  <c r="N1103" i="11"/>
  <c r="N1104" i="11"/>
  <c r="N1105" i="11"/>
  <c r="N1106" i="11"/>
  <c r="N1107" i="11"/>
  <c r="N1108" i="11"/>
  <c r="N1109" i="11"/>
  <c r="N1110" i="11"/>
  <c r="N1111" i="11"/>
  <c r="N1112" i="11"/>
  <c r="N1113" i="11"/>
  <c r="N1114" i="11"/>
  <c r="N1115" i="11"/>
  <c r="N1116" i="11"/>
  <c r="N1117" i="11"/>
  <c r="N1118" i="11"/>
  <c r="N1119" i="11"/>
  <c r="N1120" i="11"/>
  <c r="N1121" i="11"/>
  <c r="N1122" i="11"/>
  <c r="N1123" i="11"/>
  <c r="N1124" i="11"/>
  <c r="N1125" i="11"/>
  <c r="N1126" i="11"/>
  <c r="N1127" i="11"/>
  <c r="N1128" i="11"/>
  <c r="N1129" i="11"/>
  <c r="N1130" i="11"/>
  <c r="N1131" i="11"/>
  <c r="N1132" i="11"/>
  <c r="N1133" i="11"/>
  <c r="N1134" i="11"/>
  <c r="N1135" i="11"/>
  <c r="N1136" i="11"/>
  <c r="N1137" i="11"/>
  <c r="N1138" i="11"/>
  <c r="N1139" i="11"/>
  <c r="N1140" i="11"/>
  <c r="N1141" i="11"/>
  <c r="N1142" i="11"/>
  <c r="N1143" i="11"/>
  <c r="N1144" i="11"/>
  <c r="N1145" i="11"/>
  <c r="N1146" i="11"/>
  <c r="N1147" i="11"/>
  <c r="N1148" i="11"/>
  <c r="N1149" i="11"/>
  <c r="N1150" i="11"/>
  <c r="N1151" i="11"/>
  <c r="N1152" i="11"/>
  <c r="N1153" i="11"/>
  <c r="N1154" i="11"/>
  <c r="N1155" i="11"/>
  <c r="N1156" i="11"/>
  <c r="N1157" i="11"/>
  <c r="N1158" i="11"/>
  <c r="N1159" i="11"/>
  <c r="N1160" i="11"/>
  <c r="N1161" i="11"/>
  <c r="N1162" i="11"/>
  <c r="N1163" i="11"/>
  <c r="N1164" i="11"/>
  <c r="N1165" i="11"/>
  <c r="N1166" i="11"/>
  <c r="N1167" i="11"/>
  <c r="N1168" i="11"/>
  <c r="N1169" i="11"/>
  <c r="N1170" i="11"/>
  <c r="N1171" i="11"/>
  <c r="N1172" i="11"/>
  <c r="N1173" i="11"/>
  <c r="N1174" i="11"/>
  <c r="N1175" i="11"/>
  <c r="N1176" i="11"/>
  <c r="N1177" i="11"/>
  <c r="N1178" i="11"/>
  <c r="N1179" i="11"/>
  <c r="N1180" i="11"/>
  <c r="N1181" i="11"/>
  <c r="N1182" i="11"/>
  <c r="N1183" i="11"/>
  <c r="N1184" i="11"/>
  <c r="N1185" i="11"/>
  <c r="N1186" i="11"/>
  <c r="N1187" i="11"/>
  <c r="N1188" i="11"/>
  <c r="N1189" i="11"/>
  <c r="N1190" i="11"/>
  <c r="N1191" i="11"/>
  <c r="N1192" i="11"/>
  <c r="N1193" i="11"/>
  <c r="N1194" i="11"/>
  <c r="N1195" i="11"/>
  <c r="N1196" i="11"/>
  <c r="N1197" i="11"/>
  <c r="N1198" i="11"/>
  <c r="N1199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L908" i="11"/>
  <c r="L909" i="11"/>
  <c r="L910" i="11"/>
  <c r="L911" i="11"/>
  <c r="L912" i="11"/>
  <c r="L913" i="11"/>
  <c r="L914" i="11"/>
  <c r="L915" i="11"/>
  <c r="L916" i="11"/>
  <c r="L917" i="11"/>
  <c r="L918" i="11"/>
  <c r="L919" i="11"/>
  <c r="L920" i="11"/>
  <c r="L921" i="11"/>
  <c r="L922" i="11"/>
  <c r="L923" i="11"/>
  <c r="L924" i="11"/>
  <c r="L925" i="11"/>
  <c r="L926" i="11"/>
  <c r="L927" i="11"/>
  <c r="L928" i="11"/>
  <c r="L929" i="11"/>
  <c r="L930" i="11"/>
  <c r="L931" i="11"/>
  <c r="L932" i="11"/>
  <c r="L933" i="11"/>
  <c r="L934" i="11"/>
  <c r="L935" i="11"/>
  <c r="L936" i="11"/>
  <c r="L937" i="11"/>
  <c r="L938" i="11"/>
  <c r="L939" i="11"/>
  <c r="L940" i="11"/>
  <c r="L941" i="11"/>
  <c r="L942" i="11"/>
  <c r="L943" i="11"/>
  <c r="L944" i="11"/>
  <c r="L945" i="11"/>
  <c r="L946" i="11"/>
  <c r="L947" i="11"/>
  <c r="L948" i="11"/>
  <c r="L949" i="11"/>
  <c r="L950" i="11"/>
  <c r="L951" i="11"/>
  <c r="L952" i="11"/>
  <c r="L953" i="11"/>
  <c r="L954" i="11"/>
  <c r="L955" i="11"/>
  <c r="L956" i="11"/>
  <c r="L957" i="11"/>
  <c r="L958" i="11"/>
  <c r="L959" i="11"/>
  <c r="L960" i="11"/>
  <c r="L961" i="11"/>
  <c r="L962" i="11"/>
  <c r="L963" i="11"/>
  <c r="L964" i="11"/>
  <c r="L965" i="11"/>
  <c r="L966" i="11"/>
  <c r="L967" i="11"/>
  <c r="L968" i="11"/>
  <c r="L969" i="11"/>
  <c r="L970" i="11"/>
  <c r="L971" i="11"/>
  <c r="L972" i="11"/>
  <c r="L973" i="11"/>
  <c r="L974" i="11"/>
  <c r="L975" i="11"/>
  <c r="L976" i="11"/>
  <c r="L977" i="11"/>
  <c r="L978" i="11"/>
  <c r="L979" i="11"/>
  <c r="L980" i="11"/>
  <c r="L981" i="11"/>
  <c r="L982" i="11"/>
  <c r="L983" i="11"/>
  <c r="L984" i="11"/>
  <c r="L985" i="11"/>
  <c r="L986" i="11"/>
  <c r="L987" i="11"/>
  <c r="L988" i="11"/>
  <c r="L989" i="11"/>
  <c r="L990" i="11"/>
  <c r="L991" i="11"/>
  <c r="L992" i="11"/>
  <c r="L993" i="11"/>
  <c r="L994" i="11"/>
  <c r="L995" i="11"/>
  <c r="L996" i="11"/>
  <c r="L997" i="11"/>
  <c r="L998" i="11"/>
  <c r="L999" i="11"/>
  <c r="L1000" i="11"/>
  <c r="L1001" i="11"/>
  <c r="L1002" i="11"/>
  <c r="L1003" i="11"/>
  <c r="L1004" i="11"/>
  <c r="L1005" i="11"/>
  <c r="L1006" i="11"/>
  <c r="L1007" i="11"/>
  <c r="L1008" i="11"/>
  <c r="L1009" i="11"/>
  <c r="L1010" i="11"/>
  <c r="L1011" i="11"/>
  <c r="L1012" i="11"/>
  <c r="L1013" i="11"/>
  <c r="L1014" i="11"/>
  <c r="L1015" i="11"/>
  <c r="L1016" i="11"/>
  <c r="L1017" i="11"/>
  <c r="L1018" i="11"/>
  <c r="L1019" i="11"/>
  <c r="L1020" i="11"/>
  <c r="L1021" i="11"/>
  <c r="L1022" i="11"/>
  <c r="L1023" i="11"/>
  <c r="L1024" i="11"/>
  <c r="L1025" i="11"/>
  <c r="L1026" i="11"/>
  <c r="L1027" i="11"/>
  <c r="L1028" i="11"/>
  <c r="L1029" i="11"/>
  <c r="L1030" i="11"/>
  <c r="L1031" i="11"/>
  <c r="L1032" i="11"/>
  <c r="L1033" i="11"/>
  <c r="L1034" i="11"/>
  <c r="L1035" i="11"/>
  <c r="L1036" i="11"/>
  <c r="L1037" i="11"/>
  <c r="L1038" i="11"/>
  <c r="L1039" i="11"/>
  <c r="L1040" i="11"/>
  <c r="L1041" i="11"/>
  <c r="L1042" i="11"/>
  <c r="L1043" i="11"/>
  <c r="L1044" i="11"/>
  <c r="L1045" i="11"/>
  <c r="L1046" i="11"/>
  <c r="L1047" i="11"/>
  <c r="L1048" i="11"/>
  <c r="L1049" i="11"/>
  <c r="L1050" i="11"/>
  <c r="L1051" i="11"/>
  <c r="L1052" i="11"/>
  <c r="L1053" i="11"/>
  <c r="L1054" i="11"/>
  <c r="L1055" i="11"/>
  <c r="L1056" i="11"/>
  <c r="L1057" i="11"/>
  <c r="L1058" i="11"/>
  <c r="L1059" i="11"/>
  <c r="L1060" i="11"/>
  <c r="L1061" i="11"/>
  <c r="L1062" i="11"/>
  <c r="L1063" i="11"/>
  <c r="L1064" i="11"/>
  <c r="L1065" i="11"/>
  <c r="L1066" i="11"/>
  <c r="L1067" i="11"/>
  <c r="L1068" i="11"/>
  <c r="L1069" i="11"/>
  <c r="L1070" i="11"/>
  <c r="L1071" i="11"/>
  <c r="L1072" i="11"/>
  <c r="L1073" i="11"/>
  <c r="L1074" i="11"/>
  <c r="L1075" i="11"/>
  <c r="L1076" i="11"/>
  <c r="L1077" i="11"/>
  <c r="L1078" i="11"/>
  <c r="L1079" i="11"/>
  <c r="L1080" i="11"/>
  <c r="L1081" i="11"/>
  <c r="L1082" i="11"/>
  <c r="L1083" i="11"/>
  <c r="L1084" i="11"/>
  <c r="L1085" i="11"/>
  <c r="L1086" i="11"/>
  <c r="L1087" i="11"/>
  <c r="L1088" i="11"/>
  <c r="L1089" i="11"/>
  <c r="L1090" i="11"/>
  <c r="L1091" i="11"/>
  <c r="L1092" i="11"/>
  <c r="L1093" i="11"/>
  <c r="L1094" i="11"/>
  <c r="L1095" i="11"/>
  <c r="L1096" i="11"/>
  <c r="L1097" i="11"/>
  <c r="L1098" i="11"/>
  <c r="L1099" i="11"/>
  <c r="L1100" i="11"/>
  <c r="L1101" i="11"/>
  <c r="L1102" i="11"/>
  <c r="L1103" i="11"/>
  <c r="L1104" i="11"/>
  <c r="L1105" i="11"/>
  <c r="L1106" i="11"/>
  <c r="L1107" i="11"/>
  <c r="L1108" i="11"/>
  <c r="L1109" i="11"/>
  <c r="L1110" i="11"/>
  <c r="L1111" i="11"/>
  <c r="L1112" i="11"/>
  <c r="L1113" i="11"/>
  <c r="L1114" i="11"/>
  <c r="L1115" i="11"/>
  <c r="L1116" i="11"/>
  <c r="L1117" i="11"/>
  <c r="L1118" i="11"/>
  <c r="L1119" i="11"/>
  <c r="L1120" i="11"/>
  <c r="L1121" i="11"/>
  <c r="L1122" i="11"/>
  <c r="L1123" i="11"/>
  <c r="L1124" i="11"/>
  <c r="L1125" i="11"/>
  <c r="L1126" i="11"/>
  <c r="L1127" i="11"/>
  <c r="L1128" i="11"/>
  <c r="L1129" i="11"/>
  <c r="L1130" i="11"/>
  <c r="L1131" i="11"/>
  <c r="L1132" i="11"/>
  <c r="L1133" i="11"/>
  <c r="L1134" i="11"/>
  <c r="L1135" i="11"/>
  <c r="L1136" i="11"/>
  <c r="L1137" i="11"/>
  <c r="L1138" i="11"/>
  <c r="L1139" i="11"/>
  <c r="L1140" i="11"/>
  <c r="L1141" i="11"/>
  <c r="L1142" i="11"/>
  <c r="L1143" i="11"/>
  <c r="L1144" i="11"/>
  <c r="L1145" i="11"/>
  <c r="L1146" i="11"/>
  <c r="L1147" i="11"/>
  <c r="L1148" i="11"/>
  <c r="L1149" i="11"/>
  <c r="L1150" i="11"/>
  <c r="L1151" i="11"/>
  <c r="L1152" i="11"/>
  <c r="L1153" i="11"/>
  <c r="L1154" i="11"/>
  <c r="L1155" i="11"/>
  <c r="L1156" i="11"/>
  <c r="L1157" i="11"/>
  <c r="L1158" i="11"/>
  <c r="L1159" i="11"/>
  <c r="L1160" i="11"/>
  <c r="L1161" i="11"/>
  <c r="L1162" i="11"/>
  <c r="L1163" i="11"/>
  <c r="L1164" i="11"/>
  <c r="L1165" i="11"/>
  <c r="L1166" i="11"/>
  <c r="L1167" i="11"/>
  <c r="L1168" i="11"/>
  <c r="L1169" i="11"/>
  <c r="L1170" i="11"/>
  <c r="L1171" i="11"/>
  <c r="L1172" i="11"/>
  <c r="L1173" i="11"/>
  <c r="L1174" i="11"/>
  <c r="L1175" i="11"/>
  <c r="L1176" i="11"/>
  <c r="L1177" i="11"/>
  <c r="L1178" i="11"/>
  <c r="L1179" i="11"/>
  <c r="L1180" i="11"/>
  <c r="L1181" i="11"/>
  <c r="L1182" i="11"/>
  <c r="L1183" i="11"/>
  <c r="L1184" i="11"/>
  <c r="L1185" i="11"/>
  <c r="L1186" i="11"/>
  <c r="L1187" i="11"/>
  <c r="L1188" i="11"/>
  <c r="L1189" i="11"/>
  <c r="L1190" i="11"/>
  <c r="L1191" i="11"/>
  <c r="L1192" i="11"/>
  <c r="L1193" i="11"/>
  <c r="L1194" i="11"/>
  <c r="L1195" i="11"/>
  <c r="L1196" i="11"/>
  <c r="L1197" i="11"/>
  <c r="L1198" i="11"/>
  <c r="L1199" i="11"/>
  <c r="L8" i="11"/>
  <c r="K15" i="11"/>
  <c r="K16" i="11"/>
  <c r="K17" i="11"/>
  <c r="K9" i="11"/>
  <c r="K10" i="11"/>
  <c r="K11" i="11"/>
  <c r="K12" i="11"/>
  <c r="K13" i="11"/>
  <c r="K14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006" i="11"/>
  <c r="K1007" i="11"/>
  <c r="K1008" i="11"/>
  <c r="K1009" i="11"/>
  <c r="K1010" i="11"/>
  <c r="K1011" i="11"/>
  <c r="K1012" i="11"/>
  <c r="K1013" i="11"/>
  <c r="K1014" i="11"/>
  <c r="K1015" i="11"/>
  <c r="K1016" i="11"/>
  <c r="K1017" i="11"/>
  <c r="K1018" i="11"/>
  <c r="K1019" i="11"/>
  <c r="K1020" i="11"/>
  <c r="K1021" i="11"/>
  <c r="K1022" i="11"/>
  <c r="K1023" i="11"/>
  <c r="K1024" i="11"/>
  <c r="K1025" i="11"/>
  <c r="K1026" i="11"/>
  <c r="K1027" i="1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046" i="11"/>
  <c r="K1047" i="11"/>
  <c r="K1048" i="11"/>
  <c r="K1049" i="11"/>
  <c r="K1050" i="11"/>
  <c r="K1051" i="11"/>
  <c r="K1052" i="11"/>
  <c r="K1053" i="11"/>
  <c r="K1054" i="11"/>
  <c r="K1055" i="11"/>
  <c r="K1056" i="11"/>
  <c r="K1057" i="11"/>
  <c r="K1058" i="11"/>
  <c r="K1059" i="11"/>
  <c r="K1060" i="11"/>
  <c r="K1061" i="11"/>
  <c r="K1062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K1117" i="11"/>
  <c r="K1118" i="11"/>
  <c r="K1119" i="11"/>
  <c r="K1120" i="11"/>
  <c r="K1121" i="11"/>
  <c r="K1122" i="11"/>
  <c r="K1123" i="11"/>
  <c r="K1124" i="11"/>
  <c r="K1125" i="11"/>
  <c r="K1126" i="11"/>
  <c r="K1127" i="11"/>
  <c r="K1128" i="11"/>
  <c r="K1129" i="11"/>
  <c r="K1130" i="11"/>
  <c r="K1131" i="11"/>
  <c r="K1132" i="11"/>
  <c r="K1133" i="11"/>
  <c r="K1134" i="11"/>
  <c r="K1135" i="11"/>
  <c r="K1136" i="11"/>
  <c r="K1137" i="11"/>
  <c r="K1138" i="11"/>
  <c r="K1139" i="11"/>
  <c r="K1140" i="11"/>
  <c r="K1141" i="11"/>
  <c r="K1142" i="11"/>
  <c r="K1143" i="11"/>
  <c r="K1144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8" i="11"/>
  <c r="AE22" i="8" l="1"/>
  <c r="D32" i="8"/>
  <c r="AD22" i="8"/>
  <c r="AD18" i="8"/>
  <c r="AD20" i="8"/>
  <c r="AE21" i="8"/>
  <c r="AE18" i="8"/>
  <c r="AA16" i="8"/>
  <c r="AD14" i="8"/>
  <c r="AE19" i="8"/>
  <c r="AE15" i="8"/>
  <c r="Q13" i="8"/>
  <c r="Z20" i="8"/>
  <c r="AD13" i="8"/>
  <c r="AE13" i="8"/>
  <c r="AD21" i="8"/>
  <c r="AE14" i="8"/>
  <c r="AD17" i="8"/>
  <c r="AE20" i="8"/>
  <c r="AD16" i="8"/>
  <c r="AE16" i="8"/>
  <c r="O21" i="8"/>
  <c r="K19" i="8"/>
  <c r="P22" i="8"/>
  <c r="W19" i="8"/>
  <c r="E20" i="8"/>
  <c r="V14" i="8"/>
  <c r="T19" i="8"/>
  <c r="J20" i="8"/>
  <c r="N20" i="8"/>
  <c r="U19" i="8"/>
  <c r="X22" i="8"/>
  <c r="S16" i="8"/>
  <c r="E17" i="8"/>
  <c r="F18" i="8"/>
  <c r="G19" i="8"/>
  <c r="P19" i="8"/>
  <c r="Q20" i="8"/>
  <c r="AA21" i="8"/>
  <c r="I13" i="8"/>
  <c r="AA20" i="8"/>
  <c r="AB20" i="8" s="1"/>
  <c r="J13" i="8"/>
  <c r="L17" i="8"/>
  <c r="W17" i="8"/>
  <c r="J22" i="8"/>
  <c r="K14" i="8"/>
  <c r="L14" i="8"/>
  <c r="M14" i="8"/>
  <c r="N15" i="8"/>
  <c r="G16" i="8"/>
  <c r="H17" i="8"/>
  <c r="I18" i="8"/>
  <c r="AA22" i="8"/>
  <c r="U15" i="8"/>
  <c r="AA15" i="8"/>
  <c r="X15" i="8"/>
  <c r="R22" i="8"/>
  <c r="K22" i="8"/>
  <c r="L22" i="8"/>
  <c r="M22" i="8"/>
  <c r="U17" i="8"/>
  <c r="V21" i="8"/>
  <c r="O13" i="8"/>
  <c r="P14" i="8"/>
  <c r="I15" i="8"/>
  <c r="AA19" i="8"/>
  <c r="X19" i="8"/>
  <c r="R20" i="8"/>
  <c r="K21" i="8"/>
  <c r="K13" i="8"/>
  <c r="L16" i="8"/>
  <c r="E19" i="8"/>
  <c r="N22" i="8"/>
  <c r="N17" i="8"/>
  <c r="G21" i="8"/>
  <c r="G13" i="8"/>
  <c r="P16" i="8"/>
  <c r="AA13" i="8"/>
  <c r="X13" i="8"/>
  <c r="K16" i="8"/>
  <c r="L19" i="8"/>
  <c r="E22" i="8"/>
  <c r="E14" i="8"/>
  <c r="V17" i="8"/>
  <c r="O15" i="8"/>
  <c r="H19" i="8"/>
  <c r="Q22" i="8"/>
  <c r="I17" i="8"/>
  <c r="Q14" i="8"/>
  <c r="AA18" i="8"/>
  <c r="X18" i="8"/>
  <c r="W18" i="8"/>
  <c r="X17" i="8"/>
  <c r="X16" i="8"/>
  <c r="W20" i="8"/>
  <c r="R19" i="8"/>
  <c r="R16" i="8"/>
  <c r="R17" i="8"/>
  <c r="V19" i="8"/>
  <c r="S20" i="8"/>
  <c r="K18" i="8"/>
  <c r="K15" i="8"/>
  <c r="U20" i="8"/>
  <c r="L21" i="8"/>
  <c r="L18" i="8"/>
  <c r="T15" i="8"/>
  <c r="L13" i="8"/>
  <c r="E21" i="8"/>
  <c r="M18" i="8"/>
  <c r="E16" i="8"/>
  <c r="E13" i="8"/>
  <c r="F22" i="8"/>
  <c r="N19" i="8"/>
  <c r="N16" i="8"/>
  <c r="F14" i="8"/>
  <c r="V13" i="8"/>
  <c r="G20" i="8"/>
  <c r="O17" i="8"/>
  <c r="G15" i="8"/>
  <c r="U18" i="8"/>
  <c r="H21" i="8"/>
  <c r="P18" i="8"/>
  <c r="P15" i="8"/>
  <c r="H13" i="8"/>
  <c r="I22" i="8"/>
  <c r="I19" i="8"/>
  <c r="Q16" i="8"/>
  <c r="I14" i="8"/>
  <c r="Z17" i="8"/>
  <c r="Z22" i="8"/>
  <c r="AA14" i="8"/>
  <c r="Z16" i="8"/>
  <c r="AB16" i="8" s="1"/>
  <c r="X14" i="8"/>
  <c r="W14" i="8"/>
  <c r="W21" i="8"/>
  <c r="W16" i="8"/>
  <c r="J19" i="8"/>
  <c r="R21" i="8"/>
  <c r="J18" i="8"/>
  <c r="S18" i="8"/>
  <c r="T21" i="8"/>
  <c r="T13" i="8"/>
  <c r="M16" i="8"/>
  <c r="F20" i="8"/>
  <c r="N14" i="8"/>
  <c r="G18" i="8"/>
  <c r="P21" i="8"/>
  <c r="P13" i="8"/>
  <c r="I20" i="8"/>
  <c r="W15" i="8"/>
  <c r="W22" i="8"/>
  <c r="W13" i="8"/>
  <c r="X20" i="8"/>
  <c r="R18" i="8"/>
  <c r="R15" i="8"/>
  <c r="J21" i="8"/>
  <c r="V15" i="8"/>
  <c r="S22" i="8"/>
  <c r="K20" i="8"/>
  <c r="K17" i="8"/>
  <c r="S14" i="8"/>
  <c r="U16" i="8"/>
  <c r="L20" i="8"/>
  <c r="T17" i="8"/>
  <c r="L15" i="8"/>
  <c r="V16" i="8"/>
  <c r="M20" i="8"/>
  <c r="E18" i="8"/>
  <c r="E15" i="8"/>
  <c r="U21" i="8"/>
  <c r="N21" i="8"/>
  <c r="N18" i="8"/>
  <c r="F16" i="8"/>
  <c r="N13" i="8"/>
  <c r="G22" i="8"/>
  <c r="O19" i="8"/>
  <c r="G17" i="8"/>
  <c r="G14" i="8"/>
  <c r="U14" i="8"/>
  <c r="P20" i="8"/>
  <c r="P17" i="8"/>
  <c r="H15" i="8"/>
  <c r="V22" i="8"/>
  <c r="I21" i="8"/>
  <c r="Q18" i="8"/>
  <c r="I16" i="8"/>
  <c r="Z13" i="8"/>
  <c r="Z18" i="8"/>
  <c r="Z15" i="8"/>
  <c r="D45" i="8"/>
  <c r="X21" i="8"/>
  <c r="Y21" i="8" s="1"/>
  <c r="R14" i="8"/>
  <c r="J15" i="8"/>
  <c r="J16" i="8"/>
  <c r="J17" i="8"/>
  <c r="R13" i="8"/>
  <c r="J14" i="8"/>
  <c r="S21" i="8"/>
  <c r="S19" i="8"/>
  <c r="S17" i="8"/>
  <c r="S15" i="8"/>
  <c r="S13" i="8"/>
  <c r="T22" i="8"/>
  <c r="T20" i="8"/>
  <c r="T18" i="8"/>
  <c r="T16" i="8"/>
  <c r="T14" i="8"/>
  <c r="V20" i="8"/>
  <c r="M21" i="8"/>
  <c r="M19" i="8"/>
  <c r="M17" i="8"/>
  <c r="M15" i="8"/>
  <c r="M13" i="8"/>
  <c r="U13" i="8"/>
  <c r="F21" i="8"/>
  <c r="F19" i="8"/>
  <c r="F17" i="8"/>
  <c r="F15" i="8"/>
  <c r="F13" i="8"/>
  <c r="O22" i="8"/>
  <c r="O20" i="8"/>
  <c r="O18" i="8"/>
  <c r="O16" i="8"/>
  <c r="O14" i="8"/>
  <c r="U22" i="8"/>
  <c r="H22" i="8"/>
  <c r="H20" i="8"/>
  <c r="H18" i="8"/>
  <c r="H16" i="8"/>
  <c r="H14" i="8"/>
  <c r="V18" i="8"/>
  <c r="Q21" i="8"/>
  <c r="Q19" i="8"/>
  <c r="Q17" i="8"/>
  <c r="Q15" i="8"/>
  <c r="Z21" i="8"/>
  <c r="AA17" i="8"/>
  <c r="Z14" i="8"/>
  <c r="Z19" i="8"/>
  <c r="AD19" i="8"/>
  <c r="AD15" i="8"/>
  <c r="AE17" i="8"/>
  <c r="D38" i="8"/>
  <c r="AB17" i="8" l="1"/>
  <c r="AB21" i="8"/>
  <c r="AC21" i="8" s="1"/>
  <c r="AB19" i="8"/>
  <c r="AB15" i="8"/>
  <c r="Y17" i="8"/>
  <c r="Y22" i="8"/>
  <c r="Y15" i="8"/>
  <c r="AB14" i="8"/>
  <c r="Y13" i="8"/>
  <c r="Y19" i="8"/>
  <c r="AB18" i="8"/>
  <c r="Y16" i="8"/>
  <c r="AC16" i="8" s="1"/>
  <c r="Y18" i="8"/>
  <c r="AB13" i="8"/>
  <c r="AB22" i="8"/>
  <c r="Y20" i="8"/>
  <c r="AC20" i="8" s="1"/>
  <c r="Y14" i="8"/>
  <c r="AC17" i="8" l="1"/>
  <c r="AC22" i="8"/>
  <c r="AC19" i="8"/>
  <c r="AC15" i="8"/>
  <c r="AC14" i="8"/>
  <c r="AC13" i="8"/>
  <c r="AC18" i="8"/>
</calcChain>
</file>

<file path=xl/sharedStrings.xml><?xml version="1.0" encoding="utf-8"?>
<sst xmlns="http://schemas.openxmlformats.org/spreadsheetml/2006/main" count="5622" uniqueCount="144">
  <si>
    <t>No. Urut</t>
  </si>
  <si>
    <t>No.Daftar terperinci</t>
  </si>
  <si>
    <t>Golongan sebab penyakit</t>
  </si>
  <si>
    <t>28hr-&lt;1th</t>
  </si>
  <si>
    <t>1-4th</t>
  </si>
  <si>
    <t>5-14th</t>
  </si>
  <si>
    <t>15-24th</t>
  </si>
  <si>
    <t>25-44th</t>
  </si>
  <si>
    <t>45-64th</t>
  </si>
  <si>
    <t>LK</t>
  </si>
  <si>
    <t>PR</t>
  </si>
  <si>
    <t>I10</t>
  </si>
  <si>
    <t>I26</t>
  </si>
  <si>
    <t>I44</t>
  </si>
  <si>
    <t>I05-I09</t>
  </si>
  <si>
    <t>Penyakit jantung reumatik kronik</t>
  </si>
  <si>
    <t>I45</t>
  </si>
  <si>
    <t>Hipertensi esensial (primer)</t>
  </si>
  <si>
    <t>I46</t>
  </si>
  <si>
    <t>I11-I15</t>
  </si>
  <si>
    <t>Penyakit hipertensi lainnya</t>
  </si>
  <si>
    <t>I47</t>
  </si>
  <si>
    <t>I21-I22</t>
  </si>
  <si>
    <t>Infark miokard akut</t>
  </si>
  <si>
    <t>I48</t>
  </si>
  <si>
    <t>I20, I23-I25</t>
  </si>
  <si>
    <t>Penyakit jantung iskemik lainnya</t>
  </si>
  <si>
    <t>I49</t>
  </si>
  <si>
    <t>Emboli paru</t>
  </si>
  <si>
    <t>I50</t>
  </si>
  <si>
    <t>I44-I49</t>
  </si>
  <si>
    <t>Gangguan hantaran dan aritmia jantung</t>
  </si>
  <si>
    <t>I51</t>
  </si>
  <si>
    <t>Gagal jantung</t>
  </si>
  <si>
    <t>I52.0</t>
  </si>
  <si>
    <t>I42-I43</t>
  </si>
  <si>
    <t>Kardiomiopati</t>
  </si>
  <si>
    <t>I52.9</t>
  </si>
  <si>
    <t>I27-I41,51,52</t>
  </si>
  <si>
    <t>Penyakit jantung lainnya</t>
  </si>
  <si>
    <t>No. DTD</t>
  </si>
  <si>
    <t>0-6 hr</t>
  </si>
  <si>
    <t>7-28hr</t>
  </si>
  <si>
    <t>Jumlah Kasus Baru (23+24)</t>
  </si>
  <si>
    <t>Jumlah Pasien Kasus Menurut Golongan Umur &amp; Sex</t>
  </si>
  <si>
    <t>L</t>
  </si>
  <si>
    <t>P</t>
  </si>
  <si>
    <t>Formulir RL 4B</t>
  </si>
  <si>
    <t>Kasus Baru    Menurut Jenis Kelamin</t>
  </si>
  <si>
    <t xml:space="preserve">Jumlah Kunjungan </t>
  </si>
  <si>
    <t>DATA KEADAAN MORBIDITAS PASIEN RAWAT JALAN</t>
  </si>
  <si>
    <t>Kode</t>
  </si>
  <si>
    <t>Bulan</t>
  </si>
  <si>
    <t>Nama Poli</t>
  </si>
  <si>
    <t>No</t>
  </si>
  <si>
    <t>NOMOR</t>
  </si>
  <si>
    <t>JENIS KELAMIN</t>
  </si>
  <si>
    <t>UMUR</t>
  </si>
  <si>
    <t>DIAGNOSA</t>
  </si>
  <si>
    <t>RHD</t>
  </si>
  <si>
    <t>HT</t>
  </si>
  <si>
    <t>IMA</t>
  </si>
  <si>
    <t>CHF</t>
  </si>
  <si>
    <t>DCM</t>
  </si>
  <si>
    <t>PJL</t>
  </si>
  <si>
    <t>KODE</t>
  </si>
  <si>
    <t>KETERANGAN</t>
  </si>
  <si>
    <t>NO. DTD</t>
  </si>
  <si>
    <t>REMATIK HEARTH DESEASE</t>
  </si>
  <si>
    <t>HIPERTENSI PRIMER</t>
  </si>
  <si>
    <t>HIPERTENSI LAINNYA</t>
  </si>
  <si>
    <t>HHD</t>
  </si>
  <si>
    <t>CAD</t>
  </si>
  <si>
    <t>EMBP</t>
  </si>
  <si>
    <t>ARITMIA</t>
  </si>
  <si>
    <t>RUJUKAN DARI</t>
  </si>
  <si>
    <t>PUSKESMAS</t>
  </si>
  <si>
    <t>RS/BP</t>
  </si>
  <si>
    <t>DIRUJUK KE</t>
  </si>
  <si>
    <t>DATA KUNJUNGAN PASIEN POLIKLINIK JANTUNG</t>
  </si>
  <si>
    <t>Kasus Lama    Menurut Jenis Kelamin</t>
  </si>
  <si>
    <t>Jumlah Kasus Lama (26+27)</t>
  </si>
  <si>
    <t>Jumlah Rujukan</t>
  </si>
  <si>
    <t>Jumlah dirujuk</t>
  </si>
  <si>
    <t>SATUAN UMUR</t>
  </si>
  <si>
    <t>TH</t>
  </si>
  <si>
    <t>RSSA</t>
  </si>
  <si>
    <t>RS BAPTIS</t>
  </si>
  <si>
    <t>UMUR KODE</t>
  </si>
  <si>
    <t xml:space="preserve"> &gt; 65</t>
  </si>
  <si>
    <t>KASUS KODE</t>
  </si>
  <si>
    <t>JENIS KASUS</t>
  </si>
  <si>
    <t>B</t>
  </si>
  <si>
    <t>ASAL RUJUKAN</t>
  </si>
  <si>
    <t>DK</t>
  </si>
  <si>
    <t>DOKTER KELUARGA</t>
  </si>
  <si>
    <t>DS</t>
  </si>
  <si>
    <t>DOKTER SWASTA</t>
  </si>
  <si>
    <t>RS</t>
  </si>
  <si>
    <t>-</t>
  </si>
  <si>
    <t>DATANG SENDIRI</t>
  </si>
  <si>
    <t>CARA BAYAR</t>
  </si>
  <si>
    <t>UMUM</t>
  </si>
  <si>
    <t>BPJS</t>
  </si>
  <si>
    <t>LAIN-LAIN</t>
  </si>
  <si>
    <t>RUJUKAN</t>
  </si>
  <si>
    <t>Jenis Rujukan</t>
  </si>
  <si>
    <t>Jumlah</t>
  </si>
  <si>
    <t>Rujukan dari Puskesmas</t>
  </si>
  <si>
    <t>Rujukan dari dr. Keluarga</t>
  </si>
  <si>
    <t>Rujukan dari dr. Swasta</t>
  </si>
  <si>
    <t>Rujukan dari RS/BP</t>
  </si>
  <si>
    <t>Dirujuk</t>
  </si>
  <si>
    <t>RS Lain</t>
  </si>
  <si>
    <t>No.</t>
  </si>
  <si>
    <t>Cara Bayar</t>
  </si>
  <si>
    <t>Rujukan Masuk</t>
  </si>
  <si>
    <t>Total Rujukan</t>
  </si>
  <si>
    <t>Total Dirujuk</t>
  </si>
  <si>
    <t>POLIKLINIK JANTUNG</t>
  </si>
  <si>
    <t>JENIS TINDAKAN</t>
  </si>
  <si>
    <t>Jenis Tindakan</t>
  </si>
  <si>
    <t>ECHOCARDIOGRAPHY</t>
  </si>
  <si>
    <t>ECG</t>
  </si>
  <si>
    <t>TREADMILL TEST</t>
  </si>
  <si>
    <t>ABI</t>
  </si>
  <si>
    <t>HOLTER</t>
  </si>
  <si>
    <t>TANGGAL 4</t>
  </si>
  <si>
    <t>TANGGAL 5</t>
  </si>
  <si>
    <t>TANGGAL 6</t>
  </si>
  <si>
    <t>TANGGAL 8</t>
  </si>
  <si>
    <t>TANGGAL 11</t>
  </si>
  <si>
    <t>TANGGAL 12</t>
  </si>
  <si>
    <t>TANGGAL 13</t>
  </si>
  <si>
    <t>TANGGAL 14</t>
  </si>
  <si>
    <t>TANGGAL 15</t>
  </si>
  <si>
    <t>TANGGAL 18</t>
  </si>
  <si>
    <t>TANGGAL 19</t>
  </si>
  <si>
    <t>TANGGAL 20</t>
  </si>
  <si>
    <t>TANGGAL 22</t>
  </si>
  <si>
    <t>TANGGAL 26</t>
  </si>
  <si>
    <t>TANGGAL 27</t>
  </si>
  <si>
    <t>TANGGAL 28</t>
  </si>
  <si>
    <t>TANGGAL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</si>
</sst>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yy"/>
  </numFmts>
  <fonts count="13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charset val="134"/>
    </font>
    <font>
      <sz val="11"/>
      <name val="Arial"/>
      <charset val="134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5" fillId="0" borderId="0" xfId="0" applyFont="1" applyFill="1" applyAlignment="1"/>
    <xf numFmtId="0" fontId="2" fillId="0" borderId="3" xfId="0" applyFont="1" applyFill="1" applyBorder="1" applyAlignment="1"/>
    <xf numFmtId="0" fontId="3" fillId="0" borderId="3" xfId="0" applyFont="1" applyBorder="1" applyAlignment="1">
      <alignment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7" fillId="0" borderId="0" xfId="0" applyFont="1" applyFill="1" applyAlignment="1"/>
    <xf numFmtId="0" fontId="5" fillId="0" borderId="3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3" borderId="1" xfId="0" applyFont="1" applyFill="1" applyBorder="1" applyAlignment="1">
      <alignment horizontal="left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10" fillId="0" borderId="0" xfId="0" applyFont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vertical="center" wrapText="1"/>
    </xf>
    <xf numFmtId="0" fontId="10" fillId="0" borderId="1" xfId="0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1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164" fontId="7" fillId="0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 shrinkToFi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57150</xdr:rowOff>
    </xdr:from>
    <xdr:to>
      <xdr:col>1</xdr:col>
      <xdr:colOff>304800</xdr:colOff>
      <xdr:row>1</xdr:row>
      <xdr:rowOff>247650</xdr:rowOff>
    </xdr:to>
    <xdr:pic>
      <xdr:nvPicPr>
        <xdr:cNvPr id="1271" name="Picture 6" descr="depkes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7150"/>
          <a:ext cx="5429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127748</xdr:colOff>
      <xdr:row>0</xdr:row>
      <xdr:rowOff>82363</xdr:rowOff>
    </xdr:from>
    <xdr:to>
      <xdr:col>28</xdr:col>
      <xdr:colOff>718298</xdr:colOff>
      <xdr:row>1</xdr:row>
      <xdr:rowOff>158563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1389660" y="82363"/>
          <a:ext cx="1576667" cy="367553"/>
        </a:xfrm>
        <a:prstGeom prst="rect">
          <a:avLst/>
        </a:prstGeom>
        <a:solidFill>
          <a:srgbClr val="FFFFFF"/>
        </a:solidFill>
        <a:ln w="9525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Monotype Corsiva"/>
            </a:rPr>
            <a:t>Ditjen Bina Upaya Kesehatan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Monotype Corsiva"/>
            </a:rPr>
            <a:t>Kementrian Kesehatan RI 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Monotype Corsiv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0"/>
  <sheetViews>
    <sheetView topLeftCell="A407" workbookViewId="0">
      <selection activeCell="H434" sqref="H434"/>
    </sheetView>
  </sheetViews>
  <sheetFormatPr defaultRowHeight="12.75"/>
  <cols>
    <col min="1" max="1" width="13.42578125" style="28" bestFit="1" customWidth="1"/>
    <col min="2" max="2" width="9.140625" style="28"/>
    <col min="3" max="3" width="11.140625" customWidth="1"/>
    <col min="6" max="6" width="10.7109375" bestFit="1" customWidth="1"/>
    <col min="7" max="7" width="10.7109375" customWidth="1"/>
    <col min="8" max="8" width="14.5703125" bestFit="1" customWidth="1"/>
    <col min="9" max="9" width="29.85546875" customWidth="1"/>
    <col min="11" max="11" width="12.28515625" hidden="1" customWidth="1"/>
    <col min="12" max="14" width="0" hidden="1" customWidth="1"/>
  </cols>
  <sheetData>
    <row r="1" spans="1:14">
      <c r="A1" s="29" t="s">
        <v>79</v>
      </c>
      <c r="B1" s="29"/>
    </row>
    <row r="2" spans="1:14">
      <c r="A2" s="34">
        <v>43952</v>
      </c>
      <c r="B2" s="34"/>
    </row>
    <row r="3" spans="1:14">
      <c r="A3" s="29"/>
      <c r="B3" s="29"/>
    </row>
    <row r="4" spans="1:14">
      <c r="A4" s="29"/>
      <c r="B4" s="29"/>
    </row>
    <row r="5" spans="1:14" ht="25.5" customHeight="1">
      <c r="A5" s="49" t="s">
        <v>55</v>
      </c>
      <c r="B5" s="50" t="s">
        <v>101</v>
      </c>
      <c r="C5" s="50" t="s">
        <v>56</v>
      </c>
      <c r="D5" s="49" t="s">
        <v>57</v>
      </c>
      <c r="E5" s="50" t="s">
        <v>84</v>
      </c>
      <c r="F5" s="49" t="s">
        <v>58</v>
      </c>
      <c r="G5" s="50" t="s">
        <v>91</v>
      </c>
      <c r="H5" s="55" t="s">
        <v>75</v>
      </c>
      <c r="I5" s="52" t="s">
        <v>78</v>
      </c>
      <c r="K5" s="53" t="s">
        <v>88</v>
      </c>
      <c r="L5" s="57" t="s">
        <v>90</v>
      </c>
      <c r="M5" s="48" t="s">
        <v>75</v>
      </c>
      <c r="N5" s="48" t="s">
        <v>78</v>
      </c>
    </row>
    <row r="6" spans="1:14">
      <c r="A6" s="49"/>
      <c r="B6" s="51"/>
      <c r="C6" s="51"/>
      <c r="D6" s="49"/>
      <c r="E6" s="51"/>
      <c r="F6" s="49"/>
      <c r="G6" s="51"/>
      <c r="H6" s="56"/>
      <c r="I6" s="52"/>
      <c r="K6" s="54"/>
      <c r="L6" s="58"/>
      <c r="M6" s="48"/>
      <c r="N6" s="48"/>
    </row>
    <row r="7" spans="1:14">
      <c r="A7" s="35" t="s">
        <v>127</v>
      </c>
      <c r="B7" s="35"/>
      <c r="C7" s="32"/>
      <c r="D7" s="32"/>
      <c r="E7" s="32"/>
      <c r="F7" s="32"/>
      <c r="G7" s="33"/>
      <c r="H7" s="33"/>
      <c r="I7" s="32"/>
    </row>
    <row r="8" spans="1:14">
      <c r="A8" s="31">
        <v>1</v>
      </c>
      <c r="B8" s="30" t="s">
        <v>103</v>
      </c>
      <c r="C8" s="23" t="s">
        <v>45</v>
      </c>
      <c r="D8" s="22">
        <v>50</v>
      </c>
      <c r="E8" s="23" t="s">
        <v>85</v>
      </c>
      <c r="F8" s="23" t="s">
        <v>72</v>
      </c>
      <c r="G8" s="30" t="s">
        <v>45</v>
      </c>
      <c r="H8" s="30" t="s">
        <v>46</v>
      </c>
      <c r="I8" s="23"/>
      <c r="K8" t="str">
        <f>IF(D8&lt;&gt;"",IF(Data!E8="HR",IF(D8&lt;=6,RL4B!$E$10,IF(D8&lt;=28,RL4B!$G$10,RL4B!$I$10)),IF(D8&lt;=4,RL4B!$K$10,IF(D8&lt;=14,RL4B!$M$10,IF(D8&lt;=24,RL4B!$O$10,IF(D8&lt;=44,RL4B!$Q$10,IF(D8&lt;=64,RL4B!$S$10,RL4B!$U$10)))))),"")&amp;"-"&amp;C8&amp;"-"&amp;IFERROR(VLOOKUP(F8,m_src_icd,3,FALSE),"xx")</f>
        <v>45-64th-L-I48</v>
      </c>
      <c r="L8" t="str">
        <f t="shared" ref="L8:L71" si="0">G8&amp;C8&amp;"-"&amp;IFERROR(VLOOKUP(F8,m_src_icd,3,FALSE),"xx")</f>
        <v>LL-I48</v>
      </c>
      <c r="M8" s="20" t="str">
        <f t="shared" ref="M8:M71" si="1">IF(H8="-","",IFERROR(VLOOKUP(F8,m_src_icd,3,FALSE),"xx"))</f>
        <v>I48</v>
      </c>
      <c r="N8" t="str">
        <f t="shared" ref="N8:N71" si="2">IF(I8="","",IFERROR(VLOOKUP(F8,m_src_icd,3,FALSE),"xx"))</f>
        <v/>
      </c>
    </row>
    <row r="9" spans="1:14">
      <c r="A9" s="31">
        <v>2</v>
      </c>
      <c r="B9" s="30" t="s">
        <v>103</v>
      </c>
      <c r="C9" s="23" t="s">
        <v>46</v>
      </c>
      <c r="D9" s="22">
        <v>42</v>
      </c>
      <c r="E9" s="23" t="s">
        <v>85</v>
      </c>
      <c r="F9" s="23" t="s">
        <v>59</v>
      </c>
      <c r="G9" s="30" t="s">
        <v>92</v>
      </c>
      <c r="H9" s="30" t="s">
        <v>46</v>
      </c>
      <c r="I9" s="23"/>
      <c r="K9" t="str">
        <f>IF(D9&lt;&gt;"",IF(Data!E9="HR",IF(D9&lt;=6,RL4B!$E$10,IF(D9&lt;=28,RL4B!$G$10,RL4B!$I$10)),IF(D9&lt;=4,RL4B!$K$10,IF(D9&lt;=14,RL4B!$M$10,IF(D9&lt;=24,RL4B!$O$10,IF(D9&lt;=44,RL4B!$Q$10,IF(D9&lt;=64,RL4B!$S$10,RL4B!$U$10)))))),"")&amp;"-"&amp;C9&amp;"-"&amp;IFERROR(VLOOKUP(F9,m_src_icd,3,FALSE),"xx")</f>
        <v>25-44th-P-I44</v>
      </c>
      <c r="L9" t="str">
        <f t="shared" si="0"/>
        <v>BP-I44</v>
      </c>
      <c r="M9" s="20" t="str">
        <f t="shared" si="1"/>
        <v>I44</v>
      </c>
      <c r="N9" t="str">
        <f t="shared" si="2"/>
        <v/>
      </c>
    </row>
    <row r="10" spans="1:14">
      <c r="A10" s="31">
        <v>3</v>
      </c>
      <c r="B10" s="30" t="s">
        <v>103</v>
      </c>
      <c r="C10" s="23" t="s">
        <v>45</v>
      </c>
      <c r="D10" s="22">
        <v>72</v>
      </c>
      <c r="E10" s="23" t="s">
        <v>85</v>
      </c>
      <c r="F10" s="23" t="s">
        <v>62</v>
      </c>
      <c r="G10" s="30" t="s">
        <v>45</v>
      </c>
      <c r="H10" s="30" t="s">
        <v>46</v>
      </c>
      <c r="I10" s="23"/>
      <c r="K10" t="str">
        <f>IF(D10&lt;&gt;"",IF(Data!E10="HR",IF(D10&lt;=6,RL4B!$E$10,IF(D10&lt;=28,RL4B!$G$10,RL4B!$I$10)),IF(D10&lt;=4,RL4B!$K$10,IF(D10&lt;=14,RL4B!$M$10,IF(D10&lt;=24,RL4B!$O$10,IF(D10&lt;=44,RL4B!$Q$10,IF(D10&lt;=64,RL4B!$S$10,RL4B!$U$10)))))),"")&amp;"-"&amp;C10&amp;"-"&amp;IFERROR(VLOOKUP(F10,m_src_icd,3,FALSE),"xx")</f>
        <v xml:space="preserve"> &gt; 65-L-I51</v>
      </c>
      <c r="L10" t="str">
        <f t="shared" si="0"/>
        <v>LL-I51</v>
      </c>
      <c r="M10" s="20" t="str">
        <f t="shared" si="1"/>
        <v>I51</v>
      </c>
      <c r="N10" t="str">
        <f t="shared" si="2"/>
        <v/>
      </c>
    </row>
    <row r="11" spans="1:14">
      <c r="A11" s="31">
        <v>4</v>
      </c>
      <c r="B11" s="30" t="s">
        <v>103</v>
      </c>
      <c r="C11" s="23" t="s">
        <v>45</v>
      </c>
      <c r="D11" s="22">
        <v>64</v>
      </c>
      <c r="E11" s="23" t="s">
        <v>85</v>
      </c>
      <c r="F11" s="23" t="s">
        <v>71</v>
      </c>
      <c r="G11" s="30" t="s">
        <v>45</v>
      </c>
      <c r="H11" s="30" t="s">
        <v>46</v>
      </c>
      <c r="I11" s="23"/>
      <c r="K11" t="str">
        <f>IF(D11&lt;&gt;"",IF(Data!E11="HR",IF(D11&lt;=6,RL4B!$E$10,IF(D11&lt;=28,RL4B!$G$10,RL4B!$I$10)),IF(D11&lt;=4,RL4B!$K$10,IF(D11&lt;=14,RL4B!$M$10,IF(D11&lt;=24,RL4B!$O$10,IF(D11&lt;=44,RL4B!$Q$10,IF(D11&lt;=64,RL4B!$S$10,RL4B!$U$10)))))),"")&amp;"-"&amp;C11&amp;"-"&amp;IFERROR(VLOOKUP(F11,m_src_icd,3,FALSE),"xx")</f>
        <v>45-64th-L-I46</v>
      </c>
      <c r="L11" t="str">
        <f t="shared" si="0"/>
        <v>LL-I46</v>
      </c>
      <c r="M11" s="20" t="str">
        <f t="shared" si="1"/>
        <v>I46</v>
      </c>
      <c r="N11" t="str">
        <f t="shared" si="2"/>
        <v/>
      </c>
    </row>
    <row r="12" spans="1:14">
      <c r="A12" s="31">
        <v>5</v>
      </c>
      <c r="B12" s="30" t="s">
        <v>103</v>
      </c>
      <c r="C12" s="23" t="s">
        <v>45</v>
      </c>
      <c r="D12" s="22">
        <v>62</v>
      </c>
      <c r="E12" s="23" t="s">
        <v>85</v>
      </c>
      <c r="F12" s="27" t="s">
        <v>72</v>
      </c>
      <c r="G12" s="30" t="s">
        <v>45</v>
      </c>
      <c r="H12" s="30" t="s">
        <v>46</v>
      </c>
      <c r="I12" s="23"/>
      <c r="K12" t="str">
        <f>IF(D12&lt;&gt;"",IF(Data!E12="HR",IF(D12&lt;=6,RL4B!$E$10,IF(D12&lt;=28,RL4B!$G$10,RL4B!$I$10)),IF(D12&lt;=4,RL4B!$K$10,IF(D12&lt;=14,RL4B!$M$10,IF(D12&lt;=24,RL4B!$O$10,IF(D12&lt;=44,RL4B!$Q$10,IF(D12&lt;=64,RL4B!$S$10,RL4B!$U$10)))))),"")&amp;"-"&amp;C12&amp;"-"&amp;IFERROR(VLOOKUP(F12,m_src_icd,3,FALSE),"xx")</f>
        <v>45-64th-L-I48</v>
      </c>
      <c r="L12" t="str">
        <f t="shared" si="0"/>
        <v>LL-I48</v>
      </c>
      <c r="M12" s="20" t="str">
        <f t="shared" si="1"/>
        <v>I48</v>
      </c>
      <c r="N12" t="str">
        <f t="shared" si="2"/>
        <v/>
      </c>
    </row>
    <row r="13" spans="1:14">
      <c r="A13" s="31">
        <v>6</v>
      </c>
      <c r="B13" s="30" t="s">
        <v>103</v>
      </c>
      <c r="C13" s="23" t="s">
        <v>46</v>
      </c>
      <c r="D13" s="22">
        <v>62</v>
      </c>
      <c r="E13" s="23" t="s">
        <v>85</v>
      </c>
      <c r="F13" s="27" t="s">
        <v>72</v>
      </c>
      <c r="G13" s="30" t="s">
        <v>45</v>
      </c>
      <c r="H13" s="30" t="s">
        <v>98</v>
      </c>
      <c r="I13" s="23"/>
      <c r="K13" t="str">
        <f>IF(D13&lt;&gt;"",IF(Data!E13="HR",IF(D13&lt;=6,RL4B!$E$10,IF(D13&lt;=28,RL4B!$G$10,RL4B!$I$10)),IF(D13&lt;=4,RL4B!$K$10,IF(D13&lt;=14,RL4B!$M$10,IF(D13&lt;=24,RL4B!$O$10,IF(D13&lt;=44,RL4B!$Q$10,IF(D13&lt;=64,RL4B!$S$10,RL4B!$U$10)))))),"")&amp;"-"&amp;C13&amp;"-"&amp;IFERROR(VLOOKUP(F13,m_src_icd,3,FALSE),"xx")</f>
        <v>45-64th-P-I48</v>
      </c>
      <c r="L13" t="str">
        <f t="shared" si="0"/>
        <v>LP-I48</v>
      </c>
      <c r="M13" s="20" t="str">
        <f t="shared" si="1"/>
        <v>I48</v>
      </c>
      <c r="N13" t="str">
        <f t="shared" si="2"/>
        <v/>
      </c>
    </row>
    <row r="14" spans="1:14">
      <c r="A14" s="31">
        <v>7</v>
      </c>
      <c r="B14" s="30" t="s">
        <v>103</v>
      </c>
      <c r="C14" s="23" t="s">
        <v>46</v>
      </c>
      <c r="D14" s="22">
        <v>68</v>
      </c>
      <c r="E14" s="23" t="s">
        <v>85</v>
      </c>
      <c r="F14" s="27" t="s">
        <v>74</v>
      </c>
      <c r="G14" s="30" t="s">
        <v>45</v>
      </c>
      <c r="H14" s="30" t="s">
        <v>46</v>
      </c>
      <c r="I14" s="23"/>
      <c r="K14" t="str">
        <f>IF(D14&lt;&gt;"",IF(Data!E14="HR",IF(D14&lt;=6,RL4B!$E$10,IF(D14&lt;=28,RL4B!$G$10,RL4B!$I$10)),IF(D14&lt;=4,RL4B!$K$10,IF(D14&lt;=14,RL4B!$M$10,IF(D14&lt;=24,RL4B!$O$10,IF(D14&lt;=44,RL4B!$Q$10,IF(D14&lt;=64,RL4B!$S$10,RL4B!$U$10)))))),"")&amp;"-"&amp;C14&amp;"-"&amp;IFERROR(VLOOKUP(F14,m_src_icd,3,FALSE),"xx")</f>
        <v xml:space="preserve"> &gt; 65-P-I50</v>
      </c>
      <c r="L14" t="str">
        <f t="shared" si="0"/>
        <v>LP-I50</v>
      </c>
      <c r="M14" s="20" t="str">
        <f t="shared" si="1"/>
        <v>I50</v>
      </c>
      <c r="N14" t="str">
        <f t="shared" si="2"/>
        <v/>
      </c>
    </row>
    <row r="15" spans="1:14">
      <c r="A15" s="31">
        <v>8</v>
      </c>
      <c r="B15" s="30" t="s">
        <v>103</v>
      </c>
      <c r="C15" s="23" t="s">
        <v>46</v>
      </c>
      <c r="D15" s="22">
        <v>79</v>
      </c>
      <c r="E15" s="23" t="s">
        <v>85</v>
      </c>
      <c r="F15" s="27" t="s">
        <v>62</v>
      </c>
      <c r="G15" s="30" t="s">
        <v>45</v>
      </c>
      <c r="H15" s="30" t="s">
        <v>46</v>
      </c>
      <c r="I15" s="23"/>
      <c r="K15" t="str">
        <f>IF(D15&lt;&gt;"",IF(Data!E15="HR",IF(D15&lt;=6,RL4B!$E$10,IF(D15&lt;=28,RL4B!$G$10,RL4B!$I$10)),IF(D15&lt;=4,RL4B!$K$10,IF(D15&lt;=14,RL4B!$M$10,IF(D15&lt;=24,RL4B!$O$10,IF(D15&lt;=44,RL4B!$Q$10,IF(D15&lt;=64,RL4B!$S$10,RL4B!$U$10)))))),"")&amp;"-"&amp;C15&amp;"-"&amp;IFERROR(VLOOKUP(F15,m_src_icd,3,FALSE),"xx")</f>
        <v xml:space="preserve"> &gt; 65-P-I51</v>
      </c>
      <c r="L15" t="str">
        <f t="shared" si="0"/>
        <v>LP-I51</v>
      </c>
      <c r="M15" s="20" t="str">
        <f t="shared" si="1"/>
        <v>I51</v>
      </c>
      <c r="N15" t="str">
        <f t="shared" si="2"/>
        <v/>
      </c>
    </row>
    <row r="16" spans="1:14">
      <c r="A16" s="31">
        <v>9</v>
      </c>
      <c r="B16" s="30" t="s">
        <v>103</v>
      </c>
      <c r="C16" s="23" t="s">
        <v>46</v>
      </c>
      <c r="D16" s="22">
        <v>47</v>
      </c>
      <c r="E16" s="23" t="s">
        <v>85</v>
      </c>
      <c r="F16" s="27" t="s">
        <v>72</v>
      </c>
      <c r="G16" s="30" t="s">
        <v>92</v>
      </c>
      <c r="H16" s="30" t="s">
        <v>46</v>
      </c>
      <c r="I16" s="23"/>
      <c r="K16" t="str">
        <f>IF(D16&lt;&gt;"",IF(Data!E16="HR",IF(D16&lt;=6,RL4B!$E$10,IF(D16&lt;=28,RL4B!$G$10,RL4B!$I$10)),IF(D16&lt;=4,RL4B!$K$10,IF(D16&lt;=14,RL4B!$M$10,IF(D16&lt;=24,RL4B!$O$10,IF(D16&lt;=44,RL4B!$Q$10,IF(D16&lt;=64,RL4B!$S$10,RL4B!$U$10)))))),"")&amp;"-"&amp;C16&amp;"-"&amp;IFERROR(VLOOKUP(F16,m_src_icd,3,FALSE),"xx")</f>
        <v>45-64th-P-I48</v>
      </c>
      <c r="L16" t="str">
        <f t="shared" si="0"/>
        <v>BP-I48</v>
      </c>
      <c r="M16" s="20" t="str">
        <f t="shared" si="1"/>
        <v>I48</v>
      </c>
      <c r="N16" t="str">
        <f t="shared" si="2"/>
        <v/>
      </c>
    </row>
    <row r="17" spans="1:14">
      <c r="A17" s="31">
        <v>10</v>
      </c>
      <c r="B17" s="30" t="s">
        <v>103</v>
      </c>
      <c r="C17" s="23" t="s">
        <v>45</v>
      </c>
      <c r="D17" s="22">
        <v>50</v>
      </c>
      <c r="E17" s="23" t="s">
        <v>85</v>
      </c>
      <c r="F17" s="27" t="s">
        <v>72</v>
      </c>
      <c r="G17" s="30" t="s">
        <v>45</v>
      </c>
      <c r="H17" s="30" t="s">
        <v>46</v>
      </c>
      <c r="I17" s="23"/>
      <c r="K17" t="str">
        <f>IF(D17&lt;&gt;"",IF(Data!E17="HR",IF(D17&lt;=6,RL4B!$E$10,IF(D17&lt;=28,RL4B!$G$10,RL4B!$I$10)),IF(D17&lt;=4,RL4B!$K$10,IF(D17&lt;=14,RL4B!$M$10,IF(D17&lt;=24,RL4B!$O$10,IF(D17&lt;=44,RL4B!$Q$10,IF(D17&lt;=64,RL4B!$S$10,RL4B!$U$10)))))),"")&amp;"-"&amp;C17&amp;"-"&amp;IFERROR(VLOOKUP(F17,m_src_icd,3,FALSE),"xx")</f>
        <v>45-64th-L-I48</v>
      </c>
      <c r="L17" t="str">
        <f t="shared" si="0"/>
        <v>LL-I48</v>
      </c>
      <c r="M17" s="20" t="str">
        <f t="shared" si="1"/>
        <v>I48</v>
      </c>
      <c r="N17" t="str">
        <f t="shared" si="2"/>
        <v/>
      </c>
    </row>
    <row r="18" spans="1:14">
      <c r="A18" s="31">
        <v>11</v>
      </c>
      <c r="B18" s="30" t="s">
        <v>103</v>
      </c>
      <c r="C18" s="23" t="s">
        <v>46</v>
      </c>
      <c r="D18" s="22">
        <v>60</v>
      </c>
      <c r="E18" s="23" t="s">
        <v>85</v>
      </c>
      <c r="F18" s="22" t="s">
        <v>62</v>
      </c>
      <c r="G18" s="30" t="s">
        <v>45</v>
      </c>
      <c r="H18" s="30" t="s">
        <v>94</v>
      </c>
      <c r="I18" s="22"/>
      <c r="K18" t="str">
        <f>IF(D18&lt;&gt;"",IF(Data!E18="HR",IF(D18&lt;=6,RL4B!$E$10,IF(D18&lt;=28,RL4B!$G$10,RL4B!$I$10)),IF(D18&lt;=4,RL4B!$K$10,IF(D18&lt;=14,RL4B!$M$10,IF(D18&lt;=24,RL4B!$O$10,IF(D18&lt;=44,RL4B!$Q$10,IF(D18&lt;=64,RL4B!$S$10,RL4B!$U$10)))))),"")&amp;"-"&amp;C18&amp;"-"&amp;IFERROR(VLOOKUP(F18,m_src_icd,3,FALSE),"xx")</f>
        <v>45-64th-P-I51</v>
      </c>
      <c r="L18" t="str">
        <f t="shared" si="0"/>
        <v>LP-I51</v>
      </c>
      <c r="M18" s="20" t="str">
        <f t="shared" si="1"/>
        <v>I51</v>
      </c>
      <c r="N18" t="str">
        <f t="shared" si="2"/>
        <v/>
      </c>
    </row>
    <row r="19" spans="1:14">
      <c r="A19" s="31">
        <v>12</v>
      </c>
      <c r="B19" s="30" t="s">
        <v>103</v>
      </c>
      <c r="C19" s="23" t="s">
        <v>45</v>
      </c>
      <c r="D19" s="22">
        <v>65</v>
      </c>
      <c r="E19" s="23" t="s">
        <v>85</v>
      </c>
      <c r="F19" s="22" t="s">
        <v>72</v>
      </c>
      <c r="G19" s="30" t="s">
        <v>45</v>
      </c>
      <c r="H19" s="30" t="s">
        <v>46</v>
      </c>
      <c r="I19" s="22"/>
      <c r="K19" t="str">
        <f>IF(D19&lt;&gt;"",IF(Data!E19="HR",IF(D19&lt;=6,RL4B!$E$10,IF(D19&lt;=28,RL4B!$G$10,RL4B!$I$10)),IF(D19&lt;=4,RL4B!$K$10,IF(D19&lt;=14,RL4B!$M$10,IF(D19&lt;=24,RL4B!$O$10,IF(D19&lt;=44,RL4B!$Q$10,IF(D19&lt;=64,RL4B!$S$10,RL4B!$U$10)))))),"")&amp;"-"&amp;C19&amp;"-"&amp;IFERROR(VLOOKUP(F19,m_src_icd,3,FALSE),"xx")</f>
        <v xml:space="preserve"> &gt; 65-L-I48</v>
      </c>
      <c r="L19" t="str">
        <f t="shared" si="0"/>
        <v>LL-I48</v>
      </c>
      <c r="M19" s="20" t="str">
        <f t="shared" si="1"/>
        <v>I48</v>
      </c>
      <c r="N19" t="str">
        <f t="shared" si="2"/>
        <v/>
      </c>
    </row>
    <row r="20" spans="1:14">
      <c r="A20" s="31">
        <v>13</v>
      </c>
      <c r="B20" s="30" t="s">
        <v>103</v>
      </c>
      <c r="C20" s="23" t="s">
        <v>45</v>
      </c>
      <c r="D20" s="22">
        <v>63</v>
      </c>
      <c r="E20" s="23" t="s">
        <v>85</v>
      </c>
      <c r="F20" s="22" t="s">
        <v>62</v>
      </c>
      <c r="G20" s="30" t="s">
        <v>45</v>
      </c>
      <c r="H20" s="30" t="s">
        <v>46</v>
      </c>
      <c r="I20" s="22"/>
      <c r="K20" t="str">
        <f>IF(D20&lt;&gt;"",IF(Data!E20="HR",IF(D20&lt;=6,RL4B!$E$10,IF(D20&lt;=28,RL4B!$G$10,RL4B!$I$10)),IF(D20&lt;=4,RL4B!$K$10,IF(D20&lt;=14,RL4B!$M$10,IF(D20&lt;=24,RL4B!$O$10,IF(D20&lt;=44,RL4B!$Q$10,IF(D20&lt;=64,RL4B!$S$10,RL4B!$U$10)))))),"")&amp;"-"&amp;C20&amp;"-"&amp;IFERROR(VLOOKUP(F20,m_src_icd,3,FALSE),"xx")</f>
        <v>45-64th-L-I51</v>
      </c>
      <c r="L20" t="str">
        <f t="shared" si="0"/>
        <v>LL-I51</v>
      </c>
      <c r="M20" s="20" t="str">
        <f t="shared" si="1"/>
        <v>I51</v>
      </c>
      <c r="N20" t="str">
        <f t="shared" si="2"/>
        <v/>
      </c>
    </row>
    <row r="21" spans="1:14">
      <c r="A21" s="31">
        <v>14</v>
      </c>
      <c r="B21" s="30" t="s">
        <v>103</v>
      </c>
      <c r="C21" s="23" t="s">
        <v>46</v>
      </c>
      <c r="D21" s="22">
        <v>53</v>
      </c>
      <c r="E21" s="23" t="s">
        <v>85</v>
      </c>
      <c r="F21" s="22" t="s">
        <v>71</v>
      </c>
      <c r="G21" s="30" t="s">
        <v>45</v>
      </c>
      <c r="H21" s="30" t="s">
        <v>94</v>
      </c>
      <c r="I21" s="22"/>
      <c r="K21" t="str">
        <f>IF(D21&lt;&gt;"",IF(Data!E21="HR",IF(D21&lt;=6,RL4B!$E$10,IF(D21&lt;=28,RL4B!$G$10,RL4B!$I$10)),IF(D21&lt;=4,RL4B!$K$10,IF(D21&lt;=14,RL4B!$M$10,IF(D21&lt;=24,RL4B!$O$10,IF(D21&lt;=44,RL4B!$Q$10,IF(D21&lt;=64,RL4B!$S$10,RL4B!$U$10)))))),"")&amp;"-"&amp;C21&amp;"-"&amp;IFERROR(VLOOKUP(F21,m_src_icd,3,FALSE),"xx")</f>
        <v>45-64th-P-I46</v>
      </c>
      <c r="L21" t="str">
        <f t="shared" si="0"/>
        <v>LP-I46</v>
      </c>
      <c r="M21" s="20" t="str">
        <f t="shared" si="1"/>
        <v>I46</v>
      </c>
      <c r="N21" t="str">
        <f t="shared" si="2"/>
        <v/>
      </c>
    </row>
    <row r="22" spans="1:14">
      <c r="A22" s="31">
        <v>15</v>
      </c>
      <c r="B22" s="30" t="s">
        <v>103</v>
      </c>
      <c r="C22" s="23" t="s">
        <v>45</v>
      </c>
      <c r="D22" s="22">
        <v>52</v>
      </c>
      <c r="E22" s="23" t="s">
        <v>85</v>
      </c>
      <c r="F22" s="22" t="s">
        <v>62</v>
      </c>
      <c r="G22" s="30" t="s">
        <v>45</v>
      </c>
      <c r="H22" s="30" t="s">
        <v>46</v>
      </c>
      <c r="I22" s="22"/>
      <c r="K22" t="str">
        <f>IF(D22&lt;&gt;"",IF(Data!E22="HR",IF(D22&lt;=6,RL4B!$E$10,IF(D22&lt;=28,RL4B!$G$10,RL4B!$I$10)),IF(D22&lt;=4,RL4B!$K$10,IF(D22&lt;=14,RL4B!$M$10,IF(D22&lt;=24,RL4B!$O$10,IF(D22&lt;=44,RL4B!$Q$10,IF(D22&lt;=64,RL4B!$S$10,RL4B!$U$10)))))),"")&amp;"-"&amp;C22&amp;"-"&amp;IFERROR(VLOOKUP(F22,m_src_icd,3,FALSE),"xx")</f>
        <v>45-64th-L-I51</v>
      </c>
      <c r="L22" t="str">
        <f t="shared" si="0"/>
        <v>LL-I51</v>
      </c>
      <c r="M22" s="20" t="str">
        <f t="shared" si="1"/>
        <v>I51</v>
      </c>
      <c r="N22" t="str">
        <f t="shared" si="2"/>
        <v/>
      </c>
    </row>
    <row r="23" spans="1:14">
      <c r="A23" s="31">
        <v>16</v>
      </c>
      <c r="B23" s="30" t="s">
        <v>103</v>
      </c>
      <c r="C23" s="23" t="s">
        <v>46</v>
      </c>
      <c r="D23" s="22">
        <v>56</v>
      </c>
      <c r="E23" s="23" t="s">
        <v>85</v>
      </c>
      <c r="F23" s="22" t="s">
        <v>62</v>
      </c>
      <c r="G23" s="30" t="s">
        <v>45</v>
      </c>
      <c r="H23" s="30" t="s">
        <v>46</v>
      </c>
      <c r="I23" s="22"/>
      <c r="K23" t="str">
        <f>IF(D23&lt;&gt;"",IF(Data!E23="HR",IF(D23&lt;=6,RL4B!$E$10,IF(D23&lt;=28,RL4B!$G$10,RL4B!$I$10)),IF(D23&lt;=4,RL4B!$K$10,IF(D23&lt;=14,RL4B!$M$10,IF(D23&lt;=24,RL4B!$O$10,IF(D23&lt;=44,RL4B!$Q$10,IF(D23&lt;=64,RL4B!$S$10,RL4B!$U$10)))))),"")&amp;"-"&amp;C23&amp;"-"&amp;IFERROR(VLOOKUP(F23,m_src_icd,3,FALSE),"xx")</f>
        <v>45-64th-P-I51</v>
      </c>
      <c r="L23" t="str">
        <f t="shared" si="0"/>
        <v>LP-I51</v>
      </c>
      <c r="M23" s="20" t="str">
        <f t="shared" si="1"/>
        <v>I51</v>
      </c>
      <c r="N23" t="str">
        <f t="shared" si="2"/>
        <v/>
      </c>
    </row>
    <row r="24" spans="1:14">
      <c r="A24" s="31">
        <v>17</v>
      </c>
      <c r="B24" s="30" t="s">
        <v>103</v>
      </c>
      <c r="C24" s="23" t="s">
        <v>45</v>
      </c>
      <c r="D24" s="22">
        <v>61</v>
      </c>
      <c r="E24" s="23" t="s">
        <v>85</v>
      </c>
      <c r="F24" s="22" t="s">
        <v>71</v>
      </c>
      <c r="G24" s="30" t="s">
        <v>45</v>
      </c>
      <c r="H24" s="30" t="s">
        <v>46</v>
      </c>
      <c r="I24" s="22"/>
      <c r="K24" t="str">
        <f>IF(D24&lt;&gt;"",IF(Data!E24="HR",IF(D24&lt;=6,RL4B!$E$10,IF(D24&lt;=28,RL4B!$G$10,RL4B!$I$10)),IF(D24&lt;=4,RL4B!$K$10,IF(D24&lt;=14,RL4B!$M$10,IF(D24&lt;=24,RL4B!$O$10,IF(D24&lt;=44,RL4B!$Q$10,IF(D24&lt;=64,RL4B!$S$10,RL4B!$U$10)))))),"")&amp;"-"&amp;C24&amp;"-"&amp;IFERROR(VLOOKUP(F24,m_src_icd,3,FALSE),"xx")</f>
        <v>45-64th-L-I46</v>
      </c>
      <c r="L24" t="str">
        <f t="shared" si="0"/>
        <v>LL-I46</v>
      </c>
      <c r="M24" s="20" t="str">
        <f t="shared" si="1"/>
        <v>I46</v>
      </c>
      <c r="N24" t="str">
        <f t="shared" si="2"/>
        <v/>
      </c>
    </row>
    <row r="25" spans="1:14">
      <c r="A25" s="31">
        <v>18</v>
      </c>
      <c r="B25" s="30" t="s">
        <v>103</v>
      </c>
      <c r="C25" s="23" t="s">
        <v>46</v>
      </c>
      <c r="D25" s="22">
        <v>51</v>
      </c>
      <c r="E25" s="23" t="s">
        <v>85</v>
      </c>
      <c r="F25" s="22" t="s">
        <v>62</v>
      </c>
      <c r="G25" s="30" t="s">
        <v>45</v>
      </c>
      <c r="H25" s="30" t="s">
        <v>46</v>
      </c>
      <c r="I25" s="22"/>
      <c r="K25" t="str">
        <f>IF(D25&lt;&gt;"",IF(Data!E25="HR",IF(D25&lt;=6,RL4B!$E$10,IF(D25&lt;=28,RL4B!$G$10,RL4B!$I$10)),IF(D25&lt;=4,RL4B!$K$10,IF(D25&lt;=14,RL4B!$M$10,IF(D25&lt;=24,RL4B!$O$10,IF(D25&lt;=44,RL4B!$Q$10,IF(D25&lt;=64,RL4B!$S$10,RL4B!$U$10)))))),"")&amp;"-"&amp;C25&amp;"-"&amp;IFERROR(VLOOKUP(F25,m_src_icd,3,FALSE),"xx")</f>
        <v>45-64th-P-I51</v>
      </c>
      <c r="L25" t="str">
        <f t="shared" si="0"/>
        <v>LP-I51</v>
      </c>
      <c r="M25" s="20" t="str">
        <f t="shared" si="1"/>
        <v>I51</v>
      </c>
      <c r="N25" t="str">
        <f t="shared" si="2"/>
        <v/>
      </c>
    </row>
    <row r="26" spans="1:14">
      <c r="A26" s="31">
        <v>19</v>
      </c>
      <c r="B26" s="30" t="s">
        <v>103</v>
      </c>
      <c r="C26" s="23" t="s">
        <v>45</v>
      </c>
      <c r="D26" s="22">
        <v>71</v>
      </c>
      <c r="E26" s="22" t="s">
        <v>85</v>
      </c>
      <c r="F26" s="22" t="s">
        <v>62</v>
      </c>
      <c r="G26" s="30" t="s">
        <v>45</v>
      </c>
      <c r="H26" s="30" t="s">
        <v>46</v>
      </c>
      <c r="I26" s="22"/>
      <c r="K26" t="str">
        <f>IF(D26&lt;&gt;"",IF(Data!E26="HR",IF(D26&lt;=6,RL4B!$E$10,IF(D26&lt;=28,RL4B!$G$10,RL4B!$I$10)),IF(D26&lt;=4,RL4B!$K$10,IF(D26&lt;=14,RL4B!$M$10,IF(D26&lt;=24,RL4B!$O$10,IF(D26&lt;=44,RL4B!$Q$10,IF(D26&lt;=64,RL4B!$S$10,RL4B!$U$10)))))),"")&amp;"-"&amp;C26&amp;"-"&amp;IFERROR(VLOOKUP(F26,m_src_icd,3,FALSE),"xx")</f>
        <v xml:space="preserve"> &gt; 65-L-I51</v>
      </c>
      <c r="L26" t="str">
        <f t="shared" si="0"/>
        <v>LL-I51</v>
      </c>
      <c r="M26" s="20" t="str">
        <f t="shared" si="1"/>
        <v>I51</v>
      </c>
      <c r="N26" t="str">
        <f t="shared" si="2"/>
        <v/>
      </c>
    </row>
    <row r="27" spans="1:14">
      <c r="A27" s="31">
        <v>20</v>
      </c>
      <c r="B27" s="30" t="s">
        <v>102</v>
      </c>
      <c r="C27" s="23" t="s">
        <v>46</v>
      </c>
      <c r="D27" s="22">
        <v>68</v>
      </c>
      <c r="E27" s="22" t="s">
        <v>85</v>
      </c>
      <c r="F27" s="22" t="s">
        <v>62</v>
      </c>
      <c r="G27" s="30" t="s">
        <v>45</v>
      </c>
      <c r="H27" s="30" t="s">
        <v>99</v>
      </c>
      <c r="I27" s="22"/>
      <c r="K27" t="str">
        <f>IF(D27&lt;&gt;"",IF(Data!E27="HR",IF(D27&lt;=6,RL4B!$E$10,IF(D27&lt;=28,RL4B!$G$10,RL4B!$I$10)),IF(D27&lt;=4,RL4B!$K$10,IF(D27&lt;=14,RL4B!$M$10,IF(D27&lt;=24,RL4B!$O$10,IF(D27&lt;=44,RL4B!$Q$10,IF(D27&lt;=64,RL4B!$S$10,RL4B!$U$10)))))),"")&amp;"-"&amp;C27&amp;"-"&amp;IFERROR(VLOOKUP(F27,m_src_icd,3,FALSE),"xx")</f>
        <v xml:space="preserve"> &gt; 65-P-I51</v>
      </c>
      <c r="L27" t="str">
        <f t="shared" si="0"/>
        <v>LP-I51</v>
      </c>
      <c r="M27" s="20" t="str">
        <f t="shared" si="1"/>
        <v/>
      </c>
      <c r="N27" t="str">
        <f t="shared" si="2"/>
        <v/>
      </c>
    </row>
    <row r="28" spans="1:14">
      <c r="A28" s="31">
        <v>21</v>
      </c>
      <c r="B28" s="30" t="s">
        <v>103</v>
      </c>
      <c r="C28" s="23" t="s">
        <v>46</v>
      </c>
      <c r="D28" s="22">
        <v>69</v>
      </c>
      <c r="E28" s="22" t="s">
        <v>85</v>
      </c>
      <c r="F28" s="22" t="s">
        <v>71</v>
      </c>
      <c r="G28" s="30" t="s">
        <v>45</v>
      </c>
      <c r="H28" s="30" t="s">
        <v>46</v>
      </c>
      <c r="I28" s="22"/>
      <c r="K28" t="str">
        <f>IF(D28&lt;&gt;"",IF(Data!E28="HR",IF(D28&lt;=6,RL4B!$E$10,IF(D28&lt;=28,RL4B!$G$10,RL4B!$I$10)),IF(D28&lt;=4,RL4B!$K$10,IF(D28&lt;=14,RL4B!$M$10,IF(D28&lt;=24,RL4B!$O$10,IF(D28&lt;=44,RL4B!$Q$10,IF(D28&lt;=64,RL4B!$S$10,RL4B!$U$10)))))),"")&amp;"-"&amp;C28&amp;"-"&amp;IFERROR(VLOOKUP(F28,m_src_icd,3,FALSE),"xx")</f>
        <v xml:space="preserve"> &gt; 65-P-I46</v>
      </c>
      <c r="L28" t="str">
        <f t="shared" si="0"/>
        <v>LP-I46</v>
      </c>
      <c r="M28" s="20" t="str">
        <f t="shared" si="1"/>
        <v>I46</v>
      </c>
      <c r="N28" t="str">
        <f t="shared" si="2"/>
        <v/>
      </c>
    </row>
    <row r="29" spans="1:14">
      <c r="A29" s="31">
        <v>22</v>
      </c>
      <c r="B29" s="30" t="s">
        <v>103</v>
      </c>
      <c r="C29" s="23" t="s">
        <v>45</v>
      </c>
      <c r="D29" s="22">
        <v>59</v>
      </c>
      <c r="E29" s="22" t="s">
        <v>85</v>
      </c>
      <c r="F29" s="22" t="s">
        <v>62</v>
      </c>
      <c r="G29" s="30" t="s">
        <v>45</v>
      </c>
      <c r="H29" s="30" t="s">
        <v>94</v>
      </c>
      <c r="I29" s="22"/>
      <c r="K29" t="str">
        <f>IF(D29&lt;&gt;"",IF(Data!E29="HR",IF(D29&lt;=6,RL4B!$E$10,IF(D29&lt;=28,RL4B!$G$10,RL4B!$I$10)),IF(D29&lt;=4,RL4B!$K$10,IF(D29&lt;=14,RL4B!$M$10,IF(D29&lt;=24,RL4B!$O$10,IF(D29&lt;=44,RL4B!$Q$10,IF(D29&lt;=64,RL4B!$S$10,RL4B!$U$10)))))),"")&amp;"-"&amp;C29&amp;"-"&amp;IFERROR(VLOOKUP(F29,m_src_icd,3,FALSE),"xx")</f>
        <v>45-64th-L-I51</v>
      </c>
      <c r="L29" t="str">
        <f t="shared" si="0"/>
        <v>LL-I51</v>
      </c>
      <c r="M29" s="20" t="str">
        <f t="shared" si="1"/>
        <v>I51</v>
      </c>
      <c r="N29" t="str">
        <f t="shared" si="2"/>
        <v/>
      </c>
    </row>
    <row r="30" spans="1:14">
      <c r="A30" s="31">
        <v>23</v>
      </c>
      <c r="B30" s="30" t="s">
        <v>103</v>
      </c>
      <c r="C30" s="23" t="s">
        <v>45</v>
      </c>
      <c r="D30" s="22">
        <v>73</v>
      </c>
      <c r="E30" s="22" t="s">
        <v>85</v>
      </c>
      <c r="F30" s="22" t="s">
        <v>72</v>
      </c>
      <c r="G30" s="30" t="s">
        <v>45</v>
      </c>
      <c r="H30" s="30" t="s">
        <v>46</v>
      </c>
      <c r="I30" s="22"/>
      <c r="K30" t="str">
        <f>IF(D30&lt;&gt;"",IF(Data!E30="HR",IF(D30&lt;=6,RL4B!$E$10,IF(D30&lt;=28,RL4B!$G$10,RL4B!$I$10)),IF(D30&lt;=4,RL4B!$K$10,IF(D30&lt;=14,RL4B!$M$10,IF(D30&lt;=24,RL4B!$O$10,IF(D30&lt;=44,RL4B!$Q$10,IF(D30&lt;=64,RL4B!$S$10,RL4B!$U$10)))))),"")&amp;"-"&amp;C30&amp;"-"&amp;IFERROR(VLOOKUP(F30,m_src_icd,3,FALSE),"xx")</f>
        <v xml:space="preserve"> &gt; 65-L-I48</v>
      </c>
      <c r="L30" t="str">
        <f t="shared" si="0"/>
        <v>LL-I48</v>
      </c>
      <c r="M30" s="20" t="str">
        <f t="shared" si="1"/>
        <v>I48</v>
      </c>
      <c r="N30" t="str">
        <f t="shared" si="2"/>
        <v/>
      </c>
    </row>
    <row r="31" spans="1:14">
      <c r="A31" s="31">
        <v>24</v>
      </c>
      <c r="B31" s="30" t="s">
        <v>103</v>
      </c>
      <c r="C31" s="23" t="s">
        <v>46</v>
      </c>
      <c r="D31" s="22">
        <v>50</v>
      </c>
      <c r="E31" s="22" t="s">
        <v>85</v>
      </c>
      <c r="F31" s="22" t="s">
        <v>62</v>
      </c>
      <c r="G31" s="30" t="s">
        <v>45</v>
      </c>
      <c r="H31" s="30" t="s">
        <v>46</v>
      </c>
      <c r="I31" s="22"/>
      <c r="K31" t="str">
        <f>IF(D31&lt;&gt;"",IF(Data!E31="HR",IF(D31&lt;=6,RL4B!$E$10,IF(D31&lt;=28,RL4B!$G$10,RL4B!$I$10)),IF(D31&lt;=4,RL4B!$K$10,IF(D31&lt;=14,RL4B!$M$10,IF(D31&lt;=24,RL4B!$O$10,IF(D31&lt;=44,RL4B!$Q$10,IF(D31&lt;=64,RL4B!$S$10,RL4B!$U$10)))))),"")&amp;"-"&amp;C31&amp;"-"&amp;IFERROR(VLOOKUP(F31,m_src_icd,3,FALSE),"xx")</f>
        <v>45-64th-P-I51</v>
      </c>
      <c r="L31" t="str">
        <f t="shared" si="0"/>
        <v>LP-I51</v>
      </c>
      <c r="M31" s="20" t="str">
        <f t="shared" si="1"/>
        <v>I51</v>
      </c>
      <c r="N31" t="str">
        <f t="shared" si="2"/>
        <v/>
      </c>
    </row>
    <row r="32" spans="1:14">
      <c r="A32" s="31">
        <v>25</v>
      </c>
      <c r="B32" s="30" t="s">
        <v>103</v>
      </c>
      <c r="C32" s="23" t="s">
        <v>46</v>
      </c>
      <c r="D32" s="22">
        <v>82</v>
      </c>
      <c r="E32" s="22" t="s">
        <v>85</v>
      </c>
      <c r="F32" s="22" t="s">
        <v>62</v>
      </c>
      <c r="G32" s="30" t="s">
        <v>45</v>
      </c>
      <c r="H32" s="30" t="s">
        <v>46</v>
      </c>
      <c r="I32" s="22"/>
      <c r="K32" t="str">
        <f>IF(D32&lt;&gt;"",IF(Data!E32="HR",IF(D32&lt;=6,RL4B!$E$10,IF(D32&lt;=28,RL4B!$G$10,RL4B!$I$10)),IF(D32&lt;=4,RL4B!$K$10,IF(D32&lt;=14,RL4B!$M$10,IF(D32&lt;=24,RL4B!$O$10,IF(D32&lt;=44,RL4B!$Q$10,IF(D32&lt;=64,RL4B!$S$10,RL4B!$U$10)))))),"")&amp;"-"&amp;C32&amp;"-"&amp;IFERROR(VLOOKUP(F32,m_src_icd,3,FALSE),"xx")</f>
        <v xml:space="preserve"> &gt; 65-P-I51</v>
      </c>
      <c r="L32" t="str">
        <f t="shared" si="0"/>
        <v>LP-I51</v>
      </c>
      <c r="M32" s="20" t="str">
        <f t="shared" si="1"/>
        <v>I51</v>
      </c>
      <c r="N32" t="str">
        <f t="shared" si="2"/>
        <v/>
      </c>
    </row>
    <row r="33" spans="1:14">
      <c r="A33" s="31">
        <v>26</v>
      </c>
      <c r="B33" s="30" t="s">
        <v>103</v>
      </c>
      <c r="C33" s="23" t="s">
        <v>45</v>
      </c>
      <c r="D33" s="22">
        <v>64</v>
      </c>
      <c r="E33" s="22" t="s">
        <v>85</v>
      </c>
      <c r="F33" s="22" t="s">
        <v>62</v>
      </c>
      <c r="G33" s="30" t="s">
        <v>45</v>
      </c>
      <c r="H33" s="30" t="s">
        <v>94</v>
      </c>
      <c r="I33" s="22"/>
      <c r="K33" t="str">
        <f>IF(D33&lt;&gt;"",IF(Data!E33="HR",IF(D33&lt;=6,RL4B!$E$10,IF(D33&lt;=28,RL4B!$G$10,RL4B!$I$10)),IF(D33&lt;=4,RL4B!$K$10,IF(D33&lt;=14,RL4B!$M$10,IF(D33&lt;=24,RL4B!$O$10,IF(D33&lt;=44,RL4B!$Q$10,IF(D33&lt;=64,RL4B!$S$10,RL4B!$U$10)))))),"")&amp;"-"&amp;C33&amp;"-"&amp;IFERROR(VLOOKUP(F33,m_src_icd,3,FALSE),"xx")</f>
        <v>45-64th-L-I51</v>
      </c>
      <c r="L33" t="str">
        <f t="shared" si="0"/>
        <v>LL-I51</v>
      </c>
      <c r="M33" s="20" t="str">
        <f t="shared" si="1"/>
        <v>I51</v>
      </c>
      <c r="N33" t="str">
        <f t="shared" si="2"/>
        <v/>
      </c>
    </row>
    <row r="34" spans="1:14">
      <c r="A34" s="31">
        <v>27</v>
      </c>
      <c r="B34" s="30" t="s">
        <v>103</v>
      </c>
      <c r="C34" s="23" t="s">
        <v>46</v>
      </c>
      <c r="D34" s="22">
        <v>61</v>
      </c>
      <c r="E34" s="22" t="s">
        <v>85</v>
      </c>
      <c r="F34" s="22" t="s">
        <v>62</v>
      </c>
      <c r="G34" s="30" t="s">
        <v>45</v>
      </c>
      <c r="H34" s="30" t="s">
        <v>46</v>
      </c>
      <c r="I34" s="22"/>
      <c r="K34" t="str">
        <f>IF(D34&lt;&gt;"",IF(Data!E34="HR",IF(D34&lt;=6,RL4B!$E$10,IF(D34&lt;=28,RL4B!$G$10,RL4B!$I$10)),IF(D34&lt;=4,RL4B!$K$10,IF(D34&lt;=14,RL4B!$M$10,IF(D34&lt;=24,RL4B!$O$10,IF(D34&lt;=44,RL4B!$Q$10,IF(D34&lt;=64,RL4B!$S$10,RL4B!$U$10)))))),"")&amp;"-"&amp;C34&amp;"-"&amp;IFERROR(VLOOKUP(F34,m_src_icd,3,FALSE),"xx")</f>
        <v>45-64th-P-I51</v>
      </c>
      <c r="L34" t="str">
        <f t="shared" si="0"/>
        <v>LP-I51</v>
      </c>
      <c r="M34" s="20" t="str">
        <f t="shared" si="1"/>
        <v>I51</v>
      </c>
      <c r="N34" t="str">
        <f t="shared" si="2"/>
        <v/>
      </c>
    </row>
    <row r="35" spans="1:14">
      <c r="A35" s="31">
        <v>28</v>
      </c>
      <c r="B35" s="30" t="s">
        <v>103</v>
      </c>
      <c r="C35" s="23" t="s">
        <v>45</v>
      </c>
      <c r="D35" s="22">
        <v>73</v>
      </c>
      <c r="E35" s="22" t="s">
        <v>85</v>
      </c>
      <c r="F35" s="22" t="s">
        <v>71</v>
      </c>
      <c r="G35" s="30" t="s">
        <v>45</v>
      </c>
      <c r="H35" s="30" t="s">
        <v>46</v>
      </c>
      <c r="I35" s="22"/>
      <c r="K35" t="str">
        <f>IF(D35&lt;&gt;"",IF(Data!E35="HR",IF(D35&lt;=6,RL4B!$E$10,IF(D35&lt;=28,RL4B!$G$10,RL4B!$I$10)),IF(D35&lt;=4,RL4B!$K$10,IF(D35&lt;=14,RL4B!$M$10,IF(D35&lt;=24,RL4B!$O$10,IF(D35&lt;=44,RL4B!$Q$10,IF(D35&lt;=64,RL4B!$S$10,RL4B!$U$10)))))),"")&amp;"-"&amp;C35&amp;"-"&amp;IFERROR(VLOOKUP(F35,m_src_icd,3,FALSE),"xx")</f>
        <v xml:space="preserve"> &gt; 65-L-I46</v>
      </c>
      <c r="L35" t="str">
        <f t="shared" si="0"/>
        <v>LL-I46</v>
      </c>
      <c r="M35" s="20" t="str">
        <f t="shared" si="1"/>
        <v>I46</v>
      </c>
      <c r="N35" t="str">
        <f t="shared" si="2"/>
        <v/>
      </c>
    </row>
    <row r="36" spans="1:14">
      <c r="A36" s="31">
        <v>29</v>
      </c>
      <c r="B36" s="30" t="s">
        <v>102</v>
      </c>
      <c r="C36" s="23" t="s">
        <v>46</v>
      </c>
      <c r="D36" s="22">
        <v>84</v>
      </c>
      <c r="E36" s="22" t="s">
        <v>85</v>
      </c>
      <c r="F36" s="22" t="s">
        <v>62</v>
      </c>
      <c r="G36" s="30" t="s">
        <v>45</v>
      </c>
      <c r="H36" s="30" t="s">
        <v>99</v>
      </c>
      <c r="I36" s="22"/>
      <c r="K36" t="str">
        <f>IF(D36&lt;&gt;"",IF(Data!E36="HR",IF(D36&lt;=6,RL4B!$E$10,IF(D36&lt;=28,RL4B!$G$10,RL4B!$I$10)),IF(D36&lt;=4,RL4B!$K$10,IF(D36&lt;=14,RL4B!$M$10,IF(D36&lt;=24,RL4B!$O$10,IF(D36&lt;=44,RL4B!$Q$10,IF(D36&lt;=64,RL4B!$S$10,RL4B!$U$10)))))),"")&amp;"-"&amp;C36&amp;"-"&amp;IFERROR(VLOOKUP(F36,m_src_icd,3,FALSE),"xx")</f>
        <v xml:space="preserve"> &gt; 65-P-I51</v>
      </c>
      <c r="L36" t="str">
        <f t="shared" si="0"/>
        <v>LP-I51</v>
      </c>
      <c r="M36" s="20" t="str">
        <f t="shared" si="1"/>
        <v/>
      </c>
      <c r="N36" t="str">
        <f t="shared" si="2"/>
        <v/>
      </c>
    </row>
    <row r="37" spans="1:14">
      <c r="A37" s="31">
        <v>30</v>
      </c>
      <c r="B37" s="30" t="s">
        <v>103</v>
      </c>
      <c r="C37" s="23" t="s">
        <v>46</v>
      </c>
      <c r="D37" s="22">
        <v>52</v>
      </c>
      <c r="E37" s="22" t="s">
        <v>85</v>
      </c>
      <c r="F37" s="22" t="s">
        <v>71</v>
      </c>
      <c r="G37" s="30" t="s">
        <v>92</v>
      </c>
      <c r="H37" s="30" t="s">
        <v>46</v>
      </c>
      <c r="I37" s="22"/>
      <c r="K37" t="str">
        <f>IF(D37&lt;&gt;"",IF(Data!E37="HR",IF(D37&lt;=6,RL4B!$E$10,IF(D37&lt;=28,RL4B!$G$10,RL4B!$I$10)),IF(D37&lt;=4,RL4B!$K$10,IF(D37&lt;=14,RL4B!$M$10,IF(D37&lt;=24,RL4B!$O$10,IF(D37&lt;=44,RL4B!$Q$10,IF(D37&lt;=64,RL4B!$S$10,RL4B!$U$10)))))),"")&amp;"-"&amp;C37&amp;"-"&amp;IFERROR(VLOOKUP(F37,m_src_icd,3,FALSE),"xx")</f>
        <v>45-64th-P-I46</v>
      </c>
      <c r="L37" t="str">
        <f t="shared" si="0"/>
        <v>BP-I46</v>
      </c>
      <c r="M37" s="20" t="str">
        <f t="shared" si="1"/>
        <v>I46</v>
      </c>
      <c r="N37" t="str">
        <f t="shared" si="2"/>
        <v/>
      </c>
    </row>
    <row r="38" spans="1:14">
      <c r="A38" s="31"/>
      <c r="B38" s="30"/>
      <c r="C38" s="23"/>
      <c r="D38" s="22"/>
      <c r="E38" s="22"/>
      <c r="F38" s="22"/>
      <c r="G38" s="30"/>
      <c r="H38" s="30"/>
      <c r="I38" s="22"/>
      <c r="K38" t="str">
        <f>IF(D38&lt;&gt;"",IF(Data!E38="HR",IF(D38&lt;=6,RL4B!$E$10,IF(D38&lt;=28,RL4B!$G$10,RL4B!$I$10)),IF(D38&lt;=4,RL4B!$K$10,IF(D38&lt;=14,RL4B!$M$10,IF(D38&lt;=24,RL4B!$O$10,IF(D38&lt;=44,RL4B!$Q$10,IF(D38&lt;=64,RL4B!$S$10,RL4B!$U$10)))))),"")&amp;"-"&amp;C38&amp;"-"&amp;IFERROR(VLOOKUP(F38,m_src_icd,3,FALSE),"xx")</f>
        <v>--xx</v>
      </c>
      <c r="L38" t="str">
        <f t="shared" si="0"/>
        <v>-xx</v>
      </c>
      <c r="M38" s="20" t="str">
        <f t="shared" si="1"/>
        <v>xx</v>
      </c>
      <c r="N38" t="str">
        <f t="shared" si="2"/>
        <v/>
      </c>
    </row>
    <row r="39" spans="1:14">
      <c r="A39" s="31"/>
      <c r="B39" s="30"/>
      <c r="C39" s="23"/>
      <c r="D39" s="22"/>
      <c r="E39" s="22"/>
      <c r="F39" s="22"/>
      <c r="G39" s="31"/>
      <c r="H39" s="30"/>
      <c r="I39" s="22"/>
      <c r="K39" t="str">
        <f>IF(D39&lt;&gt;"",IF(Data!E39="HR",IF(D39&lt;=6,RL4B!$E$10,IF(D39&lt;=28,RL4B!$G$10,RL4B!$I$10)),IF(D39&lt;=4,RL4B!$K$10,IF(D39&lt;=14,RL4B!$M$10,IF(D39&lt;=24,RL4B!$O$10,IF(D39&lt;=44,RL4B!$Q$10,IF(D39&lt;=64,RL4B!$S$10,RL4B!$U$10)))))),"")&amp;"-"&amp;C39&amp;"-"&amp;IFERROR(VLOOKUP(F39,m_src_icd,3,FALSE),"xx")</f>
        <v>--xx</v>
      </c>
      <c r="L39" t="str">
        <f t="shared" si="0"/>
        <v>-xx</v>
      </c>
      <c r="M39" s="20" t="str">
        <f t="shared" si="1"/>
        <v>xx</v>
      </c>
      <c r="N39" t="str">
        <f t="shared" si="2"/>
        <v/>
      </c>
    </row>
    <row r="40" spans="1:14">
      <c r="A40" s="35" t="s">
        <v>128</v>
      </c>
      <c r="B40" s="35"/>
      <c r="C40" s="32"/>
      <c r="D40" s="32"/>
      <c r="E40" s="32"/>
      <c r="F40" s="32"/>
      <c r="G40" s="33"/>
      <c r="H40" s="33"/>
      <c r="I40" s="32"/>
      <c r="K40" t="str">
        <f>IF(D40&lt;&gt;"",IF(Data!E40="HR",IF(D40&lt;=6,RL4B!$E$10,IF(D40&lt;=28,RL4B!$G$10,RL4B!$I$10)),IF(D40&lt;=4,RL4B!$K$10,IF(D40&lt;=14,RL4B!$M$10,IF(D40&lt;=24,RL4B!$O$10,IF(D40&lt;=44,RL4B!$Q$10,IF(D40&lt;=64,RL4B!$S$10,RL4B!$U$10)))))),"")&amp;"-"&amp;C40&amp;"-"&amp;IFERROR(VLOOKUP(F40,m_src_icd,3,FALSE),"xx")</f>
        <v>--xx</v>
      </c>
      <c r="L40" t="str">
        <f t="shared" si="0"/>
        <v>-xx</v>
      </c>
      <c r="M40" s="20" t="str">
        <f t="shared" si="1"/>
        <v>xx</v>
      </c>
      <c r="N40" t="str">
        <f t="shared" si="2"/>
        <v/>
      </c>
    </row>
    <row r="41" spans="1:14">
      <c r="A41" s="31">
        <v>1</v>
      </c>
      <c r="B41" s="30" t="s">
        <v>103</v>
      </c>
      <c r="C41" s="23" t="s">
        <v>46</v>
      </c>
      <c r="D41" s="22">
        <v>60</v>
      </c>
      <c r="E41" s="23" t="s">
        <v>85</v>
      </c>
      <c r="F41" s="23" t="s">
        <v>71</v>
      </c>
      <c r="G41" s="30" t="s">
        <v>45</v>
      </c>
      <c r="H41" s="30" t="s">
        <v>46</v>
      </c>
      <c r="I41" s="23"/>
      <c r="K41" t="str">
        <f>IF(D41&lt;&gt;"",IF(Data!E41="HR",IF(D41&lt;=6,RL4B!$E$10,IF(D41&lt;=28,RL4B!$G$10,RL4B!$I$10)),IF(D41&lt;=4,RL4B!$K$10,IF(D41&lt;=14,RL4B!$M$10,IF(D41&lt;=24,RL4B!$O$10,IF(D41&lt;=44,RL4B!$Q$10,IF(D41&lt;=64,RL4B!$S$10,RL4B!$U$10)))))),"")&amp;"-"&amp;C41&amp;"-"&amp;IFERROR(VLOOKUP(F41,m_src_icd,3,FALSE),"xx")</f>
        <v>45-64th-P-I46</v>
      </c>
      <c r="L41" t="str">
        <f t="shared" si="0"/>
        <v>LP-I46</v>
      </c>
      <c r="M41" s="20" t="str">
        <f t="shared" si="1"/>
        <v>I46</v>
      </c>
      <c r="N41" t="str">
        <f t="shared" si="2"/>
        <v/>
      </c>
    </row>
    <row r="42" spans="1:14">
      <c r="A42" s="31">
        <v>2</v>
      </c>
      <c r="B42" s="30" t="s">
        <v>103</v>
      </c>
      <c r="C42" s="23" t="s">
        <v>46</v>
      </c>
      <c r="D42" s="22">
        <v>55</v>
      </c>
      <c r="E42" s="23" t="s">
        <v>85</v>
      </c>
      <c r="F42" s="23" t="s">
        <v>71</v>
      </c>
      <c r="G42" s="30" t="s">
        <v>45</v>
      </c>
      <c r="H42" s="30" t="s">
        <v>46</v>
      </c>
      <c r="I42" s="23"/>
      <c r="K42" t="str">
        <f>IF(D42&lt;&gt;"",IF(Data!E42="HR",IF(D42&lt;=6,RL4B!$E$10,IF(D42&lt;=28,RL4B!$G$10,RL4B!$I$10)),IF(D42&lt;=4,RL4B!$K$10,IF(D42&lt;=14,RL4B!$M$10,IF(D42&lt;=24,RL4B!$O$10,IF(D42&lt;=44,RL4B!$Q$10,IF(D42&lt;=64,RL4B!$S$10,RL4B!$U$10)))))),"")&amp;"-"&amp;C42&amp;"-"&amp;IFERROR(VLOOKUP(F42,m_src_icd,3,FALSE),"xx")</f>
        <v>45-64th-P-I46</v>
      </c>
      <c r="L42" t="str">
        <f t="shared" si="0"/>
        <v>LP-I46</v>
      </c>
      <c r="M42" s="20" t="str">
        <f t="shared" si="1"/>
        <v>I46</v>
      </c>
      <c r="N42" t="str">
        <f t="shared" si="2"/>
        <v/>
      </c>
    </row>
    <row r="43" spans="1:14">
      <c r="A43" s="31">
        <v>3</v>
      </c>
      <c r="B43" s="30" t="s">
        <v>103</v>
      </c>
      <c r="C43" s="23" t="s">
        <v>45</v>
      </c>
      <c r="D43" s="22">
        <v>49</v>
      </c>
      <c r="E43" s="23" t="s">
        <v>85</v>
      </c>
      <c r="F43" s="23" t="s">
        <v>62</v>
      </c>
      <c r="G43" s="30" t="s">
        <v>45</v>
      </c>
      <c r="H43" s="30" t="s">
        <v>46</v>
      </c>
      <c r="I43" s="23"/>
      <c r="K43" t="str">
        <f>IF(D43&lt;&gt;"",IF(Data!E43="HR",IF(D43&lt;=6,RL4B!$E$10,IF(D43&lt;=28,RL4B!$G$10,RL4B!$I$10)),IF(D43&lt;=4,RL4B!$K$10,IF(D43&lt;=14,RL4B!$M$10,IF(D43&lt;=24,RL4B!$O$10,IF(D43&lt;=44,RL4B!$Q$10,IF(D43&lt;=64,RL4B!$S$10,RL4B!$U$10)))))),"")&amp;"-"&amp;C43&amp;"-"&amp;IFERROR(VLOOKUP(F43,m_src_icd,3,FALSE),"xx")</f>
        <v>45-64th-L-I51</v>
      </c>
      <c r="L43" t="str">
        <f t="shared" si="0"/>
        <v>LL-I51</v>
      </c>
      <c r="M43" s="20" t="str">
        <f t="shared" si="1"/>
        <v>I51</v>
      </c>
      <c r="N43" t="str">
        <f t="shared" si="2"/>
        <v/>
      </c>
    </row>
    <row r="44" spans="1:14">
      <c r="A44" s="31">
        <v>4</v>
      </c>
      <c r="B44" s="30" t="s">
        <v>103</v>
      </c>
      <c r="C44" s="23" t="s">
        <v>45</v>
      </c>
      <c r="D44" s="22">
        <v>69</v>
      </c>
      <c r="E44" s="23" t="s">
        <v>85</v>
      </c>
      <c r="F44" s="23" t="s">
        <v>62</v>
      </c>
      <c r="G44" s="30" t="s">
        <v>45</v>
      </c>
      <c r="H44" s="30" t="s">
        <v>46</v>
      </c>
      <c r="I44" s="23"/>
      <c r="K44" t="str">
        <f>IF(D44&lt;&gt;"",IF(Data!E44="HR",IF(D44&lt;=6,RL4B!$E$10,IF(D44&lt;=28,RL4B!$G$10,RL4B!$I$10)),IF(D44&lt;=4,RL4B!$K$10,IF(D44&lt;=14,RL4B!$M$10,IF(D44&lt;=24,RL4B!$O$10,IF(D44&lt;=44,RL4B!$Q$10,IF(D44&lt;=64,RL4B!$S$10,RL4B!$U$10)))))),"")&amp;"-"&amp;C44&amp;"-"&amp;IFERROR(VLOOKUP(F44,m_src_icd,3,FALSE),"xx")</f>
        <v xml:space="preserve"> &gt; 65-L-I51</v>
      </c>
      <c r="L44" t="str">
        <f t="shared" si="0"/>
        <v>LL-I51</v>
      </c>
      <c r="M44" s="20" t="str">
        <f t="shared" si="1"/>
        <v>I51</v>
      </c>
      <c r="N44" t="str">
        <f t="shared" si="2"/>
        <v/>
      </c>
    </row>
    <row r="45" spans="1:14">
      <c r="A45" s="31">
        <v>5</v>
      </c>
      <c r="B45" s="30" t="s">
        <v>103</v>
      </c>
      <c r="C45" s="23" t="s">
        <v>46</v>
      </c>
      <c r="D45" s="22">
        <v>59</v>
      </c>
      <c r="E45" s="23" t="s">
        <v>85</v>
      </c>
      <c r="F45" s="27" t="s">
        <v>71</v>
      </c>
      <c r="G45" s="30" t="s">
        <v>45</v>
      </c>
      <c r="H45" s="30" t="s">
        <v>46</v>
      </c>
      <c r="I45" s="23"/>
      <c r="K45" t="str">
        <f>IF(D45&lt;&gt;"",IF(Data!E45="HR",IF(D45&lt;=6,RL4B!$E$10,IF(D45&lt;=28,RL4B!$G$10,RL4B!$I$10)),IF(D45&lt;=4,RL4B!$K$10,IF(D45&lt;=14,RL4B!$M$10,IF(D45&lt;=24,RL4B!$O$10,IF(D45&lt;=44,RL4B!$Q$10,IF(D45&lt;=64,RL4B!$S$10,RL4B!$U$10)))))),"")&amp;"-"&amp;C45&amp;"-"&amp;IFERROR(VLOOKUP(F45,m_src_icd,3,FALSE),"xx")</f>
        <v>45-64th-P-I46</v>
      </c>
      <c r="L45" t="str">
        <f t="shared" si="0"/>
        <v>LP-I46</v>
      </c>
      <c r="M45" s="20" t="str">
        <f t="shared" si="1"/>
        <v>I46</v>
      </c>
      <c r="N45" t="str">
        <f t="shared" si="2"/>
        <v/>
      </c>
    </row>
    <row r="46" spans="1:14">
      <c r="A46" s="31">
        <v>6</v>
      </c>
      <c r="B46" s="30" t="s">
        <v>103</v>
      </c>
      <c r="C46" s="23" t="s">
        <v>46</v>
      </c>
      <c r="D46" s="22">
        <v>45</v>
      </c>
      <c r="E46" s="23" t="s">
        <v>85</v>
      </c>
      <c r="F46" s="27" t="s">
        <v>71</v>
      </c>
      <c r="G46" s="30" t="s">
        <v>45</v>
      </c>
      <c r="H46" s="30" t="s">
        <v>46</v>
      </c>
      <c r="I46" s="23"/>
      <c r="K46" t="str">
        <f>IF(D46&lt;&gt;"",IF(Data!E46="HR",IF(D46&lt;=6,RL4B!$E$10,IF(D46&lt;=28,RL4B!$G$10,RL4B!$I$10)),IF(D46&lt;=4,RL4B!$K$10,IF(D46&lt;=14,RL4B!$M$10,IF(D46&lt;=24,RL4B!$O$10,IF(D46&lt;=44,RL4B!$Q$10,IF(D46&lt;=64,RL4B!$S$10,RL4B!$U$10)))))),"")&amp;"-"&amp;C46&amp;"-"&amp;IFERROR(VLOOKUP(F46,m_src_icd,3,FALSE),"xx")</f>
        <v>45-64th-P-I46</v>
      </c>
      <c r="L46" t="str">
        <f t="shared" si="0"/>
        <v>LP-I46</v>
      </c>
      <c r="M46" s="20" t="str">
        <f t="shared" si="1"/>
        <v>I46</v>
      </c>
      <c r="N46" t="str">
        <f t="shared" si="2"/>
        <v/>
      </c>
    </row>
    <row r="47" spans="1:14">
      <c r="A47" s="31">
        <v>7</v>
      </c>
      <c r="B47" s="30" t="s">
        <v>103</v>
      </c>
      <c r="C47" s="23" t="s">
        <v>45</v>
      </c>
      <c r="D47" s="22">
        <v>69</v>
      </c>
      <c r="E47" s="23" t="s">
        <v>85</v>
      </c>
      <c r="F47" s="27" t="s">
        <v>71</v>
      </c>
      <c r="G47" s="30" t="s">
        <v>45</v>
      </c>
      <c r="H47" s="30" t="s">
        <v>46</v>
      </c>
      <c r="I47" s="23"/>
      <c r="K47" t="str">
        <f>IF(D47&lt;&gt;"",IF(Data!E47="HR",IF(D47&lt;=6,RL4B!$E$10,IF(D47&lt;=28,RL4B!$G$10,RL4B!$I$10)),IF(D47&lt;=4,RL4B!$K$10,IF(D47&lt;=14,RL4B!$M$10,IF(D47&lt;=24,RL4B!$O$10,IF(D47&lt;=44,RL4B!$Q$10,IF(D47&lt;=64,RL4B!$S$10,RL4B!$U$10)))))),"")&amp;"-"&amp;C47&amp;"-"&amp;IFERROR(VLOOKUP(F47,m_src_icd,3,FALSE),"xx")</f>
        <v xml:space="preserve"> &gt; 65-L-I46</v>
      </c>
      <c r="L47" t="str">
        <f t="shared" si="0"/>
        <v>LL-I46</v>
      </c>
      <c r="M47" s="20" t="str">
        <f t="shared" si="1"/>
        <v>I46</v>
      </c>
      <c r="N47" t="str">
        <f t="shared" si="2"/>
        <v/>
      </c>
    </row>
    <row r="48" spans="1:14">
      <c r="A48" s="31">
        <v>8</v>
      </c>
      <c r="B48" s="30" t="s">
        <v>103</v>
      </c>
      <c r="C48" s="23" t="s">
        <v>46</v>
      </c>
      <c r="D48" s="22">
        <v>63</v>
      </c>
      <c r="E48" s="23" t="s">
        <v>85</v>
      </c>
      <c r="F48" s="27" t="s">
        <v>62</v>
      </c>
      <c r="G48" s="30" t="s">
        <v>45</v>
      </c>
      <c r="H48" s="30" t="s">
        <v>46</v>
      </c>
      <c r="I48" s="23"/>
      <c r="K48" t="str">
        <f>IF(D48&lt;&gt;"",IF(Data!E48="HR",IF(D48&lt;=6,RL4B!$E$10,IF(D48&lt;=28,RL4B!$G$10,RL4B!$I$10)),IF(D48&lt;=4,RL4B!$K$10,IF(D48&lt;=14,RL4B!$M$10,IF(D48&lt;=24,RL4B!$O$10,IF(D48&lt;=44,RL4B!$Q$10,IF(D48&lt;=64,RL4B!$S$10,RL4B!$U$10)))))),"")&amp;"-"&amp;C48&amp;"-"&amp;IFERROR(VLOOKUP(F48,m_src_icd,3,FALSE),"xx")</f>
        <v>45-64th-P-I51</v>
      </c>
      <c r="L48" t="str">
        <f t="shared" si="0"/>
        <v>LP-I51</v>
      </c>
      <c r="M48" s="20" t="str">
        <f t="shared" si="1"/>
        <v>I51</v>
      </c>
      <c r="N48" t="str">
        <f t="shared" si="2"/>
        <v/>
      </c>
    </row>
    <row r="49" spans="1:14">
      <c r="A49" s="31">
        <v>9</v>
      </c>
      <c r="B49" s="30" t="s">
        <v>103</v>
      </c>
      <c r="C49" s="23" t="s">
        <v>46</v>
      </c>
      <c r="D49" s="22">
        <v>43</v>
      </c>
      <c r="E49" s="23" t="s">
        <v>85</v>
      </c>
      <c r="F49" s="27" t="s">
        <v>60</v>
      </c>
      <c r="G49" s="30" t="s">
        <v>45</v>
      </c>
      <c r="H49" s="30" t="s">
        <v>46</v>
      </c>
      <c r="I49" s="23"/>
      <c r="K49" t="str">
        <f>IF(D49&lt;&gt;"",IF(Data!E49="HR",IF(D49&lt;=6,RL4B!$E$10,IF(D49&lt;=28,RL4B!$G$10,RL4B!$I$10)),IF(D49&lt;=4,RL4B!$K$10,IF(D49&lt;=14,RL4B!$M$10,IF(D49&lt;=24,RL4B!$O$10,IF(D49&lt;=44,RL4B!$Q$10,IF(D49&lt;=64,RL4B!$S$10,RL4B!$U$10)))))),"")&amp;"-"&amp;C49&amp;"-"&amp;IFERROR(VLOOKUP(F49,m_src_icd,3,FALSE),"xx")</f>
        <v>25-44th-P-I45</v>
      </c>
      <c r="L49" t="str">
        <f t="shared" si="0"/>
        <v>LP-I45</v>
      </c>
      <c r="M49" s="20" t="str">
        <f t="shared" si="1"/>
        <v>I45</v>
      </c>
      <c r="N49" t="str">
        <f t="shared" si="2"/>
        <v/>
      </c>
    </row>
    <row r="50" spans="1:14">
      <c r="A50" s="31">
        <v>10</v>
      </c>
      <c r="B50" s="30" t="s">
        <v>103</v>
      </c>
      <c r="C50" s="23" t="s">
        <v>45</v>
      </c>
      <c r="D50" s="22">
        <v>61</v>
      </c>
      <c r="E50" s="23" t="s">
        <v>85</v>
      </c>
      <c r="F50" s="27" t="s">
        <v>72</v>
      </c>
      <c r="G50" s="30" t="s">
        <v>45</v>
      </c>
      <c r="H50" s="30" t="s">
        <v>46</v>
      </c>
      <c r="I50" s="23"/>
      <c r="K50" t="str">
        <f>IF(D50&lt;&gt;"",IF(Data!E50="HR",IF(D50&lt;=6,RL4B!$E$10,IF(D50&lt;=28,RL4B!$G$10,RL4B!$I$10)),IF(D50&lt;=4,RL4B!$K$10,IF(D50&lt;=14,RL4B!$M$10,IF(D50&lt;=24,RL4B!$O$10,IF(D50&lt;=44,RL4B!$Q$10,IF(D50&lt;=64,RL4B!$S$10,RL4B!$U$10)))))),"")&amp;"-"&amp;C50&amp;"-"&amp;IFERROR(VLOOKUP(F50,m_src_icd,3,FALSE),"xx")</f>
        <v>45-64th-L-I48</v>
      </c>
      <c r="L50" t="str">
        <f t="shared" si="0"/>
        <v>LL-I48</v>
      </c>
      <c r="M50" s="20" t="str">
        <f t="shared" si="1"/>
        <v>I48</v>
      </c>
      <c r="N50" t="str">
        <f t="shared" si="2"/>
        <v/>
      </c>
    </row>
    <row r="51" spans="1:14">
      <c r="A51" s="31">
        <v>11</v>
      </c>
      <c r="B51" s="30" t="s">
        <v>103</v>
      </c>
      <c r="C51" s="23" t="s">
        <v>45</v>
      </c>
      <c r="D51" s="22">
        <v>68</v>
      </c>
      <c r="E51" s="23" t="s">
        <v>85</v>
      </c>
      <c r="F51" s="22" t="s">
        <v>72</v>
      </c>
      <c r="G51" s="30" t="s">
        <v>45</v>
      </c>
      <c r="H51" s="30" t="s">
        <v>46</v>
      </c>
      <c r="I51" s="22"/>
      <c r="K51" t="str">
        <f>IF(D51&lt;&gt;"",IF(Data!E51="HR",IF(D51&lt;=6,RL4B!$E$10,IF(D51&lt;=28,RL4B!$G$10,RL4B!$I$10)),IF(D51&lt;=4,RL4B!$K$10,IF(D51&lt;=14,RL4B!$M$10,IF(D51&lt;=24,RL4B!$O$10,IF(D51&lt;=44,RL4B!$Q$10,IF(D51&lt;=64,RL4B!$S$10,RL4B!$U$10)))))),"")&amp;"-"&amp;C51&amp;"-"&amp;IFERROR(VLOOKUP(F51,m_src_icd,3,FALSE),"xx")</f>
        <v xml:space="preserve"> &gt; 65-L-I48</v>
      </c>
      <c r="L51" t="str">
        <f t="shared" si="0"/>
        <v>LL-I48</v>
      </c>
      <c r="M51" s="20" t="str">
        <f t="shared" si="1"/>
        <v>I48</v>
      </c>
      <c r="N51" t="str">
        <f t="shared" si="2"/>
        <v/>
      </c>
    </row>
    <row r="52" spans="1:14">
      <c r="A52" s="31">
        <v>12</v>
      </c>
      <c r="B52" s="30" t="s">
        <v>103</v>
      </c>
      <c r="C52" s="23" t="s">
        <v>45</v>
      </c>
      <c r="D52" s="22">
        <v>74</v>
      </c>
      <c r="E52" s="23" t="s">
        <v>85</v>
      </c>
      <c r="F52" s="27" t="s">
        <v>62</v>
      </c>
      <c r="G52" s="30" t="s">
        <v>45</v>
      </c>
      <c r="H52" s="30" t="s">
        <v>46</v>
      </c>
      <c r="I52" s="23"/>
      <c r="K52" t="str">
        <f>IF(D52&lt;&gt;"",IF(Data!E52="HR",IF(D52&lt;=6,RL4B!$E$10,IF(D52&lt;=28,RL4B!$G$10,RL4B!$I$10)),IF(D52&lt;=4,RL4B!$K$10,IF(D52&lt;=14,RL4B!$M$10,IF(D52&lt;=24,RL4B!$O$10,IF(D52&lt;=44,RL4B!$Q$10,IF(D52&lt;=64,RL4B!$S$10,RL4B!$U$10)))))),"")&amp;"-"&amp;C52&amp;"-"&amp;IFERROR(VLOOKUP(F52,m_src_icd,3,FALSE),"xx")</f>
        <v xml:space="preserve"> &gt; 65-L-I51</v>
      </c>
      <c r="L52" t="str">
        <f t="shared" si="0"/>
        <v>LL-I51</v>
      </c>
      <c r="M52" s="20" t="str">
        <f t="shared" si="1"/>
        <v>I51</v>
      </c>
      <c r="N52" t="str">
        <f t="shared" si="2"/>
        <v/>
      </c>
    </row>
    <row r="53" spans="1:14">
      <c r="A53" s="31">
        <v>13</v>
      </c>
      <c r="B53" s="30" t="s">
        <v>103</v>
      </c>
      <c r="C53" s="23" t="s">
        <v>46</v>
      </c>
      <c r="D53" s="22">
        <v>75</v>
      </c>
      <c r="E53" s="23" t="s">
        <v>85</v>
      </c>
      <c r="F53" s="22" t="s">
        <v>72</v>
      </c>
      <c r="G53" s="30" t="s">
        <v>45</v>
      </c>
      <c r="H53" s="30" t="s">
        <v>46</v>
      </c>
      <c r="I53" s="22"/>
      <c r="K53" t="str">
        <f>IF(D53&lt;&gt;"",IF(Data!E53="HR",IF(D53&lt;=6,RL4B!$E$10,IF(D53&lt;=28,RL4B!$G$10,RL4B!$I$10)),IF(D53&lt;=4,RL4B!$K$10,IF(D53&lt;=14,RL4B!$M$10,IF(D53&lt;=24,RL4B!$O$10,IF(D53&lt;=44,RL4B!$Q$10,IF(D53&lt;=64,RL4B!$S$10,RL4B!$U$10)))))),"")&amp;"-"&amp;C53&amp;"-"&amp;IFERROR(VLOOKUP(F53,m_src_icd,3,FALSE),"xx")</f>
        <v xml:space="preserve"> &gt; 65-P-I48</v>
      </c>
      <c r="L53" t="str">
        <f t="shared" si="0"/>
        <v>LP-I48</v>
      </c>
      <c r="M53" s="20" t="str">
        <f t="shared" si="1"/>
        <v>I48</v>
      </c>
      <c r="N53" t="str">
        <f t="shared" si="2"/>
        <v/>
      </c>
    </row>
    <row r="54" spans="1:14">
      <c r="A54" s="31">
        <v>14</v>
      </c>
      <c r="B54" s="30" t="s">
        <v>103</v>
      </c>
      <c r="C54" s="23" t="s">
        <v>45</v>
      </c>
      <c r="D54" s="22">
        <v>52</v>
      </c>
      <c r="E54" s="23" t="s">
        <v>85</v>
      </c>
      <c r="F54" s="22" t="s">
        <v>62</v>
      </c>
      <c r="G54" s="30" t="s">
        <v>45</v>
      </c>
      <c r="H54" s="30" t="s">
        <v>46</v>
      </c>
      <c r="I54" s="22"/>
      <c r="K54" t="str">
        <f>IF(D54&lt;&gt;"",IF(Data!E54="HR",IF(D54&lt;=6,RL4B!$E$10,IF(D54&lt;=28,RL4B!$G$10,RL4B!$I$10)),IF(D54&lt;=4,RL4B!$K$10,IF(D54&lt;=14,RL4B!$M$10,IF(D54&lt;=24,RL4B!$O$10,IF(D54&lt;=44,RL4B!$Q$10,IF(D54&lt;=64,RL4B!$S$10,RL4B!$U$10)))))),"")&amp;"-"&amp;C54&amp;"-"&amp;IFERROR(VLOOKUP(F54,m_src_icd,3,FALSE),"xx")</f>
        <v>45-64th-L-I51</v>
      </c>
      <c r="L54" t="str">
        <f t="shared" si="0"/>
        <v>LL-I51</v>
      </c>
      <c r="M54" s="20" t="str">
        <f t="shared" si="1"/>
        <v>I51</v>
      </c>
      <c r="N54" t="str">
        <f t="shared" si="2"/>
        <v/>
      </c>
    </row>
    <row r="55" spans="1:14">
      <c r="A55" s="31">
        <v>15</v>
      </c>
      <c r="B55" s="30" t="s">
        <v>103</v>
      </c>
      <c r="C55" s="23" t="s">
        <v>45</v>
      </c>
      <c r="D55" s="22">
        <v>75</v>
      </c>
      <c r="E55" s="23" t="s">
        <v>85</v>
      </c>
      <c r="F55" s="22" t="s">
        <v>62</v>
      </c>
      <c r="G55" s="30" t="s">
        <v>45</v>
      </c>
      <c r="H55" s="30" t="s">
        <v>46</v>
      </c>
      <c r="I55" s="22"/>
      <c r="K55" t="str">
        <f>IF(D55&lt;&gt;"",IF(Data!E55="HR",IF(D55&lt;=6,RL4B!$E$10,IF(D55&lt;=28,RL4B!$G$10,RL4B!$I$10)),IF(D55&lt;=4,RL4B!$K$10,IF(D55&lt;=14,RL4B!$M$10,IF(D55&lt;=24,RL4B!$O$10,IF(D55&lt;=44,RL4B!$Q$10,IF(D55&lt;=64,RL4B!$S$10,RL4B!$U$10)))))),"")&amp;"-"&amp;C55&amp;"-"&amp;IFERROR(VLOOKUP(F55,m_src_icd,3,FALSE),"xx")</f>
        <v xml:space="preserve"> &gt; 65-L-I51</v>
      </c>
      <c r="L55" t="str">
        <f t="shared" si="0"/>
        <v>LL-I51</v>
      </c>
      <c r="M55" s="20" t="str">
        <f t="shared" si="1"/>
        <v>I51</v>
      </c>
      <c r="N55" t="str">
        <f t="shared" si="2"/>
        <v/>
      </c>
    </row>
    <row r="56" spans="1:14">
      <c r="A56" s="31">
        <v>16</v>
      </c>
      <c r="B56" s="30" t="s">
        <v>103</v>
      </c>
      <c r="C56" s="23" t="s">
        <v>46</v>
      </c>
      <c r="D56" s="22">
        <v>75</v>
      </c>
      <c r="E56" s="23" t="s">
        <v>85</v>
      </c>
      <c r="F56" s="22" t="s">
        <v>62</v>
      </c>
      <c r="G56" s="30" t="s">
        <v>45</v>
      </c>
      <c r="H56" s="30" t="s">
        <v>46</v>
      </c>
      <c r="I56" s="22"/>
      <c r="K56" t="str">
        <f>IF(D56&lt;&gt;"",IF(Data!E56="HR",IF(D56&lt;=6,RL4B!$E$10,IF(D56&lt;=28,RL4B!$G$10,RL4B!$I$10)),IF(D56&lt;=4,RL4B!$K$10,IF(D56&lt;=14,RL4B!$M$10,IF(D56&lt;=24,RL4B!$O$10,IF(D56&lt;=44,RL4B!$Q$10,IF(D56&lt;=64,RL4B!$S$10,RL4B!$U$10)))))),"")&amp;"-"&amp;C56&amp;"-"&amp;IFERROR(VLOOKUP(F56,m_src_icd,3,FALSE),"xx")</f>
        <v xml:space="preserve"> &gt; 65-P-I51</v>
      </c>
      <c r="L56" t="str">
        <f t="shared" si="0"/>
        <v>LP-I51</v>
      </c>
      <c r="M56" s="20" t="str">
        <f t="shared" si="1"/>
        <v>I51</v>
      </c>
      <c r="N56" t="str">
        <f t="shared" si="2"/>
        <v/>
      </c>
    </row>
    <row r="57" spans="1:14">
      <c r="A57" s="31"/>
      <c r="B57" s="30"/>
      <c r="C57" s="23"/>
      <c r="D57" s="22"/>
      <c r="E57" s="22"/>
      <c r="F57" s="22"/>
      <c r="G57" s="30"/>
      <c r="H57" s="30"/>
      <c r="I57" s="22"/>
      <c r="K57" t="str">
        <f>IF(D57&lt;&gt;"",IF(Data!E57="HR",IF(D57&lt;=6,RL4B!$E$10,IF(D57&lt;=28,RL4B!$G$10,RL4B!$I$10)),IF(D57&lt;=4,RL4B!$K$10,IF(D57&lt;=14,RL4B!$M$10,IF(D57&lt;=24,RL4B!$O$10,IF(D57&lt;=44,RL4B!$Q$10,IF(D57&lt;=64,RL4B!$S$10,RL4B!$U$10)))))),"")&amp;"-"&amp;C57&amp;"-"&amp;IFERROR(VLOOKUP(F57,m_src_icd,3,FALSE),"xx")</f>
        <v>--xx</v>
      </c>
      <c r="L57" t="str">
        <f t="shared" si="0"/>
        <v>-xx</v>
      </c>
      <c r="M57" s="20" t="str">
        <f t="shared" si="1"/>
        <v>xx</v>
      </c>
      <c r="N57" t="str">
        <f t="shared" si="2"/>
        <v/>
      </c>
    </row>
    <row r="58" spans="1:14">
      <c r="A58" s="31"/>
      <c r="B58" s="30"/>
      <c r="C58" s="23"/>
      <c r="D58" s="22"/>
      <c r="E58" s="22"/>
      <c r="F58" s="22"/>
      <c r="G58" s="30"/>
      <c r="H58" s="30"/>
      <c r="I58" s="22"/>
      <c r="K58" t="str">
        <f>IF(D58&lt;&gt;"",IF(Data!E58="HR",IF(D58&lt;=6,RL4B!$E$10,IF(D58&lt;=28,RL4B!$G$10,RL4B!$I$10)),IF(D58&lt;=4,RL4B!$K$10,IF(D58&lt;=14,RL4B!$M$10,IF(D58&lt;=24,RL4B!$O$10,IF(D58&lt;=44,RL4B!$Q$10,IF(D58&lt;=64,RL4B!$S$10,RL4B!$U$10)))))),"")&amp;"-"&amp;C58&amp;"-"&amp;IFERROR(VLOOKUP(F58,m_src_icd,3,FALSE),"xx")</f>
        <v>--xx</v>
      </c>
      <c r="L58" t="str">
        <f t="shared" si="0"/>
        <v>-xx</v>
      </c>
      <c r="M58" s="20" t="str">
        <f t="shared" si="1"/>
        <v>xx</v>
      </c>
      <c r="N58" t="str">
        <f t="shared" si="2"/>
        <v/>
      </c>
    </row>
    <row r="59" spans="1:14">
      <c r="A59" s="35" t="s">
        <v>129</v>
      </c>
      <c r="B59" s="35"/>
      <c r="C59" s="32"/>
      <c r="D59" s="32"/>
      <c r="E59" s="32"/>
      <c r="F59" s="32"/>
      <c r="G59" s="33"/>
      <c r="H59" s="33"/>
      <c r="I59" s="32"/>
      <c r="K59" t="str">
        <f>IF(D59&lt;&gt;"",IF(Data!E59="HR",IF(D59&lt;=6,RL4B!$E$10,IF(D59&lt;=28,RL4B!$G$10,RL4B!$I$10)),IF(D59&lt;=4,RL4B!$K$10,IF(D59&lt;=14,RL4B!$M$10,IF(D59&lt;=24,RL4B!$O$10,IF(D59&lt;=44,RL4B!$Q$10,IF(D59&lt;=64,RL4B!$S$10,RL4B!$U$10)))))),"")&amp;"-"&amp;C59&amp;"-"&amp;IFERROR(VLOOKUP(F59,m_src_icd,3,FALSE),"xx")</f>
        <v>--xx</v>
      </c>
      <c r="L59" t="str">
        <f t="shared" si="0"/>
        <v>-xx</v>
      </c>
      <c r="M59" s="20" t="str">
        <f t="shared" si="1"/>
        <v>xx</v>
      </c>
      <c r="N59" t="str">
        <f t="shared" si="2"/>
        <v/>
      </c>
    </row>
    <row r="60" spans="1:14">
      <c r="A60" s="31">
        <v>1</v>
      </c>
      <c r="B60" s="30" t="s">
        <v>103</v>
      </c>
      <c r="C60" s="23" t="s">
        <v>46</v>
      </c>
      <c r="D60" s="22">
        <v>79</v>
      </c>
      <c r="E60" s="23" t="s">
        <v>85</v>
      </c>
      <c r="F60" s="23" t="s">
        <v>71</v>
      </c>
      <c r="G60" s="30" t="s">
        <v>45</v>
      </c>
      <c r="H60" s="30" t="s">
        <v>46</v>
      </c>
      <c r="I60" s="23"/>
      <c r="K60" t="str">
        <f>IF(D60&lt;&gt;"",IF(Data!E60="HR",IF(D60&lt;=6,RL4B!$E$10,IF(D60&lt;=28,RL4B!$G$10,RL4B!$I$10)),IF(D60&lt;=4,RL4B!$K$10,IF(D60&lt;=14,RL4B!$M$10,IF(D60&lt;=24,RL4B!$O$10,IF(D60&lt;=44,RL4B!$Q$10,IF(D60&lt;=64,RL4B!$S$10,RL4B!$U$10)))))),"")&amp;"-"&amp;C60&amp;"-"&amp;IFERROR(VLOOKUP(F60,m_src_icd,3,FALSE),"xx")</f>
        <v xml:space="preserve"> &gt; 65-P-I46</v>
      </c>
      <c r="L60" t="str">
        <f t="shared" si="0"/>
        <v>LP-I46</v>
      </c>
      <c r="M60" s="20" t="str">
        <f t="shared" si="1"/>
        <v>I46</v>
      </c>
      <c r="N60" t="str">
        <f t="shared" si="2"/>
        <v/>
      </c>
    </row>
    <row r="61" spans="1:14">
      <c r="A61" s="31">
        <v>2</v>
      </c>
      <c r="B61" s="30" t="s">
        <v>103</v>
      </c>
      <c r="C61" s="23" t="s">
        <v>45</v>
      </c>
      <c r="D61" s="22">
        <v>72</v>
      </c>
      <c r="E61" s="23" t="s">
        <v>85</v>
      </c>
      <c r="F61" s="23" t="s">
        <v>62</v>
      </c>
      <c r="G61" s="30" t="s">
        <v>45</v>
      </c>
      <c r="H61" s="30" t="s">
        <v>46</v>
      </c>
      <c r="I61" s="23"/>
      <c r="K61" t="str">
        <f>IF(D61&lt;&gt;"",IF(Data!E61="HR",IF(D61&lt;=6,RL4B!$E$10,IF(D61&lt;=28,RL4B!$G$10,RL4B!$I$10)),IF(D61&lt;=4,RL4B!$K$10,IF(D61&lt;=14,RL4B!$M$10,IF(D61&lt;=24,RL4B!$O$10,IF(D61&lt;=44,RL4B!$Q$10,IF(D61&lt;=64,RL4B!$S$10,RL4B!$U$10)))))),"")&amp;"-"&amp;C61&amp;"-"&amp;IFERROR(VLOOKUP(F61,m_src_icd,3,FALSE),"xx")</f>
        <v xml:space="preserve"> &gt; 65-L-I51</v>
      </c>
      <c r="L61" t="str">
        <f t="shared" si="0"/>
        <v>LL-I51</v>
      </c>
      <c r="M61" s="20" t="str">
        <f t="shared" si="1"/>
        <v>I51</v>
      </c>
      <c r="N61" t="str">
        <f t="shared" si="2"/>
        <v/>
      </c>
    </row>
    <row r="62" spans="1:14">
      <c r="A62" s="31">
        <v>3</v>
      </c>
      <c r="B62" s="30" t="s">
        <v>103</v>
      </c>
      <c r="C62" s="23" t="s">
        <v>45</v>
      </c>
      <c r="D62" s="22">
        <v>46</v>
      </c>
      <c r="E62" s="23" t="s">
        <v>85</v>
      </c>
      <c r="F62" s="23" t="s">
        <v>71</v>
      </c>
      <c r="G62" s="30" t="s">
        <v>45</v>
      </c>
      <c r="H62" s="30" t="s">
        <v>46</v>
      </c>
      <c r="I62" s="23"/>
      <c r="K62" t="str">
        <f>IF(D62&lt;&gt;"",IF(Data!E62="HR",IF(D62&lt;=6,RL4B!$E$10,IF(D62&lt;=28,RL4B!$G$10,RL4B!$I$10)),IF(D62&lt;=4,RL4B!$K$10,IF(D62&lt;=14,RL4B!$M$10,IF(D62&lt;=24,RL4B!$O$10,IF(D62&lt;=44,RL4B!$Q$10,IF(D62&lt;=64,RL4B!$S$10,RL4B!$U$10)))))),"")&amp;"-"&amp;C62&amp;"-"&amp;IFERROR(VLOOKUP(F62,m_src_icd,3,FALSE),"xx")</f>
        <v>45-64th-L-I46</v>
      </c>
      <c r="L62" t="str">
        <f t="shared" si="0"/>
        <v>LL-I46</v>
      </c>
      <c r="M62" s="20" t="str">
        <f t="shared" si="1"/>
        <v>I46</v>
      </c>
      <c r="N62" t="str">
        <f t="shared" si="2"/>
        <v/>
      </c>
    </row>
    <row r="63" spans="1:14">
      <c r="A63" s="31">
        <v>4</v>
      </c>
      <c r="B63" s="30" t="s">
        <v>103</v>
      </c>
      <c r="C63" s="23" t="s">
        <v>46</v>
      </c>
      <c r="D63" s="22">
        <v>79</v>
      </c>
      <c r="E63" s="23" t="s">
        <v>85</v>
      </c>
      <c r="F63" s="23" t="s">
        <v>62</v>
      </c>
      <c r="G63" s="30" t="s">
        <v>45</v>
      </c>
      <c r="H63" s="30" t="s">
        <v>94</v>
      </c>
      <c r="I63" s="23"/>
      <c r="K63" t="str">
        <f>IF(D63&lt;&gt;"",IF(Data!E63="HR",IF(D63&lt;=6,RL4B!$E$10,IF(D63&lt;=28,RL4B!$G$10,RL4B!$I$10)),IF(D63&lt;=4,RL4B!$K$10,IF(D63&lt;=14,RL4B!$M$10,IF(D63&lt;=24,RL4B!$O$10,IF(D63&lt;=44,RL4B!$Q$10,IF(D63&lt;=64,RL4B!$S$10,RL4B!$U$10)))))),"")&amp;"-"&amp;C63&amp;"-"&amp;IFERROR(VLOOKUP(F63,m_src_icd,3,FALSE),"xx")</f>
        <v xml:space="preserve"> &gt; 65-P-I51</v>
      </c>
      <c r="L63" t="str">
        <f t="shared" si="0"/>
        <v>LP-I51</v>
      </c>
      <c r="M63" s="20" t="str">
        <f t="shared" si="1"/>
        <v>I51</v>
      </c>
      <c r="N63" t="str">
        <f t="shared" si="2"/>
        <v/>
      </c>
    </row>
    <row r="64" spans="1:14">
      <c r="A64" s="31">
        <v>5</v>
      </c>
      <c r="B64" s="30" t="s">
        <v>103</v>
      </c>
      <c r="C64" s="23" t="s">
        <v>46</v>
      </c>
      <c r="D64" s="22">
        <v>59</v>
      </c>
      <c r="E64" s="23" t="s">
        <v>85</v>
      </c>
      <c r="F64" s="27" t="s">
        <v>72</v>
      </c>
      <c r="G64" s="30" t="s">
        <v>45</v>
      </c>
      <c r="H64" s="30" t="s">
        <v>46</v>
      </c>
      <c r="I64" s="23"/>
      <c r="K64" t="str">
        <f>IF(D64&lt;&gt;"",IF(Data!E64="HR",IF(D64&lt;=6,RL4B!$E$10,IF(D64&lt;=28,RL4B!$G$10,RL4B!$I$10)),IF(D64&lt;=4,RL4B!$K$10,IF(D64&lt;=14,RL4B!$M$10,IF(D64&lt;=24,RL4B!$O$10,IF(D64&lt;=44,RL4B!$Q$10,IF(D64&lt;=64,RL4B!$S$10,RL4B!$U$10)))))),"")&amp;"-"&amp;C64&amp;"-"&amp;IFERROR(VLOOKUP(F64,m_src_icd,3,FALSE),"xx")</f>
        <v>45-64th-P-I48</v>
      </c>
      <c r="L64" t="str">
        <f t="shared" si="0"/>
        <v>LP-I48</v>
      </c>
      <c r="M64" s="20" t="str">
        <f t="shared" si="1"/>
        <v>I48</v>
      </c>
      <c r="N64" t="str">
        <f t="shared" si="2"/>
        <v/>
      </c>
    </row>
    <row r="65" spans="1:14">
      <c r="A65" s="31">
        <v>6</v>
      </c>
      <c r="B65" s="30" t="s">
        <v>103</v>
      </c>
      <c r="C65" s="23" t="s">
        <v>46</v>
      </c>
      <c r="D65" s="22">
        <v>48</v>
      </c>
      <c r="E65" s="23" t="s">
        <v>85</v>
      </c>
      <c r="F65" s="27" t="s">
        <v>72</v>
      </c>
      <c r="G65" s="30" t="s">
        <v>45</v>
      </c>
      <c r="H65" s="30" t="s">
        <v>46</v>
      </c>
      <c r="I65" s="23"/>
      <c r="K65" t="str">
        <f>IF(D65&lt;&gt;"",IF(Data!E65="HR",IF(D65&lt;=6,RL4B!$E$10,IF(D65&lt;=28,RL4B!$G$10,RL4B!$I$10)),IF(D65&lt;=4,RL4B!$K$10,IF(D65&lt;=14,RL4B!$M$10,IF(D65&lt;=24,RL4B!$O$10,IF(D65&lt;=44,RL4B!$Q$10,IF(D65&lt;=64,RL4B!$S$10,RL4B!$U$10)))))),"")&amp;"-"&amp;C65&amp;"-"&amp;IFERROR(VLOOKUP(F65,m_src_icd,3,FALSE),"xx")</f>
        <v>45-64th-P-I48</v>
      </c>
      <c r="L65" t="str">
        <f t="shared" si="0"/>
        <v>LP-I48</v>
      </c>
      <c r="M65" s="20" t="str">
        <f t="shared" si="1"/>
        <v>I48</v>
      </c>
      <c r="N65" t="str">
        <f t="shared" si="2"/>
        <v/>
      </c>
    </row>
    <row r="66" spans="1:14">
      <c r="A66" s="31">
        <v>7</v>
      </c>
      <c r="B66" s="30" t="s">
        <v>103</v>
      </c>
      <c r="C66" s="23" t="s">
        <v>45</v>
      </c>
      <c r="D66" s="22">
        <v>64</v>
      </c>
      <c r="E66" s="23" t="s">
        <v>85</v>
      </c>
      <c r="F66" s="27" t="s">
        <v>71</v>
      </c>
      <c r="G66" s="30" t="s">
        <v>45</v>
      </c>
      <c r="H66" s="30" t="s">
        <v>46</v>
      </c>
      <c r="I66" s="23"/>
      <c r="K66" t="str">
        <f>IF(D66&lt;&gt;"",IF(Data!E66="HR",IF(D66&lt;=6,RL4B!$E$10,IF(D66&lt;=28,RL4B!$G$10,RL4B!$I$10)),IF(D66&lt;=4,RL4B!$K$10,IF(D66&lt;=14,RL4B!$M$10,IF(D66&lt;=24,RL4B!$O$10,IF(D66&lt;=44,RL4B!$Q$10,IF(D66&lt;=64,RL4B!$S$10,RL4B!$U$10)))))),"")&amp;"-"&amp;C66&amp;"-"&amp;IFERROR(VLOOKUP(F66,m_src_icd,3,FALSE),"xx")</f>
        <v>45-64th-L-I46</v>
      </c>
      <c r="L66" t="str">
        <f t="shared" si="0"/>
        <v>LL-I46</v>
      </c>
      <c r="M66" s="20" t="str">
        <f t="shared" si="1"/>
        <v>I46</v>
      </c>
      <c r="N66" t="str">
        <f t="shared" si="2"/>
        <v/>
      </c>
    </row>
    <row r="67" spans="1:14">
      <c r="A67" s="31">
        <v>8</v>
      </c>
      <c r="B67" s="30" t="s">
        <v>103</v>
      </c>
      <c r="C67" s="23" t="s">
        <v>46</v>
      </c>
      <c r="D67" s="22">
        <v>80</v>
      </c>
      <c r="E67" s="23" t="s">
        <v>85</v>
      </c>
      <c r="F67" s="27" t="s">
        <v>62</v>
      </c>
      <c r="G67" s="30" t="s">
        <v>45</v>
      </c>
      <c r="H67" s="30" t="s">
        <v>46</v>
      </c>
      <c r="I67" s="23"/>
      <c r="K67" t="str">
        <f>IF(D67&lt;&gt;"",IF(Data!E67="HR",IF(D67&lt;=6,RL4B!$E$10,IF(D67&lt;=28,RL4B!$G$10,RL4B!$I$10)),IF(D67&lt;=4,RL4B!$K$10,IF(D67&lt;=14,RL4B!$M$10,IF(D67&lt;=24,RL4B!$O$10,IF(D67&lt;=44,RL4B!$Q$10,IF(D67&lt;=64,RL4B!$S$10,RL4B!$U$10)))))),"")&amp;"-"&amp;C67&amp;"-"&amp;IFERROR(VLOOKUP(F67,m_src_icd,3,FALSE),"xx")</f>
        <v xml:space="preserve"> &gt; 65-P-I51</v>
      </c>
      <c r="L67" t="str">
        <f t="shared" si="0"/>
        <v>LP-I51</v>
      </c>
      <c r="M67" s="20" t="str">
        <f t="shared" si="1"/>
        <v>I51</v>
      </c>
      <c r="N67" t="str">
        <f t="shared" si="2"/>
        <v/>
      </c>
    </row>
    <row r="68" spans="1:14">
      <c r="A68" s="31">
        <v>9</v>
      </c>
      <c r="B68" s="30" t="s">
        <v>103</v>
      </c>
      <c r="C68" s="23" t="s">
        <v>45</v>
      </c>
      <c r="D68" s="22">
        <v>61</v>
      </c>
      <c r="E68" s="23" t="s">
        <v>85</v>
      </c>
      <c r="F68" s="27" t="s">
        <v>71</v>
      </c>
      <c r="G68" s="30" t="s">
        <v>45</v>
      </c>
      <c r="H68" s="30" t="s">
        <v>46</v>
      </c>
      <c r="I68" s="23"/>
      <c r="K68" t="str">
        <f>IF(D68&lt;&gt;"",IF(Data!E68="HR",IF(D68&lt;=6,RL4B!$E$10,IF(D68&lt;=28,RL4B!$G$10,RL4B!$I$10)),IF(D68&lt;=4,RL4B!$K$10,IF(D68&lt;=14,RL4B!$M$10,IF(D68&lt;=24,RL4B!$O$10,IF(D68&lt;=44,RL4B!$Q$10,IF(D68&lt;=64,RL4B!$S$10,RL4B!$U$10)))))),"")&amp;"-"&amp;C68&amp;"-"&amp;IFERROR(VLOOKUP(F68,m_src_icd,3,FALSE),"xx")</f>
        <v>45-64th-L-I46</v>
      </c>
      <c r="L68" t="str">
        <f t="shared" si="0"/>
        <v>LL-I46</v>
      </c>
      <c r="M68" s="20" t="str">
        <f t="shared" si="1"/>
        <v>I46</v>
      </c>
      <c r="N68" t="str">
        <f t="shared" si="2"/>
        <v/>
      </c>
    </row>
    <row r="69" spans="1:14">
      <c r="A69" s="31">
        <v>10</v>
      </c>
      <c r="B69" s="30" t="s">
        <v>103</v>
      </c>
      <c r="C69" s="23" t="s">
        <v>46</v>
      </c>
      <c r="D69" s="22">
        <v>57</v>
      </c>
      <c r="E69" s="23" t="s">
        <v>85</v>
      </c>
      <c r="F69" s="27" t="s">
        <v>71</v>
      </c>
      <c r="G69" s="30" t="s">
        <v>45</v>
      </c>
      <c r="H69" s="30" t="s">
        <v>94</v>
      </c>
      <c r="I69" s="23"/>
      <c r="K69" t="str">
        <f>IF(D69&lt;&gt;"",IF(Data!E69="HR",IF(D69&lt;=6,RL4B!$E$10,IF(D69&lt;=28,RL4B!$G$10,RL4B!$I$10)),IF(D69&lt;=4,RL4B!$K$10,IF(D69&lt;=14,RL4B!$M$10,IF(D69&lt;=24,RL4B!$O$10,IF(D69&lt;=44,RL4B!$Q$10,IF(D69&lt;=64,RL4B!$S$10,RL4B!$U$10)))))),"")&amp;"-"&amp;C69&amp;"-"&amp;IFERROR(VLOOKUP(F69,m_src_icd,3,FALSE),"xx")</f>
        <v>45-64th-P-I46</v>
      </c>
      <c r="L69" t="str">
        <f t="shared" si="0"/>
        <v>LP-I46</v>
      </c>
      <c r="M69" s="20" t="str">
        <f t="shared" si="1"/>
        <v>I46</v>
      </c>
      <c r="N69" t="str">
        <f t="shared" si="2"/>
        <v/>
      </c>
    </row>
    <row r="70" spans="1:14">
      <c r="A70" s="31">
        <v>11</v>
      </c>
      <c r="B70" s="30" t="s">
        <v>103</v>
      </c>
      <c r="C70" s="23" t="s">
        <v>46</v>
      </c>
      <c r="D70" s="22">
        <v>57</v>
      </c>
      <c r="E70" s="23" t="s">
        <v>85</v>
      </c>
      <c r="F70" s="22" t="s">
        <v>72</v>
      </c>
      <c r="G70" s="30" t="s">
        <v>45</v>
      </c>
      <c r="H70" s="30" t="s">
        <v>94</v>
      </c>
      <c r="I70" s="22"/>
      <c r="K70" t="str">
        <f>IF(D70&lt;&gt;"",IF(Data!E70="HR",IF(D70&lt;=6,RL4B!$E$10,IF(D70&lt;=28,RL4B!$G$10,RL4B!$I$10)),IF(D70&lt;=4,RL4B!$K$10,IF(D70&lt;=14,RL4B!$M$10,IF(D70&lt;=24,RL4B!$O$10,IF(D70&lt;=44,RL4B!$Q$10,IF(D70&lt;=64,RL4B!$S$10,RL4B!$U$10)))))),"")&amp;"-"&amp;C70&amp;"-"&amp;IFERROR(VLOOKUP(F70,m_src_icd,3,FALSE),"xx")</f>
        <v>45-64th-P-I48</v>
      </c>
      <c r="L70" t="str">
        <f t="shared" si="0"/>
        <v>LP-I48</v>
      </c>
      <c r="M70" s="20" t="str">
        <f t="shared" si="1"/>
        <v>I48</v>
      </c>
      <c r="N70" t="str">
        <f t="shared" si="2"/>
        <v/>
      </c>
    </row>
    <row r="71" spans="1:14">
      <c r="A71" s="31">
        <v>12</v>
      </c>
      <c r="B71" s="30" t="s">
        <v>103</v>
      </c>
      <c r="C71" s="23" t="s">
        <v>45</v>
      </c>
      <c r="D71" s="22">
        <v>57</v>
      </c>
      <c r="E71" s="23" t="s">
        <v>85</v>
      </c>
      <c r="F71" s="22" t="s">
        <v>72</v>
      </c>
      <c r="G71" s="30" t="s">
        <v>45</v>
      </c>
      <c r="H71" s="30" t="s">
        <v>94</v>
      </c>
      <c r="I71" s="22"/>
      <c r="K71" t="str">
        <f>IF(D71&lt;&gt;"",IF(Data!E71="HR",IF(D71&lt;=6,RL4B!$E$10,IF(D71&lt;=28,RL4B!$G$10,RL4B!$I$10)),IF(D71&lt;=4,RL4B!$K$10,IF(D71&lt;=14,RL4B!$M$10,IF(D71&lt;=24,RL4B!$O$10,IF(D71&lt;=44,RL4B!$Q$10,IF(D71&lt;=64,RL4B!$S$10,RL4B!$U$10)))))),"")&amp;"-"&amp;C71&amp;"-"&amp;IFERROR(VLOOKUP(F71,m_src_icd,3,FALSE),"xx")</f>
        <v>45-64th-L-I48</v>
      </c>
      <c r="L71" t="str">
        <f t="shared" si="0"/>
        <v>LL-I48</v>
      </c>
      <c r="M71" s="20" t="str">
        <f t="shared" si="1"/>
        <v>I48</v>
      </c>
      <c r="N71" t="str">
        <f t="shared" si="2"/>
        <v/>
      </c>
    </row>
    <row r="72" spans="1:14">
      <c r="A72" s="31">
        <v>13</v>
      </c>
      <c r="B72" s="30" t="s">
        <v>103</v>
      </c>
      <c r="C72" s="23" t="s">
        <v>45</v>
      </c>
      <c r="D72" s="22">
        <v>59</v>
      </c>
      <c r="E72" s="23" t="s">
        <v>85</v>
      </c>
      <c r="F72" s="22" t="s">
        <v>72</v>
      </c>
      <c r="G72" s="30" t="s">
        <v>45</v>
      </c>
      <c r="H72" s="30" t="s">
        <v>46</v>
      </c>
      <c r="I72" s="22"/>
      <c r="K72" t="str">
        <f>IF(D72&lt;&gt;"",IF(Data!E72="HR",IF(D72&lt;=6,RL4B!$E$10,IF(D72&lt;=28,RL4B!$G$10,RL4B!$I$10)),IF(D72&lt;=4,RL4B!$K$10,IF(D72&lt;=14,RL4B!$M$10,IF(D72&lt;=24,RL4B!$O$10,IF(D72&lt;=44,RL4B!$Q$10,IF(D72&lt;=64,RL4B!$S$10,RL4B!$U$10)))))),"")&amp;"-"&amp;C72&amp;"-"&amp;IFERROR(VLOOKUP(F72,m_src_icd,3,FALSE),"xx")</f>
        <v>45-64th-L-I48</v>
      </c>
      <c r="L72" t="str">
        <f t="shared" ref="L72:L135" si="3">G72&amp;C72&amp;"-"&amp;IFERROR(VLOOKUP(F72,m_src_icd,3,FALSE),"xx")</f>
        <v>LL-I48</v>
      </c>
      <c r="M72" s="20" t="str">
        <f t="shared" ref="M72:M135" si="4">IF(H72="-","",IFERROR(VLOOKUP(F72,m_src_icd,3,FALSE),"xx"))</f>
        <v>I48</v>
      </c>
      <c r="N72" t="str">
        <f t="shared" ref="N72:N135" si="5">IF(I72="","",IFERROR(VLOOKUP(F72,m_src_icd,3,FALSE),"xx"))</f>
        <v/>
      </c>
    </row>
    <row r="73" spans="1:14">
      <c r="A73" s="31">
        <v>14</v>
      </c>
      <c r="B73" s="30" t="s">
        <v>103</v>
      </c>
      <c r="C73" s="23" t="s">
        <v>46</v>
      </c>
      <c r="D73" s="22">
        <v>53</v>
      </c>
      <c r="E73" s="23" t="s">
        <v>85</v>
      </c>
      <c r="F73" s="22" t="s">
        <v>74</v>
      </c>
      <c r="G73" s="30" t="s">
        <v>92</v>
      </c>
      <c r="H73" s="30" t="s">
        <v>46</v>
      </c>
      <c r="I73" s="22"/>
      <c r="K73" t="str">
        <f>IF(D73&lt;&gt;"",IF(Data!E73="HR",IF(D73&lt;=6,RL4B!$E$10,IF(D73&lt;=28,RL4B!$G$10,RL4B!$I$10)),IF(D73&lt;=4,RL4B!$K$10,IF(D73&lt;=14,RL4B!$M$10,IF(D73&lt;=24,RL4B!$O$10,IF(D73&lt;=44,RL4B!$Q$10,IF(D73&lt;=64,RL4B!$S$10,RL4B!$U$10)))))),"")&amp;"-"&amp;C73&amp;"-"&amp;IFERROR(VLOOKUP(F73,m_src_icd,3,FALSE),"xx")</f>
        <v>45-64th-P-I50</v>
      </c>
      <c r="L73" t="str">
        <f t="shared" si="3"/>
        <v>BP-I50</v>
      </c>
      <c r="M73" s="20" t="str">
        <f t="shared" si="4"/>
        <v>I50</v>
      </c>
      <c r="N73" t="str">
        <f t="shared" si="5"/>
        <v/>
      </c>
    </row>
    <row r="74" spans="1:14">
      <c r="A74" s="31">
        <v>15</v>
      </c>
      <c r="B74" s="30" t="s">
        <v>103</v>
      </c>
      <c r="C74" s="23" t="s">
        <v>46</v>
      </c>
      <c r="D74" s="22">
        <v>65</v>
      </c>
      <c r="E74" s="23" t="s">
        <v>85</v>
      </c>
      <c r="F74" s="22" t="s">
        <v>62</v>
      </c>
      <c r="G74" s="30" t="s">
        <v>92</v>
      </c>
      <c r="H74" s="30" t="s">
        <v>46</v>
      </c>
      <c r="I74" s="22"/>
      <c r="K74" t="str">
        <f>IF(D74&lt;&gt;"",IF(Data!E74="HR",IF(D74&lt;=6,RL4B!$E$10,IF(D74&lt;=28,RL4B!$G$10,RL4B!$I$10)),IF(D74&lt;=4,RL4B!$K$10,IF(D74&lt;=14,RL4B!$M$10,IF(D74&lt;=24,RL4B!$O$10,IF(D74&lt;=44,RL4B!$Q$10,IF(D74&lt;=64,RL4B!$S$10,RL4B!$U$10)))))),"")&amp;"-"&amp;C74&amp;"-"&amp;IFERROR(VLOOKUP(F74,m_src_icd,3,FALSE),"xx")</f>
        <v xml:space="preserve"> &gt; 65-P-I51</v>
      </c>
      <c r="L74" t="str">
        <f t="shared" si="3"/>
        <v>BP-I51</v>
      </c>
      <c r="M74" s="20" t="str">
        <f t="shared" si="4"/>
        <v>I51</v>
      </c>
      <c r="N74" t="str">
        <f t="shared" si="5"/>
        <v/>
      </c>
    </row>
    <row r="75" spans="1:14">
      <c r="A75" s="31">
        <v>16</v>
      </c>
      <c r="B75" s="30" t="s">
        <v>103</v>
      </c>
      <c r="C75" s="23" t="s">
        <v>46</v>
      </c>
      <c r="D75" s="22">
        <v>72</v>
      </c>
      <c r="E75" s="22" t="s">
        <v>85</v>
      </c>
      <c r="F75" s="22" t="s">
        <v>72</v>
      </c>
      <c r="G75" s="30" t="s">
        <v>45</v>
      </c>
      <c r="H75" s="30" t="s">
        <v>46</v>
      </c>
      <c r="I75" s="22"/>
      <c r="K75" t="str">
        <f>IF(D75&lt;&gt;"",IF(Data!E75="HR",IF(D75&lt;=6,RL4B!$E$10,IF(D75&lt;=28,RL4B!$G$10,RL4B!$I$10)),IF(D75&lt;=4,RL4B!$K$10,IF(D75&lt;=14,RL4B!$M$10,IF(D75&lt;=24,RL4B!$O$10,IF(D75&lt;=44,RL4B!$Q$10,IF(D75&lt;=64,RL4B!$S$10,RL4B!$U$10)))))),"")&amp;"-"&amp;C75&amp;"-"&amp;IFERROR(VLOOKUP(F75,m_src_icd,3,FALSE),"xx")</f>
        <v xml:space="preserve"> &gt; 65-P-I48</v>
      </c>
      <c r="L75" t="str">
        <f t="shared" si="3"/>
        <v>LP-I48</v>
      </c>
      <c r="M75" s="20" t="str">
        <f t="shared" si="4"/>
        <v>I48</v>
      </c>
      <c r="N75" t="str">
        <f t="shared" si="5"/>
        <v/>
      </c>
    </row>
    <row r="76" spans="1:14">
      <c r="A76" s="31">
        <v>17</v>
      </c>
      <c r="B76" s="30" t="s">
        <v>103</v>
      </c>
      <c r="C76" s="23" t="s">
        <v>45</v>
      </c>
      <c r="D76" s="22">
        <v>44</v>
      </c>
      <c r="E76" s="22" t="s">
        <v>85</v>
      </c>
      <c r="F76" s="22" t="s">
        <v>59</v>
      </c>
      <c r="G76" s="30" t="s">
        <v>45</v>
      </c>
      <c r="H76" s="30" t="s">
        <v>46</v>
      </c>
      <c r="I76" s="22"/>
      <c r="K76" t="str">
        <f>IF(D76&lt;&gt;"",IF(Data!E76="HR",IF(D76&lt;=6,RL4B!$E$10,IF(D76&lt;=28,RL4B!$G$10,RL4B!$I$10)),IF(D76&lt;=4,RL4B!$K$10,IF(D76&lt;=14,RL4B!$M$10,IF(D76&lt;=24,RL4B!$O$10,IF(D76&lt;=44,RL4B!$Q$10,IF(D76&lt;=64,RL4B!$S$10,RL4B!$U$10)))))),"")&amp;"-"&amp;C76&amp;"-"&amp;IFERROR(VLOOKUP(F76,m_src_icd,3,FALSE),"xx")</f>
        <v>25-44th-L-I44</v>
      </c>
      <c r="L76" t="str">
        <f t="shared" si="3"/>
        <v>LL-I44</v>
      </c>
      <c r="M76" s="20" t="str">
        <f t="shared" si="4"/>
        <v>I44</v>
      </c>
      <c r="N76" t="str">
        <f t="shared" si="5"/>
        <v/>
      </c>
    </row>
    <row r="77" spans="1:14">
      <c r="A77" s="31">
        <v>18</v>
      </c>
      <c r="B77" s="30" t="s">
        <v>103</v>
      </c>
      <c r="C77" s="23" t="s">
        <v>45</v>
      </c>
      <c r="D77" s="22">
        <v>76</v>
      </c>
      <c r="E77" s="22" t="s">
        <v>85</v>
      </c>
      <c r="F77" s="22" t="s">
        <v>72</v>
      </c>
      <c r="G77" s="30" t="s">
        <v>45</v>
      </c>
      <c r="H77" s="30" t="s">
        <v>46</v>
      </c>
      <c r="I77" s="22"/>
      <c r="K77" t="str">
        <f>IF(D77&lt;&gt;"",IF(Data!E77="HR",IF(D77&lt;=6,RL4B!$E$10,IF(D77&lt;=28,RL4B!$G$10,RL4B!$I$10)),IF(D77&lt;=4,RL4B!$K$10,IF(D77&lt;=14,RL4B!$M$10,IF(D77&lt;=24,RL4B!$O$10,IF(D77&lt;=44,RL4B!$Q$10,IF(D77&lt;=64,RL4B!$S$10,RL4B!$U$10)))))),"")&amp;"-"&amp;C77&amp;"-"&amp;IFERROR(VLOOKUP(F77,m_src_icd,3,FALSE),"xx")</f>
        <v xml:space="preserve"> &gt; 65-L-I48</v>
      </c>
      <c r="L77" t="str">
        <f t="shared" si="3"/>
        <v>LL-I48</v>
      </c>
      <c r="M77" s="20" t="str">
        <f t="shared" si="4"/>
        <v>I48</v>
      </c>
      <c r="N77" t="str">
        <f t="shared" si="5"/>
        <v/>
      </c>
    </row>
    <row r="78" spans="1:14">
      <c r="A78" s="31">
        <v>19</v>
      </c>
      <c r="B78" s="30" t="s">
        <v>103</v>
      </c>
      <c r="C78" s="23" t="s">
        <v>46</v>
      </c>
      <c r="D78" s="22">
        <v>57</v>
      </c>
      <c r="E78" s="22" t="s">
        <v>85</v>
      </c>
      <c r="F78" s="22" t="s">
        <v>71</v>
      </c>
      <c r="G78" s="30" t="s">
        <v>45</v>
      </c>
      <c r="H78" s="30" t="s">
        <v>46</v>
      </c>
      <c r="I78" s="22"/>
      <c r="K78" t="str">
        <f>IF(D78&lt;&gt;"",IF(Data!E78="HR",IF(D78&lt;=6,RL4B!$E$10,IF(D78&lt;=28,RL4B!$G$10,RL4B!$I$10)),IF(D78&lt;=4,RL4B!$K$10,IF(D78&lt;=14,RL4B!$M$10,IF(D78&lt;=24,RL4B!$O$10,IF(D78&lt;=44,RL4B!$Q$10,IF(D78&lt;=64,RL4B!$S$10,RL4B!$U$10)))))),"")&amp;"-"&amp;C78&amp;"-"&amp;IFERROR(VLOOKUP(F78,m_src_icd,3,FALSE),"xx")</f>
        <v>45-64th-P-I46</v>
      </c>
      <c r="L78" t="str">
        <f t="shared" si="3"/>
        <v>LP-I46</v>
      </c>
      <c r="M78" s="20" t="str">
        <f t="shared" si="4"/>
        <v>I46</v>
      </c>
      <c r="N78" t="str">
        <f t="shared" si="5"/>
        <v/>
      </c>
    </row>
    <row r="79" spans="1:14">
      <c r="A79" s="31">
        <v>20</v>
      </c>
      <c r="B79" s="30" t="s">
        <v>103</v>
      </c>
      <c r="C79" s="23" t="s">
        <v>46</v>
      </c>
      <c r="D79" s="22">
        <v>30</v>
      </c>
      <c r="E79" s="22" t="s">
        <v>85</v>
      </c>
      <c r="F79" s="22" t="s">
        <v>62</v>
      </c>
      <c r="G79" s="30" t="s">
        <v>45</v>
      </c>
      <c r="H79" s="30" t="s">
        <v>94</v>
      </c>
      <c r="I79" s="22"/>
      <c r="K79" t="str">
        <f>IF(D79&lt;&gt;"",IF(Data!E79="HR",IF(D79&lt;=6,RL4B!$E$10,IF(D79&lt;=28,RL4B!$G$10,RL4B!$I$10)),IF(D79&lt;=4,RL4B!$K$10,IF(D79&lt;=14,RL4B!$M$10,IF(D79&lt;=24,RL4B!$O$10,IF(D79&lt;=44,RL4B!$Q$10,IF(D79&lt;=64,RL4B!$S$10,RL4B!$U$10)))))),"")&amp;"-"&amp;C79&amp;"-"&amp;IFERROR(VLOOKUP(F79,m_src_icd,3,FALSE),"xx")</f>
        <v>25-44th-P-I51</v>
      </c>
      <c r="L79" t="str">
        <f t="shared" si="3"/>
        <v>LP-I51</v>
      </c>
      <c r="M79" s="20" t="str">
        <f t="shared" si="4"/>
        <v>I51</v>
      </c>
      <c r="N79" t="str">
        <f t="shared" si="5"/>
        <v/>
      </c>
    </row>
    <row r="80" spans="1:14">
      <c r="A80" s="31">
        <v>21</v>
      </c>
      <c r="B80" s="30" t="s">
        <v>103</v>
      </c>
      <c r="C80" s="23" t="s">
        <v>45</v>
      </c>
      <c r="D80" s="22">
        <v>62</v>
      </c>
      <c r="E80" s="22" t="s">
        <v>85</v>
      </c>
      <c r="F80" s="22" t="s">
        <v>62</v>
      </c>
      <c r="G80" s="30" t="s">
        <v>45</v>
      </c>
      <c r="H80" s="30" t="s">
        <v>46</v>
      </c>
      <c r="I80" s="22"/>
      <c r="K80" t="str">
        <f>IF(D80&lt;&gt;"",IF(Data!E80="HR",IF(D80&lt;=6,RL4B!$E$10,IF(D80&lt;=28,RL4B!$G$10,RL4B!$I$10)),IF(D80&lt;=4,RL4B!$K$10,IF(D80&lt;=14,RL4B!$M$10,IF(D80&lt;=24,RL4B!$O$10,IF(D80&lt;=44,RL4B!$Q$10,IF(D80&lt;=64,RL4B!$S$10,RL4B!$U$10)))))),"")&amp;"-"&amp;C80&amp;"-"&amp;IFERROR(VLOOKUP(F80,m_src_icd,3,FALSE),"xx")</f>
        <v>45-64th-L-I51</v>
      </c>
      <c r="L80" t="str">
        <f t="shared" si="3"/>
        <v>LL-I51</v>
      </c>
      <c r="M80" s="20" t="str">
        <f t="shared" si="4"/>
        <v>I51</v>
      </c>
      <c r="N80" t="str">
        <f t="shared" si="5"/>
        <v/>
      </c>
    </row>
    <row r="81" spans="1:14">
      <c r="A81" s="31">
        <v>22</v>
      </c>
      <c r="B81" s="30" t="s">
        <v>103</v>
      </c>
      <c r="C81" s="23" t="s">
        <v>45</v>
      </c>
      <c r="D81" s="22">
        <v>40</v>
      </c>
      <c r="E81" s="22" t="s">
        <v>85</v>
      </c>
      <c r="F81" s="22" t="s">
        <v>64</v>
      </c>
      <c r="G81" s="30" t="s">
        <v>45</v>
      </c>
      <c r="H81" s="30" t="s">
        <v>46</v>
      </c>
      <c r="I81" s="22"/>
      <c r="K81" t="str">
        <f>IF(D81&lt;&gt;"",IF(Data!E81="HR",IF(D81&lt;=6,RL4B!$E$10,IF(D81&lt;=28,RL4B!$G$10,RL4B!$I$10)),IF(D81&lt;=4,RL4B!$K$10,IF(D81&lt;=14,RL4B!$M$10,IF(D81&lt;=24,RL4B!$O$10,IF(D81&lt;=44,RL4B!$Q$10,IF(D81&lt;=64,RL4B!$S$10,RL4B!$U$10)))))),"")&amp;"-"&amp;C81&amp;"-"&amp;IFERROR(VLOOKUP(F81,m_src_icd,3,FALSE),"xx")</f>
        <v>25-44th-L-I52.9</v>
      </c>
      <c r="L81" t="str">
        <f t="shared" si="3"/>
        <v>LL-I52.9</v>
      </c>
      <c r="M81" s="20" t="str">
        <f t="shared" si="4"/>
        <v>I52.9</v>
      </c>
      <c r="N81" t="str">
        <f t="shared" si="5"/>
        <v/>
      </c>
    </row>
    <row r="82" spans="1:14">
      <c r="A82" s="31">
        <v>23</v>
      </c>
      <c r="B82" s="30" t="s">
        <v>103</v>
      </c>
      <c r="C82" s="23" t="s">
        <v>46</v>
      </c>
      <c r="D82" s="22">
        <v>35</v>
      </c>
      <c r="E82" s="22" t="s">
        <v>85</v>
      </c>
      <c r="F82" s="22" t="s">
        <v>71</v>
      </c>
      <c r="G82" s="30" t="s">
        <v>45</v>
      </c>
      <c r="H82" s="30" t="s">
        <v>46</v>
      </c>
      <c r="I82" s="22"/>
      <c r="K82" t="str">
        <f>IF(D82&lt;&gt;"",IF(Data!E82="HR",IF(D82&lt;=6,RL4B!$E$10,IF(D82&lt;=28,RL4B!$G$10,RL4B!$I$10)),IF(D82&lt;=4,RL4B!$K$10,IF(D82&lt;=14,RL4B!$M$10,IF(D82&lt;=24,RL4B!$O$10,IF(D82&lt;=44,RL4B!$Q$10,IF(D82&lt;=64,RL4B!$S$10,RL4B!$U$10)))))),"")&amp;"-"&amp;C82&amp;"-"&amp;IFERROR(VLOOKUP(F82,m_src_icd,3,FALSE),"xx")</f>
        <v>25-44th-P-I46</v>
      </c>
      <c r="L82" t="str">
        <f t="shared" si="3"/>
        <v>LP-I46</v>
      </c>
      <c r="M82" s="20" t="str">
        <f t="shared" si="4"/>
        <v>I46</v>
      </c>
      <c r="N82" t="str">
        <f t="shared" si="5"/>
        <v/>
      </c>
    </row>
    <row r="83" spans="1:14">
      <c r="A83" s="31">
        <v>24</v>
      </c>
      <c r="B83" s="30" t="s">
        <v>103</v>
      </c>
      <c r="C83" s="23" t="s">
        <v>45</v>
      </c>
      <c r="D83" s="22">
        <v>50</v>
      </c>
      <c r="E83" s="22" t="s">
        <v>85</v>
      </c>
      <c r="F83" s="22" t="s">
        <v>72</v>
      </c>
      <c r="G83" s="30" t="s">
        <v>45</v>
      </c>
      <c r="H83" s="30" t="s">
        <v>46</v>
      </c>
      <c r="I83" s="22"/>
      <c r="K83" t="str">
        <f>IF(D83&lt;&gt;"",IF(Data!E83="HR",IF(D83&lt;=6,RL4B!$E$10,IF(D83&lt;=28,RL4B!$G$10,RL4B!$I$10)),IF(D83&lt;=4,RL4B!$K$10,IF(D83&lt;=14,RL4B!$M$10,IF(D83&lt;=24,RL4B!$O$10,IF(D83&lt;=44,RL4B!$Q$10,IF(D83&lt;=64,RL4B!$S$10,RL4B!$U$10)))))),"")&amp;"-"&amp;C83&amp;"-"&amp;IFERROR(VLOOKUP(F83,m_src_icd,3,FALSE),"xx")</f>
        <v>45-64th-L-I48</v>
      </c>
      <c r="L83" t="str">
        <f t="shared" si="3"/>
        <v>LL-I48</v>
      </c>
      <c r="M83" s="20" t="str">
        <f t="shared" si="4"/>
        <v>I48</v>
      </c>
      <c r="N83" t="str">
        <f t="shared" si="5"/>
        <v/>
      </c>
    </row>
    <row r="84" spans="1:14">
      <c r="A84" s="31">
        <v>25</v>
      </c>
      <c r="B84" s="30" t="s">
        <v>103</v>
      </c>
      <c r="C84" s="23" t="s">
        <v>46</v>
      </c>
      <c r="D84" s="22">
        <v>54</v>
      </c>
      <c r="E84" s="22" t="s">
        <v>85</v>
      </c>
      <c r="F84" s="22" t="s">
        <v>71</v>
      </c>
      <c r="G84" s="30" t="s">
        <v>45</v>
      </c>
      <c r="H84" s="30" t="s">
        <v>46</v>
      </c>
      <c r="I84" s="22"/>
      <c r="K84" t="str">
        <f>IF(D84&lt;&gt;"",IF(Data!E84="HR",IF(D84&lt;=6,RL4B!$E$10,IF(D84&lt;=28,RL4B!$G$10,RL4B!$I$10)),IF(D84&lt;=4,RL4B!$K$10,IF(D84&lt;=14,RL4B!$M$10,IF(D84&lt;=24,RL4B!$O$10,IF(D84&lt;=44,RL4B!$Q$10,IF(D84&lt;=64,RL4B!$S$10,RL4B!$U$10)))))),"")&amp;"-"&amp;C84&amp;"-"&amp;IFERROR(VLOOKUP(F84,m_src_icd,3,FALSE),"xx")</f>
        <v>45-64th-P-I46</v>
      </c>
      <c r="L84" t="str">
        <f t="shared" si="3"/>
        <v>LP-I46</v>
      </c>
      <c r="M84" s="20" t="str">
        <f t="shared" si="4"/>
        <v>I46</v>
      </c>
      <c r="N84" t="str">
        <f t="shared" si="5"/>
        <v/>
      </c>
    </row>
    <row r="85" spans="1:14">
      <c r="A85" s="31">
        <v>26</v>
      </c>
      <c r="B85" s="30" t="s">
        <v>103</v>
      </c>
      <c r="C85" s="23" t="s">
        <v>45</v>
      </c>
      <c r="D85" s="22">
        <v>79</v>
      </c>
      <c r="E85" s="22" t="s">
        <v>85</v>
      </c>
      <c r="F85" s="22" t="s">
        <v>62</v>
      </c>
      <c r="G85" s="30" t="s">
        <v>45</v>
      </c>
      <c r="H85" s="30" t="s">
        <v>46</v>
      </c>
      <c r="I85" s="22"/>
      <c r="K85" t="str">
        <f>IF(D85&lt;&gt;"",IF(Data!E85="HR",IF(D85&lt;=6,RL4B!$E$10,IF(D85&lt;=28,RL4B!$G$10,RL4B!$I$10)),IF(D85&lt;=4,RL4B!$K$10,IF(D85&lt;=14,RL4B!$M$10,IF(D85&lt;=24,RL4B!$O$10,IF(D85&lt;=44,RL4B!$Q$10,IF(D85&lt;=64,RL4B!$S$10,RL4B!$U$10)))))),"")&amp;"-"&amp;C85&amp;"-"&amp;IFERROR(VLOOKUP(F85,m_src_icd,3,FALSE),"xx")</f>
        <v xml:space="preserve"> &gt; 65-L-I51</v>
      </c>
      <c r="L85" t="str">
        <f t="shared" si="3"/>
        <v>LL-I51</v>
      </c>
      <c r="M85" s="20" t="str">
        <f t="shared" si="4"/>
        <v>I51</v>
      </c>
      <c r="N85" t="str">
        <f t="shared" si="5"/>
        <v/>
      </c>
    </row>
    <row r="86" spans="1:14">
      <c r="A86" s="31"/>
      <c r="B86" s="31"/>
      <c r="C86" s="23"/>
      <c r="D86" s="22"/>
      <c r="E86" s="22"/>
      <c r="F86" s="22"/>
      <c r="G86" s="31"/>
      <c r="H86" s="30"/>
      <c r="I86" s="22"/>
      <c r="K86" t="str">
        <f>IF(D86&lt;&gt;"",IF(Data!E86="HR",IF(D86&lt;=6,RL4B!$E$10,IF(D86&lt;=28,RL4B!$G$10,RL4B!$I$10)),IF(D86&lt;=4,RL4B!$K$10,IF(D86&lt;=14,RL4B!$M$10,IF(D86&lt;=24,RL4B!$O$10,IF(D86&lt;=44,RL4B!$Q$10,IF(D86&lt;=64,RL4B!$S$10,RL4B!$U$10)))))),"")&amp;"-"&amp;C86&amp;"-"&amp;IFERROR(VLOOKUP(F86,m_src_icd,3,FALSE),"xx")</f>
        <v>--xx</v>
      </c>
      <c r="L86" t="str">
        <f t="shared" si="3"/>
        <v>-xx</v>
      </c>
      <c r="M86" s="20" t="str">
        <f t="shared" si="4"/>
        <v>xx</v>
      </c>
      <c r="N86" t="str">
        <f t="shared" si="5"/>
        <v/>
      </c>
    </row>
    <row r="87" spans="1:14">
      <c r="A87" s="31"/>
      <c r="B87" s="31"/>
      <c r="C87" s="23"/>
      <c r="D87" s="22"/>
      <c r="E87" s="22"/>
      <c r="F87" s="22"/>
      <c r="G87" s="31"/>
      <c r="H87" s="30"/>
      <c r="I87" s="22"/>
      <c r="K87" t="str">
        <f>IF(D87&lt;&gt;"",IF(Data!E87="HR",IF(D87&lt;=6,RL4B!$E$10,IF(D87&lt;=28,RL4B!$G$10,RL4B!$I$10)),IF(D87&lt;=4,RL4B!$K$10,IF(D87&lt;=14,RL4B!$M$10,IF(D87&lt;=24,RL4B!$O$10,IF(D87&lt;=44,RL4B!$Q$10,IF(D87&lt;=64,RL4B!$S$10,RL4B!$U$10)))))),"")&amp;"-"&amp;C87&amp;"-"&amp;IFERROR(VLOOKUP(F87,m_src_icd,3,FALSE),"xx")</f>
        <v>--xx</v>
      </c>
      <c r="L87" t="str">
        <f t="shared" si="3"/>
        <v>-xx</v>
      </c>
      <c r="M87" s="20" t="str">
        <f t="shared" si="4"/>
        <v>xx</v>
      </c>
      <c r="N87" t="str">
        <f t="shared" si="5"/>
        <v/>
      </c>
    </row>
    <row r="88" spans="1:14">
      <c r="A88" s="35" t="s">
        <v>130</v>
      </c>
      <c r="B88" s="35"/>
      <c r="C88" s="32"/>
      <c r="D88" s="32"/>
      <c r="E88" s="32"/>
      <c r="F88" s="32"/>
      <c r="G88" s="33"/>
      <c r="H88" s="33"/>
      <c r="I88" s="32"/>
      <c r="K88" t="str">
        <f>IF(D88&lt;&gt;"",IF(Data!E88="HR",IF(D88&lt;=6,RL4B!$E$10,IF(D88&lt;=28,RL4B!$G$10,RL4B!$I$10)),IF(D88&lt;=4,RL4B!$K$10,IF(D88&lt;=14,RL4B!$M$10,IF(D88&lt;=24,RL4B!$O$10,IF(D88&lt;=44,RL4B!$Q$10,IF(D88&lt;=64,RL4B!$S$10,RL4B!$U$10)))))),"")&amp;"-"&amp;C88&amp;"-"&amp;IFERROR(VLOOKUP(F88,m_src_icd,3,FALSE),"xx")</f>
        <v>--xx</v>
      </c>
      <c r="L88" t="str">
        <f t="shared" si="3"/>
        <v>-xx</v>
      </c>
      <c r="M88" s="20" t="str">
        <f t="shared" si="4"/>
        <v>xx</v>
      </c>
      <c r="N88" t="str">
        <f t="shared" si="5"/>
        <v/>
      </c>
    </row>
    <row r="89" spans="1:14">
      <c r="A89" s="31">
        <v>1</v>
      </c>
      <c r="B89" s="30" t="s">
        <v>103</v>
      </c>
      <c r="C89" s="23" t="s">
        <v>45</v>
      </c>
      <c r="D89" s="22">
        <v>62</v>
      </c>
      <c r="E89" s="23" t="s">
        <v>85</v>
      </c>
      <c r="F89" s="23" t="s">
        <v>71</v>
      </c>
      <c r="G89" s="30" t="s">
        <v>45</v>
      </c>
      <c r="H89" s="30" t="s">
        <v>46</v>
      </c>
      <c r="I89" s="23"/>
      <c r="K89" t="str">
        <f>IF(D89&lt;&gt;"",IF(Data!E89="HR",IF(D89&lt;=6,RL4B!$E$10,IF(D89&lt;=28,RL4B!$G$10,RL4B!$I$10)),IF(D89&lt;=4,RL4B!$K$10,IF(D89&lt;=14,RL4B!$M$10,IF(D89&lt;=24,RL4B!$O$10,IF(D89&lt;=44,RL4B!$Q$10,IF(D89&lt;=64,RL4B!$S$10,RL4B!$U$10)))))),"")&amp;"-"&amp;C89&amp;"-"&amp;IFERROR(VLOOKUP(F89,m_src_icd,3,FALSE),"xx")</f>
        <v>45-64th-L-I46</v>
      </c>
      <c r="L89" t="str">
        <f t="shared" si="3"/>
        <v>LL-I46</v>
      </c>
      <c r="M89" s="20" t="str">
        <f t="shared" si="4"/>
        <v>I46</v>
      </c>
      <c r="N89" t="str">
        <f t="shared" si="5"/>
        <v/>
      </c>
    </row>
    <row r="90" spans="1:14">
      <c r="A90" s="31">
        <v>2</v>
      </c>
      <c r="B90" s="30" t="s">
        <v>103</v>
      </c>
      <c r="C90" s="23" t="s">
        <v>46</v>
      </c>
      <c r="D90" s="22">
        <v>19</v>
      </c>
      <c r="E90" s="23" t="s">
        <v>85</v>
      </c>
      <c r="F90" s="23" t="s">
        <v>59</v>
      </c>
      <c r="G90" s="30" t="s">
        <v>45</v>
      </c>
      <c r="H90" s="30" t="s">
        <v>46</v>
      </c>
      <c r="I90" s="23"/>
      <c r="K90" t="str">
        <f>IF(D90&lt;&gt;"",IF(Data!E90="HR",IF(D90&lt;=6,RL4B!$E$10,IF(D90&lt;=28,RL4B!$G$10,RL4B!$I$10)),IF(D90&lt;=4,RL4B!$K$10,IF(D90&lt;=14,RL4B!$M$10,IF(D90&lt;=24,RL4B!$O$10,IF(D90&lt;=44,RL4B!$Q$10,IF(D90&lt;=64,RL4B!$S$10,RL4B!$U$10)))))),"")&amp;"-"&amp;C90&amp;"-"&amp;IFERROR(VLOOKUP(F90,m_src_icd,3,FALSE),"xx")</f>
        <v>15-24th-P-I44</v>
      </c>
      <c r="L90" t="str">
        <f t="shared" si="3"/>
        <v>LP-I44</v>
      </c>
      <c r="M90" s="20" t="str">
        <f t="shared" si="4"/>
        <v>I44</v>
      </c>
      <c r="N90" t="str">
        <f t="shared" si="5"/>
        <v/>
      </c>
    </row>
    <row r="91" spans="1:14">
      <c r="A91" s="31">
        <v>3</v>
      </c>
      <c r="B91" s="30" t="s">
        <v>103</v>
      </c>
      <c r="C91" s="23" t="s">
        <v>46</v>
      </c>
      <c r="D91" s="22">
        <v>58</v>
      </c>
      <c r="E91" s="23" t="s">
        <v>85</v>
      </c>
      <c r="F91" s="23" t="s">
        <v>72</v>
      </c>
      <c r="G91" s="30" t="s">
        <v>45</v>
      </c>
      <c r="H91" s="30" t="s">
        <v>94</v>
      </c>
      <c r="I91" s="23"/>
      <c r="K91" t="str">
        <f>IF(D91&lt;&gt;"",IF(Data!E91="HR",IF(D91&lt;=6,RL4B!$E$10,IF(D91&lt;=28,RL4B!$G$10,RL4B!$I$10)),IF(D91&lt;=4,RL4B!$K$10,IF(D91&lt;=14,RL4B!$M$10,IF(D91&lt;=24,RL4B!$O$10,IF(D91&lt;=44,RL4B!$Q$10,IF(D91&lt;=64,RL4B!$S$10,RL4B!$U$10)))))),"")&amp;"-"&amp;C91&amp;"-"&amp;IFERROR(VLOOKUP(F91,m_src_icd,3,FALSE),"xx")</f>
        <v>45-64th-P-I48</v>
      </c>
      <c r="L91" t="str">
        <f t="shared" si="3"/>
        <v>LP-I48</v>
      </c>
      <c r="M91" s="20" t="str">
        <f t="shared" si="4"/>
        <v>I48</v>
      </c>
      <c r="N91" t="str">
        <f t="shared" si="5"/>
        <v/>
      </c>
    </row>
    <row r="92" spans="1:14">
      <c r="A92" s="31">
        <v>4</v>
      </c>
      <c r="B92" s="30" t="s">
        <v>103</v>
      </c>
      <c r="C92" s="23" t="s">
        <v>45</v>
      </c>
      <c r="D92" s="22">
        <v>59</v>
      </c>
      <c r="E92" s="23" t="s">
        <v>85</v>
      </c>
      <c r="F92" s="23" t="s">
        <v>72</v>
      </c>
      <c r="G92" s="30" t="s">
        <v>45</v>
      </c>
      <c r="H92" s="30" t="s">
        <v>46</v>
      </c>
      <c r="I92" s="23"/>
      <c r="K92" t="str">
        <f>IF(D92&lt;&gt;"",IF(Data!E92="HR",IF(D92&lt;=6,RL4B!$E$10,IF(D92&lt;=28,RL4B!$G$10,RL4B!$I$10)),IF(D92&lt;=4,RL4B!$K$10,IF(D92&lt;=14,RL4B!$M$10,IF(D92&lt;=24,RL4B!$O$10,IF(D92&lt;=44,RL4B!$Q$10,IF(D92&lt;=64,RL4B!$S$10,RL4B!$U$10)))))),"")&amp;"-"&amp;C92&amp;"-"&amp;IFERROR(VLOOKUP(F92,m_src_icd,3,FALSE),"xx")</f>
        <v>45-64th-L-I48</v>
      </c>
      <c r="L92" t="str">
        <f t="shared" si="3"/>
        <v>LL-I48</v>
      </c>
      <c r="M92" s="20" t="str">
        <f t="shared" si="4"/>
        <v>I48</v>
      </c>
      <c r="N92" t="str">
        <f t="shared" si="5"/>
        <v/>
      </c>
    </row>
    <row r="93" spans="1:14">
      <c r="A93" s="31">
        <v>5</v>
      </c>
      <c r="B93" s="30" t="s">
        <v>103</v>
      </c>
      <c r="C93" s="23" t="s">
        <v>45</v>
      </c>
      <c r="D93" s="22">
        <v>71</v>
      </c>
      <c r="E93" s="23" t="s">
        <v>85</v>
      </c>
      <c r="F93" s="27" t="s">
        <v>72</v>
      </c>
      <c r="G93" s="30" t="s">
        <v>45</v>
      </c>
      <c r="H93" s="30" t="s">
        <v>46</v>
      </c>
      <c r="I93" s="23"/>
      <c r="K93" t="str">
        <f>IF(D93&lt;&gt;"",IF(Data!E93="HR",IF(D93&lt;=6,RL4B!$E$10,IF(D93&lt;=28,RL4B!$G$10,RL4B!$I$10)),IF(D93&lt;=4,RL4B!$K$10,IF(D93&lt;=14,RL4B!$M$10,IF(D93&lt;=24,RL4B!$O$10,IF(D93&lt;=44,RL4B!$Q$10,IF(D93&lt;=64,RL4B!$S$10,RL4B!$U$10)))))),"")&amp;"-"&amp;C93&amp;"-"&amp;IFERROR(VLOOKUP(F93,m_src_icd,3,FALSE),"xx")</f>
        <v xml:space="preserve"> &gt; 65-L-I48</v>
      </c>
      <c r="L93" t="str">
        <f t="shared" si="3"/>
        <v>LL-I48</v>
      </c>
      <c r="M93" s="20" t="str">
        <f t="shared" si="4"/>
        <v>I48</v>
      </c>
      <c r="N93" t="str">
        <f t="shared" si="5"/>
        <v/>
      </c>
    </row>
    <row r="94" spans="1:14">
      <c r="A94" s="31">
        <v>6</v>
      </c>
      <c r="B94" s="30" t="s">
        <v>103</v>
      </c>
      <c r="C94" s="23" t="s">
        <v>46</v>
      </c>
      <c r="D94" s="22">
        <v>48</v>
      </c>
      <c r="E94" s="23" t="s">
        <v>85</v>
      </c>
      <c r="F94" s="27" t="s">
        <v>71</v>
      </c>
      <c r="G94" s="30" t="s">
        <v>45</v>
      </c>
      <c r="H94" s="30" t="s">
        <v>46</v>
      </c>
      <c r="I94" s="23"/>
      <c r="K94" t="str">
        <f>IF(D94&lt;&gt;"",IF(Data!E94="HR",IF(D94&lt;=6,RL4B!$E$10,IF(D94&lt;=28,RL4B!$G$10,RL4B!$I$10)),IF(D94&lt;=4,RL4B!$K$10,IF(D94&lt;=14,RL4B!$M$10,IF(D94&lt;=24,RL4B!$O$10,IF(D94&lt;=44,RL4B!$Q$10,IF(D94&lt;=64,RL4B!$S$10,RL4B!$U$10)))))),"")&amp;"-"&amp;C94&amp;"-"&amp;IFERROR(VLOOKUP(F94,m_src_icd,3,FALSE),"xx")</f>
        <v>45-64th-P-I46</v>
      </c>
      <c r="L94" t="str">
        <f t="shared" si="3"/>
        <v>LP-I46</v>
      </c>
      <c r="M94" s="20" t="str">
        <f t="shared" si="4"/>
        <v>I46</v>
      </c>
      <c r="N94" t="str">
        <f t="shared" si="5"/>
        <v/>
      </c>
    </row>
    <row r="95" spans="1:14">
      <c r="A95" s="31">
        <v>7</v>
      </c>
      <c r="B95" s="30" t="s">
        <v>103</v>
      </c>
      <c r="C95" s="23" t="s">
        <v>46</v>
      </c>
      <c r="D95" s="22">
        <v>89</v>
      </c>
      <c r="E95" s="23" t="s">
        <v>85</v>
      </c>
      <c r="F95" s="27" t="s">
        <v>62</v>
      </c>
      <c r="G95" s="30" t="s">
        <v>45</v>
      </c>
      <c r="H95" s="30" t="s">
        <v>46</v>
      </c>
      <c r="I95" s="23"/>
      <c r="K95" t="str">
        <f>IF(D95&lt;&gt;"",IF(Data!E95="HR",IF(D95&lt;=6,RL4B!$E$10,IF(D95&lt;=28,RL4B!$G$10,RL4B!$I$10)),IF(D95&lt;=4,RL4B!$K$10,IF(D95&lt;=14,RL4B!$M$10,IF(D95&lt;=24,RL4B!$O$10,IF(D95&lt;=44,RL4B!$Q$10,IF(D95&lt;=64,RL4B!$S$10,RL4B!$U$10)))))),"")&amp;"-"&amp;C95&amp;"-"&amp;IFERROR(VLOOKUP(F95,m_src_icd,3,FALSE),"xx")</f>
        <v xml:space="preserve"> &gt; 65-P-I51</v>
      </c>
      <c r="L95" t="str">
        <f t="shared" si="3"/>
        <v>LP-I51</v>
      </c>
      <c r="M95" s="20" t="str">
        <f t="shared" si="4"/>
        <v>I51</v>
      </c>
      <c r="N95" t="str">
        <f t="shared" si="5"/>
        <v/>
      </c>
    </row>
    <row r="96" spans="1:14">
      <c r="A96" s="31">
        <v>8</v>
      </c>
      <c r="B96" s="30" t="s">
        <v>103</v>
      </c>
      <c r="C96" s="23" t="s">
        <v>45</v>
      </c>
      <c r="D96" s="22">
        <v>64</v>
      </c>
      <c r="E96" s="23" t="s">
        <v>85</v>
      </c>
      <c r="F96" s="27" t="s">
        <v>72</v>
      </c>
      <c r="G96" s="30" t="s">
        <v>45</v>
      </c>
      <c r="H96" s="30" t="s">
        <v>46</v>
      </c>
      <c r="I96" s="23"/>
      <c r="K96" t="str">
        <f>IF(D96&lt;&gt;"",IF(Data!E96="HR",IF(D96&lt;=6,RL4B!$E$10,IF(D96&lt;=28,RL4B!$G$10,RL4B!$I$10)),IF(D96&lt;=4,RL4B!$K$10,IF(D96&lt;=14,RL4B!$M$10,IF(D96&lt;=24,RL4B!$O$10,IF(D96&lt;=44,RL4B!$Q$10,IF(D96&lt;=64,RL4B!$S$10,RL4B!$U$10)))))),"")&amp;"-"&amp;C96&amp;"-"&amp;IFERROR(VLOOKUP(F96,m_src_icd,3,FALSE),"xx")</f>
        <v>45-64th-L-I48</v>
      </c>
      <c r="L96" t="str">
        <f t="shared" si="3"/>
        <v>LL-I48</v>
      </c>
      <c r="M96" s="20" t="str">
        <f t="shared" si="4"/>
        <v>I48</v>
      </c>
      <c r="N96" t="str">
        <f t="shared" si="5"/>
        <v/>
      </c>
    </row>
    <row r="97" spans="1:14">
      <c r="A97" s="31">
        <v>9</v>
      </c>
      <c r="B97" s="30" t="s">
        <v>103</v>
      </c>
      <c r="C97" s="23" t="s">
        <v>46</v>
      </c>
      <c r="D97" s="22">
        <v>65</v>
      </c>
      <c r="E97" s="23" t="s">
        <v>85</v>
      </c>
      <c r="F97" s="27" t="s">
        <v>71</v>
      </c>
      <c r="G97" s="30" t="s">
        <v>45</v>
      </c>
      <c r="H97" s="30" t="s">
        <v>46</v>
      </c>
      <c r="I97" s="23"/>
      <c r="K97" t="str">
        <f>IF(D97&lt;&gt;"",IF(Data!E97="HR",IF(D97&lt;=6,RL4B!$E$10,IF(D97&lt;=28,RL4B!$G$10,RL4B!$I$10)),IF(D97&lt;=4,RL4B!$K$10,IF(D97&lt;=14,RL4B!$M$10,IF(D97&lt;=24,RL4B!$O$10,IF(D97&lt;=44,RL4B!$Q$10,IF(D97&lt;=64,RL4B!$S$10,RL4B!$U$10)))))),"")&amp;"-"&amp;C97&amp;"-"&amp;IFERROR(VLOOKUP(F97,m_src_icd,3,FALSE),"xx")</f>
        <v xml:space="preserve"> &gt; 65-P-I46</v>
      </c>
      <c r="L97" t="str">
        <f t="shared" si="3"/>
        <v>LP-I46</v>
      </c>
      <c r="M97" s="20" t="str">
        <f t="shared" si="4"/>
        <v>I46</v>
      </c>
      <c r="N97" t="str">
        <f t="shared" si="5"/>
        <v/>
      </c>
    </row>
    <row r="98" spans="1:14">
      <c r="A98" s="31">
        <v>10</v>
      </c>
      <c r="B98" s="30" t="s">
        <v>103</v>
      </c>
      <c r="C98" s="23" t="s">
        <v>46</v>
      </c>
      <c r="D98" s="22">
        <v>55</v>
      </c>
      <c r="E98" s="23" t="s">
        <v>85</v>
      </c>
      <c r="F98" s="27" t="s">
        <v>71</v>
      </c>
      <c r="G98" s="30" t="s">
        <v>45</v>
      </c>
      <c r="H98" s="30" t="s">
        <v>46</v>
      </c>
      <c r="I98" s="23"/>
      <c r="K98" t="str">
        <f>IF(D98&lt;&gt;"",IF(Data!E98="HR",IF(D98&lt;=6,RL4B!$E$10,IF(D98&lt;=28,RL4B!$G$10,RL4B!$I$10)),IF(D98&lt;=4,RL4B!$K$10,IF(D98&lt;=14,RL4B!$M$10,IF(D98&lt;=24,RL4B!$O$10,IF(D98&lt;=44,RL4B!$Q$10,IF(D98&lt;=64,RL4B!$S$10,RL4B!$U$10)))))),"")&amp;"-"&amp;C98&amp;"-"&amp;IFERROR(VLOOKUP(F98,m_src_icd,3,FALSE),"xx")</f>
        <v>45-64th-P-I46</v>
      </c>
      <c r="L98" t="str">
        <f t="shared" si="3"/>
        <v>LP-I46</v>
      </c>
      <c r="M98" s="20" t="str">
        <f t="shared" si="4"/>
        <v>I46</v>
      </c>
      <c r="N98" t="str">
        <f t="shared" si="5"/>
        <v/>
      </c>
    </row>
    <row r="99" spans="1:14">
      <c r="A99" s="31">
        <v>11</v>
      </c>
      <c r="B99" s="30" t="s">
        <v>103</v>
      </c>
      <c r="C99" s="23" t="s">
        <v>45</v>
      </c>
      <c r="D99" s="22">
        <v>61</v>
      </c>
      <c r="E99" s="22" t="s">
        <v>85</v>
      </c>
      <c r="F99" s="22" t="s">
        <v>62</v>
      </c>
      <c r="G99" s="30" t="s">
        <v>45</v>
      </c>
      <c r="H99" s="30" t="s">
        <v>94</v>
      </c>
      <c r="I99" s="22"/>
      <c r="K99" t="str">
        <f>IF(D99&lt;&gt;"",IF(Data!E99="HR",IF(D99&lt;=6,RL4B!$E$10,IF(D99&lt;=28,RL4B!$G$10,RL4B!$I$10)),IF(D99&lt;=4,RL4B!$K$10,IF(D99&lt;=14,RL4B!$M$10,IF(D99&lt;=24,RL4B!$O$10,IF(D99&lt;=44,RL4B!$Q$10,IF(D99&lt;=64,RL4B!$S$10,RL4B!$U$10)))))),"")&amp;"-"&amp;C99&amp;"-"&amp;IFERROR(VLOOKUP(F99,m_src_icd,3,FALSE),"xx")</f>
        <v>45-64th-L-I51</v>
      </c>
      <c r="L99" t="str">
        <f t="shared" si="3"/>
        <v>LL-I51</v>
      </c>
      <c r="M99" s="20" t="str">
        <f t="shared" si="4"/>
        <v>I51</v>
      </c>
      <c r="N99" t="str">
        <f t="shared" si="5"/>
        <v/>
      </c>
    </row>
    <row r="100" spans="1:14">
      <c r="A100" s="31">
        <v>12</v>
      </c>
      <c r="B100" s="30" t="s">
        <v>103</v>
      </c>
      <c r="C100" s="23" t="s">
        <v>46</v>
      </c>
      <c r="D100" s="22">
        <v>59</v>
      </c>
      <c r="E100" s="22" t="s">
        <v>85</v>
      </c>
      <c r="F100" s="22" t="s">
        <v>72</v>
      </c>
      <c r="G100" s="30" t="s">
        <v>45</v>
      </c>
      <c r="H100" s="30" t="s">
        <v>46</v>
      </c>
      <c r="I100" s="22"/>
      <c r="K100" t="str">
        <f>IF(D100&lt;&gt;"",IF(Data!E100="HR",IF(D100&lt;=6,RL4B!$E$10,IF(D100&lt;=28,RL4B!$G$10,RL4B!$I$10)),IF(D100&lt;=4,RL4B!$K$10,IF(D100&lt;=14,RL4B!$M$10,IF(D100&lt;=24,RL4B!$O$10,IF(D100&lt;=44,RL4B!$Q$10,IF(D100&lt;=64,RL4B!$S$10,RL4B!$U$10)))))),"")&amp;"-"&amp;C100&amp;"-"&amp;IFERROR(VLOOKUP(F100,m_src_icd,3,FALSE),"xx")</f>
        <v>45-64th-P-I48</v>
      </c>
      <c r="L100" t="str">
        <f t="shared" si="3"/>
        <v>LP-I48</v>
      </c>
      <c r="M100" s="20" t="str">
        <f t="shared" si="4"/>
        <v>I48</v>
      </c>
      <c r="N100" t="str">
        <f t="shared" si="5"/>
        <v/>
      </c>
    </row>
    <row r="101" spans="1:14">
      <c r="A101" s="31">
        <v>13</v>
      </c>
      <c r="B101" s="30" t="s">
        <v>103</v>
      </c>
      <c r="C101" s="23" t="s">
        <v>45</v>
      </c>
      <c r="D101" s="22">
        <v>54</v>
      </c>
      <c r="E101" s="22" t="s">
        <v>85</v>
      </c>
      <c r="F101" s="22" t="s">
        <v>71</v>
      </c>
      <c r="G101" s="30" t="s">
        <v>45</v>
      </c>
      <c r="H101" s="30" t="s">
        <v>94</v>
      </c>
      <c r="I101" s="22"/>
      <c r="K101" t="str">
        <f>IF(D101&lt;&gt;"",IF(Data!E101="HR",IF(D101&lt;=6,RL4B!$E$10,IF(D101&lt;=28,RL4B!$G$10,RL4B!$I$10)),IF(D101&lt;=4,RL4B!$K$10,IF(D101&lt;=14,RL4B!$M$10,IF(D101&lt;=24,RL4B!$O$10,IF(D101&lt;=44,RL4B!$Q$10,IF(D101&lt;=64,RL4B!$S$10,RL4B!$U$10)))))),"")&amp;"-"&amp;C101&amp;"-"&amp;IFERROR(VLOOKUP(F101,m_src_icd,3,FALSE),"xx")</f>
        <v>45-64th-L-I46</v>
      </c>
      <c r="L101" t="str">
        <f t="shared" si="3"/>
        <v>LL-I46</v>
      </c>
      <c r="M101" s="20" t="str">
        <f t="shared" si="4"/>
        <v>I46</v>
      </c>
      <c r="N101" t="str">
        <f t="shared" si="5"/>
        <v/>
      </c>
    </row>
    <row r="102" spans="1:14">
      <c r="A102" s="31">
        <v>14</v>
      </c>
      <c r="B102" s="30" t="s">
        <v>103</v>
      </c>
      <c r="C102" s="23" t="s">
        <v>46</v>
      </c>
      <c r="D102" s="22">
        <v>63</v>
      </c>
      <c r="E102" s="22" t="s">
        <v>85</v>
      </c>
      <c r="F102" s="22" t="s">
        <v>72</v>
      </c>
      <c r="G102" s="30" t="s">
        <v>45</v>
      </c>
      <c r="H102" s="30" t="s">
        <v>46</v>
      </c>
      <c r="I102" s="22"/>
      <c r="K102" t="str">
        <f>IF(D102&lt;&gt;"",IF(Data!E102="HR",IF(D102&lt;=6,RL4B!$E$10,IF(D102&lt;=28,RL4B!$G$10,RL4B!$I$10)),IF(D102&lt;=4,RL4B!$K$10,IF(D102&lt;=14,RL4B!$M$10,IF(D102&lt;=24,RL4B!$O$10,IF(D102&lt;=44,RL4B!$Q$10,IF(D102&lt;=64,RL4B!$S$10,RL4B!$U$10)))))),"")&amp;"-"&amp;C102&amp;"-"&amp;IFERROR(VLOOKUP(F102,m_src_icd,3,FALSE),"xx")</f>
        <v>45-64th-P-I48</v>
      </c>
      <c r="L102" t="str">
        <f t="shared" si="3"/>
        <v>LP-I48</v>
      </c>
      <c r="M102" s="20" t="str">
        <f t="shared" si="4"/>
        <v>I48</v>
      </c>
      <c r="N102" t="str">
        <f t="shared" si="5"/>
        <v/>
      </c>
    </row>
    <row r="103" spans="1:14">
      <c r="A103" s="31">
        <v>15</v>
      </c>
      <c r="B103" s="30" t="s">
        <v>103</v>
      </c>
      <c r="C103" s="23" t="s">
        <v>45</v>
      </c>
      <c r="D103" s="22">
        <v>66</v>
      </c>
      <c r="E103" s="22" t="s">
        <v>85</v>
      </c>
      <c r="F103" s="22" t="s">
        <v>72</v>
      </c>
      <c r="G103" s="30" t="s">
        <v>45</v>
      </c>
      <c r="H103" s="30" t="s">
        <v>94</v>
      </c>
      <c r="I103" s="22"/>
      <c r="K103" t="str">
        <f>IF(D103&lt;&gt;"",IF(Data!E103="HR",IF(D103&lt;=6,RL4B!$E$10,IF(D103&lt;=28,RL4B!$G$10,RL4B!$I$10)),IF(D103&lt;=4,RL4B!$K$10,IF(D103&lt;=14,RL4B!$M$10,IF(D103&lt;=24,RL4B!$O$10,IF(D103&lt;=44,RL4B!$Q$10,IF(D103&lt;=64,RL4B!$S$10,RL4B!$U$10)))))),"")&amp;"-"&amp;C103&amp;"-"&amp;IFERROR(VLOOKUP(F103,m_src_icd,3,FALSE),"xx")</f>
        <v xml:space="preserve"> &gt; 65-L-I48</v>
      </c>
      <c r="L103" t="str">
        <f t="shared" si="3"/>
        <v>LL-I48</v>
      </c>
      <c r="M103" s="20" t="str">
        <f t="shared" si="4"/>
        <v>I48</v>
      </c>
      <c r="N103" t="str">
        <f t="shared" si="5"/>
        <v/>
      </c>
    </row>
    <row r="104" spans="1:14">
      <c r="A104" s="31">
        <v>16</v>
      </c>
      <c r="B104" s="30" t="s">
        <v>103</v>
      </c>
      <c r="C104" s="23" t="s">
        <v>46</v>
      </c>
      <c r="D104" s="22">
        <v>71</v>
      </c>
      <c r="E104" s="22" t="s">
        <v>85</v>
      </c>
      <c r="F104" s="22" t="s">
        <v>71</v>
      </c>
      <c r="G104" s="30" t="s">
        <v>45</v>
      </c>
      <c r="H104" s="30" t="s">
        <v>46</v>
      </c>
      <c r="I104" s="22"/>
      <c r="K104" t="str">
        <f>IF(D104&lt;&gt;"",IF(Data!E104="HR",IF(D104&lt;=6,RL4B!$E$10,IF(D104&lt;=28,RL4B!$G$10,RL4B!$I$10)),IF(D104&lt;=4,RL4B!$K$10,IF(D104&lt;=14,RL4B!$M$10,IF(D104&lt;=24,RL4B!$O$10,IF(D104&lt;=44,RL4B!$Q$10,IF(D104&lt;=64,RL4B!$S$10,RL4B!$U$10)))))),"")&amp;"-"&amp;C104&amp;"-"&amp;IFERROR(VLOOKUP(F104,m_src_icd,3,FALSE),"xx")</f>
        <v xml:space="preserve"> &gt; 65-P-I46</v>
      </c>
      <c r="L104" t="str">
        <f t="shared" si="3"/>
        <v>LP-I46</v>
      </c>
      <c r="M104" s="20" t="str">
        <f t="shared" si="4"/>
        <v>I46</v>
      </c>
      <c r="N104" t="str">
        <f t="shared" si="5"/>
        <v/>
      </c>
    </row>
    <row r="105" spans="1:14">
      <c r="A105" s="31">
        <v>17</v>
      </c>
      <c r="B105" s="30" t="s">
        <v>103</v>
      </c>
      <c r="C105" s="23" t="s">
        <v>46</v>
      </c>
      <c r="D105" s="22">
        <v>38</v>
      </c>
      <c r="E105" s="22" t="s">
        <v>85</v>
      </c>
      <c r="F105" s="22" t="s">
        <v>62</v>
      </c>
      <c r="G105" s="30" t="s">
        <v>45</v>
      </c>
      <c r="H105" s="30" t="s">
        <v>46</v>
      </c>
      <c r="I105" s="22"/>
      <c r="K105" t="str">
        <f>IF(D105&lt;&gt;"",IF(Data!E105="HR",IF(D105&lt;=6,RL4B!$E$10,IF(D105&lt;=28,RL4B!$G$10,RL4B!$I$10)),IF(D105&lt;=4,RL4B!$K$10,IF(D105&lt;=14,RL4B!$M$10,IF(D105&lt;=24,RL4B!$O$10,IF(D105&lt;=44,RL4B!$Q$10,IF(D105&lt;=64,RL4B!$S$10,RL4B!$U$10)))))),"")&amp;"-"&amp;C105&amp;"-"&amp;IFERROR(VLOOKUP(F105,m_src_icd,3,FALSE),"xx")</f>
        <v>25-44th-P-I51</v>
      </c>
      <c r="L105" t="str">
        <f t="shared" si="3"/>
        <v>LP-I51</v>
      </c>
      <c r="M105" s="20" t="str">
        <f t="shared" si="4"/>
        <v>I51</v>
      </c>
      <c r="N105" t="str">
        <f t="shared" si="5"/>
        <v/>
      </c>
    </row>
    <row r="106" spans="1:14">
      <c r="A106" s="31">
        <v>18</v>
      </c>
      <c r="B106" s="30" t="s">
        <v>103</v>
      </c>
      <c r="C106" s="23" t="s">
        <v>45</v>
      </c>
      <c r="D106" s="22">
        <v>61</v>
      </c>
      <c r="E106" s="22" t="s">
        <v>85</v>
      </c>
      <c r="F106" s="22" t="s">
        <v>59</v>
      </c>
      <c r="G106" s="30" t="s">
        <v>45</v>
      </c>
      <c r="H106" s="30" t="s">
        <v>46</v>
      </c>
      <c r="I106" s="22"/>
      <c r="K106" t="str">
        <f>IF(D106&lt;&gt;"",IF(Data!E106="HR",IF(D106&lt;=6,RL4B!$E$10,IF(D106&lt;=28,RL4B!$G$10,RL4B!$I$10)),IF(D106&lt;=4,RL4B!$K$10,IF(D106&lt;=14,RL4B!$M$10,IF(D106&lt;=24,RL4B!$O$10,IF(D106&lt;=44,RL4B!$Q$10,IF(D106&lt;=64,RL4B!$S$10,RL4B!$U$10)))))),"")&amp;"-"&amp;C106&amp;"-"&amp;IFERROR(VLOOKUP(F106,m_src_icd,3,FALSE),"xx")</f>
        <v>45-64th-L-I44</v>
      </c>
      <c r="L106" t="str">
        <f t="shared" si="3"/>
        <v>LL-I44</v>
      </c>
      <c r="M106" s="20" t="str">
        <f t="shared" si="4"/>
        <v>I44</v>
      </c>
      <c r="N106" t="str">
        <f t="shared" si="5"/>
        <v/>
      </c>
    </row>
    <row r="107" spans="1:14">
      <c r="A107" s="31">
        <v>19</v>
      </c>
      <c r="B107" s="30" t="s">
        <v>103</v>
      </c>
      <c r="C107" s="23" t="s">
        <v>46</v>
      </c>
      <c r="D107" s="22">
        <v>72</v>
      </c>
      <c r="E107" s="22" t="s">
        <v>85</v>
      </c>
      <c r="F107" s="22" t="s">
        <v>72</v>
      </c>
      <c r="G107" s="30" t="s">
        <v>45</v>
      </c>
      <c r="H107" s="30" t="s">
        <v>94</v>
      </c>
      <c r="I107" s="22"/>
      <c r="K107" t="str">
        <f>IF(D107&lt;&gt;"",IF(Data!E107="HR",IF(D107&lt;=6,RL4B!$E$10,IF(D107&lt;=28,RL4B!$G$10,RL4B!$I$10)),IF(D107&lt;=4,RL4B!$K$10,IF(D107&lt;=14,RL4B!$M$10,IF(D107&lt;=24,RL4B!$O$10,IF(D107&lt;=44,RL4B!$Q$10,IF(D107&lt;=64,RL4B!$S$10,RL4B!$U$10)))))),"")&amp;"-"&amp;C107&amp;"-"&amp;IFERROR(VLOOKUP(F107,m_src_icd,3,FALSE),"xx")</f>
        <v xml:space="preserve"> &gt; 65-P-I48</v>
      </c>
      <c r="L107" t="str">
        <f t="shared" si="3"/>
        <v>LP-I48</v>
      </c>
      <c r="M107" s="20" t="str">
        <f t="shared" si="4"/>
        <v>I48</v>
      </c>
      <c r="N107" t="str">
        <f t="shared" si="5"/>
        <v/>
      </c>
    </row>
    <row r="108" spans="1:14">
      <c r="A108" s="31">
        <v>20</v>
      </c>
      <c r="B108" s="30" t="s">
        <v>103</v>
      </c>
      <c r="C108" s="23" t="s">
        <v>45</v>
      </c>
      <c r="D108" s="22">
        <v>62</v>
      </c>
      <c r="E108" s="22" t="s">
        <v>85</v>
      </c>
      <c r="F108" s="22" t="s">
        <v>72</v>
      </c>
      <c r="G108" s="30" t="s">
        <v>45</v>
      </c>
      <c r="H108" s="30" t="s">
        <v>46</v>
      </c>
      <c r="I108" s="22"/>
      <c r="K108" t="str">
        <f>IF(D108&lt;&gt;"",IF(Data!E108="HR",IF(D108&lt;=6,RL4B!$E$10,IF(D108&lt;=28,RL4B!$G$10,RL4B!$I$10)),IF(D108&lt;=4,RL4B!$K$10,IF(D108&lt;=14,RL4B!$M$10,IF(D108&lt;=24,RL4B!$O$10,IF(D108&lt;=44,RL4B!$Q$10,IF(D108&lt;=64,RL4B!$S$10,RL4B!$U$10)))))),"")&amp;"-"&amp;C108&amp;"-"&amp;IFERROR(VLOOKUP(F108,m_src_icd,3,FALSE),"xx")</f>
        <v>45-64th-L-I48</v>
      </c>
      <c r="L108" t="str">
        <f t="shared" si="3"/>
        <v>LL-I48</v>
      </c>
      <c r="M108" s="20" t="str">
        <f t="shared" si="4"/>
        <v>I48</v>
      </c>
      <c r="N108" t="str">
        <f t="shared" si="5"/>
        <v/>
      </c>
    </row>
    <row r="109" spans="1:14">
      <c r="A109" s="31">
        <v>21</v>
      </c>
      <c r="B109" s="30" t="s">
        <v>103</v>
      </c>
      <c r="C109" s="23" t="s">
        <v>45</v>
      </c>
      <c r="D109" s="22">
        <v>65</v>
      </c>
      <c r="E109" s="22" t="s">
        <v>85</v>
      </c>
      <c r="F109" s="22" t="s">
        <v>62</v>
      </c>
      <c r="G109" s="30" t="s">
        <v>45</v>
      </c>
      <c r="H109" s="30" t="s">
        <v>46</v>
      </c>
      <c r="I109" s="22"/>
      <c r="K109" t="str">
        <f>IF(D109&lt;&gt;"",IF(Data!E109="HR",IF(D109&lt;=6,RL4B!$E$10,IF(D109&lt;=28,RL4B!$G$10,RL4B!$I$10)),IF(D109&lt;=4,RL4B!$K$10,IF(D109&lt;=14,RL4B!$M$10,IF(D109&lt;=24,RL4B!$O$10,IF(D109&lt;=44,RL4B!$Q$10,IF(D109&lt;=64,RL4B!$S$10,RL4B!$U$10)))))),"")&amp;"-"&amp;C109&amp;"-"&amp;IFERROR(VLOOKUP(F109,m_src_icd,3,FALSE),"xx")</f>
        <v xml:space="preserve"> &gt; 65-L-I51</v>
      </c>
      <c r="L109" t="str">
        <f t="shared" si="3"/>
        <v>LL-I51</v>
      </c>
      <c r="M109" s="20" t="str">
        <f t="shared" si="4"/>
        <v>I51</v>
      </c>
      <c r="N109" t="str">
        <f t="shared" si="5"/>
        <v/>
      </c>
    </row>
    <row r="110" spans="1:14">
      <c r="A110" s="31">
        <v>22</v>
      </c>
      <c r="B110" s="30" t="s">
        <v>103</v>
      </c>
      <c r="C110" s="23" t="s">
        <v>45</v>
      </c>
      <c r="D110" s="22">
        <v>58</v>
      </c>
      <c r="E110" s="22" t="s">
        <v>85</v>
      </c>
      <c r="F110" s="22" t="s">
        <v>63</v>
      </c>
      <c r="G110" s="30" t="s">
        <v>45</v>
      </c>
      <c r="H110" s="30" t="s">
        <v>94</v>
      </c>
      <c r="I110" s="22"/>
      <c r="K110" t="str">
        <f>IF(D110&lt;&gt;"",IF(Data!E110="HR",IF(D110&lt;=6,RL4B!$E$10,IF(D110&lt;=28,RL4B!$G$10,RL4B!$I$10)),IF(D110&lt;=4,RL4B!$K$10,IF(D110&lt;=14,RL4B!$M$10,IF(D110&lt;=24,RL4B!$O$10,IF(D110&lt;=44,RL4B!$Q$10,IF(D110&lt;=64,RL4B!$S$10,RL4B!$U$10)))))),"")&amp;"-"&amp;C110&amp;"-"&amp;IFERROR(VLOOKUP(F110,m_src_icd,3,FALSE),"xx")</f>
        <v>45-64th-L-I52.0</v>
      </c>
      <c r="L110" t="str">
        <f t="shared" si="3"/>
        <v>LL-I52.0</v>
      </c>
      <c r="M110" s="20" t="str">
        <f t="shared" si="4"/>
        <v>I52.0</v>
      </c>
      <c r="N110" t="str">
        <f t="shared" si="5"/>
        <v/>
      </c>
    </row>
    <row r="111" spans="1:14">
      <c r="A111" s="31">
        <v>23</v>
      </c>
      <c r="B111" s="30" t="s">
        <v>103</v>
      </c>
      <c r="C111" s="23" t="s">
        <v>45</v>
      </c>
      <c r="D111" s="22">
        <v>53</v>
      </c>
      <c r="E111" s="22" t="s">
        <v>85</v>
      </c>
      <c r="F111" s="22" t="s">
        <v>62</v>
      </c>
      <c r="G111" s="30" t="s">
        <v>45</v>
      </c>
      <c r="H111" s="30" t="s">
        <v>46</v>
      </c>
      <c r="I111" s="22"/>
      <c r="K111" t="str">
        <f>IF(D111&lt;&gt;"",IF(Data!E111="HR",IF(D111&lt;=6,RL4B!$E$10,IF(D111&lt;=28,RL4B!$G$10,RL4B!$I$10)),IF(D111&lt;=4,RL4B!$K$10,IF(D111&lt;=14,RL4B!$M$10,IF(D111&lt;=24,RL4B!$O$10,IF(D111&lt;=44,RL4B!$Q$10,IF(D111&lt;=64,RL4B!$S$10,RL4B!$U$10)))))),"")&amp;"-"&amp;C111&amp;"-"&amp;IFERROR(VLOOKUP(F111,m_src_icd,3,FALSE),"xx")</f>
        <v>45-64th-L-I51</v>
      </c>
      <c r="L111" t="str">
        <f t="shared" si="3"/>
        <v>LL-I51</v>
      </c>
      <c r="M111" s="20" t="str">
        <f t="shared" si="4"/>
        <v>I51</v>
      </c>
      <c r="N111" t="str">
        <f t="shared" si="5"/>
        <v/>
      </c>
    </row>
    <row r="112" spans="1:14">
      <c r="A112" s="31">
        <v>24</v>
      </c>
      <c r="B112" s="30" t="s">
        <v>103</v>
      </c>
      <c r="C112" s="23" t="s">
        <v>46</v>
      </c>
      <c r="D112" s="22">
        <v>64</v>
      </c>
      <c r="E112" s="22" t="s">
        <v>85</v>
      </c>
      <c r="F112" s="22" t="s">
        <v>72</v>
      </c>
      <c r="G112" s="30" t="s">
        <v>45</v>
      </c>
      <c r="H112" s="30" t="s">
        <v>46</v>
      </c>
      <c r="I112" s="22"/>
      <c r="K112" t="str">
        <f>IF(D112&lt;&gt;"",IF(Data!E112="HR",IF(D112&lt;=6,RL4B!$E$10,IF(D112&lt;=28,RL4B!$G$10,RL4B!$I$10)),IF(D112&lt;=4,RL4B!$K$10,IF(D112&lt;=14,RL4B!$M$10,IF(D112&lt;=24,RL4B!$O$10,IF(D112&lt;=44,RL4B!$Q$10,IF(D112&lt;=64,RL4B!$S$10,RL4B!$U$10)))))),"")&amp;"-"&amp;C112&amp;"-"&amp;IFERROR(VLOOKUP(F112,m_src_icd,3,FALSE),"xx")</f>
        <v>45-64th-P-I48</v>
      </c>
      <c r="L112" t="str">
        <f t="shared" si="3"/>
        <v>LP-I48</v>
      </c>
      <c r="M112" s="20" t="str">
        <f t="shared" si="4"/>
        <v>I48</v>
      </c>
      <c r="N112" t="str">
        <f t="shared" si="5"/>
        <v/>
      </c>
    </row>
    <row r="113" spans="1:14">
      <c r="A113" s="31">
        <v>25</v>
      </c>
      <c r="B113" s="30" t="s">
        <v>103</v>
      </c>
      <c r="C113" s="23" t="s">
        <v>45</v>
      </c>
      <c r="D113" s="22">
        <v>55</v>
      </c>
      <c r="E113" s="22" t="s">
        <v>85</v>
      </c>
      <c r="F113" s="22" t="s">
        <v>72</v>
      </c>
      <c r="G113" s="30" t="s">
        <v>45</v>
      </c>
      <c r="H113" s="30" t="s">
        <v>46</v>
      </c>
      <c r="I113" s="22"/>
      <c r="K113" t="str">
        <f>IF(D113&lt;&gt;"",IF(Data!E113="HR",IF(D113&lt;=6,RL4B!$E$10,IF(D113&lt;=28,RL4B!$G$10,RL4B!$I$10)),IF(D113&lt;=4,RL4B!$K$10,IF(D113&lt;=14,RL4B!$M$10,IF(D113&lt;=24,RL4B!$O$10,IF(D113&lt;=44,RL4B!$Q$10,IF(D113&lt;=64,RL4B!$S$10,RL4B!$U$10)))))),"")&amp;"-"&amp;C113&amp;"-"&amp;IFERROR(VLOOKUP(F113,m_src_icd,3,FALSE),"xx")</f>
        <v>45-64th-L-I48</v>
      </c>
      <c r="L113" t="str">
        <f t="shared" si="3"/>
        <v>LL-I48</v>
      </c>
      <c r="M113" s="20" t="str">
        <f t="shared" si="4"/>
        <v>I48</v>
      </c>
      <c r="N113" t="str">
        <f t="shared" si="5"/>
        <v/>
      </c>
    </row>
    <row r="114" spans="1:14">
      <c r="A114" s="31">
        <v>26</v>
      </c>
      <c r="B114" s="30" t="s">
        <v>103</v>
      </c>
      <c r="C114" s="23" t="s">
        <v>46</v>
      </c>
      <c r="D114" s="22">
        <v>65</v>
      </c>
      <c r="E114" s="22" t="s">
        <v>85</v>
      </c>
      <c r="F114" s="22" t="s">
        <v>72</v>
      </c>
      <c r="G114" s="30" t="s">
        <v>45</v>
      </c>
      <c r="H114" s="30" t="s">
        <v>46</v>
      </c>
      <c r="I114" s="22"/>
      <c r="K114" t="str">
        <f>IF(D114&lt;&gt;"",IF(Data!E114="HR",IF(D114&lt;=6,RL4B!$E$10,IF(D114&lt;=28,RL4B!$G$10,RL4B!$I$10)),IF(D114&lt;=4,RL4B!$K$10,IF(D114&lt;=14,RL4B!$M$10,IF(D114&lt;=24,RL4B!$O$10,IF(D114&lt;=44,RL4B!$Q$10,IF(D114&lt;=64,RL4B!$S$10,RL4B!$U$10)))))),"")&amp;"-"&amp;C114&amp;"-"&amp;IFERROR(VLOOKUP(F114,m_src_icd,3,FALSE),"xx")</f>
        <v xml:space="preserve"> &gt; 65-P-I48</v>
      </c>
      <c r="L114" t="str">
        <f t="shared" si="3"/>
        <v>LP-I48</v>
      </c>
      <c r="M114" s="20" t="str">
        <f t="shared" si="4"/>
        <v>I48</v>
      </c>
      <c r="N114" t="str">
        <f t="shared" si="5"/>
        <v/>
      </c>
    </row>
    <row r="115" spans="1:14">
      <c r="A115" s="31">
        <v>27</v>
      </c>
      <c r="B115" s="30" t="s">
        <v>103</v>
      </c>
      <c r="C115" s="23" t="s">
        <v>45</v>
      </c>
      <c r="D115" s="22">
        <v>47</v>
      </c>
      <c r="E115" s="22" t="s">
        <v>85</v>
      </c>
      <c r="F115" s="22" t="s">
        <v>62</v>
      </c>
      <c r="G115" s="30" t="s">
        <v>45</v>
      </c>
      <c r="H115" s="30" t="s">
        <v>46</v>
      </c>
      <c r="I115" s="22"/>
      <c r="K115" t="str">
        <f>IF(D115&lt;&gt;"",IF(Data!E115="HR",IF(D115&lt;=6,RL4B!$E$10,IF(D115&lt;=28,RL4B!$G$10,RL4B!$I$10)),IF(D115&lt;=4,RL4B!$K$10,IF(D115&lt;=14,RL4B!$M$10,IF(D115&lt;=24,RL4B!$O$10,IF(D115&lt;=44,RL4B!$Q$10,IF(D115&lt;=64,RL4B!$S$10,RL4B!$U$10)))))),"")&amp;"-"&amp;C115&amp;"-"&amp;IFERROR(VLOOKUP(F115,m_src_icd,3,FALSE),"xx")</f>
        <v>45-64th-L-I51</v>
      </c>
      <c r="L115" t="str">
        <f t="shared" si="3"/>
        <v>LL-I51</v>
      </c>
      <c r="M115" s="20" t="str">
        <f t="shared" si="4"/>
        <v>I51</v>
      </c>
      <c r="N115" t="str">
        <f t="shared" si="5"/>
        <v/>
      </c>
    </row>
    <row r="116" spans="1:14">
      <c r="A116" s="31">
        <v>28</v>
      </c>
      <c r="B116" s="30" t="s">
        <v>103</v>
      </c>
      <c r="C116" s="23" t="s">
        <v>45</v>
      </c>
      <c r="D116" s="22">
        <v>43</v>
      </c>
      <c r="E116" s="22" t="s">
        <v>85</v>
      </c>
      <c r="F116" s="22" t="s">
        <v>72</v>
      </c>
      <c r="G116" s="30" t="s">
        <v>45</v>
      </c>
      <c r="H116" s="30" t="s">
        <v>94</v>
      </c>
      <c r="I116" s="22"/>
      <c r="K116" t="str">
        <f>IF(D116&lt;&gt;"",IF(Data!E116="HR",IF(D116&lt;=6,RL4B!$E$10,IF(D116&lt;=28,RL4B!$G$10,RL4B!$I$10)),IF(D116&lt;=4,RL4B!$K$10,IF(D116&lt;=14,RL4B!$M$10,IF(D116&lt;=24,RL4B!$O$10,IF(D116&lt;=44,RL4B!$Q$10,IF(D116&lt;=64,RL4B!$S$10,RL4B!$U$10)))))),"")&amp;"-"&amp;C116&amp;"-"&amp;IFERROR(VLOOKUP(F116,m_src_icd,3,FALSE),"xx")</f>
        <v>25-44th-L-I48</v>
      </c>
      <c r="L116" t="str">
        <f t="shared" si="3"/>
        <v>LL-I48</v>
      </c>
      <c r="M116" s="20" t="str">
        <f t="shared" si="4"/>
        <v>I48</v>
      </c>
      <c r="N116" t="str">
        <f t="shared" si="5"/>
        <v/>
      </c>
    </row>
    <row r="117" spans="1:14">
      <c r="A117" s="31">
        <v>29</v>
      </c>
      <c r="B117" s="30" t="s">
        <v>103</v>
      </c>
      <c r="C117" s="23" t="s">
        <v>45</v>
      </c>
      <c r="D117" s="22">
        <v>74</v>
      </c>
      <c r="E117" s="22" t="s">
        <v>85</v>
      </c>
      <c r="F117" s="22" t="s">
        <v>71</v>
      </c>
      <c r="G117" s="30" t="s">
        <v>45</v>
      </c>
      <c r="H117" s="30" t="s">
        <v>46</v>
      </c>
      <c r="I117" s="22"/>
      <c r="K117" t="str">
        <f>IF(D117&lt;&gt;"",IF(Data!E117="HR",IF(D117&lt;=6,RL4B!$E$10,IF(D117&lt;=28,RL4B!$G$10,RL4B!$I$10)),IF(D117&lt;=4,RL4B!$K$10,IF(D117&lt;=14,RL4B!$M$10,IF(D117&lt;=24,RL4B!$O$10,IF(D117&lt;=44,RL4B!$Q$10,IF(D117&lt;=64,RL4B!$S$10,RL4B!$U$10)))))),"")&amp;"-"&amp;C117&amp;"-"&amp;IFERROR(VLOOKUP(F117,m_src_icd,3,FALSE),"xx")</f>
        <v xml:space="preserve"> &gt; 65-L-I46</v>
      </c>
      <c r="L117" t="str">
        <f t="shared" si="3"/>
        <v>LL-I46</v>
      </c>
      <c r="M117" s="20" t="str">
        <f t="shared" si="4"/>
        <v>I46</v>
      </c>
      <c r="N117" t="str">
        <f t="shared" si="5"/>
        <v/>
      </c>
    </row>
    <row r="118" spans="1:14">
      <c r="A118" s="31">
        <v>30</v>
      </c>
      <c r="B118" s="30" t="s">
        <v>103</v>
      </c>
      <c r="C118" s="23" t="s">
        <v>46</v>
      </c>
      <c r="D118" s="22">
        <v>67</v>
      </c>
      <c r="E118" s="22" t="s">
        <v>85</v>
      </c>
      <c r="F118" s="22" t="s">
        <v>62</v>
      </c>
      <c r="G118" s="30" t="s">
        <v>92</v>
      </c>
      <c r="H118" s="30" t="s">
        <v>98</v>
      </c>
      <c r="I118" s="22"/>
      <c r="K118" t="str">
        <f>IF(D118&lt;&gt;"",IF(Data!E118="HR",IF(D118&lt;=6,RL4B!$E$10,IF(D118&lt;=28,RL4B!$G$10,RL4B!$I$10)),IF(D118&lt;=4,RL4B!$K$10,IF(D118&lt;=14,RL4B!$M$10,IF(D118&lt;=24,RL4B!$O$10,IF(D118&lt;=44,RL4B!$Q$10,IF(D118&lt;=64,RL4B!$S$10,RL4B!$U$10)))))),"")&amp;"-"&amp;C118&amp;"-"&amp;IFERROR(VLOOKUP(F118,m_src_icd,3,FALSE),"xx")</f>
        <v xml:space="preserve"> &gt; 65-P-I51</v>
      </c>
      <c r="L118" t="str">
        <f t="shared" si="3"/>
        <v>BP-I51</v>
      </c>
      <c r="M118" s="20" t="str">
        <f t="shared" si="4"/>
        <v>I51</v>
      </c>
      <c r="N118" t="str">
        <f t="shared" si="5"/>
        <v/>
      </c>
    </row>
    <row r="119" spans="1:14">
      <c r="A119" s="31"/>
      <c r="B119" s="31"/>
      <c r="C119" s="23"/>
      <c r="D119" s="22"/>
      <c r="E119" s="22"/>
      <c r="F119" s="22"/>
      <c r="G119" s="31"/>
      <c r="H119" s="30"/>
      <c r="I119" s="22"/>
      <c r="K119" t="str">
        <f>IF(D119&lt;&gt;"",IF(Data!E119="HR",IF(D119&lt;=6,RL4B!$E$10,IF(D119&lt;=28,RL4B!$G$10,RL4B!$I$10)),IF(D119&lt;=4,RL4B!$K$10,IF(D119&lt;=14,RL4B!$M$10,IF(D119&lt;=24,RL4B!$O$10,IF(D119&lt;=44,RL4B!$Q$10,IF(D119&lt;=64,RL4B!$S$10,RL4B!$U$10)))))),"")&amp;"-"&amp;C119&amp;"-"&amp;IFERROR(VLOOKUP(F119,m_src_icd,3,FALSE),"xx")</f>
        <v>--xx</v>
      </c>
      <c r="L119" t="str">
        <f t="shared" si="3"/>
        <v>-xx</v>
      </c>
      <c r="M119" s="20" t="str">
        <f t="shared" si="4"/>
        <v>xx</v>
      </c>
      <c r="N119" t="str">
        <f t="shared" si="5"/>
        <v/>
      </c>
    </row>
    <row r="120" spans="1:14">
      <c r="A120" s="31"/>
      <c r="B120" s="31"/>
      <c r="C120" s="23"/>
      <c r="D120" s="22"/>
      <c r="E120" s="22"/>
      <c r="F120" s="22"/>
      <c r="G120" s="31"/>
      <c r="H120" s="30"/>
      <c r="I120" s="22"/>
      <c r="K120" t="str">
        <f>IF(D120&lt;&gt;"",IF(Data!E120="HR",IF(D120&lt;=6,RL4B!$E$10,IF(D120&lt;=28,RL4B!$G$10,RL4B!$I$10)),IF(D120&lt;=4,RL4B!$K$10,IF(D120&lt;=14,RL4B!$M$10,IF(D120&lt;=24,RL4B!$O$10,IF(D120&lt;=44,RL4B!$Q$10,IF(D120&lt;=64,RL4B!$S$10,RL4B!$U$10)))))),"")&amp;"-"&amp;C120&amp;"-"&amp;IFERROR(VLOOKUP(F120,m_src_icd,3,FALSE),"xx")</f>
        <v>--xx</v>
      </c>
      <c r="L120" t="str">
        <f t="shared" si="3"/>
        <v>-xx</v>
      </c>
      <c r="M120" s="20" t="str">
        <f t="shared" si="4"/>
        <v>xx</v>
      </c>
      <c r="N120" t="str">
        <f t="shared" si="5"/>
        <v/>
      </c>
    </row>
    <row r="121" spans="1:14">
      <c r="A121" s="35" t="s">
        <v>131</v>
      </c>
      <c r="B121" s="35"/>
      <c r="C121" s="32"/>
      <c r="D121" s="32"/>
      <c r="E121" s="32"/>
      <c r="F121" s="32"/>
      <c r="G121" s="33"/>
      <c r="H121" s="33"/>
      <c r="I121" s="32"/>
      <c r="K121" t="str">
        <f>IF(D121&lt;&gt;"",IF(Data!E121="HR",IF(D121&lt;=6,RL4B!$E$10,IF(D121&lt;=28,RL4B!$G$10,RL4B!$I$10)),IF(D121&lt;=4,RL4B!$K$10,IF(D121&lt;=14,RL4B!$M$10,IF(D121&lt;=24,RL4B!$O$10,IF(D121&lt;=44,RL4B!$Q$10,IF(D121&lt;=64,RL4B!$S$10,RL4B!$U$10)))))),"")&amp;"-"&amp;C121&amp;"-"&amp;IFERROR(VLOOKUP(F121,m_src_icd,3,FALSE),"xx")</f>
        <v>--xx</v>
      </c>
      <c r="L121" t="str">
        <f t="shared" si="3"/>
        <v>-xx</v>
      </c>
      <c r="M121" s="20" t="str">
        <f t="shared" si="4"/>
        <v>xx</v>
      </c>
      <c r="N121" t="str">
        <f t="shared" si="5"/>
        <v/>
      </c>
    </row>
    <row r="122" spans="1:14">
      <c r="A122" s="31">
        <v>1</v>
      </c>
      <c r="B122" s="30" t="s">
        <v>103</v>
      </c>
      <c r="C122" s="23" t="s">
        <v>45</v>
      </c>
      <c r="D122" s="22">
        <v>58</v>
      </c>
      <c r="E122" s="23" t="s">
        <v>85</v>
      </c>
      <c r="F122" s="23" t="s">
        <v>72</v>
      </c>
      <c r="G122" s="30" t="s">
        <v>45</v>
      </c>
      <c r="H122" s="30" t="s">
        <v>46</v>
      </c>
      <c r="I122" s="23"/>
      <c r="K122" t="str">
        <f>IF(D122&lt;&gt;"",IF(Data!E122="HR",IF(D122&lt;=6,RL4B!$E$10,IF(D122&lt;=28,RL4B!$G$10,RL4B!$I$10)),IF(D122&lt;=4,RL4B!$K$10,IF(D122&lt;=14,RL4B!$M$10,IF(D122&lt;=24,RL4B!$O$10,IF(D122&lt;=44,RL4B!$Q$10,IF(D122&lt;=64,RL4B!$S$10,RL4B!$U$10)))))),"")&amp;"-"&amp;C122&amp;"-"&amp;IFERROR(VLOOKUP(F122,m_src_icd,3,FALSE),"xx")</f>
        <v>45-64th-L-I48</v>
      </c>
      <c r="L122" t="str">
        <f t="shared" si="3"/>
        <v>LL-I48</v>
      </c>
      <c r="M122" s="20" t="str">
        <f t="shared" si="4"/>
        <v>I48</v>
      </c>
      <c r="N122" t="str">
        <f t="shared" si="5"/>
        <v/>
      </c>
    </row>
    <row r="123" spans="1:14">
      <c r="A123" s="31">
        <v>2</v>
      </c>
      <c r="B123" s="30" t="s">
        <v>103</v>
      </c>
      <c r="C123" s="23" t="s">
        <v>45</v>
      </c>
      <c r="D123" s="22">
        <v>55</v>
      </c>
      <c r="E123" s="23" t="s">
        <v>85</v>
      </c>
      <c r="F123" s="23" t="s">
        <v>71</v>
      </c>
      <c r="G123" s="30" t="s">
        <v>45</v>
      </c>
      <c r="H123" s="30" t="s">
        <v>46</v>
      </c>
      <c r="I123" s="23"/>
      <c r="K123" t="str">
        <f>IF(D123&lt;&gt;"",IF(Data!E123="HR",IF(D123&lt;=6,RL4B!$E$10,IF(D123&lt;=28,RL4B!$G$10,RL4B!$I$10)),IF(D123&lt;=4,RL4B!$K$10,IF(D123&lt;=14,RL4B!$M$10,IF(D123&lt;=24,RL4B!$O$10,IF(D123&lt;=44,RL4B!$Q$10,IF(D123&lt;=64,RL4B!$S$10,RL4B!$U$10)))))),"")&amp;"-"&amp;C123&amp;"-"&amp;IFERROR(VLOOKUP(F123,m_src_icd,3,FALSE),"xx")</f>
        <v>45-64th-L-I46</v>
      </c>
      <c r="L123" t="str">
        <f t="shared" si="3"/>
        <v>LL-I46</v>
      </c>
      <c r="M123" s="20" t="str">
        <f t="shared" si="4"/>
        <v>I46</v>
      </c>
      <c r="N123" t="str">
        <f t="shared" si="5"/>
        <v/>
      </c>
    </row>
    <row r="124" spans="1:14">
      <c r="A124" s="31">
        <v>3</v>
      </c>
      <c r="B124" s="30" t="s">
        <v>103</v>
      </c>
      <c r="C124" s="23" t="s">
        <v>45</v>
      </c>
      <c r="D124" s="22">
        <v>70</v>
      </c>
      <c r="E124" s="23" t="s">
        <v>85</v>
      </c>
      <c r="F124" s="23" t="s">
        <v>71</v>
      </c>
      <c r="G124" s="30" t="s">
        <v>45</v>
      </c>
      <c r="H124" s="30" t="s">
        <v>94</v>
      </c>
      <c r="I124" s="23"/>
      <c r="K124" t="str">
        <f>IF(D124&lt;&gt;"",IF(Data!E124="HR",IF(D124&lt;=6,RL4B!$E$10,IF(D124&lt;=28,RL4B!$G$10,RL4B!$I$10)),IF(D124&lt;=4,RL4B!$K$10,IF(D124&lt;=14,RL4B!$M$10,IF(D124&lt;=24,RL4B!$O$10,IF(D124&lt;=44,RL4B!$Q$10,IF(D124&lt;=64,RL4B!$S$10,RL4B!$U$10)))))),"")&amp;"-"&amp;C124&amp;"-"&amp;IFERROR(VLOOKUP(F124,m_src_icd,3,FALSE),"xx")</f>
        <v xml:space="preserve"> &gt; 65-L-I46</v>
      </c>
      <c r="L124" t="str">
        <f t="shared" si="3"/>
        <v>LL-I46</v>
      </c>
      <c r="M124" s="20" t="str">
        <f t="shared" si="4"/>
        <v>I46</v>
      </c>
      <c r="N124" t="str">
        <f t="shared" si="5"/>
        <v/>
      </c>
    </row>
    <row r="125" spans="1:14">
      <c r="A125" s="31">
        <v>4</v>
      </c>
      <c r="B125" s="30" t="s">
        <v>103</v>
      </c>
      <c r="C125" s="23" t="s">
        <v>46</v>
      </c>
      <c r="D125" s="22">
        <v>50</v>
      </c>
      <c r="E125" s="23" t="s">
        <v>85</v>
      </c>
      <c r="F125" s="23" t="s">
        <v>72</v>
      </c>
      <c r="G125" s="30" t="s">
        <v>45</v>
      </c>
      <c r="H125" s="30" t="s">
        <v>46</v>
      </c>
      <c r="I125" s="23"/>
      <c r="K125" t="str">
        <f>IF(D125&lt;&gt;"",IF(Data!E125="HR",IF(D125&lt;=6,RL4B!$E$10,IF(D125&lt;=28,RL4B!$G$10,RL4B!$I$10)),IF(D125&lt;=4,RL4B!$K$10,IF(D125&lt;=14,RL4B!$M$10,IF(D125&lt;=24,RL4B!$O$10,IF(D125&lt;=44,RL4B!$Q$10,IF(D125&lt;=64,RL4B!$S$10,RL4B!$U$10)))))),"")&amp;"-"&amp;C125&amp;"-"&amp;IFERROR(VLOOKUP(F125,m_src_icd,3,FALSE),"xx")</f>
        <v>45-64th-P-I48</v>
      </c>
      <c r="L125" t="str">
        <f t="shared" si="3"/>
        <v>LP-I48</v>
      </c>
      <c r="M125" s="20" t="str">
        <f t="shared" si="4"/>
        <v>I48</v>
      </c>
      <c r="N125" t="str">
        <f t="shared" si="5"/>
        <v/>
      </c>
    </row>
    <row r="126" spans="1:14">
      <c r="A126" s="31">
        <v>5</v>
      </c>
      <c r="B126" s="30" t="s">
        <v>103</v>
      </c>
      <c r="C126" s="23" t="s">
        <v>46</v>
      </c>
      <c r="D126" s="22">
        <v>51</v>
      </c>
      <c r="E126" s="23" t="s">
        <v>85</v>
      </c>
      <c r="F126" s="27" t="s">
        <v>62</v>
      </c>
      <c r="G126" s="30" t="s">
        <v>45</v>
      </c>
      <c r="H126" s="30" t="s">
        <v>46</v>
      </c>
      <c r="I126" s="23"/>
      <c r="K126" t="str">
        <f>IF(D126&lt;&gt;"",IF(Data!E126="HR",IF(D126&lt;=6,RL4B!$E$10,IF(D126&lt;=28,RL4B!$G$10,RL4B!$I$10)),IF(D126&lt;=4,RL4B!$K$10,IF(D126&lt;=14,RL4B!$M$10,IF(D126&lt;=24,RL4B!$O$10,IF(D126&lt;=44,RL4B!$Q$10,IF(D126&lt;=64,RL4B!$S$10,RL4B!$U$10)))))),"")&amp;"-"&amp;C126&amp;"-"&amp;IFERROR(VLOOKUP(F126,m_src_icd,3,FALSE),"xx")</f>
        <v>45-64th-P-I51</v>
      </c>
      <c r="L126" t="str">
        <f t="shared" si="3"/>
        <v>LP-I51</v>
      </c>
      <c r="M126" s="20" t="str">
        <f t="shared" si="4"/>
        <v>I51</v>
      </c>
      <c r="N126" t="str">
        <f t="shared" si="5"/>
        <v/>
      </c>
    </row>
    <row r="127" spans="1:14">
      <c r="A127" s="31">
        <v>6</v>
      </c>
      <c r="B127" s="30" t="s">
        <v>103</v>
      </c>
      <c r="C127" s="23" t="s">
        <v>46</v>
      </c>
      <c r="D127" s="22">
        <v>37</v>
      </c>
      <c r="E127" s="23" t="s">
        <v>85</v>
      </c>
      <c r="F127" s="27" t="s">
        <v>71</v>
      </c>
      <c r="G127" s="30" t="s">
        <v>45</v>
      </c>
      <c r="H127" s="30" t="s">
        <v>46</v>
      </c>
      <c r="I127" s="23"/>
      <c r="K127" t="str">
        <f>IF(D127&lt;&gt;"",IF(Data!E127="HR",IF(D127&lt;=6,RL4B!$E$10,IF(D127&lt;=28,RL4B!$G$10,RL4B!$I$10)),IF(D127&lt;=4,RL4B!$K$10,IF(D127&lt;=14,RL4B!$M$10,IF(D127&lt;=24,RL4B!$O$10,IF(D127&lt;=44,RL4B!$Q$10,IF(D127&lt;=64,RL4B!$S$10,RL4B!$U$10)))))),"")&amp;"-"&amp;C127&amp;"-"&amp;IFERROR(VLOOKUP(F127,m_src_icd,3,FALSE),"xx")</f>
        <v>25-44th-P-I46</v>
      </c>
      <c r="L127" t="str">
        <f t="shared" si="3"/>
        <v>LP-I46</v>
      </c>
      <c r="M127" s="20" t="str">
        <f t="shared" si="4"/>
        <v>I46</v>
      </c>
      <c r="N127" t="str">
        <f t="shared" si="5"/>
        <v/>
      </c>
    </row>
    <row r="128" spans="1:14">
      <c r="A128" s="31">
        <v>7</v>
      </c>
      <c r="B128" s="30" t="s">
        <v>103</v>
      </c>
      <c r="C128" s="23" t="s">
        <v>45</v>
      </c>
      <c r="D128" s="22">
        <v>81</v>
      </c>
      <c r="E128" s="23" t="s">
        <v>85</v>
      </c>
      <c r="F128" s="27" t="s">
        <v>71</v>
      </c>
      <c r="G128" s="30" t="s">
        <v>45</v>
      </c>
      <c r="H128" s="30" t="s">
        <v>94</v>
      </c>
      <c r="I128" s="23"/>
      <c r="K128" t="str">
        <f>IF(D128&lt;&gt;"",IF(Data!E128="HR",IF(D128&lt;=6,RL4B!$E$10,IF(D128&lt;=28,RL4B!$G$10,RL4B!$I$10)),IF(D128&lt;=4,RL4B!$K$10,IF(D128&lt;=14,RL4B!$M$10,IF(D128&lt;=24,RL4B!$O$10,IF(D128&lt;=44,RL4B!$Q$10,IF(D128&lt;=64,RL4B!$S$10,RL4B!$U$10)))))),"")&amp;"-"&amp;C128&amp;"-"&amp;IFERROR(VLOOKUP(F128,m_src_icd,3,FALSE),"xx")</f>
        <v xml:space="preserve"> &gt; 65-L-I46</v>
      </c>
      <c r="L128" t="str">
        <f t="shared" si="3"/>
        <v>LL-I46</v>
      </c>
      <c r="M128" s="20" t="str">
        <f t="shared" si="4"/>
        <v>I46</v>
      </c>
      <c r="N128" t="str">
        <f t="shared" si="5"/>
        <v/>
      </c>
    </row>
    <row r="129" spans="1:14">
      <c r="A129" s="31">
        <v>8</v>
      </c>
      <c r="B129" s="30" t="s">
        <v>103</v>
      </c>
      <c r="C129" s="23" t="s">
        <v>45</v>
      </c>
      <c r="D129" s="22">
        <v>72</v>
      </c>
      <c r="E129" s="23" t="s">
        <v>85</v>
      </c>
      <c r="F129" s="27" t="s">
        <v>72</v>
      </c>
      <c r="G129" s="30" t="s">
        <v>92</v>
      </c>
      <c r="H129" s="30" t="s">
        <v>46</v>
      </c>
      <c r="I129" s="23"/>
      <c r="K129" t="str">
        <f>IF(D129&lt;&gt;"",IF(Data!E129="HR",IF(D129&lt;=6,RL4B!$E$10,IF(D129&lt;=28,RL4B!$G$10,RL4B!$I$10)),IF(D129&lt;=4,RL4B!$K$10,IF(D129&lt;=14,RL4B!$M$10,IF(D129&lt;=24,RL4B!$O$10,IF(D129&lt;=44,RL4B!$Q$10,IF(D129&lt;=64,RL4B!$S$10,RL4B!$U$10)))))),"")&amp;"-"&amp;C129&amp;"-"&amp;IFERROR(VLOOKUP(F129,m_src_icd,3,FALSE),"xx")</f>
        <v xml:space="preserve"> &gt; 65-L-I48</v>
      </c>
      <c r="L129" t="str">
        <f t="shared" si="3"/>
        <v>BL-I48</v>
      </c>
      <c r="M129" s="20" t="str">
        <f t="shared" si="4"/>
        <v>I48</v>
      </c>
      <c r="N129" t="str">
        <f t="shared" si="5"/>
        <v/>
      </c>
    </row>
    <row r="130" spans="1:14">
      <c r="A130" s="31">
        <v>9</v>
      </c>
      <c r="B130" s="30" t="s">
        <v>103</v>
      </c>
      <c r="C130" s="23" t="s">
        <v>46</v>
      </c>
      <c r="D130" s="22">
        <v>62</v>
      </c>
      <c r="E130" s="23" t="s">
        <v>85</v>
      </c>
      <c r="F130" s="27" t="s">
        <v>71</v>
      </c>
      <c r="G130" s="30" t="s">
        <v>45</v>
      </c>
      <c r="H130" s="30" t="s">
        <v>46</v>
      </c>
      <c r="I130" s="23"/>
      <c r="K130" t="str">
        <f>IF(D130&lt;&gt;"",IF(Data!E130="HR",IF(D130&lt;=6,RL4B!$E$10,IF(D130&lt;=28,RL4B!$G$10,RL4B!$I$10)),IF(D130&lt;=4,RL4B!$K$10,IF(D130&lt;=14,RL4B!$M$10,IF(D130&lt;=24,RL4B!$O$10,IF(D130&lt;=44,RL4B!$Q$10,IF(D130&lt;=64,RL4B!$S$10,RL4B!$U$10)))))),"")&amp;"-"&amp;C130&amp;"-"&amp;IFERROR(VLOOKUP(F130,m_src_icd,3,FALSE),"xx")</f>
        <v>45-64th-P-I46</v>
      </c>
      <c r="L130" t="str">
        <f t="shared" si="3"/>
        <v>LP-I46</v>
      </c>
      <c r="M130" s="20" t="str">
        <f t="shared" si="4"/>
        <v>I46</v>
      </c>
      <c r="N130" t="str">
        <f t="shared" si="5"/>
        <v/>
      </c>
    </row>
    <row r="131" spans="1:14">
      <c r="A131" s="31">
        <v>10</v>
      </c>
      <c r="B131" s="30" t="s">
        <v>103</v>
      </c>
      <c r="C131" s="23" t="s">
        <v>46</v>
      </c>
      <c r="D131" s="22">
        <v>57</v>
      </c>
      <c r="E131" s="23" t="s">
        <v>85</v>
      </c>
      <c r="F131" s="27" t="s">
        <v>62</v>
      </c>
      <c r="G131" s="30" t="s">
        <v>45</v>
      </c>
      <c r="H131" s="30" t="s">
        <v>46</v>
      </c>
      <c r="I131" s="23"/>
      <c r="K131" t="str">
        <f>IF(D131&lt;&gt;"",IF(Data!E131="HR",IF(D131&lt;=6,RL4B!$E$10,IF(D131&lt;=28,RL4B!$G$10,RL4B!$I$10)),IF(D131&lt;=4,RL4B!$K$10,IF(D131&lt;=14,RL4B!$M$10,IF(D131&lt;=24,RL4B!$O$10,IF(D131&lt;=44,RL4B!$Q$10,IF(D131&lt;=64,RL4B!$S$10,RL4B!$U$10)))))),"")&amp;"-"&amp;C131&amp;"-"&amp;IFERROR(VLOOKUP(F131,m_src_icd,3,FALSE),"xx")</f>
        <v>45-64th-P-I51</v>
      </c>
      <c r="L131" t="str">
        <f t="shared" si="3"/>
        <v>LP-I51</v>
      </c>
      <c r="M131" s="20" t="str">
        <f t="shared" si="4"/>
        <v>I51</v>
      </c>
      <c r="N131" t="str">
        <f t="shared" si="5"/>
        <v/>
      </c>
    </row>
    <row r="132" spans="1:14">
      <c r="A132" s="31">
        <v>11</v>
      </c>
      <c r="B132" s="30" t="s">
        <v>103</v>
      </c>
      <c r="C132" s="23" t="s">
        <v>46</v>
      </c>
      <c r="D132" s="22">
        <v>50</v>
      </c>
      <c r="E132" s="22" t="s">
        <v>85</v>
      </c>
      <c r="F132" s="22" t="s">
        <v>62</v>
      </c>
      <c r="G132" s="30" t="s">
        <v>45</v>
      </c>
      <c r="H132" s="30" t="s">
        <v>46</v>
      </c>
      <c r="I132" s="22"/>
      <c r="K132" t="str">
        <f>IF(D132&lt;&gt;"",IF(Data!E132="HR",IF(D132&lt;=6,RL4B!$E$10,IF(D132&lt;=28,RL4B!$G$10,RL4B!$I$10)),IF(D132&lt;=4,RL4B!$K$10,IF(D132&lt;=14,RL4B!$M$10,IF(D132&lt;=24,RL4B!$O$10,IF(D132&lt;=44,RL4B!$Q$10,IF(D132&lt;=64,RL4B!$S$10,RL4B!$U$10)))))),"")&amp;"-"&amp;C132&amp;"-"&amp;IFERROR(VLOOKUP(F132,m_src_icd,3,FALSE),"xx")</f>
        <v>45-64th-P-I51</v>
      </c>
      <c r="L132" t="str">
        <f t="shared" si="3"/>
        <v>LP-I51</v>
      </c>
      <c r="M132" s="20" t="str">
        <f t="shared" si="4"/>
        <v>I51</v>
      </c>
      <c r="N132" t="str">
        <f t="shared" si="5"/>
        <v/>
      </c>
    </row>
    <row r="133" spans="1:14">
      <c r="A133" s="31">
        <v>12</v>
      </c>
      <c r="B133" s="30" t="s">
        <v>103</v>
      </c>
      <c r="C133" s="23" t="s">
        <v>45</v>
      </c>
      <c r="D133" s="22">
        <v>66</v>
      </c>
      <c r="E133" s="22" t="s">
        <v>85</v>
      </c>
      <c r="F133" s="22" t="s">
        <v>72</v>
      </c>
      <c r="G133" s="30" t="s">
        <v>45</v>
      </c>
      <c r="H133" s="30" t="s">
        <v>46</v>
      </c>
      <c r="I133" s="22"/>
      <c r="K133" t="str">
        <f>IF(D133&lt;&gt;"",IF(Data!E133="HR",IF(D133&lt;=6,RL4B!$E$10,IF(D133&lt;=28,RL4B!$G$10,RL4B!$I$10)),IF(D133&lt;=4,RL4B!$K$10,IF(D133&lt;=14,RL4B!$M$10,IF(D133&lt;=24,RL4B!$O$10,IF(D133&lt;=44,RL4B!$Q$10,IF(D133&lt;=64,RL4B!$S$10,RL4B!$U$10)))))),"")&amp;"-"&amp;C133&amp;"-"&amp;IFERROR(VLOOKUP(F133,m_src_icd,3,FALSE),"xx")</f>
        <v xml:space="preserve"> &gt; 65-L-I48</v>
      </c>
      <c r="L133" t="str">
        <f t="shared" si="3"/>
        <v>LL-I48</v>
      </c>
      <c r="M133" s="20" t="str">
        <f t="shared" si="4"/>
        <v>I48</v>
      </c>
      <c r="N133" t="str">
        <f t="shared" si="5"/>
        <v/>
      </c>
    </row>
    <row r="134" spans="1:14">
      <c r="A134" s="31">
        <v>13</v>
      </c>
      <c r="B134" s="30" t="s">
        <v>103</v>
      </c>
      <c r="C134" s="23" t="s">
        <v>46</v>
      </c>
      <c r="D134" s="22">
        <v>68</v>
      </c>
      <c r="E134" s="22" t="s">
        <v>85</v>
      </c>
      <c r="F134" s="22" t="s">
        <v>71</v>
      </c>
      <c r="G134" s="30" t="s">
        <v>45</v>
      </c>
      <c r="H134" s="30" t="s">
        <v>46</v>
      </c>
      <c r="I134" s="22"/>
      <c r="K134" t="str">
        <f>IF(D134&lt;&gt;"",IF(Data!E134="HR",IF(D134&lt;=6,RL4B!$E$10,IF(D134&lt;=28,RL4B!$G$10,RL4B!$I$10)),IF(D134&lt;=4,RL4B!$K$10,IF(D134&lt;=14,RL4B!$M$10,IF(D134&lt;=24,RL4B!$O$10,IF(D134&lt;=44,RL4B!$Q$10,IF(D134&lt;=64,RL4B!$S$10,RL4B!$U$10)))))),"")&amp;"-"&amp;C134&amp;"-"&amp;IFERROR(VLOOKUP(F134,m_src_icd,3,FALSE),"xx")</f>
        <v xml:space="preserve"> &gt; 65-P-I46</v>
      </c>
      <c r="L134" t="str">
        <f t="shared" si="3"/>
        <v>LP-I46</v>
      </c>
      <c r="M134" s="20" t="str">
        <f t="shared" si="4"/>
        <v>I46</v>
      </c>
      <c r="N134" t="str">
        <f t="shared" si="5"/>
        <v/>
      </c>
    </row>
    <row r="135" spans="1:14">
      <c r="A135" s="31">
        <v>14</v>
      </c>
      <c r="B135" s="30" t="s">
        <v>103</v>
      </c>
      <c r="C135" s="23" t="s">
        <v>45</v>
      </c>
      <c r="D135" s="22">
        <v>72</v>
      </c>
      <c r="E135" s="22" t="s">
        <v>85</v>
      </c>
      <c r="F135" s="22" t="s">
        <v>62</v>
      </c>
      <c r="G135" s="30" t="s">
        <v>45</v>
      </c>
      <c r="H135" s="30" t="s">
        <v>46</v>
      </c>
      <c r="I135" s="22"/>
      <c r="K135" t="str">
        <f>IF(D135&lt;&gt;"",IF(Data!E135="HR",IF(D135&lt;=6,RL4B!$E$10,IF(D135&lt;=28,RL4B!$G$10,RL4B!$I$10)),IF(D135&lt;=4,RL4B!$K$10,IF(D135&lt;=14,RL4B!$M$10,IF(D135&lt;=24,RL4B!$O$10,IF(D135&lt;=44,RL4B!$Q$10,IF(D135&lt;=64,RL4B!$S$10,RL4B!$U$10)))))),"")&amp;"-"&amp;C135&amp;"-"&amp;IFERROR(VLOOKUP(F135,m_src_icd,3,FALSE),"xx")</f>
        <v xml:space="preserve"> &gt; 65-L-I51</v>
      </c>
      <c r="L135" t="str">
        <f t="shared" si="3"/>
        <v>LL-I51</v>
      </c>
      <c r="M135" s="20" t="str">
        <f t="shared" si="4"/>
        <v>I51</v>
      </c>
      <c r="N135" t="str">
        <f t="shared" si="5"/>
        <v/>
      </c>
    </row>
    <row r="136" spans="1:14">
      <c r="A136" s="31">
        <v>15</v>
      </c>
      <c r="B136" s="30" t="s">
        <v>103</v>
      </c>
      <c r="C136" s="23" t="s">
        <v>46</v>
      </c>
      <c r="D136" s="22">
        <v>87</v>
      </c>
      <c r="E136" s="22" t="s">
        <v>85</v>
      </c>
      <c r="F136" s="22" t="s">
        <v>62</v>
      </c>
      <c r="G136" s="30" t="s">
        <v>45</v>
      </c>
      <c r="H136" s="30" t="s">
        <v>94</v>
      </c>
      <c r="I136" s="22"/>
      <c r="K136" t="str">
        <f>IF(D136&lt;&gt;"",IF(Data!E136="HR",IF(D136&lt;=6,RL4B!$E$10,IF(D136&lt;=28,RL4B!$G$10,RL4B!$I$10)),IF(D136&lt;=4,RL4B!$K$10,IF(D136&lt;=14,RL4B!$M$10,IF(D136&lt;=24,RL4B!$O$10,IF(D136&lt;=44,RL4B!$Q$10,IF(D136&lt;=64,RL4B!$S$10,RL4B!$U$10)))))),"")&amp;"-"&amp;C136&amp;"-"&amp;IFERROR(VLOOKUP(F136,m_src_icd,3,FALSE),"xx")</f>
        <v xml:space="preserve"> &gt; 65-P-I51</v>
      </c>
      <c r="L136" t="str">
        <f t="shared" ref="L136:L199" si="6">G136&amp;C136&amp;"-"&amp;IFERROR(VLOOKUP(F136,m_src_icd,3,FALSE),"xx")</f>
        <v>LP-I51</v>
      </c>
      <c r="M136" s="20" t="str">
        <f t="shared" ref="M136:M199" si="7">IF(H136="-","",IFERROR(VLOOKUP(F136,m_src_icd,3,FALSE),"xx"))</f>
        <v>I51</v>
      </c>
      <c r="N136" t="str">
        <f t="shared" ref="N136:N199" si="8">IF(I136="","",IFERROR(VLOOKUP(F136,m_src_icd,3,FALSE),"xx"))</f>
        <v/>
      </c>
    </row>
    <row r="137" spans="1:14">
      <c r="A137" s="31">
        <v>16</v>
      </c>
      <c r="B137" s="30" t="s">
        <v>103</v>
      </c>
      <c r="C137" s="23" t="s">
        <v>45</v>
      </c>
      <c r="D137" s="22">
        <v>61</v>
      </c>
      <c r="E137" s="22" t="s">
        <v>85</v>
      </c>
      <c r="F137" s="22" t="s">
        <v>71</v>
      </c>
      <c r="G137" s="30" t="s">
        <v>45</v>
      </c>
      <c r="H137" s="30" t="s">
        <v>46</v>
      </c>
      <c r="I137" s="22"/>
      <c r="K137" t="str">
        <f>IF(D137&lt;&gt;"",IF(Data!E137="HR",IF(D137&lt;=6,RL4B!$E$10,IF(D137&lt;=28,RL4B!$G$10,RL4B!$I$10)),IF(D137&lt;=4,RL4B!$K$10,IF(D137&lt;=14,RL4B!$M$10,IF(D137&lt;=24,RL4B!$O$10,IF(D137&lt;=44,RL4B!$Q$10,IF(D137&lt;=64,RL4B!$S$10,RL4B!$U$10)))))),"")&amp;"-"&amp;C137&amp;"-"&amp;IFERROR(VLOOKUP(F137,m_src_icd,3,FALSE),"xx")</f>
        <v>45-64th-L-I46</v>
      </c>
      <c r="L137" t="str">
        <f t="shared" si="6"/>
        <v>LL-I46</v>
      </c>
      <c r="M137" s="20" t="str">
        <f t="shared" si="7"/>
        <v>I46</v>
      </c>
      <c r="N137" t="str">
        <f t="shared" si="8"/>
        <v/>
      </c>
    </row>
    <row r="138" spans="1:14">
      <c r="A138" s="31">
        <v>17</v>
      </c>
      <c r="B138" s="30" t="s">
        <v>103</v>
      </c>
      <c r="C138" s="23" t="s">
        <v>46</v>
      </c>
      <c r="D138" s="22">
        <v>68</v>
      </c>
      <c r="E138" s="22" t="s">
        <v>85</v>
      </c>
      <c r="F138" s="22" t="s">
        <v>71</v>
      </c>
      <c r="G138" s="30" t="s">
        <v>45</v>
      </c>
      <c r="H138" s="30" t="s">
        <v>46</v>
      </c>
      <c r="I138" s="22"/>
      <c r="K138" t="str">
        <f>IF(D138&lt;&gt;"",IF(Data!E138="HR",IF(D138&lt;=6,RL4B!$E$10,IF(D138&lt;=28,RL4B!$G$10,RL4B!$I$10)),IF(D138&lt;=4,RL4B!$K$10,IF(D138&lt;=14,RL4B!$M$10,IF(D138&lt;=24,RL4B!$O$10,IF(D138&lt;=44,RL4B!$Q$10,IF(D138&lt;=64,RL4B!$S$10,RL4B!$U$10)))))),"")&amp;"-"&amp;C138&amp;"-"&amp;IFERROR(VLOOKUP(F138,m_src_icd,3,FALSE),"xx")</f>
        <v xml:space="preserve"> &gt; 65-P-I46</v>
      </c>
      <c r="L138" t="str">
        <f t="shared" si="6"/>
        <v>LP-I46</v>
      </c>
      <c r="M138" s="20" t="str">
        <f t="shared" si="7"/>
        <v>I46</v>
      </c>
      <c r="N138" t="str">
        <f t="shared" si="8"/>
        <v/>
      </c>
    </row>
    <row r="139" spans="1:14">
      <c r="A139" s="31">
        <v>18</v>
      </c>
      <c r="B139" s="30" t="s">
        <v>103</v>
      </c>
      <c r="C139" s="23" t="s">
        <v>46</v>
      </c>
      <c r="D139" s="22">
        <v>58</v>
      </c>
      <c r="E139" s="22" t="s">
        <v>85</v>
      </c>
      <c r="F139" s="22" t="s">
        <v>71</v>
      </c>
      <c r="G139" s="30" t="s">
        <v>45</v>
      </c>
      <c r="H139" s="30" t="s">
        <v>46</v>
      </c>
      <c r="I139" s="22"/>
      <c r="K139" t="str">
        <f>IF(D139&lt;&gt;"",IF(Data!E139="HR",IF(D139&lt;=6,RL4B!$E$10,IF(D139&lt;=28,RL4B!$G$10,RL4B!$I$10)),IF(D139&lt;=4,RL4B!$K$10,IF(D139&lt;=14,RL4B!$M$10,IF(D139&lt;=24,RL4B!$O$10,IF(D139&lt;=44,RL4B!$Q$10,IF(D139&lt;=64,RL4B!$S$10,RL4B!$U$10)))))),"")&amp;"-"&amp;C139&amp;"-"&amp;IFERROR(VLOOKUP(F139,m_src_icd,3,FALSE),"xx")</f>
        <v>45-64th-P-I46</v>
      </c>
      <c r="L139" t="str">
        <f t="shared" si="6"/>
        <v>LP-I46</v>
      </c>
      <c r="M139" s="20" t="str">
        <f t="shared" si="7"/>
        <v>I46</v>
      </c>
      <c r="N139" t="str">
        <f t="shared" si="8"/>
        <v/>
      </c>
    </row>
    <row r="140" spans="1:14">
      <c r="A140" s="31">
        <v>19</v>
      </c>
      <c r="B140" s="30" t="s">
        <v>103</v>
      </c>
      <c r="C140" s="23" t="s">
        <v>46</v>
      </c>
      <c r="D140" s="22">
        <v>49</v>
      </c>
      <c r="E140" s="22" t="s">
        <v>85</v>
      </c>
      <c r="F140" s="22" t="s">
        <v>72</v>
      </c>
      <c r="G140" s="30" t="s">
        <v>45</v>
      </c>
      <c r="H140" s="30" t="s">
        <v>46</v>
      </c>
      <c r="I140" s="22"/>
      <c r="K140" t="str">
        <f>IF(D140&lt;&gt;"",IF(Data!E140="HR",IF(D140&lt;=6,RL4B!$E$10,IF(D140&lt;=28,RL4B!$G$10,RL4B!$I$10)),IF(D140&lt;=4,RL4B!$K$10,IF(D140&lt;=14,RL4B!$M$10,IF(D140&lt;=24,RL4B!$O$10,IF(D140&lt;=44,RL4B!$Q$10,IF(D140&lt;=64,RL4B!$S$10,RL4B!$U$10)))))),"")&amp;"-"&amp;C140&amp;"-"&amp;IFERROR(VLOOKUP(F140,m_src_icd,3,FALSE),"xx")</f>
        <v>45-64th-P-I48</v>
      </c>
      <c r="L140" t="str">
        <f t="shared" si="6"/>
        <v>LP-I48</v>
      </c>
      <c r="M140" s="20" t="str">
        <f t="shared" si="7"/>
        <v>I48</v>
      </c>
      <c r="N140" t="str">
        <f t="shared" si="8"/>
        <v/>
      </c>
    </row>
    <row r="141" spans="1:14">
      <c r="A141" s="31">
        <v>20</v>
      </c>
      <c r="B141" s="30" t="s">
        <v>103</v>
      </c>
      <c r="C141" s="23" t="s">
        <v>45</v>
      </c>
      <c r="D141" s="22">
        <v>56</v>
      </c>
      <c r="E141" s="22" t="s">
        <v>85</v>
      </c>
      <c r="F141" s="22" t="s">
        <v>71</v>
      </c>
      <c r="G141" s="30" t="s">
        <v>45</v>
      </c>
      <c r="H141" s="30" t="s">
        <v>46</v>
      </c>
      <c r="I141" s="22"/>
      <c r="K141" t="str">
        <f>IF(D141&lt;&gt;"",IF(Data!E141="HR",IF(D141&lt;=6,RL4B!$E$10,IF(D141&lt;=28,RL4B!$G$10,RL4B!$I$10)),IF(D141&lt;=4,RL4B!$K$10,IF(D141&lt;=14,RL4B!$M$10,IF(D141&lt;=24,RL4B!$O$10,IF(D141&lt;=44,RL4B!$Q$10,IF(D141&lt;=64,RL4B!$S$10,RL4B!$U$10)))))),"")&amp;"-"&amp;C141&amp;"-"&amp;IFERROR(VLOOKUP(F141,m_src_icd,3,FALSE),"xx")</f>
        <v>45-64th-L-I46</v>
      </c>
      <c r="L141" t="str">
        <f t="shared" si="6"/>
        <v>LL-I46</v>
      </c>
      <c r="M141" s="20" t="str">
        <f t="shared" si="7"/>
        <v>I46</v>
      </c>
      <c r="N141" t="str">
        <f t="shared" si="8"/>
        <v/>
      </c>
    </row>
    <row r="142" spans="1:14">
      <c r="A142" s="31">
        <v>21</v>
      </c>
      <c r="B142" s="30" t="s">
        <v>103</v>
      </c>
      <c r="C142" s="23" t="s">
        <v>46</v>
      </c>
      <c r="D142" s="22">
        <v>59</v>
      </c>
      <c r="E142" s="22" t="s">
        <v>85</v>
      </c>
      <c r="F142" s="22" t="s">
        <v>72</v>
      </c>
      <c r="G142" s="30" t="s">
        <v>45</v>
      </c>
      <c r="H142" s="30" t="s">
        <v>46</v>
      </c>
      <c r="I142" s="22"/>
      <c r="K142" t="str">
        <f>IF(D142&lt;&gt;"",IF(Data!E142="HR",IF(D142&lt;=6,RL4B!$E$10,IF(D142&lt;=28,RL4B!$G$10,RL4B!$I$10)),IF(D142&lt;=4,RL4B!$K$10,IF(D142&lt;=14,RL4B!$M$10,IF(D142&lt;=24,RL4B!$O$10,IF(D142&lt;=44,RL4B!$Q$10,IF(D142&lt;=64,RL4B!$S$10,RL4B!$U$10)))))),"")&amp;"-"&amp;C142&amp;"-"&amp;IFERROR(VLOOKUP(F142,m_src_icd,3,FALSE),"xx")</f>
        <v>45-64th-P-I48</v>
      </c>
      <c r="L142" t="str">
        <f t="shared" si="6"/>
        <v>LP-I48</v>
      </c>
      <c r="M142" s="20" t="str">
        <f t="shared" si="7"/>
        <v>I48</v>
      </c>
      <c r="N142" t="str">
        <f t="shared" si="8"/>
        <v/>
      </c>
    </row>
    <row r="143" spans="1:14">
      <c r="A143" s="31">
        <v>22</v>
      </c>
      <c r="B143" s="30" t="s">
        <v>103</v>
      </c>
      <c r="C143" s="23" t="s">
        <v>45</v>
      </c>
      <c r="D143" s="22">
        <v>63</v>
      </c>
      <c r="E143" s="22" t="s">
        <v>85</v>
      </c>
      <c r="F143" s="22" t="s">
        <v>74</v>
      </c>
      <c r="G143" s="30" t="s">
        <v>45</v>
      </c>
      <c r="H143" s="30" t="s">
        <v>94</v>
      </c>
      <c r="I143" s="22"/>
      <c r="K143" t="str">
        <f>IF(D143&lt;&gt;"",IF(Data!E143="HR",IF(D143&lt;=6,RL4B!$E$10,IF(D143&lt;=28,RL4B!$G$10,RL4B!$I$10)),IF(D143&lt;=4,RL4B!$K$10,IF(D143&lt;=14,RL4B!$M$10,IF(D143&lt;=24,RL4B!$O$10,IF(D143&lt;=44,RL4B!$Q$10,IF(D143&lt;=64,RL4B!$S$10,RL4B!$U$10)))))),"")&amp;"-"&amp;C143&amp;"-"&amp;IFERROR(VLOOKUP(F143,m_src_icd,3,FALSE),"xx")</f>
        <v>45-64th-L-I50</v>
      </c>
      <c r="L143" t="str">
        <f t="shared" si="6"/>
        <v>LL-I50</v>
      </c>
      <c r="M143" s="20" t="str">
        <f t="shared" si="7"/>
        <v>I50</v>
      </c>
      <c r="N143" t="str">
        <f t="shared" si="8"/>
        <v/>
      </c>
    </row>
    <row r="144" spans="1:14">
      <c r="A144" s="31">
        <v>23</v>
      </c>
      <c r="B144" s="30" t="s">
        <v>103</v>
      </c>
      <c r="C144" s="23" t="s">
        <v>45</v>
      </c>
      <c r="D144" s="22">
        <v>74</v>
      </c>
      <c r="E144" s="22" t="s">
        <v>85</v>
      </c>
      <c r="F144" s="22" t="s">
        <v>71</v>
      </c>
      <c r="G144" s="30" t="s">
        <v>45</v>
      </c>
      <c r="H144" s="30" t="s">
        <v>46</v>
      </c>
      <c r="I144" s="22"/>
      <c r="K144" t="str">
        <f>IF(D144&lt;&gt;"",IF(Data!E144="HR",IF(D144&lt;=6,RL4B!$E$10,IF(D144&lt;=28,RL4B!$G$10,RL4B!$I$10)),IF(D144&lt;=4,RL4B!$K$10,IF(D144&lt;=14,RL4B!$M$10,IF(D144&lt;=24,RL4B!$O$10,IF(D144&lt;=44,RL4B!$Q$10,IF(D144&lt;=64,RL4B!$S$10,RL4B!$U$10)))))),"")&amp;"-"&amp;C144&amp;"-"&amp;IFERROR(VLOOKUP(F144,m_src_icd,3,FALSE),"xx")</f>
        <v xml:space="preserve"> &gt; 65-L-I46</v>
      </c>
      <c r="L144" t="str">
        <f t="shared" si="6"/>
        <v>LL-I46</v>
      </c>
      <c r="M144" s="20" t="str">
        <f t="shared" si="7"/>
        <v>I46</v>
      </c>
      <c r="N144" t="str">
        <f t="shared" si="8"/>
        <v/>
      </c>
    </row>
    <row r="145" spans="1:14">
      <c r="A145" s="31">
        <v>24</v>
      </c>
      <c r="B145" s="30" t="s">
        <v>103</v>
      </c>
      <c r="C145" s="23" t="s">
        <v>45</v>
      </c>
      <c r="D145" s="22">
        <v>82</v>
      </c>
      <c r="E145" s="22" t="s">
        <v>85</v>
      </c>
      <c r="F145" s="22" t="s">
        <v>71</v>
      </c>
      <c r="G145" s="30" t="s">
        <v>45</v>
      </c>
      <c r="H145" s="30" t="s">
        <v>46</v>
      </c>
      <c r="I145" s="22"/>
      <c r="K145" t="str">
        <f>IF(D145&lt;&gt;"",IF(Data!E145="HR",IF(D145&lt;=6,RL4B!$E$10,IF(D145&lt;=28,RL4B!$G$10,RL4B!$I$10)),IF(D145&lt;=4,RL4B!$K$10,IF(D145&lt;=14,RL4B!$M$10,IF(D145&lt;=24,RL4B!$O$10,IF(D145&lt;=44,RL4B!$Q$10,IF(D145&lt;=64,RL4B!$S$10,RL4B!$U$10)))))),"")&amp;"-"&amp;C145&amp;"-"&amp;IFERROR(VLOOKUP(F145,m_src_icd,3,FALSE),"xx")</f>
        <v xml:space="preserve"> &gt; 65-L-I46</v>
      </c>
      <c r="L145" t="str">
        <f t="shared" si="6"/>
        <v>LL-I46</v>
      </c>
      <c r="M145" s="20" t="str">
        <f t="shared" si="7"/>
        <v>I46</v>
      </c>
      <c r="N145" t="str">
        <f t="shared" si="8"/>
        <v/>
      </c>
    </row>
    <row r="146" spans="1:14">
      <c r="A146" s="31">
        <v>25</v>
      </c>
      <c r="B146" s="30" t="s">
        <v>103</v>
      </c>
      <c r="C146" s="23" t="s">
        <v>46</v>
      </c>
      <c r="D146" s="22">
        <v>67</v>
      </c>
      <c r="E146" s="22" t="s">
        <v>85</v>
      </c>
      <c r="F146" s="22" t="s">
        <v>62</v>
      </c>
      <c r="G146" s="30" t="s">
        <v>45</v>
      </c>
      <c r="H146" s="30" t="s">
        <v>46</v>
      </c>
      <c r="I146" s="22"/>
      <c r="K146" t="str">
        <f>IF(D146&lt;&gt;"",IF(Data!E146="HR",IF(D146&lt;=6,RL4B!$E$10,IF(D146&lt;=28,RL4B!$G$10,RL4B!$I$10)),IF(D146&lt;=4,RL4B!$K$10,IF(D146&lt;=14,RL4B!$M$10,IF(D146&lt;=24,RL4B!$O$10,IF(D146&lt;=44,RL4B!$Q$10,IF(D146&lt;=64,RL4B!$S$10,RL4B!$U$10)))))),"")&amp;"-"&amp;C146&amp;"-"&amp;IFERROR(VLOOKUP(F146,m_src_icd,3,FALSE),"xx")</f>
        <v xml:space="preserve"> &gt; 65-P-I51</v>
      </c>
      <c r="L146" t="str">
        <f t="shared" si="6"/>
        <v>LP-I51</v>
      </c>
      <c r="M146" s="20" t="str">
        <f t="shared" si="7"/>
        <v>I51</v>
      </c>
      <c r="N146" t="str">
        <f t="shared" si="8"/>
        <v/>
      </c>
    </row>
    <row r="147" spans="1:14">
      <c r="A147" s="31">
        <v>26</v>
      </c>
      <c r="B147" s="30" t="s">
        <v>103</v>
      </c>
      <c r="C147" s="23" t="s">
        <v>46</v>
      </c>
      <c r="D147" s="22">
        <v>54</v>
      </c>
      <c r="E147" s="22" t="s">
        <v>85</v>
      </c>
      <c r="F147" s="22" t="s">
        <v>71</v>
      </c>
      <c r="G147" s="30" t="s">
        <v>45</v>
      </c>
      <c r="H147" s="30" t="s">
        <v>46</v>
      </c>
      <c r="I147" s="22"/>
      <c r="K147" t="str">
        <f>IF(D147&lt;&gt;"",IF(Data!E147="HR",IF(D147&lt;=6,RL4B!$E$10,IF(D147&lt;=28,RL4B!$G$10,RL4B!$I$10)),IF(D147&lt;=4,RL4B!$K$10,IF(D147&lt;=14,RL4B!$M$10,IF(D147&lt;=24,RL4B!$O$10,IF(D147&lt;=44,RL4B!$Q$10,IF(D147&lt;=64,RL4B!$S$10,RL4B!$U$10)))))),"")&amp;"-"&amp;C147&amp;"-"&amp;IFERROR(VLOOKUP(F147,m_src_icd,3,FALSE),"xx")</f>
        <v>45-64th-P-I46</v>
      </c>
      <c r="L147" t="str">
        <f t="shared" si="6"/>
        <v>LP-I46</v>
      </c>
      <c r="M147" s="20" t="str">
        <f t="shared" si="7"/>
        <v>I46</v>
      </c>
      <c r="N147" t="str">
        <f t="shared" si="8"/>
        <v/>
      </c>
    </row>
    <row r="148" spans="1:14">
      <c r="A148" s="31">
        <v>27</v>
      </c>
      <c r="B148" s="30" t="s">
        <v>103</v>
      </c>
      <c r="C148" s="23" t="s">
        <v>45</v>
      </c>
      <c r="D148" s="22">
        <v>54</v>
      </c>
      <c r="E148" s="22" t="s">
        <v>85</v>
      </c>
      <c r="F148" s="22" t="s">
        <v>71</v>
      </c>
      <c r="G148" s="30" t="s">
        <v>45</v>
      </c>
      <c r="H148" s="30" t="s">
        <v>46</v>
      </c>
      <c r="I148" s="22"/>
      <c r="K148" t="str">
        <f>IF(D148&lt;&gt;"",IF(Data!E148="HR",IF(D148&lt;=6,RL4B!$E$10,IF(D148&lt;=28,RL4B!$G$10,RL4B!$I$10)),IF(D148&lt;=4,RL4B!$K$10,IF(D148&lt;=14,RL4B!$M$10,IF(D148&lt;=24,RL4B!$O$10,IF(D148&lt;=44,RL4B!$Q$10,IF(D148&lt;=64,RL4B!$S$10,RL4B!$U$10)))))),"")&amp;"-"&amp;C148&amp;"-"&amp;IFERROR(VLOOKUP(F148,m_src_icd,3,FALSE),"xx")</f>
        <v>45-64th-L-I46</v>
      </c>
      <c r="L148" t="str">
        <f t="shared" si="6"/>
        <v>LL-I46</v>
      </c>
      <c r="M148" s="20" t="str">
        <f t="shared" si="7"/>
        <v>I46</v>
      </c>
      <c r="N148" t="str">
        <f t="shared" si="8"/>
        <v/>
      </c>
    </row>
    <row r="149" spans="1:14">
      <c r="A149" s="31"/>
      <c r="B149" s="31"/>
      <c r="C149" s="23"/>
      <c r="D149" s="22"/>
      <c r="E149" s="22"/>
      <c r="F149" s="22"/>
      <c r="G149" s="30"/>
      <c r="H149" s="30"/>
      <c r="I149" s="22"/>
      <c r="K149" t="str">
        <f>IF(D149&lt;&gt;"",IF(Data!E149="HR",IF(D149&lt;=6,RL4B!$E$10,IF(D149&lt;=28,RL4B!$G$10,RL4B!$I$10)),IF(D149&lt;=4,RL4B!$K$10,IF(D149&lt;=14,RL4B!$M$10,IF(D149&lt;=24,RL4B!$O$10,IF(D149&lt;=44,RL4B!$Q$10,IF(D149&lt;=64,RL4B!$S$10,RL4B!$U$10)))))),"")&amp;"-"&amp;C149&amp;"-"&amp;IFERROR(VLOOKUP(F149,m_src_icd,3,FALSE),"xx")</f>
        <v>--xx</v>
      </c>
      <c r="L149" t="str">
        <f t="shared" si="6"/>
        <v>-xx</v>
      </c>
      <c r="M149" s="20" t="str">
        <f t="shared" si="7"/>
        <v>xx</v>
      </c>
      <c r="N149" t="str">
        <f t="shared" si="8"/>
        <v/>
      </c>
    </row>
    <row r="150" spans="1:14">
      <c r="A150" s="31"/>
      <c r="B150" s="31"/>
      <c r="C150" s="23"/>
      <c r="D150" s="22"/>
      <c r="E150" s="22"/>
      <c r="F150" s="22"/>
      <c r="G150" s="31"/>
      <c r="H150" s="30"/>
      <c r="I150" s="22"/>
      <c r="K150" t="str">
        <f>IF(D150&lt;&gt;"",IF(Data!E150="HR",IF(D150&lt;=6,RL4B!$E$10,IF(D150&lt;=28,RL4B!$G$10,RL4B!$I$10)),IF(D150&lt;=4,RL4B!$K$10,IF(D150&lt;=14,RL4B!$M$10,IF(D150&lt;=24,RL4B!$O$10,IF(D150&lt;=44,RL4B!$Q$10,IF(D150&lt;=64,RL4B!$S$10,RL4B!$U$10)))))),"")&amp;"-"&amp;C150&amp;"-"&amp;IFERROR(VLOOKUP(F150,m_src_icd,3,FALSE),"xx")</f>
        <v>--xx</v>
      </c>
      <c r="L150" t="str">
        <f t="shared" si="6"/>
        <v>-xx</v>
      </c>
      <c r="M150" s="20" t="str">
        <f t="shared" si="7"/>
        <v>xx</v>
      </c>
      <c r="N150" t="str">
        <f t="shared" si="8"/>
        <v/>
      </c>
    </row>
    <row r="151" spans="1:14">
      <c r="A151" s="35" t="s">
        <v>132</v>
      </c>
      <c r="B151" s="35"/>
      <c r="C151" s="32"/>
      <c r="D151" s="32"/>
      <c r="E151" s="32"/>
      <c r="F151" s="32"/>
      <c r="G151" s="33"/>
      <c r="H151" s="33"/>
      <c r="I151" s="32"/>
      <c r="K151" t="str">
        <f>IF(D151&lt;&gt;"",IF(Data!E151="HR",IF(D151&lt;=6,RL4B!$E$10,IF(D151&lt;=28,RL4B!$G$10,RL4B!$I$10)),IF(D151&lt;=4,RL4B!$K$10,IF(D151&lt;=14,RL4B!$M$10,IF(D151&lt;=24,RL4B!$O$10,IF(D151&lt;=44,RL4B!$Q$10,IF(D151&lt;=64,RL4B!$S$10,RL4B!$U$10)))))),"")&amp;"-"&amp;C151&amp;"-"&amp;IFERROR(VLOOKUP(F151,m_src_icd,3,FALSE),"xx")</f>
        <v>--xx</v>
      </c>
      <c r="L151" t="str">
        <f t="shared" si="6"/>
        <v>-xx</v>
      </c>
      <c r="M151" s="20" t="str">
        <f t="shared" si="7"/>
        <v>xx</v>
      </c>
      <c r="N151" t="str">
        <f t="shared" si="8"/>
        <v/>
      </c>
    </row>
    <row r="152" spans="1:14">
      <c r="A152" s="31">
        <v>1</v>
      </c>
      <c r="B152" s="30" t="s">
        <v>103</v>
      </c>
      <c r="C152" s="23" t="s">
        <v>45</v>
      </c>
      <c r="D152" s="22">
        <v>66</v>
      </c>
      <c r="E152" s="23" t="s">
        <v>85</v>
      </c>
      <c r="F152" s="23" t="s">
        <v>71</v>
      </c>
      <c r="G152" s="30" t="s">
        <v>45</v>
      </c>
      <c r="H152" s="30" t="s">
        <v>46</v>
      </c>
      <c r="I152" s="23"/>
      <c r="K152" t="str">
        <f>IF(D152&lt;&gt;"",IF(Data!E152="HR",IF(D152&lt;=6,RL4B!$E$10,IF(D152&lt;=28,RL4B!$G$10,RL4B!$I$10)),IF(D152&lt;=4,RL4B!$K$10,IF(D152&lt;=14,RL4B!$M$10,IF(D152&lt;=24,RL4B!$O$10,IF(D152&lt;=44,RL4B!$Q$10,IF(D152&lt;=64,RL4B!$S$10,RL4B!$U$10)))))),"")&amp;"-"&amp;C152&amp;"-"&amp;IFERROR(VLOOKUP(F152,m_src_icd,3,FALSE),"xx")</f>
        <v xml:space="preserve"> &gt; 65-L-I46</v>
      </c>
      <c r="L152" t="str">
        <f t="shared" si="6"/>
        <v>LL-I46</v>
      </c>
      <c r="M152" s="20" t="str">
        <f t="shared" si="7"/>
        <v>I46</v>
      </c>
      <c r="N152" t="str">
        <f t="shared" si="8"/>
        <v/>
      </c>
    </row>
    <row r="153" spans="1:14">
      <c r="A153" s="31">
        <v>2</v>
      </c>
      <c r="B153" s="30" t="s">
        <v>103</v>
      </c>
      <c r="C153" s="23" t="s">
        <v>46</v>
      </c>
      <c r="D153" s="22">
        <v>75</v>
      </c>
      <c r="E153" s="23" t="s">
        <v>85</v>
      </c>
      <c r="F153" s="23" t="s">
        <v>72</v>
      </c>
      <c r="G153" s="30" t="s">
        <v>45</v>
      </c>
      <c r="H153" s="30" t="s">
        <v>46</v>
      </c>
      <c r="I153" s="23"/>
      <c r="K153" t="str">
        <f>IF(D153&lt;&gt;"",IF(Data!E153="HR",IF(D153&lt;=6,RL4B!$E$10,IF(D153&lt;=28,RL4B!$G$10,RL4B!$I$10)),IF(D153&lt;=4,RL4B!$K$10,IF(D153&lt;=14,RL4B!$M$10,IF(D153&lt;=24,RL4B!$O$10,IF(D153&lt;=44,RL4B!$Q$10,IF(D153&lt;=64,RL4B!$S$10,RL4B!$U$10)))))),"")&amp;"-"&amp;C153&amp;"-"&amp;IFERROR(VLOOKUP(F153,m_src_icd,3,FALSE),"xx")</f>
        <v xml:space="preserve"> &gt; 65-P-I48</v>
      </c>
      <c r="L153" t="str">
        <f t="shared" si="6"/>
        <v>LP-I48</v>
      </c>
      <c r="M153" s="20" t="str">
        <f t="shared" si="7"/>
        <v>I48</v>
      </c>
      <c r="N153" t="str">
        <f t="shared" si="8"/>
        <v/>
      </c>
    </row>
    <row r="154" spans="1:14">
      <c r="A154" s="31">
        <v>3</v>
      </c>
      <c r="B154" s="30" t="s">
        <v>103</v>
      </c>
      <c r="C154" s="23" t="s">
        <v>45</v>
      </c>
      <c r="D154" s="22">
        <v>62</v>
      </c>
      <c r="E154" s="23" t="s">
        <v>85</v>
      </c>
      <c r="F154" s="23" t="s">
        <v>71</v>
      </c>
      <c r="G154" s="30" t="s">
        <v>45</v>
      </c>
      <c r="H154" s="30" t="s">
        <v>46</v>
      </c>
      <c r="I154" s="23"/>
      <c r="K154" t="str">
        <f>IF(D154&lt;&gt;"",IF(Data!E154="HR",IF(D154&lt;=6,RL4B!$E$10,IF(D154&lt;=28,RL4B!$G$10,RL4B!$I$10)),IF(D154&lt;=4,RL4B!$K$10,IF(D154&lt;=14,RL4B!$M$10,IF(D154&lt;=24,RL4B!$O$10,IF(D154&lt;=44,RL4B!$Q$10,IF(D154&lt;=64,RL4B!$S$10,RL4B!$U$10)))))),"")&amp;"-"&amp;C154&amp;"-"&amp;IFERROR(VLOOKUP(F154,m_src_icd,3,FALSE),"xx")</f>
        <v>45-64th-L-I46</v>
      </c>
      <c r="L154" t="str">
        <f t="shared" si="6"/>
        <v>LL-I46</v>
      </c>
      <c r="M154" s="20" t="str">
        <f t="shared" si="7"/>
        <v>I46</v>
      </c>
      <c r="N154" t="str">
        <f t="shared" si="8"/>
        <v/>
      </c>
    </row>
    <row r="155" spans="1:14">
      <c r="A155" s="31">
        <v>4</v>
      </c>
      <c r="B155" s="30" t="s">
        <v>103</v>
      </c>
      <c r="C155" s="23" t="s">
        <v>46</v>
      </c>
      <c r="D155" s="22">
        <v>51</v>
      </c>
      <c r="E155" s="23" t="s">
        <v>85</v>
      </c>
      <c r="F155" s="23" t="s">
        <v>62</v>
      </c>
      <c r="G155" s="30" t="s">
        <v>45</v>
      </c>
      <c r="H155" s="30" t="s">
        <v>46</v>
      </c>
      <c r="I155" s="23"/>
      <c r="K155" t="str">
        <f>IF(D155&lt;&gt;"",IF(Data!E155="HR",IF(D155&lt;=6,RL4B!$E$10,IF(D155&lt;=28,RL4B!$G$10,RL4B!$I$10)),IF(D155&lt;=4,RL4B!$K$10,IF(D155&lt;=14,RL4B!$M$10,IF(D155&lt;=24,RL4B!$O$10,IF(D155&lt;=44,RL4B!$Q$10,IF(D155&lt;=64,RL4B!$S$10,RL4B!$U$10)))))),"")&amp;"-"&amp;C155&amp;"-"&amp;IFERROR(VLOOKUP(F155,m_src_icd,3,FALSE),"xx")</f>
        <v>45-64th-P-I51</v>
      </c>
      <c r="L155" t="str">
        <f t="shared" si="6"/>
        <v>LP-I51</v>
      </c>
      <c r="M155" s="20" t="str">
        <f t="shared" si="7"/>
        <v>I51</v>
      </c>
      <c r="N155" t="str">
        <f t="shared" si="8"/>
        <v/>
      </c>
    </row>
    <row r="156" spans="1:14">
      <c r="A156" s="31">
        <v>5</v>
      </c>
      <c r="B156" s="30" t="s">
        <v>103</v>
      </c>
      <c r="C156" s="23" t="s">
        <v>45</v>
      </c>
      <c r="D156" s="22">
        <v>60</v>
      </c>
      <c r="E156" s="23" t="s">
        <v>85</v>
      </c>
      <c r="F156" s="27" t="s">
        <v>63</v>
      </c>
      <c r="G156" s="30" t="s">
        <v>45</v>
      </c>
      <c r="H156" s="30" t="s">
        <v>46</v>
      </c>
      <c r="I156" s="23"/>
      <c r="K156" t="str">
        <f>IF(D156&lt;&gt;"",IF(Data!E156="HR",IF(D156&lt;=6,RL4B!$E$10,IF(D156&lt;=28,RL4B!$G$10,RL4B!$I$10)),IF(D156&lt;=4,RL4B!$K$10,IF(D156&lt;=14,RL4B!$M$10,IF(D156&lt;=24,RL4B!$O$10,IF(D156&lt;=44,RL4B!$Q$10,IF(D156&lt;=64,RL4B!$S$10,RL4B!$U$10)))))),"")&amp;"-"&amp;C156&amp;"-"&amp;IFERROR(VLOOKUP(F156,m_src_icd,3,FALSE),"xx")</f>
        <v>45-64th-L-I52.0</v>
      </c>
      <c r="L156" t="str">
        <f t="shared" si="6"/>
        <v>LL-I52.0</v>
      </c>
      <c r="M156" s="20" t="str">
        <f t="shared" si="7"/>
        <v>I52.0</v>
      </c>
      <c r="N156" t="str">
        <f t="shared" si="8"/>
        <v/>
      </c>
    </row>
    <row r="157" spans="1:14">
      <c r="A157" s="31">
        <v>6</v>
      </c>
      <c r="B157" s="30" t="s">
        <v>103</v>
      </c>
      <c r="C157" s="23" t="s">
        <v>46</v>
      </c>
      <c r="D157" s="22">
        <v>46</v>
      </c>
      <c r="E157" s="23" t="s">
        <v>85</v>
      </c>
      <c r="F157" s="27" t="s">
        <v>72</v>
      </c>
      <c r="G157" s="30" t="s">
        <v>45</v>
      </c>
      <c r="H157" s="30" t="s">
        <v>46</v>
      </c>
      <c r="I157" s="23"/>
      <c r="K157" t="str">
        <f>IF(D157&lt;&gt;"",IF(Data!E157="HR",IF(D157&lt;=6,RL4B!$E$10,IF(D157&lt;=28,RL4B!$G$10,RL4B!$I$10)),IF(D157&lt;=4,RL4B!$K$10,IF(D157&lt;=14,RL4B!$M$10,IF(D157&lt;=24,RL4B!$O$10,IF(D157&lt;=44,RL4B!$Q$10,IF(D157&lt;=64,RL4B!$S$10,RL4B!$U$10)))))),"")&amp;"-"&amp;C157&amp;"-"&amp;IFERROR(VLOOKUP(F157,m_src_icd,3,FALSE),"xx")</f>
        <v>45-64th-P-I48</v>
      </c>
      <c r="L157" t="str">
        <f t="shared" si="6"/>
        <v>LP-I48</v>
      </c>
      <c r="M157" s="20" t="str">
        <f t="shared" si="7"/>
        <v>I48</v>
      </c>
      <c r="N157" t="str">
        <f t="shared" si="8"/>
        <v/>
      </c>
    </row>
    <row r="158" spans="1:14">
      <c r="A158" s="31">
        <v>7</v>
      </c>
      <c r="B158" s="30" t="s">
        <v>103</v>
      </c>
      <c r="C158" s="23" t="s">
        <v>46</v>
      </c>
      <c r="D158" s="22">
        <v>67</v>
      </c>
      <c r="E158" s="23" t="s">
        <v>85</v>
      </c>
      <c r="F158" s="27" t="s">
        <v>60</v>
      </c>
      <c r="G158" s="30" t="s">
        <v>45</v>
      </c>
      <c r="H158" s="30" t="s">
        <v>94</v>
      </c>
      <c r="I158" s="23"/>
      <c r="K158" t="str">
        <f>IF(D158&lt;&gt;"",IF(Data!E158="HR",IF(D158&lt;=6,RL4B!$E$10,IF(D158&lt;=28,RL4B!$G$10,RL4B!$I$10)),IF(D158&lt;=4,RL4B!$K$10,IF(D158&lt;=14,RL4B!$M$10,IF(D158&lt;=24,RL4B!$O$10,IF(D158&lt;=44,RL4B!$Q$10,IF(D158&lt;=64,RL4B!$S$10,RL4B!$U$10)))))),"")&amp;"-"&amp;C158&amp;"-"&amp;IFERROR(VLOOKUP(F158,m_src_icd,3,FALSE),"xx")</f>
        <v xml:space="preserve"> &gt; 65-P-I45</v>
      </c>
      <c r="L158" t="str">
        <f t="shared" si="6"/>
        <v>LP-I45</v>
      </c>
      <c r="M158" s="20" t="str">
        <f t="shared" si="7"/>
        <v>I45</v>
      </c>
      <c r="N158" t="str">
        <f t="shared" si="8"/>
        <v/>
      </c>
    </row>
    <row r="159" spans="1:14">
      <c r="A159" s="31">
        <v>8</v>
      </c>
      <c r="B159" s="30" t="s">
        <v>103</v>
      </c>
      <c r="C159" s="23" t="s">
        <v>46</v>
      </c>
      <c r="D159" s="22">
        <v>49</v>
      </c>
      <c r="E159" s="23" t="s">
        <v>85</v>
      </c>
      <c r="F159" s="27" t="s">
        <v>71</v>
      </c>
      <c r="G159" s="30" t="s">
        <v>92</v>
      </c>
      <c r="H159" s="30" t="s">
        <v>46</v>
      </c>
      <c r="I159" s="23"/>
      <c r="K159" t="str">
        <f>IF(D159&lt;&gt;"",IF(Data!E159="HR",IF(D159&lt;=6,RL4B!$E$10,IF(D159&lt;=28,RL4B!$G$10,RL4B!$I$10)),IF(D159&lt;=4,RL4B!$K$10,IF(D159&lt;=14,RL4B!$M$10,IF(D159&lt;=24,RL4B!$O$10,IF(D159&lt;=44,RL4B!$Q$10,IF(D159&lt;=64,RL4B!$S$10,RL4B!$U$10)))))),"")&amp;"-"&amp;C159&amp;"-"&amp;IFERROR(VLOOKUP(F159,m_src_icd,3,FALSE),"xx")</f>
        <v>45-64th-P-I46</v>
      </c>
      <c r="L159" t="str">
        <f t="shared" si="6"/>
        <v>BP-I46</v>
      </c>
      <c r="M159" s="20" t="str">
        <f t="shared" si="7"/>
        <v>I46</v>
      </c>
      <c r="N159" t="str">
        <f t="shared" si="8"/>
        <v/>
      </c>
    </row>
    <row r="160" spans="1:14">
      <c r="A160" s="31">
        <v>9</v>
      </c>
      <c r="B160" s="30" t="s">
        <v>103</v>
      </c>
      <c r="C160" s="23" t="s">
        <v>45</v>
      </c>
      <c r="D160" s="22">
        <v>69</v>
      </c>
      <c r="E160" s="23" t="s">
        <v>85</v>
      </c>
      <c r="F160" s="27" t="s">
        <v>62</v>
      </c>
      <c r="G160" s="30" t="s">
        <v>45</v>
      </c>
      <c r="H160" s="30" t="s">
        <v>46</v>
      </c>
      <c r="I160" s="23"/>
      <c r="K160" t="str">
        <f>IF(D160&lt;&gt;"",IF(Data!E160="HR",IF(D160&lt;=6,RL4B!$E$10,IF(D160&lt;=28,RL4B!$G$10,RL4B!$I$10)),IF(D160&lt;=4,RL4B!$K$10,IF(D160&lt;=14,RL4B!$M$10,IF(D160&lt;=24,RL4B!$O$10,IF(D160&lt;=44,RL4B!$Q$10,IF(D160&lt;=64,RL4B!$S$10,RL4B!$U$10)))))),"")&amp;"-"&amp;C160&amp;"-"&amp;IFERROR(VLOOKUP(F160,m_src_icd,3,FALSE),"xx")</f>
        <v xml:space="preserve"> &gt; 65-L-I51</v>
      </c>
      <c r="L160" t="str">
        <f t="shared" si="6"/>
        <v>LL-I51</v>
      </c>
      <c r="M160" s="20" t="str">
        <f t="shared" si="7"/>
        <v>I51</v>
      </c>
      <c r="N160" t="str">
        <f t="shared" si="8"/>
        <v/>
      </c>
    </row>
    <row r="161" spans="1:14">
      <c r="A161" s="31">
        <v>10</v>
      </c>
      <c r="B161" s="30" t="s">
        <v>103</v>
      </c>
      <c r="C161" s="23" t="s">
        <v>45</v>
      </c>
      <c r="D161" s="22">
        <v>61</v>
      </c>
      <c r="E161" s="23" t="s">
        <v>85</v>
      </c>
      <c r="F161" s="27" t="s">
        <v>72</v>
      </c>
      <c r="G161" s="30" t="s">
        <v>45</v>
      </c>
      <c r="H161" s="30" t="s">
        <v>46</v>
      </c>
      <c r="I161" s="23"/>
      <c r="K161" t="str">
        <f>IF(D161&lt;&gt;"",IF(Data!E161="HR",IF(D161&lt;=6,RL4B!$E$10,IF(D161&lt;=28,RL4B!$G$10,RL4B!$I$10)),IF(D161&lt;=4,RL4B!$K$10,IF(D161&lt;=14,RL4B!$M$10,IF(D161&lt;=24,RL4B!$O$10,IF(D161&lt;=44,RL4B!$Q$10,IF(D161&lt;=64,RL4B!$S$10,RL4B!$U$10)))))),"")&amp;"-"&amp;C161&amp;"-"&amp;IFERROR(VLOOKUP(F161,m_src_icd,3,FALSE),"xx")</f>
        <v>45-64th-L-I48</v>
      </c>
      <c r="L161" t="str">
        <f t="shared" si="6"/>
        <v>LL-I48</v>
      </c>
      <c r="M161" s="20" t="str">
        <f t="shared" si="7"/>
        <v>I48</v>
      </c>
      <c r="N161" t="str">
        <f t="shared" si="8"/>
        <v/>
      </c>
    </row>
    <row r="162" spans="1:14">
      <c r="A162" s="31">
        <v>11</v>
      </c>
      <c r="B162" s="30" t="s">
        <v>103</v>
      </c>
      <c r="C162" s="23" t="s">
        <v>46</v>
      </c>
      <c r="D162" s="22">
        <v>50</v>
      </c>
      <c r="E162" s="22" t="s">
        <v>85</v>
      </c>
      <c r="F162" s="22" t="s">
        <v>71</v>
      </c>
      <c r="G162" s="30" t="s">
        <v>45</v>
      </c>
      <c r="H162" s="30" t="s">
        <v>46</v>
      </c>
      <c r="I162" s="22"/>
      <c r="K162" t="str">
        <f>IF(D162&lt;&gt;"",IF(Data!E162="HR",IF(D162&lt;=6,RL4B!$E$10,IF(D162&lt;=28,RL4B!$G$10,RL4B!$I$10)),IF(D162&lt;=4,RL4B!$K$10,IF(D162&lt;=14,RL4B!$M$10,IF(D162&lt;=24,RL4B!$O$10,IF(D162&lt;=44,RL4B!$Q$10,IF(D162&lt;=64,RL4B!$S$10,RL4B!$U$10)))))),"")&amp;"-"&amp;C162&amp;"-"&amp;IFERROR(VLOOKUP(F162,m_src_icd,3,FALSE),"xx")</f>
        <v>45-64th-P-I46</v>
      </c>
      <c r="L162" t="str">
        <f t="shared" si="6"/>
        <v>LP-I46</v>
      </c>
      <c r="M162" s="20" t="str">
        <f t="shared" si="7"/>
        <v>I46</v>
      </c>
      <c r="N162" t="str">
        <f t="shared" si="8"/>
        <v/>
      </c>
    </row>
    <row r="163" spans="1:14">
      <c r="A163" s="31">
        <v>12</v>
      </c>
      <c r="B163" s="30" t="s">
        <v>103</v>
      </c>
      <c r="C163" s="23" t="s">
        <v>45</v>
      </c>
      <c r="D163" s="22">
        <v>58</v>
      </c>
      <c r="E163" s="22" t="s">
        <v>85</v>
      </c>
      <c r="F163" s="22" t="s">
        <v>71</v>
      </c>
      <c r="G163" s="30" t="s">
        <v>45</v>
      </c>
      <c r="H163" s="30" t="s">
        <v>46</v>
      </c>
      <c r="I163" s="22"/>
      <c r="K163" t="str">
        <f>IF(D163&lt;&gt;"",IF(Data!E163="HR",IF(D163&lt;=6,RL4B!$E$10,IF(D163&lt;=28,RL4B!$G$10,RL4B!$I$10)),IF(D163&lt;=4,RL4B!$K$10,IF(D163&lt;=14,RL4B!$M$10,IF(D163&lt;=24,RL4B!$O$10,IF(D163&lt;=44,RL4B!$Q$10,IF(D163&lt;=64,RL4B!$S$10,RL4B!$U$10)))))),"")&amp;"-"&amp;C163&amp;"-"&amp;IFERROR(VLOOKUP(F163,m_src_icd,3,FALSE),"xx")</f>
        <v>45-64th-L-I46</v>
      </c>
      <c r="L163" t="str">
        <f t="shared" si="6"/>
        <v>LL-I46</v>
      </c>
      <c r="M163" s="20" t="str">
        <f t="shared" si="7"/>
        <v>I46</v>
      </c>
      <c r="N163" t="str">
        <f t="shared" si="8"/>
        <v/>
      </c>
    </row>
    <row r="164" spans="1:14">
      <c r="A164" s="31">
        <v>13</v>
      </c>
      <c r="B164" s="30" t="s">
        <v>103</v>
      </c>
      <c r="C164" s="23" t="s">
        <v>46</v>
      </c>
      <c r="D164" s="22">
        <v>45</v>
      </c>
      <c r="E164" s="22" t="s">
        <v>85</v>
      </c>
      <c r="F164" s="22" t="s">
        <v>62</v>
      </c>
      <c r="G164" s="30" t="s">
        <v>45</v>
      </c>
      <c r="H164" s="30" t="s">
        <v>46</v>
      </c>
      <c r="I164" s="22"/>
      <c r="K164" t="str">
        <f>IF(D164&lt;&gt;"",IF(Data!E164="HR",IF(D164&lt;=6,RL4B!$E$10,IF(D164&lt;=28,RL4B!$G$10,RL4B!$I$10)),IF(D164&lt;=4,RL4B!$K$10,IF(D164&lt;=14,RL4B!$M$10,IF(D164&lt;=24,RL4B!$O$10,IF(D164&lt;=44,RL4B!$Q$10,IF(D164&lt;=64,RL4B!$S$10,RL4B!$U$10)))))),"")&amp;"-"&amp;C164&amp;"-"&amp;IFERROR(VLOOKUP(F164,m_src_icd,3,FALSE),"xx")</f>
        <v>45-64th-P-I51</v>
      </c>
      <c r="L164" t="str">
        <f t="shared" si="6"/>
        <v>LP-I51</v>
      </c>
      <c r="M164" s="20" t="str">
        <f t="shared" si="7"/>
        <v>I51</v>
      </c>
      <c r="N164" t="str">
        <f t="shared" si="8"/>
        <v/>
      </c>
    </row>
    <row r="165" spans="1:14">
      <c r="A165" s="31">
        <v>14</v>
      </c>
      <c r="B165" s="30" t="s">
        <v>103</v>
      </c>
      <c r="C165" s="23" t="s">
        <v>45</v>
      </c>
      <c r="D165" s="22">
        <v>77</v>
      </c>
      <c r="E165" s="22" t="s">
        <v>85</v>
      </c>
      <c r="F165" s="22" t="s">
        <v>72</v>
      </c>
      <c r="G165" s="30" t="s">
        <v>45</v>
      </c>
      <c r="H165" s="30" t="s">
        <v>46</v>
      </c>
      <c r="I165" s="22"/>
      <c r="K165" t="str">
        <f>IF(D165&lt;&gt;"",IF(Data!E165="HR",IF(D165&lt;=6,RL4B!$E$10,IF(D165&lt;=28,RL4B!$G$10,RL4B!$I$10)),IF(D165&lt;=4,RL4B!$K$10,IF(D165&lt;=14,RL4B!$M$10,IF(D165&lt;=24,RL4B!$O$10,IF(D165&lt;=44,RL4B!$Q$10,IF(D165&lt;=64,RL4B!$S$10,RL4B!$U$10)))))),"")&amp;"-"&amp;C165&amp;"-"&amp;IFERROR(VLOOKUP(F165,m_src_icd,3,FALSE),"xx")</f>
        <v xml:space="preserve"> &gt; 65-L-I48</v>
      </c>
      <c r="L165" t="str">
        <f t="shared" si="6"/>
        <v>LL-I48</v>
      </c>
      <c r="M165" s="20" t="str">
        <f t="shared" si="7"/>
        <v>I48</v>
      </c>
      <c r="N165" t="str">
        <f t="shared" si="8"/>
        <v/>
      </c>
    </row>
    <row r="166" spans="1:14">
      <c r="A166" s="31">
        <v>15</v>
      </c>
      <c r="B166" s="30" t="s">
        <v>103</v>
      </c>
      <c r="C166" s="23" t="s">
        <v>46</v>
      </c>
      <c r="D166" s="22">
        <v>61</v>
      </c>
      <c r="E166" s="22" t="s">
        <v>85</v>
      </c>
      <c r="F166" s="22" t="s">
        <v>71</v>
      </c>
      <c r="G166" s="30" t="s">
        <v>45</v>
      </c>
      <c r="H166" s="30" t="s">
        <v>46</v>
      </c>
      <c r="I166" s="22"/>
      <c r="K166" t="str">
        <f>IF(D166&lt;&gt;"",IF(Data!E166="HR",IF(D166&lt;=6,RL4B!$E$10,IF(D166&lt;=28,RL4B!$G$10,RL4B!$I$10)),IF(D166&lt;=4,RL4B!$K$10,IF(D166&lt;=14,RL4B!$M$10,IF(D166&lt;=24,RL4B!$O$10,IF(D166&lt;=44,RL4B!$Q$10,IF(D166&lt;=64,RL4B!$S$10,RL4B!$U$10)))))),"")&amp;"-"&amp;C166&amp;"-"&amp;IFERROR(VLOOKUP(F166,m_src_icd,3,FALSE),"xx")</f>
        <v>45-64th-P-I46</v>
      </c>
      <c r="L166" t="str">
        <f t="shared" si="6"/>
        <v>LP-I46</v>
      </c>
      <c r="M166" s="20" t="str">
        <f t="shared" si="7"/>
        <v>I46</v>
      </c>
      <c r="N166" t="str">
        <f t="shared" si="8"/>
        <v/>
      </c>
    </row>
    <row r="167" spans="1:14">
      <c r="A167" s="31">
        <v>16</v>
      </c>
      <c r="B167" s="30" t="s">
        <v>103</v>
      </c>
      <c r="C167" s="23" t="s">
        <v>45</v>
      </c>
      <c r="D167" s="22">
        <v>61</v>
      </c>
      <c r="E167" s="22" t="s">
        <v>85</v>
      </c>
      <c r="F167" s="22" t="s">
        <v>72</v>
      </c>
      <c r="G167" s="30" t="s">
        <v>45</v>
      </c>
      <c r="H167" s="30" t="s">
        <v>46</v>
      </c>
      <c r="I167" s="22"/>
      <c r="K167" t="str">
        <f>IF(D167&lt;&gt;"",IF(Data!E167="HR",IF(D167&lt;=6,RL4B!$E$10,IF(D167&lt;=28,RL4B!$G$10,RL4B!$I$10)),IF(D167&lt;=4,RL4B!$K$10,IF(D167&lt;=14,RL4B!$M$10,IF(D167&lt;=24,RL4B!$O$10,IF(D167&lt;=44,RL4B!$Q$10,IF(D167&lt;=64,RL4B!$S$10,RL4B!$U$10)))))),"")&amp;"-"&amp;C167&amp;"-"&amp;IFERROR(VLOOKUP(F167,m_src_icd,3,FALSE),"xx")</f>
        <v>45-64th-L-I48</v>
      </c>
      <c r="L167" t="str">
        <f t="shared" si="6"/>
        <v>LL-I48</v>
      </c>
      <c r="M167" s="20" t="str">
        <f t="shared" si="7"/>
        <v>I48</v>
      </c>
      <c r="N167" t="str">
        <f t="shared" si="8"/>
        <v/>
      </c>
    </row>
    <row r="168" spans="1:14">
      <c r="A168" s="31">
        <v>17</v>
      </c>
      <c r="B168" s="30" t="s">
        <v>103</v>
      </c>
      <c r="C168" s="23" t="s">
        <v>46</v>
      </c>
      <c r="D168" s="22">
        <v>65</v>
      </c>
      <c r="E168" s="22" t="s">
        <v>85</v>
      </c>
      <c r="F168" s="22" t="s">
        <v>72</v>
      </c>
      <c r="G168" s="30" t="s">
        <v>45</v>
      </c>
      <c r="H168" s="30" t="s">
        <v>94</v>
      </c>
      <c r="I168" s="22"/>
      <c r="K168" t="str">
        <f>IF(D168&lt;&gt;"",IF(Data!E168="HR",IF(D168&lt;=6,RL4B!$E$10,IF(D168&lt;=28,RL4B!$G$10,RL4B!$I$10)),IF(D168&lt;=4,RL4B!$K$10,IF(D168&lt;=14,RL4B!$M$10,IF(D168&lt;=24,RL4B!$O$10,IF(D168&lt;=44,RL4B!$Q$10,IF(D168&lt;=64,RL4B!$S$10,RL4B!$U$10)))))),"")&amp;"-"&amp;C168&amp;"-"&amp;IFERROR(VLOOKUP(F168,m_src_icd,3,FALSE),"xx")</f>
        <v xml:space="preserve"> &gt; 65-P-I48</v>
      </c>
      <c r="L168" t="str">
        <f t="shared" si="6"/>
        <v>LP-I48</v>
      </c>
      <c r="M168" s="20" t="str">
        <f t="shared" si="7"/>
        <v>I48</v>
      </c>
      <c r="N168" t="str">
        <f t="shared" si="8"/>
        <v/>
      </c>
    </row>
    <row r="169" spans="1:14">
      <c r="A169" s="31">
        <v>18</v>
      </c>
      <c r="B169" s="30" t="s">
        <v>102</v>
      </c>
      <c r="C169" s="23" t="s">
        <v>45</v>
      </c>
      <c r="D169" s="22">
        <v>48</v>
      </c>
      <c r="E169" s="22" t="s">
        <v>85</v>
      </c>
      <c r="F169" s="22" t="s">
        <v>71</v>
      </c>
      <c r="G169" s="30" t="s">
        <v>45</v>
      </c>
      <c r="H169" s="30" t="s">
        <v>99</v>
      </c>
      <c r="I169" s="22"/>
      <c r="K169" t="str">
        <f>IF(D169&lt;&gt;"",IF(Data!E169="HR",IF(D169&lt;=6,RL4B!$E$10,IF(D169&lt;=28,RL4B!$G$10,RL4B!$I$10)),IF(D169&lt;=4,RL4B!$K$10,IF(D169&lt;=14,RL4B!$M$10,IF(D169&lt;=24,RL4B!$O$10,IF(D169&lt;=44,RL4B!$Q$10,IF(D169&lt;=64,RL4B!$S$10,RL4B!$U$10)))))),"")&amp;"-"&amp;C169&amp;"-"&amp;IFERROR(VLOOKUP(F169,m_src_icd,3,FALSE),"xx")</f>
        <v>45-64th-L-I46</v>
      </c>
      <c r="L169" t="str">
        <f t="shared" si="6"/>
        <v>LL-I46</v>
      </c>
      <c r="M169" s="20" t="str">
        <f t="shared" si="7"/>
        <v/>
      </c>
      <c r="N169" t="str">
        <f t="shared" si="8"/>
        <v/>
      </c>
    </row>
    <row r="170" spans="1:14">
      <c r="A170" s="31">
        <v>19</v>
      </c>
      <c r="B170" s="30" t="s">
        <v>103</v>
      </c>
      <c r="C170" s="23" t="s">
        <v>45</v>
      </c>
      <c r="D170" s="22">
        <v>39</v>
      </c>
      <c r="E170" s="22" t="s">
        <v>85</v>
      </c>
      <c r="F170" s="22" t="s">
        <v>62</v>
      </c>
      <c r="G170" s="30" t="s">
        <v>45</v>
      </c>
      <c r="H170" s="30" t="s">
        <v>46</v>
      </c>
      <c r="I170" s="22"/>
      <c r="K170" t="str">
        <f>IF(D170&lt;&gt;"",IF(Data!E170="HR",IF(D170&lt;=6,RL4B!$E$10,IF(D170&lt;=28,RL4B!$G$10,RL4B!$I$10)),IF(D170&lt;=4,RL4B!$K$10,IF(D170&lt;=14,RL4B!$M$10,IF(D170&lt;=24,RL4B!$O$10,IF(D170&lt;=44,RL4B!$Q$10,IF(D170&lt;=64,RL4B!$S$10,RL4B!$U$10)))))),"")&amp;"-"&amp;C170&amp;"-"&amp;IFERROR(VLOOKUP(F170,m_src_icd,3,FALSE),"xx")</f>
        <v>25-44th-L-I51</v>
      </c>
      <c r="L170" t="str">
        <f t="shared" si="6"/>
        <v>LL-I51</v>
      </c>
      <c r="M170" s="20" t="str">
        <f t="shared" si="7"/>
        <v>I51</v>
      </c>
      <c r="N170" t="str">
        <f t="shared" si="8"/>
        <v/>
      </c>
    </row>
    <row r="171" spans="1:14">
      <c r="A171" s="31">
        <v>20</v>
      </c>
      <c r="B171" s="30" t="s">
        <v>103</v>
      </c>
      <c r="C171" s="23" t="s">
        <v>45</v>
      </c>
      <c r="D171" s="22">
        <v>52</v>
      </c>
      <c r="E171" s="22" t="s">
        <v>85</v>
      </c>
      <c r="F171" s="22" t="s">
        <v>62</v>
      </c>
      <c r="G171" s="30" t="s">
        <v>45</v>
      </c>
      <c r="H171" s="30" t="s">
        <v>46</v>
      </c>
      <c r="I171" s="22"/>
      <c r="K171" t="str">
        <f>IF(D171&lt;&gt;"",IF(Data!E171="HR",IF(D171&lt;=6,RL4B!$E$10,IF(D171&lt;=28,RL4B!$G$10,RL4B!$I$10)),IF(D171&lt;=4,RL4B!$K$10,IF(D171&lt;=14,RL4B!$M$10,IF(D171&lt;=24,RL4B!$O$10,IF(D171&lt;=44,RL4B!$Q$10,IF(D171&lt;=64,RL4B!$S$10,RL4B!$U$10)))))),"")&amp;"-"&amp;C171&amp;"-"&amp;IFERROR(VLOOKUP(F171,m_src_icd,3,FALSE),"xx")</f>
        <v>45-64th-L-I51</v>
      </c>
      <c r="L171" t="str">
        <f t="shared" si="6"/>
        <v>LL-I51</v>
      </c>
      <c r="M171" s="20" t="str">
        <f t="shared" si="7"/>
        <v>I51</v>
      </c>
      <c r="N171" t="str">
        <f t="shared" si="8"/>
        <v/>
      </c>
    </row>
    <row r="172" spans="1:14">
      <c r="A172" s="31"/>
      <c r="B172" s="31"/>
      <c r="C172" s="23"/>
      <c r="D172" s="22"/>
      <c r="E172" s="22"/>
      <c r="F172" s="22"/>
      <c r="G172" s="31"/>
      <c r="H172" s="30"/>
      <c r="I172" s="22"/>
      <c r="K172" t="str">
        <f>IF(D172&lt;&gt;"",IF(Data!E172="HR",IF(D172&lt;=6,RL4B!$E$10,IF(D172&lt;=28,RL4B!$G$10,RL4B!$I$10)),IF(D172&lt;=4,RL4B!$K$10,IF(D172&lt;=14,RL4B!$M$10,IF(D172&lt;=24,RL4B!$O$10,IF(D172&lt;=44,RL4B!$Q$10,IF(D172&lt;=64,RL4B!$S$10,RL4B!$U$10)))))),"")&amp;"-"&amp;C172&amp;"-"&amp;IFERROR(VLOOKUP(F172,m_src_icd,3,FALSE),"xx")</f>
        <v>--xx</v>
      </c>
      <c r="L172" t="str">
        <f t="shared" si="6"/>
        <v>-xx</v>
      </c>
      <c r="M172" s="20" t="str">
        <f t="shared" si="7"/>
        <v>xx</v>
      </c>
      <c r="N172" t="str">
        <f t="shared" si="8"/>
        <v/>
      </c>
    </row>
    <row r="173" spans="1:14">
      <c r="A173" s="31"/>
      <c r="B173" s="31"/>
      <c r="C173" s="23"/>
      <c r="D173" s="22"/>
      <c r="E173" s="22"/>
      <c r="F173" s="22"/>
      <c r="G173" s="31"/>
      <c r="H173" s="30"/>
      <c r="I173" s="22"/>
      <c r="K173" t="str">
        <f>IF(D173&lt;&gt;"",IF(Data!E173="HR",IF(D173&lt;=6,RL4B!$E$10,IF(D173&lt;=28,RL4B!$G$10,RL4B!$I$10)),IF(D173&lt;=4,RL4B!$K$10,IF(D173&lt;=14,RL4B!$M$10,IF(D173&lt;=24,RL4B!$O$10,IF(D173&lt;=44,RL4B!$Q$10,IF(D173&lt;=64,RL4B!$S$10,RL4B!$U$10)))))),"")&amp;"-"&amp;C173&amp;"-"&amp;IFERROR(VLOOKUP(F173,m_src_icd,3,FALSE),"xx")</f>
        <v>--xx</v>
      </c>
      <c r="L173" t="str">
        <f t="shared" si="6"/>
        <v>-xx</v>
      </c>
      <c r="M173" s="20" t="str">
        <f t="shared" si="7"/>
        <v>xx</v>
      </c>
      <c r="N173" t="str">
        <f t="shared" si="8"/>
        <v/>
      </c>
    </row>
    <row r="174" spans="1:14">
      <c r="A174" s="35" t="s">
        <v>133</v>
      </c>
      <c r="B174" s="35"/>
      <c r="C174" s="32"/>
      <c r="D174" s="32"/>
      <c r="E174" s="32"/>
      <c r="F174" s="32"/>
      <c r="G174" s="33"/>
      <c r="H174" s="33"/>
      <c r="I174" s="32"/>
      <c r="K174" t="str">
        <f>IF(D174&lt;&gt;"",IF(Data!E174="HR",IF(D174&lt;=6,RL4B!$E$10,IF(D174&lt;=28,RL4B!$G$10,RL4B!$I$10)),IF(D174&lt;=4,RL4B!$K$10,IF(D174&lt;=14,RL4B!$M$10,IF(D174&lt;=24,RL4B!$O$10,IF(D174&lt;=44,RL4B!$Q$10,IF(D174&lt;=64,RL4B!$S$10,RL4B!$U$10)))))),"")&amp;"-"&amp;C174&amp;"-"&amp;IFERROR(VLOOKUP(F174,m_src_icd,3,FALSE),"xx")</f>
        <v>--xx</v>
      </c>
      <c r="L174" t="str">
        <f t="shared" si="6"/>
        <v>-xx</v>
      </c>
      <c r="M174" s="20" t="str">
        <f t="shared" si="7"/>
        <v>xx</v>
      </c>
      <c r="N174" t="str">
        <f t="shared" si="8"/>
        <v/>
      </c>
    </row>
    <row r="175" spans="1:14">
      <c r="A175" s="31">
        <v>1</v>
      </c>
      <c r="B175" s="30" t="s">
        <v>103</v>
      </c>
      <c r="C175" s="23" t="s">
        <v>45</v>
      </c>
      <c r="D175" s="22">
        <v>64</v>
      </c>
      <c r="E175" s="23" t="s">
        <v>85</v>
      </c>
      <c r="F175" s="23" t="s">
        <v>62</v>
      </c>
      <c r="G175" s="30" t="s">
        <v>45</v>
      </c>
      <c r="H175" s="30" t="s">
        <v>46</v>
      </c>
      <c r="I175" s="23"/>
      <c r="K175" t="str">
        <f>IF(D175&lt;&gt;"",IF(Data!E175="HR",IF(D175&lt;=6,RL4B!$E$10,IF(D175&lt;=28,RL4B!$G$10,RL4B!$I$10)),IF(D175&lt;=4,RL4B!$K$10,IF(D175&lt;=14,RL4B!$M$10,IF(D175&lt;=24,RL4B!$O$10,IF(D175&lt;=44,RL4B!$Q$10,IF(D175&lt;=64,RL4B!$S$10,RL4B!$U$10)))))),"")&amp;"-"&amp;C175&amp;"-"&amp;IFERROR(VLOOKUP(F175,m_src_icd,3,FALSE),"xx")</f>
        <v>45-64th-L-I51</v>
      </c>
      <c r="L175" t="str">
        <f t="shared" si="6"/>
        <v>LL-I51</v>
      </c>
      <c r="M175" s="20" t="str">
        <f t="shared" si="7"/>
        <v>I51</v>
      </c>
      <c r="N175" t="str">
        <f t="shared" si="8"/>
        <v/>
      </c>
    </row>
    <row r="176" spans="1:14">
      <c r="A176" s="31">
        <v>2</v>
      </c>
      <c r="B176" s="30" t="s">
        <v>103</v>
      </c>
      <c r="C176" s="23" t="s">
        <v>45</v>
      </c>
      <c r="D176" s="22">
        <v>60</v>
      </c>
      <c r="E176" s="23" t="s">
        <v>85</v>
      </c>
      <c r="F176" s="23" t="s">
        <v>71</v>
      </c>
      <c r="G176" s="30" t="s">
        <v>45</v>
      </c>
      <c r="H176" s="30" t="s">
        <v>46</v>
      </c>
      <c r="I176" s="23"/>
      <c r="K176" t="str">
        <f>IF(D176&lt;&gt;"",IF(Data!E176="HR",IF(D176&lt;=6,RL4B!$E$10,IF(D176&lt;=28,RL4B!$G$10,RL4B!$I$10)),IF(D176&lt;=4,RL4B!$K$10,IF(D176&lt;=14,RL4B!$M$10,IF(D176&lt;=24,RL4B!$O$10,IF(D176&lt;=44,RL4B!$Q$10,IF(D176&lt;=64,RL4B!$S$10,RL4B!$U$10)))))),"")&amp;"-"&amp;C176&amp;"-"&amp;IFERROR(VLOOKUP(F176,m_src_icd,3,FALSE),"xx")</f>
        <v>45-64th-L-I46</v>
      </c>
      <c r="L176" t="str">
        <f t="shared" si="6"/>
        <v>LL-I46</v>
      </c>
      <c r="M176" s="20" t="str">
        <f t="shared" si="7"/>
        <v>I46</v>
      </c>
      <c r="N176" t="str">
        <f t="shared" si="8"/>
        <v/>
      </c>
    </row>
    <row r="177" spans="1:14">
      <c r="A177" s="31">
        <v>3</v>
      </c>
      <c r="B177" s="30" t="s">
        <v>103</v>
      </c>
      <c r="C177" s="23" t="s">
        <v>45</v>
      </c>
      <c r="D177" s="22">
        <v>55</v>
      </c>
      <c r="E177" s="23" t="s">
        <v>85</v>
      </c>
      <c r="F177" s="23" t="s">
        <v>71</v>
      </c>
      <c r="G177" s="30" t="s">
        <v>45</v>
      </c>
      <c r="H177" s="30" t="s">
        <v>94</v>
      </c>
      <c r="I177" s="23"/>
      <c r="K177" t="str">
        <f>IF(D177&lt;&gt;"",IF(Data!E177="HR",IF(D177&lt;=6,RL4B!$E$10,IF(D177&lt;=28,RL4B!$G$10,RL4B!$I$10)),IF(D177&lt;=4,RL4B!$K$10,IF(D177&lt;=14,RL4B!$M$10,IF(D177&lt;=24,RL4B!$O$10,IF(D177&lt;=44,RL4B!$Q$10,IF(D177&lt;=64,RL4B!$S$10,RL4B!$U$10)))))),"")&amp;"-"&amp;C177&amp;"-"&amp;IFERROR(VLOOKUP(F177,m_src_icd,3,FALSE),"xx")</f>
        <v>45-64th-L-I46</v>
      </c>
      <c r="L177" t="str">
        <f t="shared" si="6"/>
        <v>LL-I46</v>
      </c>
      <c r="M177" s="20" t="str">
        <f t="shared" si="7"/>
        <v>I46</v>
      </c>
      <c r="N177" t="str">
        <f t="shared" si="8"/>
        <v/>
      </c>
    </row>
    <row r="178" spans="1:14">
      <c r="A178" s="31">
        <v>4</v>
      </c>
      <c r="B178" s="30" t="s">
        <v>103</v>
      </c>
      <c r="C178" s="23" t="s">
        <v>46</v>
      </c>
      <c r="D178" s="22">
        <v>64</v>
      </c>
      <c r="E178" s="23" t="s">
        <v>85</v>
      </c>
      <c r="F178" s="23" t="s">
        <v>59</v>
      </c>
      <c r="G178" s="30" t="s">
        <v>45</v>
      </c>
      <c r="H178" s="30" t="s">
        <v>46</v>
      </c>
      <c r="I178" s="23"/>
      <c r="K178" t="str">
        <f>IF(D178&lt;&gt;"",IF(Data!E178="HR",IF(D178&lt;=6,RL4B!$E$10,IF(D178&lt;=28,RL4B!$G$10,RL4B!$I$10)),IF(D178&lt;=4,RL4B!$K$10,IF(D178&lt;=14,RL4B!$M$10,IF(D178&lt;=24,RL4B!$O$10,IF(D178&lt;=44,RL4B!$Q$10,IF(D178&lt;=64,RL4B!$S$10,RL4B!$U$10)))))),"")&amp;"-"&amp;C178&amp;"-"&amp;IFERROR(VLOOKUP(F178,m_src_icd,3,FALSE),"xx")</f>
        <v>45-64th-P-I44</v>
      </c>
      <c r="L178" t="str">
        <f t="shared" si="6"/>
        <v>LP-I44</v>
      </c>
      <c r="M178" s="20" t="str">
        <f t="shared" si="7"/>
        <v>I44</v>
      </c>
      <c r="N178" t="str">
        <f t="shared" si="8"/>
        <v/>
      </c>
    </row>
    <row r="179" spans="1:14">
      <c r="A179" s="31">
        <v>5</v>
      </c>
      <c r="B179" s="30" t="s">
        <v>103</v>
      </c>
      <c r="C179" s="23" t="s">
        <v>45</v>
      </c>
      <c r="D179" s="22">
        <v>64</v>
      </c>
      <c r="E179" s="23" t="s">
        <v>85</v>
      </c>
      <c r="F179" s="27" t="s">
        <v>72</v>
      </c>
      <c r="G179" s="30" t="s">
        <v>45</v>
      </c>
      <c r="H179" s="30" t="s">
        <v>46</v>
      </c>
      <c r="I179" s="23"/>
      <c r="K179" t="str">
        <f>IF(D179&lt;&gt;"",IF(Data!E179="HR",IF(D179&lt;=6,RL4B!$E$10,IF(D179&lt;=28,RL4B!$G$10,RL4B!$I$10)),IF(D179&lt;=4,RL4B!$K$10,IF(D179&lt;=14,RL4B!$M$10,IF(D179&lt;=24,RL4B!$O$10,IF(D179&lt;=44,RL4B!$Q$10,IF(D179&lt;=64,RL4B!$S$10,RL4B!$U$10)))))),"")&amp;"-"&amp;C179&amp;"-"&amp;IFERROR(VLOOKUP(F179,m_src_icd,3,FALSE),"xx")</f>
        <v>45-64th-L-I48</v>
      </c>
      <c r="L179" t="str">
        <f t="shared" si="6"/>
        <v>LL-I48</v>
      </c>
      <c r="M179" s="20" t="str">
        <f t="shared" si="7"/>
        <v>I48</v>
      </c>
      <c r="N179" t="str">
        <f t="shared" si="8"/>
        <v/>
      </c>
    </row>
    <row r="180" spans="1:14">
      <c r="A180" s="31">
        <v>6</v>
      </c>
      <c r="B180" s="30" t="s">
        <v>103</v>
      </c>
      <c r="C180" s="23" t="s">
        <v>45</v>
      </c>
      <c r="D180" s="22">
        <v>54</v>
      </c>
      <c r="E180" s="23" t="s">
        <v>85</v>
      </c>
      <c r="F180" s="27" t="s">
        <v>74</v>
      </c>
      <c r="G180" s="30" t="s">
        <v>45</v>
      </c>
      <c r="H180" s="30" t="s">
        <v>46</v>
      </c>
      <c r="I180" s="23"/>
      <c r="K180" t="str">
        <f>IF(D180&lt;&gt;"",IF(Data!E180="HR",IF(D180&lt;=6,RL4B!$E$10,IF(D180&lt;=28,RL4B!$G$10,RL4B!$I$10)),IF(D180&lt;=4,RL4B!$K$10,IF(D180&lt;=14,RL4B!$M$10,IF(D180&lt;=24,RL4B!$O$10,IF(D180&lt;=44,RL4B!$Q$10,IF(D180&lt;=64,RL4B!$S$10,RL4B!$U$10)))))),"")&amp;"-"&amp;C180&amp;"-"&amp;IFERROR(VLOOKUP(F180,m_src_icd,3,FALSE),"xx")</f>
        <v>45-64th-L-I50</v>
      </c>
      <c r="L180" t="str">
        <f t="shared" si="6"/>
        <v>LL-I50</v>
      </c>
      <c r="M180" s="20" t="str">
        <f t="shared" si="7"/>
        <v>I50</v>
      </c>
      <c r="N180" t="str">
        <f t="shared" si="8"/>
        <v/>
      </c>
    </row>
    <row r="181" spans="1:14">
      <c r="A181" s="31">
        <v>7</v>
      </c>
      <c r="B181" s="30" t="s">
        <v>102</v>
      </c>
      <c r="C181" s="23" t="s">
        <v>46</v>
      </c>
      <c r="D181" s="22">
        <v>49</v>
      </c>
      <c r="E181" s="23" t="s">
        <v>85</v>
      </c>
      <c r="F181" s="27" t="s">
        <v>60</v>
      </c>
      <c r="G181" s="30" t="s">
        <v>45</v>
      </c>
      <c r="H181" s="30" t="s">
        <v>99</v>
      </c>
      <c r="I181" s="23"/>
      <c r="K181" t="str">
        <f>IF(D181&lt;&gt;"",IF(Data!E181="HR",IF(D181&lt;=6,RL4B!$E$10,IF(D181&lt;=28,RL4B!$G$10,RL4B!$I$10)),IF(D181&lt;=4,RL4B!$K$10,IF(D181&lt;=14,RL4B!$M$10,IF(D181&lt;=24,RL4B!$O$10,IF(D181&lt;=44,RL4B!$Q$10,IF(D181&lt;=64,RL4B!$S$10,RL4B!$U$10)))))),"")&amp;"-"&amp;C181&amp;"-"&amp;IFERROR(VLOOKUP(F181,m_src_icd,3,FALSE),"xx")</f>
        <v>45-64th-P-I45</v>
      </c>
      <c r="L181" t="str">
        <f t="shared" si="6"/>
        <v>LP-I45</v>
      </c>
      <c r="M181" s="20" t="str">
        <f t="shared" si="7"/>
        <v/>
      </c>
      <c r="N181" t="str">
        <f t="shared" si="8"/>
        <v/>
      </c>
    </row>
    <row r="182" spans="1:14">
      <c r="A182" s="31">
        <v>8</v>
      </c>
      <c r="B182" s="30" t="s">
        <v>103</v>
      </c>
      <c r="C182" s="23" t="s">
        <v>45</v>
      </c>
      <c r="D182" s="22">
        <v>63</v>
      </c>
      <c r="E182" s="23" t="s">
        <v>85</v>
      </c>
      <c r="F182" s="27" t="s">
        <v>72</v>
      </c>
      <c r="G182" s="30" t="s">
        <v>45</v>
      </c>
      <c r="H182" s="30" t="s">
        <v>46</v>
      </c>
      <c r="I182" s="23"/>
      <c r="K182" t="str">
        <f>IF(D182&lt;&gt;"",IF(Data!E182="HR",IF(D182&lt;=6,RL4B!$E$10,IF(D182&lt;=28,RL4B!$G$10,RL4B!$I$10)),IF(D182&lt;=4,RL4B!$K$10,IF(D182&lt;=14,RL4B!$M$10,IF(D182&lt;=24,RL4B!$O$10,IF(D182&lt;=44,RL4B!$Q$10,IF(D182&lt;=64,RL4B!$S$10,RL4B!$U$10)))))),"")&amp;"-"&amp;C182&amp;"-"&amp;IFERROR(VLOOKUP(F182,m_src_icd,3,FALSE),"xx")</f>
        <v>45-64th-L-I48</v>
      </c>
      <c r="L182" t="str">
        <f t="shared" si="6"/>
        <v>LL-I48</v>
      </c>
      <c r="M182" s="20" t="str">
        <f t="shared" si="7"/>
        <v>I48</v>
      </c>
      <c r="N182" t="str">
        <f t="shared" si="8"/>
        <v/>
      </c>
    </row>
    <row r="183" spans="1:14">
      <c r="A183" s="31">
        <v>9</v>
      </c>
      <c r="B183" s="30" t="s">
        <v>103</v>
      </c>
      <c r="C183" s="23" t="s">
        <v>45</v>
      </c>
      <c r="D183" s="22">
        <v>58</v>
      </c>
      <c r="E183" s="23" t="s">
        <v>85</v>
      </c>
      <c r="F183" s="27" t="s">
        <v>71</v>
      </c>
      <c r="G183" s="30" t="s">
        <v>45</v>
      </c>
      <c r="H183" s="30" t="s">
        <v>46</v>
      </c>
      <c r="I183" s="23"/>
      <c r="K183" t="str">
        <f>IF(D183&lt;&gt;"",IF(Data!E183="HR",IF(D183&lt;=6,RL4B!$E$10,IF(D183&lt;=28,RL4B!$G$10,RL4B!$I$10)),IF(D183&lt;=4,RL4B!$K$10,IF(D183&lt;=14,RL4B!$M$10,IF(D183&lt;=24,RL4B!$O$10,IF(D183&lt;=44,RL4B!$Q$10,IF(D183&lt;=64,RL4B!$S$10,RL4B!$U$10)))))),"")&amp;"-"&amp;C183&amp;"-"&amp;IFERROR(VLOOKUP(F183,m_src_icd,3,FALSE),"xx")</f>
        <v>45-64th-L-I46</v>
      </c>
      <c r="L183" t="str">
        <f t="shared" si="6"/>
        <v>LL-I46</v>
      </c>
      <c r="M183" s="20" t="str">
        <f t="shared" si="7"/>
        <v>I46</v>
      </c>
      <c r="N183" t="str">
        <f t="shared" si="8"/>
        <v/>
      </c>
    </row>
    <row r="184" spans="1:14">
      <c r="A184" s="31">
        <v>10</v>
      </c>
      <c r="B184" s="30" t="s">
        <v>103</v>
      </c>
      <c r="C184" s="23" t="s">
        <v>46</v>
      </c>
      <c r="D184" s="22">
        <v>64</v>
      </c>
      <c r="E184" s="23" t="s">
        <v>85</v>
      </c>
      <c r="F184" s="27" t="s">
        <v>71</v>
      </c>
      <c r="G184" s="30" t="s">
        <v>45</v>
      </c>
      <c r="H184" s="30" t="s">
        <v>94</v>
      </c>
      <c r="I184" s="23"/>
      <c r="K184" t="str">
        <f>IF(D184&lt;&gt;"",IF(Data!E184="HR",IF(D184&lt;=6,RL4B!$E$10,IF(D184&lt;=28,RL4B!$G$10,RL4B!$I$10)),IF(D184&lt;=4,RL4B!$K$10,IF(D184&lt;=14,RL4B!$M$10,IF(D184&lt;=24,RL4B!$O$10,IF(D184&lt;=44,RL4B!$Q$10,IF(D184&lt;=64,RL4B!$S$10,RL4B!$U$10)))))),"")&amp;"-"&amp;C184&amp;"-"&amp;IFERROR(VLOOKUP(F184,m_src_icd,3,FALSE),"xx")</f>
        <v>45-64th-P-I46</v>
      </c>
      <c r="L184" t="str">
        <f t="shared" si="6"/>
        <v>LP-I46</v>
      </c>
      <c r="M184" s="20" t="str">
        <f t="shared" si="7"/>
        <v>I46</v>
      </c>
      <c r="N184" t="str">
        <f t="shared" si="8"/>
        <v/>
      </c>
    </row>
    <row r="185" spans="1:14">
      <c r="A185" s="31">
        <v>11</v>
      </c>
      <c r="B185" s="30" t="s">
        <v>103</v>
      </c>
      <c r="C185" s="23" t="s">
        <v>46</v>
      </c>
      <c r="D185" s="22">
        <v>68</v>
      </c>
      <c r="E185" s="22" t="s">
        <v>85</v>
      </c>
      <c r="F185" s="22" t="s">
        <v>72</v>
      </c>
      <c r="G185" s="30" t="s">
        <v>45</v>
      </c>
      <c r="H185" s="30" t="s">
        <v>46</v>
      </c>
      <c r="I185" s="22"/>
      <c r="K185" t="str">
        <f>IF(D185&lt;&gt;"",IF(Data!E185="HR",IF(D185&lt;=6,RL4B!$E$10,IF(D185&lt;=28,RL4B!$G$10,RL4B!$I$10)),IF(D185&lt;=4,RL4B!$K$10,IF(D185&lt;=14,RL4B!$M$10,IF(D185&lt;=24,RL4B!$O$10,IF(D185&lt;=44,RL4B!$Q$10,IF(D185&lt;=64,RL4B!$S$10,RL4B!$U$10)))))),"")&amp;"-"&amp;C185&amp;"-"&amp;IFERROR(VLOOKUP(F185,m_src_icd,3,FALSE),"xx")</f>
        <v xml:space="preserve"> &gt; 65-P-I48</v>
      </c>
      <c r="L185" t="str">
        <f t="shared" si="6"/>
        <v>LP-I48</v>
      </c>
      <c r="M185" s="20" t="str">
        <f t="shared" si="7"/>
        <v>I48</v>
      </c>
      <c r="N185" t="str">
        <f t="shared" si="8"/>
        <v/>
      </c>
    </row>
    <row r="186" spans="1:14">
      <c r="A186" s="31">
        <v>12</v>
      </c>
      <c r="B186" s="30" t="s">
        <v>103</v>
      </c>
      <c r="C186" s="23" t="s">
        <v>45</v>
      </c>
      <c r="D186" s="22">
        <v>79</v>
      </c>
      <c r="E186" s="22" t="s">
        <v>85</v>
      </c>
      <c r="F186" s="22" t="s">
        <v>74</v>
      </c>
      <c r="G186" s="30" t="s">
        <v>45</v>
      </c>
      <c r="H186" s="30" t="s">
        <v>94</v>
      </c>
      <c r="I186" s="22"/>
      <c r="K186" t="str">
        <f>IF(D186&lt;&gt;"",IF(Data!E186="HR",IF(D186&lt;=6,RL4B!$E$10,IF(D186&lt;=28,RL4B!$G$10,RL4B!$I$10)),IF(D186&lt;=4,RL4B!$K$10,IF(D186&lt;=14,RL4B!$M$10,IF(D186&lt;=24,RL4B!$O$10,IF(D186&lt;=44,RL4B!$Q$10,IF(D186&lt;=64,RL4B!$S$10,RL4B!$U$10)))))),"")&amp;"-"&amp;C186&amp;"-"&amp;IFERROR(VLOOKUP(F186,m_src_icd,3,FALSE),"xx")</f>
        <v xml:space="preserve"> &gt; 65-L-I50</v>
      </c>
      <c r="L186" t="str">
        <f t="shared" si="6"/>
        <v>LL-I50</v>
      </c>
      <c r="M186" s="20" t="str">
        <f t="shared" si="7"/>
        <v>I50</v>
      </c>
      <c r="N186" t="str">
        <f t="shared" si="8"/>
        <v/>
      </c>
    </row>
    <row r="187" spans="1:14">
      <c r="A187" s="31">
        <v>13</v>
      </c>
      <c r="B187" s="30" t="s">
        <v>103</v>
      </c>
      <c r="C187" s="23" t="s">
        <v>45</v>
      </c>
      <c r="D187" s="22">
        <v>60</v>
      </c>
      <c r="E187" s="22" t="s">
        <v>85</v>
      </c>
      <c r="F187" s="22" t="s">
        <v>71</v>
      </c>
      <c r="G187" s="30" t="s">
        <v>45</v>
      </c>
      <c r="H187" s="30" t="s">
        <v>46</v>
      </c>
      <c r="I187" s="22"/>
      <c r="K187" t="str">
        <f>IF(D187&lt;&gt;"",IF(Data!E187="HR",IF(D187&lt;=6,RL4B!$E$10,IF(D187&lt;=28,RL4B!$G$10,RL4B!$I$10)),IF(D187&lt;=4,RL4B!$K$10,IF(D187&lt;=14,RL4B!$M$10,IF(D187&lt;=24,RL4B!$O$10,IF(D187&lt;=44,RL4B!$Q$10,IF(D187&lt;=64,RL4B!$S$10,RL4B!$U$10)))))),"")&amp;"-"&amp;C187&amp;"-"&amp;IFERROR(VLOOKUP(F187,m_src_icd,3,FALSE),"xx")</f>
        <v>45-64th-L-I46</v>
      </c>
      <c r="L187" t="str">
        <f t="shared" si="6"/>
        <v>LL-I46</v>
      </c>
      <c r="M187" s="20" t="str">
        <f t="shared" si="7"/>
        <v>I46</v>
      </c>
      <c r="N187" t="str">
        <f t="shared" si="8"/>
        <v/>
      </c>
    </row>
    <row r="188" spans="1:14">
      <c r="A188" s="31">
        <v>14</v>
      </c>
      <c r="B188" s="30" t="s">
        <v>103</v>
      </c>
      <c r="C188" s="23" t="s">
        <v>45</v>
      </c>
      <c r="D188" s="22">
        <v>60</v>
      </c>
      <c r="E188" s="22" t="s">
        <v>85</v>
      </c>
      <c r="F188" s="22" t="s">
        <v>72</v>
      </c>
      <c r="G188" s="30" t="s">
        <v>45</v>
      </c>
      <c r="H188" s="30" t="s">
        <v>46</v>
      </c>
      <c r="I188" s="22"/>
      <c r="K188" t="str">
        <f>IF(D188&lt;&gt;"",IF(Data!E188="HR",IF(D188&lt;=6,RL4B!$E$10,IF(D188&lt;=28,RL4B!$G$10,RL4B!$I$10)),IF(D188&lt;=4,RL4B!$K$10,IF(D188&lt;=14,RL4B!$M$10,IF(D188&lt;=24,RL4B!$O$10,IF(D188&lt;=44,RL4B!$Q$10,IF(D188&lt;=64,RL4B!$S$10,RL4B!$U$10)))))),"")&amp;"-"&amp;C188&amp;"-"&amp;IFERROR(VLOOKUP(F188,m_src_icd,3,FALSE),"xx")</f>
        <v>45-64th-L-I48</v>
      </c>
      <c r="L188" t="str">
        <f t="shared" si="6"/>
        <v>LL-I48</v>
      </c>
      <c r="M188" s="20" t="str">
        <f t="shared" si="7"/>
        <v>I48</v>
      </c>
      <c r="N188" t="str">
        <f t="shared" si="8"/>
        <v/>
      </c>
    </row>
    <row r="189" spans="1:14">
      <c r="A189" s="31">
        <v>15</v>
      </c>
      <c r="B189" s="30" t="s">
        <v>103</v>
      </c>
      <c r="C189" s="23" t="s">
        <v>46</v>
      </c>
      <c r="D189" s="22">
        <v>52</v>
      </c>
      <c r="E189" s="22" t="s">
        <v>85</v>
      </c>
      <c r="F189" s="22" t="s">
        <v>59</v>
      </c>
      <c r="G189" s="30" t="s">
        <v>45</v>
      </c>
      <c r="H189" s="30" t="s">
        <v>98</v>
      </c>
      <c r="I189" s="22"/>
      <c r="K189" t="str">
        <f>IF(D189&lt;&gt;"",IF(Data!E189="HR",IF(D189&lt;=6,RL4B!$E$10,IF(D189&lt;=28,RL4B!$G$10,RL4B!$I$10)),IF(D189&lt;=4,RL4B!$K$10,IF(D189&lt;=14,RL4B!$M$10,IF(D189&lt;=24,RL4B!$O$10,IF(D189&lt;=44,RL4B!$Q$10,IF(D189&lt;=64,RL4B!$S$10,RL4B!$U$10)))))),"")&amp;"-"&amp;C189&amp;"-"&amp;IFERROR(VLOOKUP(F189,m_src_icd,3,FALSE),"xx")</f>
        <v>45-64th-P-I44</v>
      </c>
      <c r="L189" t="str">
        <f t="shared" si="6"/>
        <v>LP-I44</v>
      </c>
      <c r="M189" s="20" t="str">
        <f t="shared" si="7"/>
        <v>I44</v>
      </c>
      <c r="N189" t="str">
        <f t="shared" si="8"/>
        <v/>
      </c>
    </row>
    <row r="190" spans="1:14">
      <c r="A190" s="31">
        <v>16</v>
      </c>
      <c r="B190" s="30" t="s">
        <v>103</v>
      </c>
      <c r="C190" s="23" t="s">
        <v>45</v>
      </c>
      <c r="D190" s="22">
        <v>47</v>
      </c>
      <c r="E190" s="22" t="s">
        <v>85</v>
      </c>
      <c r="F190" s="22" t="s">
        <v>62</v>
      </c>
      <c r="G190" s="30" t="s">
        <v>45</v>
      </c>
      <c r="H190" s="30" t="s">
        <v>46</v>
      </c>
      <c r="I190" s="22"/>
      <c r="K190" t="str">
        <f>IF(D190&lt;&gt;"",IF(Data!E190="HR",IF(D190&lt;=6,RL4B!$E$10,IF(D190&lt;=28,RL4B!$G$10,RL4B!$I$10)),IF(D190&lt;=4,RL4B!$K$10,IF(D190&lt;=14,RL4B!$M$10,IF(D190&lt;=24,RL4B!$O$10,IF(D190&lt;=44,RL4B!$Q$10,IF(D190&lt;=64,RL4B!$S$10,RL4B!$U$10)))))),"")&amp;"-"&amp;C190&amp;"-"&amp;IFERROR(VLOOKUP(F190,m_src_icd,3,FALSE),"xx")</f>
        <v>45-64th-L-I51</v>
      </c>
      <c r="L190" t="str">
        <f t="shared" si="6"/>
        <v>LL-I51</v>
      </c>
      <c r="M190" s="20" t="str">
        <f t="shared" si="7"/>
        <v>I51</v>
      </c>
      <c r="N190" t="str">
        <f t="shared" si="8"/>
        <v/>
      </c>
    </row>
    <row r="191" spans="1:14">
      <c r="A191" s="31">
        <v>17</v>
      </c>
      <c r="B191" s="30" t="s">
        <v>103</v>
      </c>
      <c r="C191" s="23" t="s">
        <v>45</v>
      </c>
      <c r="D191" s="22">
        <v>55</v>
      </c>
      <c r="E191" s="22" t="s">
        <v>85</v>
      </c>
      <c r="F191" s="22" t="s">
        <v>72</v>
      </c>
      <c r="G191" s="30" t="s">
        <v>45</v>
      </c>
      <c r="H191" s="30" t="s">
        <v>46</v>
      </c>
      <c r="I191" s="22"/>
      <c r="K191" t="str">
        <f>IF(D191&lt;&gt;"",IF(Data!E191="HR",IF(D191&lt;=6,RL4B!$E$10,IF(D191&lt;=28,RL4B!$G$10,RL4B!$I$10)),IF(D191&lt;=4,RL4B!$K$10,IF(D191&lt;=14,RL4B!$M$10,IF(D191&lt;=24,RL4B!$O$10,IF(D191&lt;=44,RL4B!$Q$10,IF(D191&lt;=64,RL4B!$S$10,RL4B!$U$10)))))),"")&amp;"-"&amp;C191&amp;"-"&amp;IFERROR(VLOOKUP(F191,m_src_icd,3,FALSE),"xx")</f>
        <v>45-64th-L-I48</v>
      </c>
      <c r="L191" t="str">
        <f t="shared" si="6"/>
        <v>LL-I48</v>
      </c>
      <c r="M191" s="20" t="str">
        <f t="shared" si="7"/>
        <v>I48</v>
      </c>
      <c r="N191" t="str">
        <f t="shared" si="8"/>
        <v/>
      </c>
    </row>
    <row r="192" spans="1:14">
      <c r="A192" s="31"/>
      <c r="B192" s="31"/>
      <c r="C192" s="23"/>
      <c r="D192" s="22"/>
      <c r="E192" s="22"/>
      <c r="F192" s="22"/>
      <c r="G192" s="31"/>
      <c r="H192" s="30"/>
      <c r="I192" s="22"/>
      <c r="K192" t="str">
        <f>IF(D192&lt;&gt;"",IF(Data!E192="HR",IF(D192&lt;=6,RL4B!$E$10,IF(D192&lt;=28,RL4B!$G$10,RL4B!$I$10)),IF(D192&lt;=4,RL4B!$K$10,IF(D192&lt;=14,RL4B!$M$10,IF(D192&lt;=24,RL4B!$O$10,IF(D192&lt;=44,RL4B!$Q$10,IF(D192&lt;=64,RL4B!$S$10,RL4B!$U$10)))))),"")&amp;"-"&amp;C192&amp;"-"&amp;IFERROR(VLOOKUP(F192,m_src_icd,3,FALSE),"xx")</f>
        <v>--xx</v>
      </c>
      <c r="L192" t="str">
        <f t="shared" si="6"/>
        <v>-xx</v>
      </c>
      <c r="M192" s="20" t="str">
        <f t="shared" si="7"/>
        <v>xx</v>
      </c>
      <c r="N192" t="str">
        <f t="shared" si="8"/>
        <v/>
      </c>
    </row>
    <row r="193" spans="1:14">
      <c r="A193" s="31"/>
      <c r="B193" s="31"/>
      <c r="C193" s="23"/>
      <c r="D193" s="22"/>
      <c r="E193" s="22"/>
      <c r="F193" s="22"/>
      <c r="G193" s="31"/>
      <c r="H193" s="30"/>
      <c r="I193" s="22"/>
      <c r="K193" t="str">
        <f>IF(D193&lt;&gt;"",IF(Data!E193="HR",IF(D193&lt;=6,RL4B!$E$10,IF(D193&lt;=28,RL4B!$G$10,RL4B!$I$10)),IF(D193&lt;=4,RL4B!$K$10,IF(D193&lt;=14,RL4B!$M$10,IF(D193&lt;=24,RL4B!$O$10,IF(D193&lt;=44,RL4B!$Q$10,IF(D193&lt;=64,RL4B!$S$10,RL4B!$U$10)))))),"")&amp;"-"&amp;C193&amp;"-"&amp;IFERROR(VLOOKUP(F193,m_src_icd,3,FALSE),"xx")</f>
        <v>--xx</v>
      </c>
      <c r="L193" t="str">
        <f t="shared" si="6"/>
        <v>-xx</v>
      </c>
      <c r="M193" s="20" t="str">
        <f t="shared" si="7"/>
        <v>xx</v>
      </c>
      <c r="N193" t="str">
        <f t="shared" si="8"/>
        <v/>
      </c>
    </row>
    <row r="194" spans="1:14">
      <c r="A194" s="35" t="s">
        <v>134</v>
      </c>
      <c r="B194" s="35"/>
      <c r="C194" s="32"/>
      <c r="D194" s="32"/>
      <c r="E194" s="32"/>
      <c r="F194" s="32"/>
      <c r="G194" s="33"/>
      <c r="H194" s="33"/>
      <c r="I194" s="32"/>
      <c r="K194" t="str">
        <f>IF(D194&lt;&gt;"",IF(Data!E194="HR",IF(D194&lt;=6,RL4B!$E$10,IF(D194&lt;=28,RL4B!$G$10,RL4B!$I$10)),IF(D194&lt;=4,RL4B!$K$10,IF(D194&lt;=14,RL4B!$M$10,IF(D194&lt;=24,RL4B!$O$10,IF(D194&lt;=44,RL4B!$Q$10,IF(D194&lt;=64,RL4B!$S$10,RL4B!$U$10)))))),"")&amp;"-"&amp;C194&amp;"-"&amp;IFERROR(VLOOKUP(F194,m_src_icd,3,FALSE),"xx")</f>
        <v>--xx</v>
      </c>
      <c r="L194" t="str">
        <f t="shared" si="6"/>
        <v>-xx</v>
      </c>
      <c r="M194" s="20" t="str">
        <f t="shared" si="7"/>
        <v>xx</v>
      </c>
      <c r="N194" t="str">
        <f t="shared" si="8"/>
        <v/>
      </c>
    </row>
    <row r="195" spans="1:14">
      <c r="A195" s="31">
        <v>1</v>
      </c>
      <c r="B195" s="30" t="s">
        <v>103</v>
      </c>
      <c r="C195" s="23" t="s">
        <v>46</v>
      </c>
      <c r="D195" s="22">
        <v>54</v>
      </c>
      <c r="E195" s="23" t="s">
        <v>85</v>
      </c>
      <c r="F195" s="23" t="s">
        <v>74</v>
      </c>
      <c r="G195" s="30" t="s">
        <v>45</v>
      </c>
      <c r="H195" s="30" t="s">
        <v>46</v>
      </c>
      <c r="I195" s="23"/>
      <c r="K195" t="str">
        <f>IF(D195&lt;&gt;"",IF(Data!E195="HR",IF(D195&lt;=6,RL4B!$E$10,IF(D195&lt;=28,RL4B!$G$10,RL4B!$I$10)),IF(D195&lt;=4,RL4B!$K$10,IF(D195&lt;=14,RL4B!$M$10,IF(D195&lt;=24,RL4B!$O$10,IF(D195&lt;=44,RL4B!$Q$10,IF(D195&lt;=64,RL4B!$S$10,RL4B!$U$10)))))),"")&amp;"-"&amp;C195&amp;"-"&amp;IFERROR(VLOOKUP(F195,m_src_icd,3,FALSE),"xx")</f>
        <v>45-64th-P-I50</v>
      </c>
      <c r="L195" t="str">
        <f t="shared" si="6"/>
        <v>LP-I50</v>
      </c>
      <c r="M195" s="20" t="str">
        <f t="shared" si="7"/>
        <v>I50</v>
      </c>
      <c r="N195" t="str">
        <f t="shared" si="8"/>
        <v/>
      </c>
    </row>
    <row r="196" spans="1:14">
      <c r="A196" s="31">
        <v>2</v>
      </c>
      <c r="B196" s="30" t="s">
        <v>103</v>
      </c>
      <c r="C196" s="23" t="s">
        <v>45</v>
      </c>
      <c r="D196" s="22">
        <v>54</v>
      </c>
      <c r="E196" s="23" t="s">
        <v>85</v>
      </c>
      <c r="F196" s="23" t="s">
        <v>71</v>
      </c>
      <c r="G196" s="30" t="s">
        <v>45</v>
      </c>
      <c r="H196" s="30" t="s">
        <v>46</v>
      </c>
      <c r="I196" s="23"/>
      <c r="K196" t="str">
        <f>IF(D196&lt;&gt;"",IF(Data!E196="HR",IF(D196&lt;=6,RL4B!$E$10,IF(D196&lt;=28,RL4B!$G$10,RL4B!$I$10)),IF(D196&lt;=4,RL4B!$K$10,IF(D196&lt;=14,RL4B!$M$10,IF(D196&lt;=24,RL4B!$O$10,IF(D196&lt;=44,RL4B!$Q$10,IF(D196&lt;=64,RL4B!$S$10,RL4B!$U$10)))))),"")&amp;"-"&amp;C196&amp;"-"&amp;IFERROR(VLOOKUP(F196,m_src_icd,3,FALSE),"xx")</f>
        <v>45-64th-L-I46</v>
      </c>
      <c r="L196" t="str">
        <f t="shared" si="6"/>
        <v>LL-I46</v>
      </c>
      <c r="M196" s="20" t="str">
        <f t="shared" si="7"/>
        <v>I46</v>
      </c>
      <c r="N196" t="str">
        <f t="shared" si="8"/>
        <v/>
      </c>
    </row>
    <row r="197" spans="1:14">
      <c r="A197" s="31">
        <v>3</v>
      </c>
      <c r="B197" s="30" t="s">
        <v>103</v>
      </c>
      <c r="C197" s="23" t="s">
        <v>45</v>
      </c>
      <c r="D197" s="22">
        <v>18</v>
      </c>
      <c r="E197" s="23" t="s">
        <v>85</v>
      </c>
      <c r="F197" s="23" t="s">
        <v>72</v>
      </c>
      <c r="G197" s="30" t="s">
        <v>45</v>
      </c>
      <c r="H197" s="30" t="s">
        <v>94</v>
      </c>
      <c r="I197" s="23"/>
      <c r="K197" t="str">
        <f>IF(D197&lt;&gt;"",IF(Data!E197="HR",IF(D197&lt;=6,RL4B!$E$10,IF(D197&lt;=28,RL4B!$G$10,RL4B!$I$10)),IF(D197&lt;=4,RL4B!$K$10,IF(D197&lt;=14,RL4B!$M$10,IF(D197&lt;=24,RL4B!$O$10,IF(D197&lt;=44,RL4B!$Q$10,IF(D197&lt;=64,RL4B!$S$10,RL4B!$U$10)))))),"")&amp;"-"&amp;C197&amp;"-"&amp;IFERROR(VLOOKUP(F197,m_src_icd,3,FALSE),"xx")</f>
        <v>15-24th-L-I48</v>
      </c>
      <c r="L197" t="str">
        <f t="shared" si="6"/>
        <v>LL-I48</v>
      </c>
      <c r="M197" s="20" t="str">
        <f t="shared" si="7"/>
        <v>I48</v>
      </c>
      <c r="N197" t="str">
        <f t="shared" si="8"/>
        <v/>
      </c>
    </row>
    <row r="198" spans="1:14">
      <c r="A198" s="31">
        <v>4</v>
      </c>
      <c r="B198" s="30" t="s">
        <v>103</v>
      </c>
      <c r="C198" s="23" t="s">
        <v>45</v>
      </c>
      <c r="D198" s="22">
        <v>76</v>
      </c>
      <c r="E198" s="23" t="s">
        <v>85</v>
      </c>
      <c r="F198" s="23" t="s">
        <v>62</v>
      </c>
      <c r="G198" s="30" t="s">
        <v>45</v>
      </c>
      <c r="H198" s="30" t="s">
        <v>94</v>
      </c>
      <c r="I198" s="23"/>
      <c r="K198" t="str">
        <f>IF(D198&lt;&gt;"",IF(Data!E198="HR",IF(D198&lt;=6,RL4B!$E$10,IF(D198&lt;=28,RL4B!$G$10,RL4B!$I$10)),IF(D198&lt;=4,RL4B!$K$10,IF(D198&lt;=14,RL4B!$M$10,IF(D198&lt;=24,RL4B!$O$10,IF(D198&lt;=44,RL4B!$Q$10,IF(D198&lt;=64,RL4B!$S$10,RL4B!$U$10)))))),"")&amp;"-"&amp;C198&amp;"-"&amp;IFERROR(VLOOKUP(F198,m_src_icd,3,FALSE),"xx")</f>
        <v xml:space="preserve"> &gt; 65-L-I51</v>
      </c>
      <c r="L198" t="str">
        <f t="shared" si="6"/>
        <v>LL-I51</v>
      </c>
      <c r="M198" s="20" t="str">
        <f t="shared" si="7"/>
        <v>I51</v>
      </c>
      <c r="N198" t="str">
        <f t="shared" si="8"/>
        <v/>
      </c>
    </row>
    <row r="199" spans="1:14">
      <c r="A199" s="31">
        <v>5</v>
      </c>
      <c r="B199" s="30" t="s">
        <v>103</v>
      </c>
      <c r="C199" s="23" t="s">
        <v>46</v>
      </c>
      <c r="D199" s="22">
        <v>56</v>
      </c>
      <c r="E199" s="23" t="s">
        <v>85</v>
      </c>
      <c r="F199" s="27" t="s">
        <v>62</v>
      </c>
      <c r="G199" s="30" t="s">
        <v>45</v>
      </c>
      <c r="H199" s="30" t="s">
        <v>46</v>
      </c>
      <c r="I199" s="23"/>
      <c r="K199" t="str">
        <f>IF(D199&lt;&gt;"",IF(Data!E199="HR",IF(D199&lt;=6,RL4B!$E$10,IF(D199&lt;=28,RL4B!$G$10,RL4B!$I$10)),IF(D199&lt;=4,RL4B!$K$10,IF(D199&lt;=14,RL4B!$M$10,IF(D199&lt;=24,RL4B!$O$10,IF(D199&lt;=44,RL4B!$Q$10,IF(D199&lt;=64,RL4B!$S$10,RL4B!$U$10)))))),"")&amp;"-"&amp;C199&amp;"-"&amp;IFERROR(VLOOKUP(F199,m_src_icd,3,FALSE),"xx")</f>
        <v>45-64th-P-I51</v>
      </c>
      <c r="L199" t="str">
        <f t="shared" si="6"/>
        <v>LP-I51</v>
      </c>
      <c r="M199" s="20" t="str">
        <f t="shared" si="7"/>
        <v>I51</v>
      </c>
      <c r="N199" t="str">
        <f t="shared" si="8"/>
        <v/>
      </c>
    </row>
    <row r="200" spans="1:14">
      <c r="A200" s="31">
        <v>6</v>
      </c>
      <c r="B200" s="30" t="s">
        <v>103</v>
      </c>
      <c r="C200" s="23" t="s">
        <v>46</v>
      </c>
      <c r="D200" s="22">
        <v>39</v>
      </c>
      <c r="E200" s="23" t="s">
        <v>85</v>
      </c>
      <c r="F200" s="27" t="s">
        <v>62</v>
      </c>
      <c r="G200" s="30" t="s">
        <v>45</v>
      </c>
      <c r="H200" s="30" t="s">
        <v>46</v>
      </c>
      <c r="I200" s="23"/>
      <c r="K200" t="str">
        <f>IF(D200&lt;&gt;"",IF(Data!E200="HR",IF(D200&lt;=6,RL4B!$E$10,IF(D200&lt;=28,RL4B!$G$10,RL4B!$I$10)),IF(D200&lt;=4,RL4B!$K$10,IF(D200&lt;=14,RL4B!$M$10,IF(D200&lt;=24,RL4B!$O$10,IF(D200&lt;=44,RL4B!$Q$10,IF(D200&lt;=64,RL4B!$S$10,RL4B!$U$10)))))),"")&amp;"-"&amp;C200&amp;"-"&amp;IFERROR(VLOOKUP(F200,m_src_icd,3,FALSE),"xx")</f>
        <v>25-44th-P-I51</v>
      </c>
      <c r="L200" t="str">
        <f t="shared" ref="L200:L263" si="9">G200&amp;C200&amp;"-"&amp;IFERROR(VLOOKUP(F200,m_src_icd,3,FALSE),"xx")</f>
        <v>LP-I51</v>
      </c>
      <c r="M200" s="20" t="str">
        <f t="shared" ref="M200:M263" si="10">IF(H200="-","",IFERROR(VLOOKUP(F200,m_src_icd,3,FALSE),"xx"))</f>
        <v>I51</v>
      </c>
      <c r="N200" t="str">
        <f t="shared" ref="N200:N263" si="11">IF(I200="","",IFERROR(VLOOKUP(F200,m_src_icd,3,FALSE),"xx"))</f>
        <v/>
      </c>
    </row>
    <row r="201" spans="1:14">
      <c r="A201" s="31">
        <v>7</v>
      </c>
      <c r="B201" s="30" t="s">
        <v>103</v>
      </c>
      <c r="C201" s="23" t="s">
        <v>46</v>
      </c>
      <c r="D201" s="22">
        <v>65</v>
      </c>
      <c r="E201" s="23" t="s">
        <v>85</v>
      </c>
      <c r="F201" s="27" t="s">
        <v>72</v>
      </c>
      <c r="G201" s="30" t="s">
        <v>45</v>
      </c>
      <c r="H201" s="30" t="s">
        <v>46</v>
      </c>
      <c r="I201" s="23"/>
      <c r="K201" t="str">
        <f>IF(D201&lt;&gt;"",IF(Data!E201="HR",IF(D201&lt;=6,RL4B!$E$10,IF(D201&lt;=28,RL4B!$G$10,RL4B!$I$10)),IF(D201&lt;=4,RL4B!$K$10,IF(D201&lt;=14,RL4B!$M$10,IF(D201&lt;=24,RL4B!$O$10,IF(D201&lt;=44,RL4B!$Q$10,IF(D201&lt;=64,RL4B!$S$10,RL4B!$U$10)))))),"")&amp;"-"&amp;C201&amp;"-"&amp;IFERROR(VLOOKUP(F201,m_src_icd,3,FALSE),"xx")</f>
        <v xml:space="preserve"> &gt; 65-P-I48</v>
      </c>
      <c r="L201" t="str">
        <f t="shared" si="9"/>
        <v>LP-I48</v>
      </c>
      <c r="M201" s="20" t="str">
        <f t="shared" si="10"/>
        <v>I48</v>
      </c>
      <c r="N201" t="str">
        <f t="shared" si="11"/>
        <v/>
      </c>
    </row>
    <row r="202" spans="1:14">
      <c r="A202" s="31">
        <v>8</v>
      </c>
      <c r="B202" s="30" t="s">
        <v>103</v>
      </c>
      <c r="C202" s="23" t="s">
        <v>45</v>
      </c>
      <c r="D202" s="22">
        <v>66</v>
      </c>
      <c r="E202" s="23" t="s">
        <v>85</v>
      </c>
      <c r="F202" s="27" t="s">
        <v>71</v>
      </c>
      <c r="G202" s="30" t="s">
        <v>45</v>
      </c>
      <c r="H202" s="30" t="s">
        <v>46</v>
      </c>
      <c r="I202" s="23"/>
      <c r="K202" t="str">
        <f>IF(D202&lt;&gt;"",IF(Data!E202="HR",IF(D202&lt;=6,RL4B!$E$10,IF(D202&lt;=28,RL4B!$G$10,RL4B!$I$10)),IF(D202&lt;=4,RL4B!$K$10,IF(D202&lt;=14,RL4B!$M$10,IF(D202&lt;=24,RL4B!$O$10,IF(D202&lt;=44,RL4B!$Q$10,IF(D202&lt;=64,RL4B!$S$10,RL4B!$U$10)))))),"")&amp;"-"&amp;C202&amp;"-"&amp;IFERROR(VLOOKUP(F202,m_src_icd,3,FALSE),"xx")</f>
        <v xml:space="preserve"> &gt; 65-L-I46</v>
      </c>
      <c r="L202" t="str">
        <f t="shared" si="9"/>
        <v>LL-I46</v>
      </c>
      <c r="M202" s="20" t="str">
        <f t="shared" si="10"/>
        <v>I46</v>
      </c>
      <c r="N202" t="str">
        <f t="shared" si="11"/>
        <v/>
      </c>
    </row>
    <row r="203" spans="1:14">
      <c r="A203" s="31">
        <v>9</v>
      </c>
      <c r="B203" s="30" t="s">
        <v>103</v>
      </c>
      <c r="C203" s="23" t="s">
        <v>46</v>
      </c>
      <c r="D203" s="22">
        <v>61</v>
      </c>
      <c r="E203" s="23" t="s">
        <v>85</v>
      </c>
      <c r="F203" s="27" t="s">
        <v>62</v>
      </c>
      <c r="G203" s="30" t="s">
        <v>45</v>
      </c>
      <c r="H203" s="30" t="s">
        <v>46</v>
      </c>
      <c r="I203" s="23"/>
      <c r="K203" t="str">
        <f>IF(D203&lt;&gt;"",IF(Data!E203="HR",IF(D203&lt;=6,RL4B!$E$10,IF(D203&lt;=28,RL4B!$G$10,RL4B!$I$10)),IF(D203&lt;=4,RL4B!$K$10,IF(D203&lt;=14,RL4B!$M$10,IF(D203&lt;=24,RL4B!$O$10,IF(D203&lt;=44,RL4B!$Q$10,IF(D203&lt;=64,RL4B!$S$10,RL4B!$U$10)))))),"")&amp;"-"&amp;C203&amp;"-"&amp;IFERROR(VLOOKUP(F203,m_src_icd,3,FALSE),"xx")</f>
        <v>45-64th-P-I51</v>
      </c>
      <c r="L203" t="str">
        <f t="shared" si="9"/>
        <v>LP-I51</v>
      </c>
      <c r="M203" s="20" t="str">
        <f t="shared" si="10"/>
        <v>I51</v>
      </c>
      <c r="N203" t="str">
        <f t="shared" si="11"/>
        <v/>
      </c>
    </row>
    <row r="204" spans="1:14">
      <c r="A204" s="31">
        <v>10</v>
      </c>
      <c r="B204" s="30" t="s">
        <v>103</v>
      </c>
      <c r="C204" s="23" t="s">
        <v>45</v>
      </c>
      <c r="D204" s="22">
        <v>56</v>
      </c>
      <c r="E204" s="23" t="s">
        <v>85</v>
      </c>
      <c r="F204" s="27" t="s">
        <v>62</v>
      </c>
      <c r="G204" s="30" t="s">
        <v>45</v>
      </c>
      <c r="H204" s="30" t="s">
        <v>46</v>
      </c>
      <c r="I204" s="23"/>
      <c r="K204" t="str">
        <f>IF(D204&lt;&gt;"",IF(Data!E204="HR",IF(D204&lt;=6,RL4B!$E$10,IF(D204&lt;=28,RL4B!$G$10,RL4B!$I$10)),IF(D204&lt;=4,RL4B!$K$10,IF(D204&lt;=14,RL4B!$M$10,IF(D204&lt;=24,RL4B!$O$10,IF(D204&lt;=44,RL4B!$Q$10,IF(D204&lt;=64,RL4B!$S$10,RL4B!$U$10)))))),"")&amp;"-"&amp;C204&amp;"-"&amp;IFERROR(VLOOKUP(F204,m_src_icd,3,FALSE),"xx")</f>
        <v>45-64th-L-I51</v>
      </c>
      <c r="L204" t="str">
        <f t="shared" si="9"/>
        <v>LL-I51</v>
      </c>
      <c r="M204" s="20" t="str">
        <f t="shared" si="10"/>
        <v>I51</v>
      </c>
      <c r="N204" t="str">
        <f t="shared" si="11"/>
        <v/>
      </c>
    </row>
    <row r="205" spans="1:14">
      <c r="A205" s="31">
        <v>11</v>
      </c>
      <c r="B205" s="30" t="s">
        <v>102</v>
      </c>
      <c r="C205" s="23" t="s">
        <v>46</v>
      </c>
      <c r="D205" s="22">
        <v>47</v>
      </c>
      <c r="E205" s="22" t="s">
        <v>85</v>
      </c>
      <c r="F205" s="22" t="s">
        <v>72</v>
      </c>
      <c r="G205" s="30" t="s">
        <v>45</v>
      </c>
      <c r="H205" s="30" t="s">
        <v>99</v>
      </c>
      <c r="I205" s="22"/>
      <c r="K205" t="str">
        <f>IF(D205&lt;&gt;"",IF(Data!E205="HR",IF(D205&lt;=6,RL4B!$E$10,IF(D205&lt;=28,RL4B!$G$10,RL4B!$I$10)),IF(D205&lt;=4,RL4B!$K$10,IF(D205&lt;=14,RL4B!$M$10,IF(D205&lt;=24,RL4B!$O$10,IF(D205&lt;=44,RL4B!$Q$10,IF(D205&lt;=64,RL4B!$S$10,RL4B!$U$10)))))),"")&amp;"-"&amp;C205&amp;"-"&amp;IFERROR(VLOOKUP(F205,m_src_icd,3,FALSE),"xx")</f>
        <v>45-64th-P-I48</v>
      </c>
      <c r="L205" t="str">
        <f t="shared" si="9"/>
        <v>LP-I48</v>
      </c>
      <c r="M205" s="20" t="str">
        <f t="shared" si="10"/>
        <v/>
      </c>
      <c r="N205" t="str">
        <f t="shared" si="11"/>
        <v/>
      </c>
    </row>
    <row r="206" spans="1:14">
      <c r="A206" s="31">
        <v>12</v>
      </c>
      <c r="B206" s="30" t="s">
        <v>103</v>
      </c>
      <c r="C206" s="23" t="s">
        <v>46</v>
      </c>
      <c r="D206" s="22">
        <v>59</v>
      </c>
      <c r="E206" s="22" t="s">
        <v>85</v>
      </c>
      <c r="F206" s="22" t="s">
        <v>71</v>
      </c>
      <c r="G206" s="30" t="s">
        <v>45</v>
      </c>
      <c r="H206" s="30" t="s">
        <v>46</v>
      </c>
      <c r="I206" s="22"/>
      <c r="K206" t="str">
        <f>IF(D206&lt;&gt;"",IF(Data!E206="HR",IF(D206&lt;=6,RL4B!$E$10,IF(D206&lt;=28,RL4B!$G$10,RL4B!$I$10)),IF(D206&lt;=4,RL4B!$K$10,IF(D206&lt;=14,RL4B!$M$10,IF(D206&lt;=24,RL4B!$O$10,IF(D206&lt;=44,RL4B!$Q$10,IF(D206&lt;=64,RL4B!$S$10,RL4B!$U$10)))))),"")&amp;"-"&amp;C206&amp;"-"&amp;IFERROR(VLOOKUP(F206,m_src_icd,3,FALSE),"xx")</f>
        <v>45-64th-P-I46</v>
      </c>
      <c r="L206" t="str">
        <f t="shared" si="9"/>
        <v>LP-I46</v>
      </c>
      <c r="M206" s="20" t="str">
        <f t="shared" si="10"/>
        <v>I46</v>
      </c>
      <c r="N206" t="str">
        <f t="shared" si="11"/>
        <v/>
      </c>
    </row>
    <row r="207" spans="1:14">
      <c r="A207" s="31">
        <v>13</v>
      </c>
      <c r="B207" s="30" t="s">
        <v>103</v>
      </c>
      <c r="C207" s="23" t="s">
        <v>46</v>
      </c>
      <c r="D207" s="22">
        <v>64</v>
      </c>
      <c r="E207" s="22" t="s">
        <v>85</v>
      </c>
      <c r="F207" s="22" t="s">
        <v>72</v>
      </c>
      <c r="G207" s="30" t="s">
        <v>45</v>
      </c>
      <c r="H207" s="30" t="s">
        <v>46</v>
      </c>
      <c r="I207" s="22"/>
      <c r="K207" t="str">
        <f>IF(D207&lt;&gt;"",IF(Data!E207="HR",IF(D207&lt;=6,RL4B!$E$10,IF(D207&lt;=28,RL4B!$G$10,RL4B!$I$10)),IF(D207&lt;=4,RL4B!$K$10,IF(D207&lt;=14,RL4B!$M$10,IF(D207&lt;=24,RL4B!$O$10,IF(D207&lt;=44,RL4B!$Q$10,IF(D207&lt;=64,RL4B!$S$10,RL4B!$U$10)))))),"")&amp;"-"&amp;C207&amp;"-"&amp;IFERROR(VLOOKUP(F207,m_src_icd,3,FALSE),"xx")</f>
        <v>45-64th-P-I48</v>
      </c>
      <c r="L207" t="str">
        <f t="shared" si="9"/>
        <v>LP-I48</v>
      </c>
      <c r="M207" s="20" t="str">
        <f t="shared" si="10"/>
        <v>I48</v>
      </c>
      <c r="N207" t="str">
        <f t="shared" si="11"/>
        <v/>
      </c>
    </row>
    <row r="208" spans="1:14">
      <c r="A208" s="31">
        <v>14</v>
      </c>
      <c r="B208" s="30" t="s">
        <v>103</v>
      </c>
      <c r="C208" s="23" t="s">
        <v>45</v>
      </c>
      <c r="D208" s="22">
        <v>64</v>
      </c>
      <c r="E208" s="22" t="s">
        <v>85</v>
      </c>
      <c r="F208" s="22" t="s">
        <v>62</v>
      </c>
      <c r="G208" s="30" t="s">
        <v>45</v>
      </c>
      <c r="H208" s="30" t="s">
        <v>46</v>
      </c>
      <c r="I208" s="22"/>
      <c r="K208" t="str">
        <f>IF(D208&lt;&gt;"",IF(Data!E208="HR",IF(D208&lt;=6,RL4B!$E$10,IF(D208&lt;=28,RL4B!$G$10,RL4B!$I$10)),IF(D208&lt;=4,RL4B!$K$10,IF(D208&lt;=14,RL4B!$M$10,IF(D208&lt;=24,RL4B!$O$10,IF(D208&lt;=44,RL4B!$Q$10,IF(D208&lt;=64,RL4B!$S$10,RL4B!$U$10)))))),"")&amp;"-"&amp;C208&amp;"-"&amp;IFERROR(VLOOKUP(F208,m_src_icd,3,FALSE),"xx")</f>
        <v>45-64th-L-I51</v>
      </c>
      <c r="L208" t="str">
        <f t="shared" si="9"/>
        <v>LL-I51</v>
      </c>
      <c r="M208" s="20" t="str">
        <f t="shared" si="10"/>
        <v>I51</v>
      </c>
      <c r="N208" t="str">
        <f t="shared" si="11"/>
        <v/>
      </c>
    </row>
    <row r="209" spans="1:14">
      <c r="A209" s="31">
        <v>15</v>
      </c>
      <c r="B209" s="30" t="s">
        <v>103</v>
      </c>
      <c r="C209" s="23" t="s">
        <v>46</v>
      </c>
      <c r="D209" s="22">
        <v>71</v>
      </c>
      <c r="E209" s="22" t="s">
        <v>85</v>
      </c>
      <c r="F209" s="22" t="s">
        <v>62</v>
      </c>
      <c r="G209" s="30" t="s">
        <v>45</v>
      </c>
      <c r="H209" s="30" t="s">
        <v>46</v>
      </c>
      <c r="I209" s="22"/>
      <c r="K209" t="str">
        <f>IF(D209&lt;&gt;"",IF(Data!E209="HR",IF(D209&lt;=6,RL4B!$E$10,IF(D209&lt;=28,RL4B!$G$10,RL4B!$I$10)),IF(D209&lt;=4,RL4B!$K$10,IF(D209&lt;=14,RL4B!$M$10,IF(D209&lt;=24,RL4B!$O$10,IF(D209&lt;=44,RL4B!$Q$10,IF(D209&lt;=64,RL4B!$S$10,RL4B!$U$10)))))),"")&amp;"-"&amp;C209&amp;"-"&amp;IFERROR(VLOOKUP(F209,m_src_icd,3,FALSE),"xx")</f>
        <v xml:space="preserve"> &gt; 65-P-I51</v>
      </c>
      <c r="L209" t="str">
        <f t="shared" si="9"/>
        <v>LP-I51</v>
      </c>
      <c r="M209" s="20" t="str">
        <f t="shared" si="10"/>
        <v>I51</v>
      </c>
      <c r="N209" t="str">
        <f t="shared" si="11"/>
        <v/>
      </c>
    </row>
    <row r="210" spans="1:14">
      <c r="A210" s="31">
        <v>16</v>
      </c>
      <c r="B210" s="30" t="s">
        <v>103</v>
      </c>
      <c r="C210" s="23" t="s">
        <v>45</v>
      </c>
      <c r="D210" s="22">
        <v>68</v>
      </c>
      <c r="E210" s="22" t="s">
        <v>85</v>
      </c>
      <c r="F210" s="22" t="s">
        <v>72</v>
      </c>
      <c r="G210" s="30" t="s">
        <v>45</v>
      </c>
      <c r="H210" s="30" t="s">
        <v>94</v>
      </c>
      <c r="I210" s="22"/>
      <c r="K210" t="str">
        <f>IF(D210&lt;&gt;"",IF(Data!E210="HR",IF(D210&lt;=6,RL4B!$E$10,IF(D210&lt;=28,RL4B!$G$10,RL4B!$I$10)),IF(D210&lt;=4,RL4B!$K$10,IF(D210&lt;=14,RL4B!$M$10,IF(D210&lt;=24,RL4B!$O$10,IF(D210&lt;=44,RL4B!$Q$10,IF(D210&lt;=64,RL4B!$S$10,RL4B!$U$10)))))),"")&amp;"-"&amp;C210&amp;"-"&amp;IFERROR(VLOOKUP(F210,m_src_icd,3,FALSE),"xx")</f>
        <v xml:space="preserve"> &gt; 65-L-I48</v>
      </c>
      <c r="L210" t="str">
        <f t="shared" si="9"/>
        <v>LL-I48</v>
      </c>
      <c r="M210" s="20" t="str">
        <f t="shared" si="10"/>
        <v>I48</v>
      </c>
      <c r="N210" t="str">
        <f t="shared" si="11"/>
        <v/>
      </c>
    </row>
    <row r="211" spans="1:14">
      <c r="A211" s="31">
        <v>17</v>
      </c>
      <c r="B211" s="30" t="s">
        <v>103</v>
      </c>
      <c r="C211" s="23" t="s">
        <v>46</v>
      </c>
      <c r="D211" s="22">
        <v>68</v>
      </c>
      <c r="E211" s="22" t="s">
        <v>85</v>
      </c>
      <c r="F211" s="22" t="s">
        <v>62</v>
      </c>
      <c r="G211" s="30" t="s">
        <v>45</v>
      </c>
      <c r="H211" s="30" t="s">
        <v>46</v>
      </c>
      <c r="I211" s="22"/>
      <c r="K211" t="str">
        <f>IF(D211&lt;&gt;"",IF(Data!E211="HR",IF(D211&lt;=6,RL4B!$E$10,IF(D211&lt;=28,RL4B!$G$10,RL4B!$I$10)),IF(D211&lt;=4,RL4B!$K$10,IF(D211&lt;=14,RL4B!$M$10,IF(D211&lt;=24,RL4B!$O$10,IF(D211&lt;=44,RL4B!$Q$10,IF(D211&lt;=64,RL4B!$S$10,RL4B!$U$10)))))),"")&amp;"-"&amp;C211&amp;"-"&amp;IFERROR(VLOOKUP(F211,m_src_icd,3,FALSE),"xx")</f>
        <v xml:space="preserve"> &gt; 65-P-I51</v>
      </c>
      <c r="L211" t="str">
        <f t="shared" si="9"/>
        <v>LP-I51</v>
      </c>
      <c r="M211" s="20" t="str">
        <f t="shared" si="10"/>
        <v>I51</v>
      </c>
      <c r="N211" t="str">
        <f t="shared" si="11"/>
        <v/>
      </c>
    </row>
    <row r="212" spans="1:14">
      <c r="A212" s="31">
        <v>18</v>
      </c>
      <c r="B212" s="30" t="s">
        <v>103</v>
      </c>
      <c r="C212" s="23" t="s">
        <v>46</v>
      </c>
      <c r="D212" s="22">
        <v>64</v>
      </c>
      <c r="E212" s="22" t="s">
        <v>85</v>
      </c>
      <c r="F212" s="22" t="s">
        <v>62</v>
      </c>
      <c r="G212" s="30" t="s">
        <v>45</v>
      </c>
      <c r="H212" s="30" t="s">
        <v>94</v>
      </c>
      <c r="I212" s="22"/>
      <c r="K212" t="str">
        <f>IF(D212&lt;&gt;"",IF(Data!E212="HR",IF(D212&lt;=6,RL4B!$E$10,IF(D212&lt;=28,RL4B!$G$10,RL4B!$I$10)),IF(D212&lt;=4,RL4B!$K$10,IF(D212&lt;=14,RL4B!$M$10,IF(D212&lt;=24,RL4B!$O$10,IF(D212&lt;=44,RL4B!$Q$10,IF(D212&lt;=64,RL4B!$S$10,RL4B!$U$10)))))),"")&amp;"-"&amp;C212&amp;"-"&amp;IFERROR(VLOOKUP(F212,m_src_icd,3,FALSE),"xx")</f>
        <v>45-64th-P-I51</v>
      </c>
      <c r="L212" t="str">
        <f t="shared" si="9"/>
        <v>LP-I51</v>
      </c>
      <c r="M212" s="20" t="str">
        <f t="shared" si="10"/>
        <v>I51</v>
      </c>
      <c r="N212" t="str">
        <f t="shared" si="11"/>
        <v/>
      </c>
    </row>
    <row r="213" spans="1:14">
      <c r="A213" s="31">
        <v>19</v>
      </c>
      <c r="B213" s="30" t="s">
        <v>103</v>
      </c>
      <c r="C213" s="23" t="s">
        <v>46</v>
      </c>
      <c r="D213" s="22">
        <v>72</v>
      </c>
      <c r="E213" s="22" t="s">
        <v>85</v>
      </c>
      <c r="F213" s="22" t="s">
        <v>72</v>
      </c>
      <c r="G213" s="30" t="s">
        <v>45</v>
      </c>
      <c r="H213" s="30" t="s">
        <v>46</v>
      </c>
      <c r="I213" s="22"/>
      <c r="K213" t="str">
        <f>IF(D213&lt;&gt;"",IF(Data!E213="HR",IF(D213&lt;=6,RL4B!$E$10,IF(D213&lt;=28,RL4B!$G$10,RL4B!$I$10)),IF(D213&lt;=4,RL4B!$K$10,IF(D213&lt;=14,RL4B!$M$10,IF(D213&lt;=24,RL4B!$O$10,IF(D213&lt;=44,RL4B!$Q$10,IF(D213&lt;=64,RL4B!$S$10,RL4B!$U$10)))))),"")&amp;"-"&amp;C213&amp;"-"&amp;IFERROR(VLOOKUP(F213,m_src_icd,3,FALSE),"xx")</f>
        <v xml:space="preserve"> &gt; 65-P-I48</v>
      </c>
      <c r="L213" t="str">
        <f t="shared" si="9"/>
        <v>LP-I48</v>
      </c>
      <c r="M213" s="20" t="str">
        <f t="shared" si="10"/>
        <v>I48</v>
      </c>
      <c r="N213" t="str">
        <f t="shared" si="11"/>
        <v/>
      </c>
    </row>
    <row r="214" spans="1:14">
      <c r="A214" s="31">
        <v>20</v>
      </c>
      <c r="B214" s="30" t="s">
        <v>103</v>
      </c>
      <c r="C214" s="23" t="s">
        <v>45</v>
      </c>
      <c r="D214" s="22">
        <v>40</v>
      </c>
      <c r="E214" s="22" t="s">
        <v>85</v>
      </c>
      <c r="F214" s="22" t="s">
        <v>72</v>
      </c>
      <c r="G214" s="30" t="s">
        <v>45</v>
      </c>
      <c r="H214" s="30" t="s">
        <v>46</v>
      </c>
      <c r="I214" s="22"/>
      <c r="K214" t="str">
        <f>IF(D214&lt;&gt;"",IF(Data!E214="HR",IF(D214&lt;=6,RL4B!$E$10,IF(D214&lt;=28,RL4B!$G$10,RL4B!$I$10)),IF(D214&lt;=4,RL4B!$K$10,IF(D214&lt;=14,RL4B!$M$10,IF(D214&lt;=24,RL4B!$O$10,IF(D214&lt;=44,RL4B!$Q$10,IF(D214&lt;=64,RL4B!$S$10,RL4B!$U$10)))))),"")&amp;"-"&amp;C214&amp;"-"&amp;IFERROR(VLOOKUP(F214,m_src_icd,3,FALSE),"xx")</f>
        <v>25-44th-L-I48</v>
      </c>
      <c r="L214" t="str">
        <f t="shared" si="9"/>
        <v>LL-I48</v>
      </c>
      <c r="M214" s="20" t="str">
        <f t="shared" si="10"/>
        <v>I48</v>
      </c>
      <c r="N214" t="str">
        <f t="shared" si="11"/>
        <v/>
      </c>
    </row>
    <row r="215" spans="1:14">
      <c r="A215" s="31">
        <v>21</v>
      </c>
      <c r="B215" s="30" t="s">
        <v>103</v>
      </c>
      <c r="C215" s="23" t="s">
        <v>45</v>
      </c>
      <c r="D215" s="22">
        <v>69</v>
      </c>
      <c r="E215" s="22" t="s">
        <v>85</v>
      </c>
      <c r="F215" s="22" t="s">
        <v>71</v>
      </c>
      <c r="G215" s="30" t="s">
        <v>45</v>
      </c>
      <c r="H215" s="30" t="s">
        <v>46</v>
      </c>
      <c r="I215" s="22"/>
      <c r="K215" t="str">
        <f>IF(D215&lt;&gt;"",IF(Data!E215="HR",IF(D215&lt;=6,RL4B!$E$10,IF(D215&lt;=28,RL4B!$G$10,RL4B!$I$10)),IF(D215&lt;=4,RL4B!$K$10,IF(D215&lt;=14,RL4B!$M$10,IF(D215&lt;=24,RL4B!$O$10,IF(D215&lt;=44,RL4B!$Q$10,IF(D215&lt;=64,RL4B!$S$10,RL4B!$U$10)))))),"")&amp;"-"&amp;C215&amp;"-"&amp;IFERROR(VLOOKUP(F215,m_src_icd,3,FALSE),"xx")</f>
        <v xml:space="preserve"> &gt; 65-L-I46</v>
      </c>
      <c r="L215" t="str">
        <f t="shared" si="9"/>
        <v>LL-I46</v>
      </c>
      <c r="M215" s="20" t="str">
        <f t="shared" si="10"/>
        <v>I46</v>
      </c>
      <c r="N215" t="str">
        <f t="shared" si="11"/>
        <v/>
      </c>
    </row>
    <row r="216" spans="1:14">
      <c r="A216" s="31">
        <v>22</v>
      </c>
      <c r="B216" s="30" t="s">
        <v>102</v>
      </c>
      <c r="C216" s="23" t="s">
        <v>45</v>
      </c>
      <c r="D216" s="22">
        <v>69</v>
      </c>
      <c r="E216" s="22" t="s">
        <v>85</v>
      </c>
      <c r="F216" s="22" t="s">
        <v>63</v>
      </c>
      <c r="G216" s="30" t="s">
        <v>45</v>
      </c>
      <c r="H216" s="30" t="s">
        <v>99</v>
      </c>
      <c r="I216" s="22"/>
      <c r="K216" t="str">
        <f>IF(D216&lt;&gt;"",IF(Data!E216="HR",IF(D216&lt;=6,RL4B!$E$10,IF(D216&lt;=28,RL4B!$G$10,RL4B!$I$10)),IF(D216&lt;=4,RL4B!$K$10,IF(D216&lt;=14,RL4B!$M$10,IF(D216&lt;=24,RL4B!$O$10,IF(D216&lt;=44,RL4B!$Q$10,IF(D216&lt;=64,RL4B!$S$10,RL4B!$U$10)))))),"")&amp;"-"&amp;C216&amp;"-"&amp;IFERROR(VLOOKUP(F216,m_src_icd,3,FALSE),"xx")</f>
        <v xml:space="preserve"> &gt; 65-L-I52.0</v>
      </c>
      <c r="L216" t="str">
        <f t="shared" si="9"/>
        <v>LL-I52.0</v>
      </c>
      <c r="M216" s="20" t="str">
        <f t="shared" si="10"/>
        <v/>
      </c>
      <c r="N216" t="str">
        <f t="shared" si="11"/>
        <v/>
      </c>
    </row>
    <row r="217" spans="1:14">
      <c r="A217" s="31">
        <v>23</v>
      </c>
      <c r="B217" s="30" t="s">
        <v>103</v>
      </c>
      <c r="C217" s="23" t="s">
        <v>46</v>
      </c>
      <c r="D217" s="22">
        <v>49</v>
      </c>
      <c r="E217" s="22" t="s">
        <v>85</v>
      </c>
      <c r="F217" s="22" t="s">
        <v>60</v>
      </c>
      <c r="G217" s="30" t="s">
        <v>92</v>
      </c>
      <c r="H217" s="30" t="s">
        <v>46</v>
      </c>
      <c r="I217" s="22"/>
      <c r="K217" t="str">
        <f>IF(D217&lt;&gt;"",IF(Data!E217="HR",IF(D217&lt;=6,RL4B!$E$10,IF(D217&lt;=28,RL4B!$G$10,RL4B!$I$10)),IF(D217&lt;=4,RL4B!$K$10,IF(D217&lt;=14,RL4B!$M$10,IF(D217&lt;=24,RL4B!$O$10,IF(D217&lt;=44,RL4B!$Q$10,IF(D217&lt;=64,RL4B!$S$10,RL4B!$U$10)))))),"")&amp;"-"&amp;C217&amp;"-"&amp;IFERROR(VLOOKUP(F217,m_src_icd,3,FALSE),"xx")</f>
        <v>45-64th-P-I45</v>
      </c>
      <c r="L217" t="str">
        <f t="shared" si="9"/>
        <v>BP-I45</v>
      </c>
      <c r="M217" s="20" t="str">
        <f t="shared" si="10"/>
        <v>I45</v>
      </c>
      <c r="N217" t="str">
        <f t="shared" si="11"/>
        <v/>
      </c>
    </row>
    <row r="218" spans="1:14">
      <c r="A218" s="31">
        <v>24</v>
      </c>
      <c r="B218" s="30" t="s">
        <v>103</v>
      </c>
      <c r="C218" s="23" t="s">
        <v>46</v>
      </c>
      <c r="D218" s="22">
        <v>51</v>
      </c>
      <c r="E218" s="22" t="s">
        <v>85</v>
      </c>
      <c r="F218" s="22" t="s">
        <v>64</v>
      </c>
      <c r="G218" s="30" t="s">
        <v>45</v>
      </c>
      <c r="H218" s="30" t="s">
        <v>46</v>
      </c>
      <c r="I218" s="22"/>
      <c r="K218" t="str">
        <f>IF(D218&lt;&gt;"",IF(Data!E218="HR",IF(D218&lt;=6,RL4B!$E$10,IF(D218&lt;=28,RL4B!$G$10,RL4B!$I$10)),IF(D218&lt;=4,RL4B!$K$10,IF(D218&lt;=14,RL4B!$M$10,IF(D218&lt;=24,RL4B!$O$10,IF(D218&lt;=44,RL4B!$Q$10,IF(D218&lt;=64,RL4B!$S$10,RL4B!$U$10)))))),"")&amp;"-"&amp;C218&amp;"-"&amp;IFERROR(VLOOKUP(F218,m_src_icd,3,FALSE),"xx")</f>
        <v>45-64th-P-I52.9</v>
      </c>
      <c r="L218" t="str">
        <f t="shared" si="9"/>
        <v>LP-I52.9</v>
      </c>
      <c r="M218" s="20" t="str">
        <f t="shared" si="10"/>
        <v>I52.9</v>
      </c>
      <c r="N218" t="str">
        <f t="shared" si="11"/>
        <v/>
      </c>
    </row>
    <row r="219" spans="1:14">
      <c r="A219" s="31">
        <v>25</v>
      </c>
      <c r="B219" s="30" t="s">
        <v>103</v>
      </c>
      <c r="C219" s="23" t="s">
        <v>45</v>
      </c>
      <c r="D219" s="22">
        <v>55</v>
      </c>
      <c r="E219" s="22" t="s">
        <v>85</v>
      </c>
      <c r="F219" s="22" t="s">
        <v>72</v>
      </c>
      <c r="G219" s="30" t="s">
        <v>45</v>
      </c>
      <c r="H219" s="30" t="s">
        <v>94</v>
      </c>
      <c r="I219" s="22"/>
      <c r="K219" t="str">
        <f>IF(D219&lt;&gt;"",IF(Data!E219="HR",IF(D219&lt;=6,RL4B!$E$10,IF(D219&lt;=28,RL4B!$G$10,RL4B!$I$10)),IF(D219&lt;=4,RL4B!$K$10,IF(D219&lt;=14,RL4B!$M$10,IF(D219&lt;=24,RL4B!$O$10,IF(D219&lt;=44,RL4B!$Q$10,IF(D219&lt;=64,RL4B!$S$10,RL4B!$U$10)))))),"")&amp;"-"&amp;C219&amp;"-"&amp;IFERROR(VLOOKUP(F219,m_src_icd,3,FALSE),"xx")</f>
        <v>45-64th-L-I48</v>
      </c>
      <c r="L219" t="str">
        <f t="shared" si="9"/>
        <v>LL-I48</v>
      </c>
      <c r="M219" s="20" t="str">
        <f t="shared" si="10"/>
        <v>I48</v>
      </c>
      <c r="N219" t="str">
        <f t="shared" si="11"/>
        <v/>
      </c>
    </row>
    <row r="220" spans="1:14">
      <c r="A220" s="31">
        <v>26</v>
      </c>
      <c r="B220" s="30" t="s">
        <v>103</v>
      </c>
      <c r="C220" s="23" t="s">
        <v>46</v>
      </c>
      <c r="D220" s="22">
        <v>52</v>
      </c>
      <c r="E220" s="22" t="s">
        <v>85</v>
      </c>
      <c r="F220" s="22" t="s">
        <v>59</v>
      </c>
      <c r="G220" s="30" t="s">
        <v>45</v>
      </c>
      <c r="H220" s="30" t="s">
        <v>46</v>
      </c>
      <c r="I220" s="22"/>
      <c r="K220" t="str">
        <f>IF(D220&lt;&gt;"",IF(Data!E220="HR",IF(D220&lt;=6,RL4B!$E$10,IF(D220&lt;=28,RL4B!$G$10,RL4B!$I$10)),IF(D220&lt;=4,RL4B!$K$10,IF(D220&lt;=14,RL4B!$M$10,IF(D220&lt;=24,RL4B!$O$10,IF(D220&lt;=44,RL4B!$Q$10,IF(D220&lt;=64,RL4B!$S$10,RL4B!$U$10)))))),"")&amp;"-"&amp;C220&amp;"-"&amp;IFERROR(VLOOKUP(F220,m_src_icd,3,FALSE),"xx")</f>
        <v>45-64th-P-I44</v>
      </c>
      <c r="L220" t="str">
        <f t="shared" si="9"/>
        <v>LP-I44</v>
      </c>
      <c r="M220" s="20" t="str">
        <f t="shared" si="10"/>
        <v>I44</v>
      </c>
      <c r="N220" t="str">
        <f t="shared" si="11"/>
        <v/>
      </c>
    </row>
    <row r="221" spans="1:14">
      <c r="A221" s="31"/>
      <c r="B221" s="31"/>
      <c r="C221" s="23"/>
      <c r="D221" s="22"/>
      <c r="E221" s="22"/>
      <c r="F221" s="22"/>
      <c r="G221" s="31"/>
      <c r="H221" s="30"/>
      <c r="I221" s="22"/>
      <c r="K221" t="str">
        <f>IF(D221&lt;&gt;"",IF(Data!E221="HR",IF(D221&lt;=6,RL4B!$E$10,IF(D221&lt;=28,RL4B!$G$10,RL4B!$I$10)),IF(D221&lt;=4,RL4B!$K$10,IF(D221&lt;=14,RL4B!$M$10,IF(D221&lt;=24,RL4B!$O$10,IF(D221&lt;=44,RL4B!$Q$10,IF(D221&lt;=64,RL4B!$S$10,RL4B!$U$10)))))),"")&amp;"-"&amp;C221&amp;"-"&amp;IFERROR(VLOOKUP(F221,m_src_icd,3,FALSE),"xx")</f>
        <v>--xx</v>
      </c>
      <c r="L221" t="str">
        <f t="shared" si="9"/>
        <v>-xx</v>
      </c>
      <c r="M221" s="20" t="str">
        <f t="shared" si="10"/>
        <v>xx</v>
      </c>
      <c r="N221" t="str">
        <f t="shared" si="11"/>
        <v/>
      </c>
    </row>
    <row r="222" spans="1:14">
      <c r="A222" s="31"/>
      <c r="B222" s="31"/>
      <c r="C222" s="23"/>
      <c r="D222" s="22"/>
      <c r="E222" s="22"/>
      <c r="F222" s="22"/>
      <c r="G222" s="31"/>
      <c r="H222" s="30"/>
      <c r="I222" s="22"/>
      <c r="K222" t="str">
        <f>IF(D222&lt;&gt;"",IF(Data!E222="HR",IF(D222&lt;=6,RL4B!$E$10,IF(D222&lt;=28,RL4B!$G$10,RL4B!$I$10)),IF(D222&lt;=4,RL4B!$K$10,IF(D222&lt;=14,RL4B!$M$10,IF(D222&lt;=24,RL4B!$O$10,IF(D222&lt;=44,RL4B!$Q$10,IF(D222&lt;=64,RL4B!$S$10,RL4B!$U$10)))))),"")&amp;"-"&amp;C222&amp;"-"&amp;IFERROR(VLOOKUP(F222,m_src_icd,3,FALSE),"xx")</f>
        <v>--xx</v>
      </c>
      <c r="L222" t="str">
        <f t="shared" si="9"/>
        <v>-xx</v>
      </c>
      <c r="M222" s="20" t="str">
        <f t="shared" si="10"/>
        <v>xx</v>
      </c>
      <c r="N222" t="str">
        <f t="shared" si="11"/>
        <v/>
      </c>
    </row>
    <row r="223" spans="1:14">
      <c r="A223" s="35" t="s">
        <v>135</v>
      </c>
      <c r="B223" s="35"/>
      <c r="C223" s="32"/>
      <c r="D223" s="32"/>
      <c r="E223" s="32"/>
      <c r="F223" s="32"/>
      <c r="G223" s="33"/>
      <c r="H223" s="33"/>
      <c r="I223" s="32"/>
      <c r="K223" t="str">
        <f>IF(D223&lt;&gt;"",IF(Data!E223="HR",IF(D223&lt;=6,RL4B!$E$10,IF(D223&lt;=28,RL4B!$G$10,RL4B!$I$10)),IF(D223&lt;=4,RL4B!$K$10,IF(D223&lt;=14,RL4B!$M$10,IF(D223&lt;=24,RL4B!$O$10,IF(D223&lt;=44,RL4B!$Q$10,IF(D223&lt;=64,RL4B!$S$10,RL4B!$U$10)))))),"")&amp;"-"&amp;C223&amp;"-"&amp;IFERROR(VLOOKUP(F223,m_src_icd,3,FALSE),"xx")</f>
        <v>--xx</v>
      </c>
      <c r="L223" t="str">
        <f t="shared" si="9"/>
        <v>-xx</v>
      </c>
      <c r="M223" s="20" t="str">
        <f t="shared" si="10"/>
        <v>xx</v>
      </c>
      <c r="N223" t="str">
        <f t="shared" si="11"/>
        <v/>
      </c>
    </row>
    <row r="224" spans="1:14">
      <c r="A224" s="31">
        <v>1</v>
      </c>
      <c r="B224" s="30" t="s">
        <v>103</v>
      </c>
      <c r="C224" s="23" t="s">
        <v>45</v>
      </c>
      <c r="D224" s="22">
        <v>73</v>
      </c>
      <c r="E224" s="23" t="s">
        <v>85</v>
      </c>
      <c r="F224" s="23" t="s">
        <v>71</v>
      </c>
      <c r="G224" s="30" t="s">
        <v>45</v>
      </c>
      <c r="H224" s="30" t="s">
        <v>46</v>
      </c>
      <c r="I224" s="23"/>
      <c r="K224" t="str">
        <f>IF(D224&lt;&gt;"",IF(Data!E224="HR",IF(D224&lt;=6,RL4B!$E$10,IF(D224&lt;=28,RL4B!$G$10,RL4B!$I$10)),IF(D224&lt;=4,RL4B!$K$10,IF(D224&lt;=14,RL4B!$M$10,IF(D224&lt;=24,RL4B!$O$10,IF(D224&lt;=44,RL4B!$Q$10,IF(D224&lt;=64,RL4B!$S$10,RL4B!$U$10)))))),"")&amp;"-"&amp;C224&amp;"-"&amp;IFERROR(VLOOKUP(F224,m_src_icd,3,FALSE),"xx")</f>
        <v xml:space="preserve"> &gt; 65-L-I46</v>
      </c>
      <c r="L224" t="str">
        <f t="shared" si="9"/>
        <v>LL-I46</v>
      </c>
      <c r="M224" s="20" t="str">
        <f t="shared" si="10"/>
        <v>I46</v>
      </c>
      <c r="N224" t="str">
        <f t="shared" si="11"/>
        <v/>
      </c>
    </row>
    <row r="225" spans="1:14">
      <c r="A225" s="31">
        <v>2</v>
      </c>
      <c r="B225" s="30" t="s">
        <v>103</v>
      </c>
      <c r="C225" s="23" t="s">
        <v>46</v>
      </c>
      <c r="D225" s="22">
        <v>56</v>
      </c>
      <c r="E225" s="23" t="s">
        <v>85</v>
      </c>
      <c r="F225" s="23" t="s">
        <v>71</v>
      </c>
      <c r="G225" s="30" t="s">
        <v>45</v>
      </c>
      <c r="H225" s="30" t="s">
        <v>46</v>
      </c>
      <c r="I225" s="23"/>
      <c r="K225" t="str">
        <f>IF(D225&lt;&gt;"",IF(Data!E225="HR",IF(D225&lt;=6,RL4B!$E$10,IF(D225&lt;=28,RL4B!$G$10,RL4B!$I$10)),IF(D225&lt;=4,RL4B!$K$10,IF(D225&lt;=14,RL4B!$M$10,IF(D225&lt;=24,RL4B!$O$10,IF(D225&lt;=44,RL4B!$Q$10,IF(D225&lt;=64,RL4B!$S$10,RL4B!$U$10)))))),"")&amp;"-"&amp;C225&amp;"-"&amp;IFERROR(VLOOKUP(F225,m_src_icd,3,FALSE),"xx")</f>
        <v>45-64th-P-I46</v>
      </c>
      <c r="L225" t="str">
        <f t="shared" si="9"/>
        <v>LP-I46</v>
      </c>
      <c r="M225" s="20" t="str">
        <f t="shared" si="10"/>
        <v>I46</v>
      </c>
      <c r="N225" t="str">
        <f t="shared" si="11"/>
        <v/>
      </c>
    </row>
    <row r="226" spans="1:14">
      <c r="A226" s="31">
        <v>3</v>
      </c>
      <c r="B226" s="30" t="s">
        <v>103</v>
      </c>
      <c r="C226" s="23" t="s">
        <v>45</v>
      </c>
      <c r="D226" s="22">
        <v>46</v>
      </c>
      <c r="E226" s="23" t="s">
        <v>85</v>
      </c>
      <c r="F226" s="23" t="s">
        <v>74</v>
      </c>
      <c r="G226" s="30" t="s">
        <v>45</v>
      </c>
      <c r="H226" s="30" t="s">
        <v>46</v>
      </c>
      <c r="I226" s="23"/>
      <c r="K226" t="str">
        <f>IF(D226&lt;&gt;"",IF(Data!E226="HR",IF(D226&lt;=6,RL4B!$E$10,IF(D226&lt;=28,RL4B!$G$10,RL4B!$I$10)),IF(D226&lt;=4,RL4B!$K$10,IF(D226&lt;=14,RL4B!$M$10,IF(D226&lt;=24,RL4B!$O$10,IF(D226&lt;=44,RL4B!$Q$10,IF(D226&lt;=64,RL4B!$S$10,RL4B!$U$10)))))),"")&amp;"-"&amp;C226&amp;"-"&amp;IFERROR(VLOOKUP(F226,m_src_icd,3,FALSE),"xx")</f>
        <v>45-64th-L-I50</v>
      </c>
      <c r="L226" t="str">
        <f t="shared" si="9"/>
        <v>LL-I50</v>
      </c>
      <c r="M226" s="20" t="str">
        <f t="shared" si="10"/>
        <v>I50</v>
      </c>
      <c r="N226" t="str">
        <f t="shared" si="11"/>
        <v/>
      </c>
    </row>
    <row r="227" spans="1:14">
      <c r="A227" s="31">
        <v>4</v>
      </c>
      <c r="B227" s="30" t="s">
        <v>103</v>
      </c>
      <c r="C227" s="23" t="s">
        <v>46</v>
      </c>
      <c r="D227" s="22">
        <v>63</v>
      </c>
      <c r="E227" s="23" t="s">
        <v>85</v>
      </c>
      <c r="F227" s="23" t="s">
        <v>71</v>
      </c>
      <c r="G227" s="30" t="s">
        <v>45</v>
      </c>
      <c r="H227" s="30" t="s">
        <v>46</v>
      </c>
      <c r="I227" s="23"/>
      <c r="K227" t="str">
        <f>IF(D227&lt;&gt;"",IF(Data!E227="HR",IF(D227&lt;=6,RL4B!$E$10,IF(D227&lt;=28,RL4B!$G$10,RL4B!$I$10)),IF(D227&lt;=4,RL4B!$K$10,IF(D227&lt;=14,RL4B!$M$10,IF(D227&lt;=24,RL4B!$O$10,IF(D227&lt;=44,RL4B!$Q$10,IF(D227&lt;=64,RL4B!$S$10,RL4B!$U$10)))))),"")&amp;"-"&amp;C227&amp;"-"&amp;IFERROR(VLOOKUP(F227,m_src_icd,3,FALSE),"xx")</f>
        <v>45-64th-P-I46</v>
      </c>
      <c r="L227" t="str">
        <f t="shared" si="9"/>
        <v>LP-I46</v>
      </c>
      <c r="M227" s="20" t="str">
        <f t="shared" si="10"/>
        <v>I46</v>
      </c>
      <c r="N227" t="str">
        <f t="shared" si="11"/>
        <v/>
      </c>
    </row>
    <row r="228" spans="1:14">
      <c r="A228" s="31">
        <v>5</v>
      </c>
      <c r="B228" s="30" t="s">
        <v>103</v>
      </c>
      <c r="C228" s="23" t="s">
        <v>45</v>
      </c>
      <c r="D228" s="22">
        <v>57</v>
      </c>
      <c r="E228" s="23" t="s">
        <v>85</v>
      </c>
      <c r="F228" s="27" t="s">
        <v>71</v>
      </c>
      <c r="G228" s="30" t="s">
        <v>45</v>
      </c>
      <c r="H228" s="30" t="s">
        <v>46</v>
      </c>
      <c r="I228" s="23"/>
      <c r="K228" t="str">
        <f>IF(D228&lt;&gt;"",IF(Data!E228="HR",IF(D228&lt;=6,RL4B!$E$10,IF(D228&lt;=28,RL4B!$G$10,RL4B!$I$10)),IF(D228&lt;=4,RL4B!$K$10,IF(D228&lt;=14,RL4B!$M$10,IF(D228&lt;=24,RL4B!$O$10,IF(D228&lt;=44,RL4B!$Q$10,IF(D228&lt;=64,RL4B!$S$10,RL4B!$U$10)))))),"")&amp;"-"&amp;C228&amp;"-"&amp;IFERROR(VLOOKUP(F228,m_src_icd,3,FALSE),"xx")</f>
        <v>45-64th-L-I46</v>
      </c>
      <c r="L228" t="str">
        <f t="shared" si="9"/>
        <v>LL-I46</v>
      </c>
      <c r="M228" s="20" t="str">
        <f t="shared" si="10"/>
        <v>I46</v>
      </c>
      <c r="N228" t="str">
        <f t="shared" si="11"/>
        <v/>
      </c>
    </row>
    <row r="229" spans="1:14">
      <c r="A229" s="31">
        <v>6</v>
      </c>
      <c r="B229" s="30" t="s">
        <v>103</v>
      </c>
      <c r="C229" s="23" t="s">
        <v>45</v>
      </c>
      <c r="D229" s="22">
        <v>59</v>
      </c>
      <c r="E229" s="23" t="s">
        <v>85</v>
      </c>
      <c r="F229" s="27" t="s">
        <v>72</v>
      </c>
      <c r="G229" s="30" t="s">
        <v>45</v>
      </c>
      <c r="H229" s="30" t="s">
        <v>46</v>
      </c>
      <c r="I229" s="23"/>
      <c r="K229" t="str">
        <f>IF(D229&lt;&gt;"",IF(Data!E229="HR",IF(D229&lt;=6,RL4B!$E$10,IF(D229&lt;=28,RL4B!$G$10,RL4B!$I$10)),IF(D229&lt;=4,RL4B!$K$10,IF(D229&lt;=14,RL4B!$M$10,IF(D229&lt;=24,RL4B!$O$10,IF(D229&lt;=44,RL4B!$Q$10,IF(D229&lt;=64,RL4B!$S$10,RL4B!$U$10)))))),"")&amp;"-"&amp;C229&amp;"-"&amp;IFERROR(VLOOKUP(F229,m_src_icd,3,FALSE),"xx")</f>
        <v>45-64th-L-I48</v>
      </c>
      <c r="L229" t="str">
        <f t="shared" si="9"/>
        <v>LL-I48</v>
      </c>
      <c r="M229" s="20" t="str">
        <f t="shared" si="10"/>
        <v>I48</v>
      </c>
      <c r="N229" t="str">
        <f t="shared" si="11"/>
        <v/>
      </c>
    </row>
    <row r="230" spans="1:14">
      <c r="A230" s="31">
        <v>7</v>
      </c>
      <c r="B230" s="30" t="s">
        <v>103</v>
      </c>
      <c r="C230" s="23" t="s">
        <v>46</v>
      </c>
      <c r="D230" s="22">
        <v>45</v>
      </c>
      <c r="E230" s="23" t="s">
        <v>85</v>
      </c>
      <c r="F230" s="27" t="s">
        <v>62</v>
      </c>
      <c r="G230" s="30" t="s">
        <v>45</v>
      </c>
      <c r="H230" s="30" t="s">
        <v>46</v>
      </c>
      <c r="I230" s="23"/>
      <c r="K230" t="str">
        <f>IF(D230&lt;&gt;"",IF(Data!E230="HR",IF(D230&lt;=6,RL4B!$E$10,IF(D230&lt;=28,RL4B!$G$10,RL4B!$I$10)),IF(D230&lt;=4,RL4B!$K$10,IF(D230&lt;=14,RL4B!$M$10,IF(D230&lt;=24,RL4B!$O$10,IF(D230&lt;=44,RL4B!$Q$10,IF(D230&lt;=64,RL4B!$S$10,RL4B!$U$10)))))),"")&amp;"-"&amp;C230&amp;"-"&amp;IFERROR(VLOOKUP(F230,m_src_icd,3,FALSE),"xx")</f>
        <v>45-64th-P-I51</v>
      </c>
      <c r="L230" t="str">
        <f t="shared" si="9"/>
        <v>LP-I51</v>
      </c>
      <c r="M230" s="20" t="str">
        <f t="shared" si="10"/>
        <v>I51</v>
      </c>
      <c r="N230" t="str">
        <f t="shared" si="11"/>
        <v/>
      </c>
    </row>
    <row r="231" spans="1:14">
      <c r="A231" s="31">
        <v>8</v>
      </c>
      <c r="B231" s="30" t="s">
        <v>103</v>
      </c>
      <c r="C231" s="23" t="s">
        <v>46</v>
      </c>
      <c r="D231" s="22">
        <v>77</v>
      </c>
      <c r="E231" s="23" t="s">
        <v>85</v>
      </c>
      <c r="F231" s="27" t="s">
        <v>62</v>
      </c>
      <c r="G231" s="30" t="s">
        <v>45</v>
      </c>
      <c r="H231" s="30" t="s">
        <v>46</v>
      </c>
      <c r="I231" s="23"/>
      <c r="K231" t="str">
        <f>IF(D231&lt;&gt;"",IF(Data!E231="HR",IF(D231&lt;=6,RL4B!$E$10,IF(D231&lt;=28,RL4B!$G$10,RL4B!$I$10)),IF(D231&lt;=4,RL4B!$K$10,IF(D231&lt;=14,RL4B!$M$10,IF(D231&lt;=24,RL4B!$O$10,IF(D231&lt;=44,RL4B!$Q$10,IF(D231&lt;=64,RL4B!$S$10,RL4B!$U$10)))))),"")&amp;"-"&amp;C231&amp;"-"&amp;IFERROR(VLOOKUP(F231,m_src_icd,3,FALSE),"xx")</f>
        <v xml:space="preserve"> &gt; 65-P-I51</v>
      </c>
      <c r="L231" t="str">
        <f t="shared" si="9"/>
        <v>LP-I51</v>
      </c>
      <c r="M231" s="20" t="str">
        <f t="shared" si="10"/>
        <v>I51</v>
      </c>
      <c r="N231" t="str">
        <f t="shared" si="11"/>
        <v/>
      </c>
    </row>
    <row r="232" spans="1:14">
      <c r="A232" s="31">
        <v>9</v>
      </c>
      <c r="B232" s="30" t="s">
        <v>103</v>
      </c>
      <c r="C232" s="23" t="s">
        <v>46</v>
      </c>
      <c r="D232" s="22">
        <v>54</v>
      </c>
      <c r="E232" s="23" t="s">
        <v>85</v>
      </c>
      <c r="F232" s="27" t="s">
        <v>72</v>
      </c>
      <c r="G232" s="30" t="s">
        <v>45</v>
      </c>
      <c r="H232" s="30" t="s">
        <v>46</v>
      </c>
      <c r="I232" s="23"/>
      <c r="K232" t="str">
        <f>IF(D232&lt;&gt;"",IF(Data!E232="HR",IF(D232&lt;=6,RL4B!$E$10,IF(D232&lt;=28,RL4B!$G$10,RL4B!$I$10)),IF(D232&lt;=4,RL4B!$K$10,IF(D232&lt;=14,RL4B!$M$10,IF(D232&lt;=24,RL4B!$O$10,IF(D232&lt;=44,RL4B!$Q$10,IF(D232&lt;=64,RL4B!$S$10,RL4B!$U$10)))))),"")&amp;"-"&amp;C232&amp;"-"&amp;IFERROR(VLOOKUP(F232,m_src_icd,3,FALSE),"xx")</f>
        <v>45-64th-P-I48</v>
      </c>
      <c r="L232" t="str">
        <f t="shared" si="9"/>
        <v>LP-I48</v>
      </c>
      <c r="M232" s="20" t="str">
        <f t="shared" si="10"/>
        <v>I48</v>
      </c>
      <c r="N232" t="str">
        <f t="shared" si="11"/>
        <v/>
      </c>
    </row>
    <row r="233" spans="1:14">
      <c r="A233" s="31">
        <v>10</v>
      </c>
      <c r="B233" s="30" t="s">
        <v>103</v>
      </c>
      <c r="C233" s="23" t="s">
        <v>45</v>
      </c>
      <c r="D233" s="22">
        <v>58</v>
      </c>
      <c r="E233" s="23" t="s">
        <v>85</v>
      </c>
      <c r="F233" s="27" t="s">
        <v>72</v>
      </c>
      <c r="G233" s="30" t="s">
        <v>45</v>
      </c>
      <c r="H233" s="30" t="s">
        <v>94</v>
      </c>
      <c r="I233" s="23"/>
      <c r="K233" t="str">
        <f>IF(D233&lt;&gt;"",IF(Data!E233="HR",IF(D233&lt;=6,RL4B!$E$10,IF(D233&lt;=28,RL4B!$G$10,RL4B!$I$10)),IF(D233&lt;=4,RL4B!$K$10,IF(D233&lt;=14,RL4B!$M$10,IF(D233&lt;=24,RL4B!$O$10,IF(D233&lt;=44,RL4B!$Q$10,IF(D233&lt;=64,RL4B!$S$10,RL4B!$U$10)))))),"")&amp;"-"&amp;C233&amp;"-"&amp;IFERROR(VLOOKUP(F233,m_src_icd,3,FALSE),"xx")</f>
        <v>45-64th-L-I48</v>
      </c>
      <c r="L233" t="str">
        <f t="shared" si="9"/>
        <v>LL-I48</v>
      </c>
      <c r="M233" s="20" t="str">
        <f t="shared" si="10"/>
        <v>I48</v>
      </c>
      <c r="N233" t="str">
        <f t="shared" si="11"/>
        <v/>
      </c>
    </row>
    <row r="234" spans="1:14">
      <c r="A234" s="31">
        <v>11</v>
      </c>
      <c r="B234" s="30" t="s">
        <v>103</v>
      </c>
      <c r="C234" s="23" t="s">
        <v>46</v>
      </c>
      <c r="D234" s="22">
        <v>54</v>
      </c>
      <c r="E234" s="22" t="s">
        <v>85</v>
      </c>
      <c r="F234" s="22" t="s">
        <v>60</v>
      </c>
      <c r="G234" s="30" t="s">
        <v>45</v>
      </c>
      <c r="H234" s="30" t="s">
        <v>46</v>
      </c>
      <c r="I234" s="22"/>
      <c r="K234" t="str">
        <f>IF(D234&lt;&gt;"",IF(Data!E234="HR",IF(D234&lt;=6,RL4B!$E$10,IF(D234&lt;=28,RL4B!$G$10,RL4B!$I$10)),IF(D234&lt;=4,RL4B!$K$10,IF(D234&lt;=14,RL4B!$M$10,IF(D234&lt;=24,RL4B!$O$10,IF(D234&lt;=44,RL4B!$Q$10,IF(D234&lt;=64,RL4B!$S$10,RL4B!$U$10)))))),"")&amp;"-"&amp;C234&amp;"-"&amp;IFERROR(VLOOKUP(F234,m_src_icd,3,FALSE),"xx")</f>
        <v>45-64th-P-I45</v>
      </c>
      <c r="L234" t="str">
        <f t="shared" si="9"/>
        <v>LP-I45</v>
      </c>
      <c r="M234" s="20" t="str">
        <f t="shared" si="10"/>
        <v>I45</v>
      </c>
      <c r="N234" t="str">
        <f t="shared" si="11"/>
        <v/>
      </c>
    </row>
    <row r="235" spans="1:14">
      <c r="A235" s="31">
        <v>12</v>
      </c>
      <c r="B235" s="30" t="s">
        <v>103</v>
      </c>
      <c r="C235" s="23" t="s">
        <v>45</v>
      </c>
      <c r="D235" s="22">
        <v>74</v>
      </c>
      <c r="E235" s="22" t="s">
        <v>85</v>
      </c>
      <c r="F235" s="22" t="s">
        <v>72</v>
      </c>
      <c r="G235" s="30" t="s">
        <v>45</v>
      </c>
      <c r="H235" s="30" t="s">
        <v>46</v>
      </c>
      <c r="I235" s="22"/>
      <c r="K235" t="str">
        <f>IF(D235&lt;&gt;"",IF(Data!E235="HR",IF(D235&lt;=6,RL4B!$E$10,IF(D235&lt;=28,RL4B!$G$10,RL4B!$I$10)),IF(D235&lt;=4,RL4B!$K$10,IF(D235&lt;=14,RL4B!$M$10,IF(D235&lt;=24,RL4B!$O$10,IF(D235&lt;=44,RL4B!$Q$10,IF(D235&lt;=64,RL4B!$S$10,RL4B!$U$10)))))),"")&amp;"-"&amp;C235&amp;"-"&amp;IFERROR(VLOOKUP(F235,m_src_icd,3,FALSE),"xx")</f>
        <v xml:space="preserve"> &gt; 65-L-I48</v>
      </c>
      <c r="L235" t="str">
        <f t="shared" si="9"/>
        <v>LL-I48</v>
      </c>
      <c r="M235" s="20" t="str">
        <f t="shared" si="10"/>
        <v>I48</v>
      </c>
      <c r="N235" t="str">
        <f t="shared" si="11"/>
        <v/>
      </c>
    </row>
    <row r="236" spans="1:14">
      <c r="A236" s="31">
        <v>13</v>
      </c>
      <c r="B236" s="30" t="s">
        <v>103</v>
      </c>
      <c r="C236" s="23" t="s">
        <v>45</v>
      </c>
      <c r="D236" s="22">
        <v>64</v>
      </c>
      <c r="E236" s="22" t="s">
        <v>85</v>
      </c>
      <c r="F236" s="22" t="s">
        <v>72</v>
      </c>
      <c r="G236" s="30" t="s">
        <v>45</v>
      </c>
      <c r="H236" s="30" t="s">
        <v>94</v>
      </c>
      <c r="I236" s="22"/>
      <c r="K236" t="str">
        <f>IF(D236&lt;&gt;"",IF(Data!E236="HR",IF(D236&lt;=6,RL4B!$E$10,IF(D236&lt;=28,RL4B!$G$10,RL4B!$I$10)),IF(D236&lt;=4,RL4B!$K$10,IF(D236&lt;=14,RL4B!$M$10,IF(D236&lt;=24,RL4B!$O$10,IF(D236&lt;=44,RL4B!$Q$10,IF(D236&lt;=64,RL4B!$S$10,RL4B!$U$10)))))),"")&amp;"-"&amp;C236&amp;"-"&amp;IFERROR(VLOOKUP(F236,m_src_icd,3,FALSE),"xx")</f>
        <v>45-64th-L-I48</v>
      </c>
      <c r="L236" t="str">
        <f t="shared" si="9"/>
        <v>LL-I48</v>
      </c>
      <c r="M236" s="20" t="str">
        <f t="shared" si="10"/>
        <v>I48</v>
      </c>
      <c r="N236" t="str">
        <f t="shared" si="11"/>
        <v/>
      </c>
    </row>
    <row r="237" spans="1:14">
      <c r="A237" s="31">
        <v>14</v>
      </c>
      <c r="B237" s="30" t="s">
        <v>103</v>
      </c>
      <c r="C237" s="23" t="s">
        <v>46</v>
      </c>
      <c r="D237" s="22">
        <v>62</v>
      </c>
      <c r="E237" s="22" t="s">
        <v>85</v>
      </c>
      <c r="F237" s="22" t="s">
        <v>62</v>
      </c>
      <c r="G237" s="30" t="s">
        <v>45</v>
      </c>
      <c r="H237" s="30" t="s">
        <v>46</v>
      </c>
      <c r="I237" s="22"/>
      <c r="K237" t="str">
        <f>IF(D237&lt;&gt;"",IF(Data!E237="HR",IF(D237&lt;=6,RL4B!$E$10,IF(D237&lt;=28,RL4B!$G$10,RL4B!$I$10)),IF(D237&lt;=4,RL4B!$K$10,IF(D237&lt;=14,RL4B!$M$10,IF(D237&lt;=24,RL4B!$O$10,IF(D237&lt;=44,RL4B!$Q$10,IF(D237&lt;=64,RL4B!$S$10,RL4B!$U$10)))))),"")&amp;"-"&amp;C237&amp;"-"&amp;IFERROR(VLOOKUP(F237,m_src_icd,3,FALSE),"xx")</f>
        <v>45-64th-P-I51</v>
      </c>
      <c r="L237" t="str">
        <f t="shared" si="9"/>
        <v>LP-I51</v>
      </c>
      <c r="M237" s="20" t="str">
        <f t="shared" si="10"/>
        <v>I51</v>
      </c>
      <c r="N237" t="str">
        <f t="shared" si="11"/>
        <v/>
      </c>
    </row>
    <row r="238" spans="1:14">
      <c r="A238" s="31">
        <v>15</v>
      </c>
      <c r="B238" s="30" t="s">
        <v>103</v>
      </c>
      <c r="C238" s="23" t="s">
        <v>46</v>
      </c>
      <c r="D238" s="22">
        <v>58</v>
      </c>
      <c r="E238" s="22" t="s">
        <v>85</v>
      </c>
      <c r="F238" s="22" t="s">
        <v>72</v>
      </c>
      <c r="G238" s="30" t="s">
        <v>45</v>
      </c>
      <c r="H238" s="30" t="s">
        <v>94</v>
      </c>
      <c r="I238" s="22"/>
      <c r="K238" t="str">
        <f>IF(D238&lt;&gt;"",IF(Data!E238="HR",IF(D238&lt;=6,RL4B!$E$10,IF(D238&lt;=28,RL4B!$G$10,RL4B!$I$10)),IF(D238&lt;=4,RL4B!$K$10,IF(D238&lt;=14,RL4B!$M$10,IF(D238&lt;=24,RL4B!$O$10,IF(D238&lt;=44,RL4B!$Q$10,IF(D238&lt;=64,RL4B!$S$10,RL4B!$U$10)))))),"")&amp;"-"&amp;C238&amp;"-"&amp;IFERROR(VLOOKUP(F238,m_src_icd,3,FALSE),"xx")</f>
        <v>45-64th-P-I48</v>
      </c>
      <c r="L238" t="str">
        <f t="shared" si="9"/>
        <v>LP-I48</v>
      </c>
      <c r="M238" s="20" t="str">
        <f t="shared" si="10"/>
        <v>I48</v>
      </c>
      <c r="N238" t="str">
        <f t="shared" si="11"/>
        <v/>
      </c>
    </row>
    <row r="239" spans="1:14">
      <c r="A239" s="31">
        <v>16</v>
      </c>
      <c r="B239" s="30" t="s">
        <v>103</v>
      </c>
      <c r="C239" s="23" t="s">
        <v>46</v>
      </c>
      <c r="D239" s="22">
        <v>47</v>
      </c>
      <c r="E239" s="22" t="s">
        <v>85</v>
      </c>
      <c r="F239" s="22" t="s">
        <v>64</v>
      </c>
      <c r="G239" s="30" t="s">
        <v>45</v>
      </c>
      <c r="H239" s="30" t="s">
        <v>46</v>
      </c>
      <c r="I239" s="22"/>
      <c r="K239" t="str">
        <f>IF(D239&lt;&gt;"",IF(Data!E239="HR",IF(D239&lt;=6,RL4B!$E$10,IF(D239&lt;=28,RL4B!$G$10,RL4B!$I$10)),IF(D239&lt;=4,RL4B!$K$10,IF(D239&lt;=14,RL4B!$M$10,IF(D239&lt;=24,RL4B!$O$10,IF(D239&lt;=44,RL4B!$Q$10,IF(D239&lt;=64,RL4B!$S$10,RL4B!$U$10)))))),"")&amp;"-"&amp;C239&amp;"-"&amp;IFERROR(VLOOKUP(F239,m_src_icd,3,FALSE),"xx")</f>
        <v>45-64th-P-I52.9</v>
      </c>
      <c r="L239" t="str">
        <f t="shared" si="9"/>
        <v>LP-I52.9</v>
      </c>
      <c r="M239" s="20" t="str">
        <f t="shared" si="10"/>
        <v>I52.9</v>
      </c>
      <c r="N239" t="str">
        <f t="shared" si="11"/>
        <v/>
      </c>
    </row>
    <row r="240" spans="1:14">
      <c r="A240" s="31">
        <v>17</v>
      </c>
      <c r="B240" s="30" t="s">
        <v>103</v>
      </c>
      <c r="C240" s="23" t="s">
        <v>46</v>
      </c>
      <c r="D240" s="22">
        <v>76</v>
      </c>
      <c r="E240" s="22" t="s">
        <v>85</v>
      </c>
      <c r="F240" s="22" t="s">
        <v>71</v>
      </c>
      <c r="G240" s="30" t="s">
        <v>45</v>
      </c>
      <c r="H240" s="30" t="s">
        <v>94</v>
      </c>
      <c r="I240" s="22"/>
      <c r="K240" t="str">
        <f>IF(D240&lt;&gt;"",IF(Data!E240="HR",IF(D240&lt;=6,RL4B!$E$10,IF(D240&lt;=28,RL4B!$G$10,RL4B!$I$10)),IF(D240&lt;=4,RL4B!$K$10,IF(D240&lt;=14,RL4B!$M$10,IF(D240&lt;=24,RL4B!$O$10,IF(D240&lt;=44,RL4B!$Q$10,IF(D240&lt;=64,RL4B!$S$10,RL4B!$U$10)))))),"")&amp;"-"&amp;C240&amp;"-"&amp;IFERROR(VLOOKUP(F240,m_src_icd,3,FALSE),"xx")</f>
        <v xml:space="preserve"> &gt; 65-P-I46</v>
      </c>
      <c r="L240" t="str">
        <f t="shared" si="9"/>
        <v>LP-I46</v>
      </c>
      <c r="M240" s="20" t="str">
        <f t="shared" si="10"/>
        <v>I46</v>
      </c>
      <c r="N240" t="str">
        <f t="shared" si="11"/>
        <v/>
      </c>
    </row>
    <row r="241" spans="1:14">
      <c r="A241" s="31">
        <v>18</v>
      </c>
      <c r="B241" s="30" t="s">
        <v>103</v>
      </c>
      <c r="C241" s="23" t="s">
        <v>46</v>
      </c>
      <c r="D241" s="22">
        <v>48</v>
      </c>
      <c r="E241" s="22" t="s">
        <v>85</v>
      </c>
      <c r="F241" s="22" t="s">
        <v>71</v>
      </c>
      <c r="G241" s="30" t="s">
        <v>45</v>
      </c>
      <c r="H241" s="30" t="s">
        <v>46</v>
      </c>
      <c r="I241" s="22"/>
      <c r="K241" t="str">
        <f>IF(D241&lt;&gt;"",IF(Data!E241="HR",IF(D241&lt;=6,RL4B!$E$10,IF(D241&lt;=28,RL4B!$G$10,RL4B!$I$10)),IF(D241&lt;=4,RL4B!$K$10,IF(D241&lt;=14,RL4B!$M$10,IF(D241&lt;=24,RL4B!$O$10,IF(D241&lt;=44,RL4B!$Q$10,IF(D241&lt;=64,RL4B!$S$10,RL4B!$U$10)))))),"")&amp;"-"&amp;C241&amp;"-"&amp;IFERROR(VLOOKUP(F241,m_src_icd,3,FALSE),"xx")</f>
        <v>45-64th-P-I46</v>
      </c>
      <c r="L241" t="str">
        <f t="shared" si="9"/>
        <v>LP-I46</v>
      </c>
      <c r="M241" s="20" t="str">
        <f t="shared" si="10"/>
        <v>I46</v>
      </c>
      <c r="N241" t="str">
        <f t="shared" si="11"/>
        <v/>
      </c>
    </row>
    <row r="242" spans="1:14">
      <c r="A242" s="31">
        <v>19</v>
      </c>
      <c r="B242" s="30" t="s">
        <v>103</v>
      </c>
      <c r="C242" s="23" t="s">
        <v>46</v>
      </c>
      <c r="D242" s="22">
        <v>45</v>
      </c>
      <c r="E242" s="22" t="s">
        <v>85</v>
      </c>
      <c r="F242" s="22" t="s">
        <v>62</v>
      </c>
      <c r="G242" s="30" t="s">
        <v>45</v>
      </c>
      <c r="H242" s="30" t="s">
        <v>46</v>
      </c>
      <c r="I242" s="22"/>
      <c r="K242" t="str">
        <f>IF(D242&lt;&gt;"",IF(Data!E242="HR",IF(D242&lt;=6,RL4B!$E$10,IF(D242&lt;=28,RL4B!$G$10,RL4B!$I$10)),IF(D242&lt;=4,RL4B!$K$10,IF(D242&lt;=14,RL4B!$M$10,IF(D242&lt;=24,RL4B!$O$10,IF(D242&lt;=44,RL4B!$Q$10,IF(D242&lt;=64,RL4B!$S$10,RL4B!$U$10)))))),"")&amp;"-"&amp;C242&amp;"-"&amp;IFERROR(VLOOKUP(F242,m_src_icd,3,FALSE),"xx")</f>
        <v>45-64th-P-I51</v>
      </c>
      <c r="L242" t="str">
        <f t="shared" si="9"/>
        <v>LP-I51</v>
      </c>
      <c r="M242" s="20" t="str">
        <f t="shared" si="10"/>
        <v>I51</v>
      </c>
      <c r="N242" t="str">
        <f t="shared" si="11"/>
        <v/>
      </c>
    </row>
    <row r="243" spans="1:14">
      <c r="A243" s="31">
        <v>20</v>
      </c>
      <c r="B243" s="30" t="s">
        <v>103</v>
      </c>
      <c r="C243" s="23" t="s">
        <v>46</v>
      </c>
      <c r="D243" s="22">
        <v>52</v>
      </c>
      <c r="E243" s="22" t="s">
        <v>85</v>
      </c>
      <c r="F243" s="22" t="s">
        <v>71</v>
      </c>
      <c r="G243" s="30" t="s">
        <v>45</v>
      </c>
      <c r="H243" s="30" t="s">
        <v>46</v>
      </c>
      <c r="I243" s="22"/>
      <c r="K243" t="str">
        <f>IF(D243&lt;&gt;"",IF(Data!E243="HR",IF(D243&lt;=6,RL4B!$E$10,IF(D243&lt;=28,RL4B!$G$10,RL4B!$I$10)),IF(D243&lt;=4,RL4B!$K$10,IF(D243&lt;=14,RL4B!$M$10,IF(D243&lt;=24,RL4B!$O$10,IF(D243&lt;=44,RL4B!$Q$10,IF(D243&lt;=64,RL4B!$S$10,RL4B!$U$10)))))),"")&amp;"-"&amp;C243&amp;"-"&amp;IFERROR(VLOOKUP(F243,m_src_icd,3,FALSE),"xx")</f>
        <v>45-64th-P-I46</v>
      </c>
      <c r="L243" t="str">
        <f t="shared" si="9"/>
        <v>LP-I46</v>
      </c>
      <c r="M243" s="20" t="str">
        <f t="shared" si="10"/>
        <v>I46</v>
      </c>
      <c r="N243" t="str">
        <f t="shared" si="11"/>
        <v/>
      </c>
    </row>
    <row r="244" spans="1:14">
      <c r="A244" s="31">
        <v>21</v>
      </c>
      <c r="B244" s="30" t="s">
        <v>103</v>
      </c>
      <c r="C244" s="23" t="s">
        <v>46</v>
      </c>
      <c r="D244" s="22">
        <v>64</v>
      </c>
      <c r="E244" s="22" t="s">
        <v>85</v>
      </c>
      <c r="F244" s="22" t="s">
        <v>71</v>
      </c>
      <c r="G244" s="30" t="s">
        <v>45</v>
      </c>
      <c r="H244" s="30" t="s">
        <v>46</v>
      </c>
      <c r="I244" s="22"/>
      <c r="K244" t="str">
        <f>IF(D244&lt;&gt;"",IF(Data!E244="HR",IF(D244&lt;=6,RL4B!$E$10,IF(D244&lt;=28,RL4B!$G$10,RL4B!$I$10)),IF(D244&lt;=4,RL4B!$K$10,IF(D244&lt;=14,RL4B!$M$10,IF(D244&lt;=24,RL4B!$O$10,IF(D244&lt;=44,RL4B!$Q$10,IF(D244&lt;=64,RL4B!$S$10,RL4B!$U$10)))))),"")&amp;"-"&amp;C244&amp;"-"&amp;IFERROR(VLOOKUP(F244,m_src_icd,3,FALSE),"xx")</f>
        <v>45-64th-P-I46</v>
      </c>
      <c r="L244" t="str">
        <f t="shared" si="9"/>
        <v>LP-I46</v>
      </c>
      <c r="M244" s="20" t="str">
        <f t="shared" si="10"/>
        <v>I46</v>
      </c>
      <c r="N244" t="str">
        <f t="shared" si="11"/>
        <v/>
      </c>
    </row>
    <row r="245" spans="1:14">
      <c r="A245" s="31">
        <v>22</v>
      </c>
      <c r="B245" s="30" t="s">
        <v>103</v>
      </c>
      <c r="C245" s="23" t="s">
        <v>46</v>
      </c>
      <c r="D245" s="22">
        <v>41</v>
      </c>
      <c r="E245" s="22" t="s">
        <v>85</v>
      </c>
      <c r="F245" s="22" t="s">
        <v>64</v>
      </c>
      <c r="G245" s="30" t="s">
        <v>45</v>
      </c>
      <c r="H245" s="30" t="s">
        <v>46</v>
      </c>
      <c r="I245" s="22"/>
      <c r="K245" t="str">
        <f>IF(D245&lt;&gt;"",IF(Data!E245="HR",IF(D245&lt;=6,RL4B!$E$10,IF(D245&lt;=28,RL4B!$G$10,RL4B!$I$10)),IF(D245&lt;=4,RL4B!$K$10,IF(D245&lt;=14,RL4B!$M$10,IF(D245&lt;=24,RL4B!$O$10,IF(D245&lt;=44,RL4B!$Q$10,IF(D245&lt;=64,RL4B!$S$10,RL4B!$U$10)))))),"")&amp;"-"&amp;C245&amp;"-"&amp;IFERROR(VLOOKUP(F245,m_src_icd,3,FALSE),"xx")</f>
        <v>25-44th-P-I52.9</v>
      </c>
      <c r="L245" t="str">
        <f t="shared" si="9"/>
        <v>LP-I52.9</v>
      </c>
      <c r="M245" s="20" t="str">
        <f t="shared" si="10"/>
        <v>I52.9</v>
      </c>
      <c r="N245" t="str">
        <f t="shared" si="11"/>
        <v/>
      </c>
    </row>
    <row r="246" spans="1:14">
      <c r="A246" s="31">
        <v>23</v>
      </c>
      <c r="B246" s="30" t="s">
        <v>103</v>
      </c>
      <c r="C246" s="23" t="s">
        <v>46</v>
      </c>
      <c r="D246" s="22">
        <v>49</v>
      </c>
      <c r="E246" s="22" t="s">
        <v>85</v>
      </c>
      <c r="F246" s="22" t="s">
        <v>71</v>
      </c>
      <c r="G246" s="30" t="s">
        <v>45</v>
      </c>
      <c r="H246" s="30" t="s">
        <v>46</v>
      </c>
      <c r="I246" s="22"/>
      <c r="K246" t="str">
        <f>IF(D246&lt;&gt;"",IF(Data!E246="HR",IF(D246&lt;=6,RL4B!$E$10,IF(D246&lt;=28,RL4B!$G$10,RL4B!$I$10)),IF(D246&lt;=4,RL4B!$K$10,IF(D246&lt;=14,RL4B!$M$10,IF(D246&lt;=24,RL4B!$O$10,IF(D246&lt;=44,RL4B!$Q$10,IF(D246&lt;=64,RL4B!$S$10,RL4B!$U$10)))))),"")&amp;"-"&amp;C246&amp;"-"&amp;IFERROR(VLOOKUP(F246,m_src_icd,3,FALSE),"xx")</f>
        <v>45-64th-P-I46</v>
      </c>
      <c r="L246" t="str">
        <f t="shared" si="9"/>
        <v>LP-I46</v>
      </c>
      <c r="M246" s="20" t="str">
        <f t="shared" si="10"/>
        <v>I46</v>
      </c>
      <c r="N246" t="str">
        <f t="shared" si="11"/>
        <v/>
      </c>
    </row>
    <row r="247" spans="1:14">
      <c r="A247" s="31">
        <v>24</v>
      </c>
      <c r="B247" s="30" t="s">
        <v>103</v>
      </c>
      <c r="C247" s="23" t="s">
        <v>46</v>
      </c>
      <c r="D247" s="22">
        <v>65</v>
      </c>
      <c r="E247" s="22" t="s">
        <v>85</v>
      </c>
      <c r="F247" s="22" t="s">
        <v>59</v>
      </c>
      <c r="G247" s="30" t="s">
        <v>45</v>
      </c>
      <c r="H247" s="30" t="s">
        <v>46</v>
      </c>
      <c r="I247" s="22"/>
      <c r="K247" t="str">
        <f>IF(D247&lt;&gt;"",IF(Data!E247="HR",IF(D247&lt;=6,RL4B!$E$10,IF(D247&lt;=28,RL4B!$G$10,RL4B!$I$10)),IF(D247&lt;=4,RL4B!$K$10,IF(D247&lt;=14,RL4B!$M$10,IF(D247&lt;=24,RL4B!$O$10,IF(D247&lt;=44,RL4B!$Q$10,IF(D247&lt;=64,RL4B!$S$10,RL4B!$U$10)))))),"")&amp;"-"&amp;C247&amp;"-"&amp;IFERROR(VLOOKUP(F247,m_src_icd,3,FALSE),"xx")</f>
        <v xml:space="preserve"> &gt; 65-P-I44</v>
      </c>
      <c r="L247" t="str">
        <f t="shared" si="9"/>
        <v>LP-I44</v>
      </c>
      <c r="M247" s="20" t="str">
        <f t="shared" si="10"/>
        <v>I44</v>
      </c>
      <c r="N247" t="str">
        <f t="shared" si="11"/>
        <v/>
      </c>
    </row>
    <row r="248" spans="1:14">
      <c r="A248" s="31"/>
      <c r="B248" s="30"/>
      <c r="C248" s="23"/>
      <c r="D248" s="22"/>
      <c r="E248" s="22"/>
      <c r="F248" s="22"/>
      <c r="G248" s="30"/>
      <c r="H248" s="30"/>
      <c r="I248" s="22"/>
      <c r="K248" t="str">
        <f>IF(D248&lt;&gt;"",IF(Data!E248="HR",IF(D248&lt;=6,RL4B!$E$10,IF(D248&lt;=28,RL4B!$G$10,RL4B!$I$10)),IF(D248&lt;=4,RL4B!$K$10,IF(D248&lt;=14,RL4B!$M$10,IF(D248&lt;=24,RL4B!$O$10,IF(D248&lt;=44,RL4B!$Q$10,IF(D248&lt;=64,RL4B!$S$10,RL4B!$U$10)))))),"")&amp;"-"&amp;C248&amp;"-"&amp;IFERROR(VLOOKUP(F248,m_src_icd,3,FALSE),"xx")</f>
        <v>--xx</v>
      </c>
      <c r="L248" t="str">
        <f t="shared" si="9"/>
        <v>-xx</v>
      </c>
      <c r="M248" s="20" t="str">
        <f t="shared" si="10"/>
        <v>xx</v>
      </c>
      <c r="N248" t="str">
        <f t="shared" si="11"/>
        <v/>
      </c>
    </row>
    <row r="249" spans="1:14">
      <c r="A249" s="31"/>
      <c r="B249" s="31"/>
      <c r="C249" s="23"/>
      <c r="D249" s="22"/>
      <c r="E249" s="22"/>
      <c r="F249" s="22"/>
      <c r="G249" s="31"/>
      <c r="H249" s="30"/>
      <c r="I249" s="22"/>
      <c r="K249" t="str">
        <f>IF(D249&lt;&gt;"",IF(Data!E249="HR",IF(D249&lt;=6,RL4B!$E$10,IF(D249&lt;=28,RL4B!$G$10,RL4B!$I$10)),IF(D249&lt;=4,RL4B!$K$10,IF(D249&lt;=14,RL4B!$M$10,IF(D249&lt;=24,RL4B!$O$10,IF(D249&lt;=44,RL4B!$Q$10,IF(D249&lt;=64,RL4B!$S$10,RL4B!$U$10)))))),"")&amp;"-"&amp;C249&amp;"-"&amp;IFERROR(VLOOKUP(F249,m_src_icd,3,FALSE),"xx")</f>
        <v>--xx</v>
      </c>
      <c r="L249" t="str">
        <f t="shared" si="9"/>
        <v>-xx</v>
      </c>
      <c r="M249" s="20" t="str">
        <f t="shared" si="10"/>
        <v>xx</v>
      </c>
      <c r="N249" t="str">
        <f t="shared" si="11"/>
        <v/>
      </c>
    </row>
    <row r="250" spans="1:14">
      <c r="A250" s="35" t="s">
        <v>136</v>
      </c>
      <c r="B250" s="35"/>
      <c r="C250" s="32"/>
      <c r="D250" s="32"/>
      <c r="E250" s="32"/>
      <c r="F250" s="32"/>
      <c r="G250" s="33"/>
      <c r="H250" s="33"/>
      <c r="I250" s="32"/>
      <c r="K250" t="str">
        <f>IF(D250&lt;&gt;"",IF(Data!E250="HR",IF(D250&lt;=6,RL4B!$E$10,IF(D250&lt;=28,RL4B!$G$10,RL4B!$I$10)),IF(D250&lt;=4,RL4B!$K$10,IF(D250&lt;=14,RL4B!$M$10,IF(D250&lt;=24,RL4B!$O$10,IF(D250&lt;=44,RL4B!$Q$10,IF(D250&lt;=64,RL4B!$S$10,RL4B!$U$10)))))),"")&amp;"-"&amp;C250&amp;"-"&amp;IFERROR(VLOOKUP(F250,m_src_icd,3,FALSE),"xx")</f>
        <v>--xx</v>
      </c>
      <c r="L250" t="str">
        <f t="shared" si="9"/>
        <v>-xx</v>
      </c>
      <c r="M250" s="20" t="str">
        <f t="shared" si="10"/>
        <v>xx</v>
      </c>
      <c r="N250" t="str">
        <f t="shared" si="11"/>
        <v/>
      </c>
    </row>
    <row r="251" spans="1:14">
      <c r="A251" s="31">
        <v>1</v>
      </c>
      <c r="B251" s="30" t="s">
        <v>103</v>
      </c>
      <c r="C251" s="23" t="s">
        <v>45</v>
      </c>
      <c r="D251" s="22">
        <v>57</v>
      </c>
      <c r="E251" s="23" t="s">
        <v>85</v>
      </c>
      <c r="F251" s="23" t="s">
        <v>72</v>
      </c>
      <c r="G251" s="30" t="s">
        <v>45</v>
      </c>
      <c r="H251" s="30" t="s">
        <v>94</v>
      </c>
      <c r="I251" s="23"/>
      <c r="K251" t="str">
        <f>IF(D251&lt;&gt;"",IF(Data!E251="HR",IF(D251&lt;=6,RL4B!$E$10,IF(D251&lt;=28,RL4B!$G$10,RL4B!$I$10)),IF(D251&lt;=4,RL4B!$K$10,IF(D251&lt;=14,RL4B!$M$10,IF(D251&lt;=24,RL4B!$O$10,IF(D251&lt;=44,RL4B!$Q$10,IF(D251&lt;=64,RL4B!$S$10,RL4B!$U$10)))))),"")&amp;"-"&amp;C251&amp;"-"&amp;IFERROR(VLOOKUP(F251,m_src_icd,3,FALSE),"xx")</f>
        <v>45-64th-L-I48</v>
      </c>
      <c r="L251" t="str">
        <f t="shared" si="9"/>
        <v>LL-I48</v>
      </c>
      <c r="M251" s="20" t="str">
        <f t="shared" si="10"/>
        <v>I48</v>
      </c>
      <c r="N251" t="str">
        <f t="shared" si="11"/>
        <v/>
      </c>
    </row>
    <row r="252" spans="1:14">
      <c r="A252" s="31">
        <v>2</v>
      </c>
      <c r="B252" s="30" t="s">
        <v>103</v>
      </c>
      <c r="C252" s="23" t="s">
        <v>46</v>
      </c>
      <c r="D252" s="22">
        <v>59</v>
      </c>
      <c r="E252" s="23" t="s">
        <v>85</v>
      </c>
      <c r="F252" s="23" t="s">
        <v>72</v>
      </c>
      <c r="G252" s="30" t="s">
        <v>92</v>
      </c>
      <c r="H252" s="30" t="s">
        <v>94</v>
      </c>
      <c r="I252" s="23"/>
      <c r="K252" t="str">
        <f>IF(D252&lt;&gt;"",IF(Data!E252="HR",IF(D252&lt;=6,RL4B!$E$10,IF(D252&lt;=28,RL4B!$G$10,RL4B!$I$10)),IF(D252&lt;=4,RL4B!$K$10,IF(D252&lt;=14,RL4B!$M$10,IF(D252&lt;=24,RL4B!$O$10,IF(D252&lt;=44,RL4B!$Q$10,IF(D252&lt;=64,RL4B!$S$10,RL4B!$U$10)))))),"")&amp;"-"&amp;C252&amp;"-"&amp;IFERROR(VLOOKUP(F252,m_src_icd,3,FALSE),"xx")</f>
        <v>45-64th-P-I48</v>
      </c>
      <c r="L252" t="str">
        <f t="shared" si="9"/>
        <v>BP-I48</v>
      </c>
      <c r="M252" s="20" t="str">
        <f t="shared" si="10"/>
        <v>I48</v>
      </c>
      <c r="N252" t="str">
        <f t="shared" si="11"/>
        <v/>
      </c>
    </row>
    <row r="253" spans="1:14">
      <c r="A253" s="31">
        <v>3</v>
      </c>
      <c r="B253" s="30" t="s">
        <v>103</v>
      </c>
      <c r="C253" s="23" t="s">
        <v>46</v>
      </c>
      <c r="D253" s="22">
        <v>54</v>
      </c>
      <c r="E253" s="23" t="s">
        <v>85</v>
      </c>
      <c r="F253" s="23" t="s">
        <v>64</v>
      </c>
      <c r="G253" s="30" t="s">
        <v>45</v>
      </c>
      <c r="H253" s="30" t="s">
        <v>46</v>
      </c>
      <c r="I253" s="23"/>
      <c r="K253" t="str">
        <f>IF(D253&lt;&gt;"",IF(Data!E253="HR",IF(D253&lt;=6,RL4B!$E$10,IF(D253&lt;=28,RL4B!$G$10,RL4B!$I$10)),IF(D253&lt;=4,RL4B!$K$10,IF(D253&lt;=14,RL4B!$M$10,IF(D253&lt;=24,RL4B!$O$10,IF(D253&lt;=44,RL4B!$Q$10,IF(D253&lt;=64,RL4B!$S$10,RL4B!$U$10)))))),"")&amp;"-"&amp;C253&amp;"-"&amp;IFERROR(VLOOKUP(F253,m_src_icd,3,FALSE),"xx")</f>
        <v>45-64th-P-I52.9</v>
      </c>
      <c r="L253" t="str">
        <f t="shared" si="9"/>
        <v>LP-I52.9</v>
      </c>
      <c r="M253" s="20" t="str">
        <f t="shared" si="10"/>
        <v>I52.9</v>
      </c>
      <c r="N253" t="str">
        <f t="shared" si="11"/>
        <v/>
      </c>
    </row>
    <row r="254" spans="1:14">
      <c r="A254" s="31">
        <v>4</v>
      </c>
      <c r="B254" s="30" t="s">
        <v>103</v>
      </c>
      <c r="C254" s="23" t="s">
        <v>45</v>
      </c>
      <c r="D254" s="22">
        <v>70</v>
      </c>
      <c r="E254" s="23" t="s">
        <v>85</v>
      </c>
      <c r="F254" s="23" t="s">
        <v>72</v>
      </c>
      <c r="G254" s="30" t="s">
        <v>45</v>
      </c>
      <c r="H254" s="30" t="s">
        <v>46</v>
      </c>
      <c r="I254" s="23"/>
      <c r="K254" t="str">
        <f>IF(D254&lt;&gt;"",IF(Data!E254="HR",IF(D254&lt;=6,RL4B!$E$10,IF(D254&lt;=28,RL4B!$G$10,RL4B!$I$10)),IF(D254&lt;=4,RL4B!$K$10,IF(D254&lt;=14,RL4B!$M$10,IF(D254&lt;=24,RL4B!$O$10,IF(D254&lt;=44,RL4B!$Q$10,IF(D254&lt;=64,RL4B!$S$10,RL4B!$U$10)))))),"")&amp;"-"&amp;C254&amp;"-"&amp;IFERROR(VLOOKUP(F254,m_src_icd,3,FALSE),"xx")</f>
        <v xml:space="preserve"> &gt; 65-L-I48</v>
      </c>
      <c r="L254" t="str">
        <f t="shared" si="9"/>
        <v>LL-I48</v>
      </c>
      <c r="M254" s="20" t="str">
        <f t="shared" si="10"/>
        <v>I48</v>
      </c>
      <c r="N254" t="str">
        <f t="shared" si="11"/>
        <v/>
      </c>
    </row>
    <row r="255" spans="1:14">
      <c r="A255" s="31">
        <v>5</v>
      </c>
      <c r="B255" s="30" t="s">
        <v>103</v>
      </c>
      <c r="C255" s="23" t="s">
        <v>45</v>
      </c>
      <c r="D255" s="22">
        <v>72</v>
      </c>
      <c r="E255" s="23" t="s">
        <v>85</v>
      </c>
      <c r="F255" s="27" t="s">
        <v>72</v>
      </c>
      <c r="G255" s="30" t="s">
        <v>45</v>
      </c>
      <c r="H255" s="30" t="s">
        <v>46</v>
      </c>
      <c r="I255" s="23"/>
      <c r="K255" t="str">
        <f>IF(D255&lt;&gt;"",IF(Data!E255="HR",IF(D255&lt;=6,RL4B!$E$10,IF(D255&lt;=28,RL4B!$G$10,RL4B!$I$10)),IF(D255&lt;=4,RL4B!$K$10,IF(D255&lt;=14,RL4B!$M$10,IF(D255&lt;=24,RL4B!$O$10,IF(D255&lt;=44,RL4B!$Q$10,IF(D255&lt;=64,RL4B!$S$10,RL4B!$U$10)))))),"")&amp;"-"&amp;C255&amp;"-"&amp;IFERROR(VLOOKUP(F255,m_src_icd,3,FALSE),"xx")</f>
        <v xml:space="preserve"> &gt; 65-L-I48</v>
      </c>
      <c r="L255" t="str">
        <f t="shared" si="9"/>
        <v>LL-I48</v>
      </c>
      <c r="M255" s="20" t="str">
        <f t="shared" si="10"/>
        <v>I48</v>
      </c>
      <c r="N255" t="str">
        <f t="shared" si="11"/>
        <v/>
      </c>
    </row>
    <row r="256" spans="1:14">
      <c r="A256" s="31">
        <v>6</v>
      </c>
      <c r="B256" s="30" t="s">
        <v>103</v>
      </c>
      <c r="C256" s="23" t="s">
        <v>46</v>
      </c>
      <c r="D256" s="22">
        <v>51</v>
      </c>
      <c r="E256" s="23" t="s">
        <v>85</v>
      </c>
      <c r="F256" s="27" t="s">
        <v>64</v>
      </c>
      <c r="G256" s="30" t="s">
        <v>45</v>
      </c>
      <c r="H256" s="30" t="s">
        <v>46</v>
      </c>
      <c r="I256" s="23"/>
      <c r="K256" t="str">
        <f>IF(D256&lt;&gt;"",IF(Data!E256="HR",IF(D256&lt;=6,RL4B!$E$10,IF(D256&lt;=28,RL4B!$G$10,RL4B!$I$10)),IF(D256&lt;=4,RL4B!$K$10,IF(D256&lt;=14,RL4B!$M$10,IF(D256&lt;=24,RL4B!$O$10,IF(D256&lt;=44,RL4B!$Q$10,IF(D256&lt;=64,RL4B!$S$10,RL4B!$U$10)))))),"")&amp;"-"&amp;C256&amp;"-"&amp;IFERROR(VLOOKUP(F256,m_src_icd,3,FALSE),"xx")</f>
        <v>45-64th-P-I52.9</v>
      </c>
      <c r="L256" t="str">
        <f t="shared" si="9"/>
        <v>LP-I52.9</v>
      </c>
      <c r="M256" s="20" t="str">
        <f t="shared" si="10"/>
        <v>I52.9</v>
      </c>
      <c r="N256" t="str">
        <f t="shared" si="11"/>
        <v/>
      </c>
    </row>
    <row r="257" spans="1:14">
      <c r="A257" s="31">
        <v>7</v>
      </c>
      <c r="B257" s="30" t="s">
        <v>103</v>
      </c>
      <c r="C257" s="23" t="s">
        <v>45</v>
      </c>
      <c r="D257" s="22">
        <v>58</v>
      </c>
      <c r="E257" s="23" t="s">
        <v>85</v>
      </c>
      <c r="F257" s="27" t="s">
        <v>72</v>
      </c>
      <c r="G257" s="30" t="s">
        <v>45</v>
      </c>
      <c r="H257" s="30" t="s">
        <v>46</v>
      </c>
      <c r="I257" s="23"/>
      <c r="K257" t="str">
        <f>IF(D257&lt;&gt;"",IF(Data!E257="HR",IF(D257&lt;=6,RL4B!$E$10,IF(D257&lt;=28,RL4B!$G$10,RL4B!$I$10)),IF(D257&lt;=4,RL4B!$K$10,IF(D257&lt;=14,RL4B!$M$10,IF(D257&lt;=24,RL4B!$O$10,IF(D257&lt;=44,RL4B!$Q$10,IF(D257&lt;=64,RL4B!$S$10,RL4B!$U$10)))))),"")&amp;"-"&amp;C257&amp;"-"&amp;IFERROR(VLOOKUP(F257,m_src_icd,3,FALSE),"xx")</f>
        <v>45-64th-L-I48</v>
      </c>
      <c r="L257" t="str">
        <f t="shared" si="9"/>
        <v>LL-I48</v>
      </c>
      <c r="M257" s="20" t="str">
        <f t="shared" si="10"/>
        <v>I48</v>
      </c>
      <c r="N257" t="str">
        <f t="shared" si="11"/>
        <v/>
      </c>
    </row>
    <row r="258" spans="1:14">
      <c r="A258" s="31">
        <v>8</v>
      </c>
      <c r="B258" s="30" t="s">
        <v>103</v>
      </c>
      <c r="C258" s="23" t="s">
        <v>45</v>
      </c>
      <c r="D258" s="22">
        <v>66</v>
      </c>
      <c r="E258" s="23" t="s">
        <v>85</v>
      </c>
      <c r="F258" s="27" t="s">
        <v>62</v>
      </c>
      <c r="G258" s="30" t="s">
        <v>45</v>
      </c>
      <c r="H258" s="30" t="s">
        <v>46</v>
      </c>
      <c r="I258" s="23"/>
      <c r="K258" t="str">
        <f>IF(D258&lt;&gt;"",IF(Data!E258="HR",IF(D258&lt;=6,RL4B!$E$10,IF(D258&lt;=28,RL4B!$G$10,RL4B!$I$10)),IF(D258&lt;=4,RL4B!$K$10,IF(D258&lt;=14,RL4B!$M$10,IF(D258&lt;=24,RL4B!$O$10,IF(D258&lt;=44,RL4B!$Q$10,IF(D258&lt;=64,RL4B!$S$10,RL4B!$U$10)))))),"")&amp;"-"&amp;C258&amp;"-"&amp;IFERROR(VLOOKUP(F258,m_src_icd,3,FALSE),"xx")</f>
        <v xml:space="preserve"> &gt; 65-L-I51</v>
      </c>
      <c r="L258" t="str">
        <f t="shared" si="9"/>
        <v>LL-I51</v>
      </c>
      <c r="M258" s="20" t="str">
        <f t="shared" si="10"/>
        <v>I51</v>
      </c>
      <c r="N258" t="str">
        <f t="shared" si="11"/>
        <v/>
      </c>
    </row>
    <row r="259" spans="1:14">
      <c r="A259" s="31">
        <v>9</v>
      </c>
      <c r="B259" s="30" t="s">
        <v>103</v>
      </c>
      <c r="C259" s="23" t="s">
        <v>46</v>
      </c>
      <c r="D259" s="22">
        <v>56</v>
      </c>
      <c r="E259" s="23" t="s">
        <v>85</v>
      </c>
      <c r="F259" s="27" t="s">
        <v>71</v>
      </c>
      <c r="G259" s="30" t="s">
        <v>45</v>
      </c>
      <c r="H259" s="30" t="s">
        <v>94</v>
      </c>
      <c r="I259" s="23"/>
      <c r="K259" t="str">
        <f>IF(D259&lt;&gt;"",IF(Data!E259="HR",IF(D259&lt;=6,RL4B!$E$10,IF(D259&lt;=28,RL4B!$G$10,RL4B!$I$10)),IF(D259&lt;=4,RL4B!$K$10,IF(D259&lt;=14,RL4B!$M$10,IF(D259&lt;=24,RL4B!$O$10,IF(D259&lt;=44,RL4B!$Q$10,IF(D259&lt;=64,RL4B!$S$10,RL4B!$U$10)))))),"")&amp;"-"&amp;C259&amp;"-"&amp;IFERROR(VLOOKUP(F259,m_src_icd,3,FALSE),"xx")</f>
        <v>45-64th-P-I46</v>
      </c>
      <c r="L259" t="str">
        <f t="shared" si="9"/>
        <v>LP-I46</v>
      </c>
      <c r="M259" s="20" t="str">
        <f t="shared" si="10"/>
        <v>I46</v>
      </c>
      <c r="N259" t="str">
        <f t="shared" si="11"/>
        <v/>
      </c>
    </row>
    <row r="260" spans="1:14">
      <c r="A260" s="31">
        <v>10</v>
      </c>
      <c r="B260" s="30" t="s">
        <v>103</v>
      </c>
      <c r="C260" s="23" t="s">
        <v>46</v>
      </c>
      <c r="D260" s="22">
        <v>56</v>
      </c>
      <c r="E260" s="23" t="s">
        <v>85</v>
      </c>
      <c r="F260" s="27" t="s">
        <v>72</v>
      </c>
      <c r="G260" s="30" t="s">
        <v>45</v>
      </c>
      <c r="H260" s="30" t="s">
        <v>46</v>
      </c>
      <c r="I260" s="23"/>
      <c r="K260" t="str">
        <f>IF(D260&lt;&gt;"",IF(Data!E260="HR",IF(D260&lt;=6,RL4B!$E$10,IF(D260&lt;=28,RL4B!$G$10,RL4B!$I$10)),IF(D260&lt;=4,RL4B!$K$10,IF(D260&lt;=14,RL4B!$M$10,IF(D260&lt;=24,RL4B!$O$10,IF(D260&lt;=44,RL4B!$Q$10,IF(D260&lt;=64,RL4B!$S$10,RL4B!$U$10)))))),"")&amp;"-"&amp;C260&amp;"-"&amp;IFERROR(VLOOKUP(F260,m_src_icd,3,FALSE),"xx")</f>
        <v>45-64th-P-I48</v>
      </c>
      <c r="L260" t="str">
        <f t="shared" si="9"/>
        <v>LP-I48</v>
      </c>
      <c r="M260" s="20" t="str">
        <f t="shared" si="10"/>
        <v>I48</v>
      </c>
      <c r="N260" t="str">
        <f t="shared" si="11"/>
        <v/>
      </c>
    </row>
    <row r="261" spans="1:14">
      <c r="A261" s="31">
        <v>11</v>
      </c>
      <c r="B261" s="30" t="s">
        <v>103</v>
      </c>
      <c r="C261" s="23" t="s">
        <v>45</v>
      </c>
      <c r="D261" s="22">
        <v>58</v>
      </c>
      <c r="E261" s="22" t="s">
        <v>85</v>
      </c>
      <c r="F261" s="22" t="s">
        <v>72</v>
      </c>
      <c r="G261" s="30" t="s">
        <v>45</v>
      </c>
      <c r="H261" s="30" t="s">
        <v>46</v>
      </c>
      <c r="I261" s="22"/>
      <c r="K261" t="str">
        <f>IF(D261&lt;&gt;"",IF(Data!E261="HR",IF(D261&lt;=6,RL4B!$E$10,IF(D261&lt;=28,RL4B!$G$10,RL4B!$I$10)),IF(D261&lt;=4,RL4B!$K$10,IF(D261&lt;=14,RL4B!$M$10,IF(D261&lt;=24,RL4B!$O$10,IF(D261&lt;=44,RL4B!$Q$10,IF(D261&lt;=64,RL4B!$S$10,RL4B!$U$10)))))),"")&amp;"-"&amp;C261&amp;"-"&amp;IFERROR(VLOOKUP(F261,m_src_icd,3,FALSE),"xx")</f>
        <v>45-64th-L-I48</v>
      </c>
      <c r="L261" t="str">
        <f t="shared" si="9"/>
        <v>LL-I48</v>
      </c>
      <c r="M261" s="20" t="str">
        <f t="shared" si="10"/>
        <v>I48</v>
      </c>
      <c r="N261" t="str">
        <f t="shared" si="11"/>
        <v/>
      </c>
    </row>
    <row r="262" spans="1:14">
      <c r="A262" s="31">
        <v>12</v>
      </c>
      <c r="B262" s="30" t="s">
        <v>103</v>
      </c>
      <c r="C262" s="23" t="s">
        <v>45</v>
      </c>
      <c r="D262" s="22">
        <v>73</v>
      </c>
      <c r="E262" s="22" t="s">
        <v>85</v>
      </c>
      <c r="F262" s="22" t="s">
        <v>71</v>
      </c>
      <c r="G262" s="30" t="s">
        <v>45</v>
      </c>
      <c r="H262" s="30" t="s">
        <v>46</v>
      </c>
      <c r="I262" s="22"/>
      <c r="K262" t="str">
        <f>IF(D262&lt;&gt;"",IF(Data!E262="HR",IF(D262&lt;=6,RL4B!$E$10,IF(D262&lt;=28,RL4B!$G$10,RL4B!$I$10)),IF(D262&lt;=4,RL4B!$K$10,IF(D262&lt;=14,RL4B!$M$10,IF(D262&lt;=24,RL4B!$O$10,IF(D262&lt;=44,RL4B!$Q$10,IF(D262&lt;=64,RL4B!$S$10,RL4B!$U$10)))))),"")&amp;"-"&amp;C262&amp;"-"&amp;IFERROR(VLOOKUP(F262,m_src_icd,3,FALSE),"xx")</f>
        <v xml:space="preserve"> &gt; 65-L-I46</v>
      </c>
      <c r="L262" t="str">
        <f t="shared" si="9"/>
        <v>LL-I46</v>
      </c>
      <c r="M262" s="20" t="str">
        <f t="shared" si="10"/>
        <v>I46</v>
      </c>
      <c r="N262" t="str">
        <f t="shared" si="11"/>
        <v/>
      </c>
    </row>
    <row r="263" spans="1:14">
      <c r="A263" s="31">
        <v>13</v>
      </c>
      <c r="B263" s="30" t="s">
        <v>103</v>
      </c>
      <c r="C263" s="23" t="s">
        <v>45</v>
      </c>
      <c r="D263" s="22">
        <v>71</v>
      </c>
      <c r="E263" s="22" t="s">
        <v>85</v>
      </c>
      <c r="F263" s="22" t="s">
        <v>72</v>
      </c>
      <c r="G263" s="30" t="s">
        <v>45</v>
      </c>
      <c r="H263" s="30" t="s">
        <v>94</v>
      </c>
      <c r="I263" s="22"/>
      <c r="K263" t="str">
        <f>IF(D263&lt;&gt;"",IF(Data!E263="HR",IF(D263&lt;=6,RL4B!$E$10,IF(D263&lt;=28,RL4B!$G$10,RL4B!$I$10)),IF(D263&lt;=4,RL4B!$K$10,IF(D263&lt;=14,RL4B!$M$10,IF(D263&lt;=24,RL4B!$O$10,IF(D263&lt;=44,RL4B!$Q$10,IF(D263&lt;=64,RL4B!$S$10,RL4B!$U$10)))))),"")&amp;"-"&amp;C263&amp;"-"&amp;IFERROR(VLOOKUP(F263,m_src_icd,3,FALSE),"xx")</f>
        <v xml:space="preserve"> &gt; 65-L-I48</v>
      </c>
      <c r="L263" t="str">
        <f t="shared" si="9"/>
        <v>LL-I48</v>
      </c>
      <c r="M263" s="20" t="str">
        <f t="shared" si="10"/>
        <v>I48</v>
      </c>
      <c r="N263" t="str">
        <f t="shared" si="11"/>
        <v/>
      </c>
    </row>
    <row r="264" spans="1:14">
      <c r="A264" s="31">
        <v>14</v>
      </c>
      <c r="B264" s="30" t="s">
        <v>103</v>
      </c>
      <c r="C264" s="23" t="s">
        <v>45</v>
      </c>
      <c r="D264" s="22">
        <v>54</v>
      </c>
      <c r="E264" s="22" t="s">
        <v>85</v>
      </c>
      <c r="F264" s="22" t="s">
        <v>63</v>
      </c>
      <c r="G264" s="30" t="s">
        <v>45</v>
      </c>
      <c r="H264" s="30" t="s">
        <v>94</v>
      </c>
      <c r="I264" s="22"/>
      <c r="K264" t="str">
        <f>IF(D264&lt;&gt;"",IF(Data!E264="HR",IF(D264&lt;=6,RL4B!$E$10,IF(D264&lt;=28,RL4B!$G$10,RL4B!$I$10)),IF(D264&lt;=4,RL4B!$K$10,IF(D264&lt;=14,RL4B!$M$10,IF(D264&lt;=24,RL4B!$O$10,IF(D264&lt;=44,RL4B!$Q$10,IF(D264&lt;=64,RL4B!$S$10,RL4B!$U$10)))))),"")&amp;"-"&amp;C264&amp;"-"&amp;IFERROR(VLOOKUP(F264,m_src_icd,3,FALSE),"xx")</f>
        <v>45-64th-L-I52.0</v>
      </c>
      <c r="L264" t="str">
        <f t="shared" ref="L264:L327" si="12">G264&amp;C264&amp;"-"&amp;IFERROR(VLOOKUP(F264,m_src_icd,3,FALSE),"xx")</f>
        <v>LL-I52.0</v>
      </c>
      <c r="M264" s="20" t="str">
        <f t="shared" ref="M264:M327" si="13">IF(H264="-","",IFERROR(VLOOKUP(F264,m_src_icd,3,FALSE),"xx"))</f>
        <v>I52.0</v>
      </c>
      <c r="N264" t="str">
        <f t="shared" ref="N264:N327" si="14">IF(I264="","",IFERROR(VLOOKUP(F264,m_src_icd,3,FALSE),"xx"))</f>
        <v/>
      </c>
    </row>
    <row r="265" spans="1:14">
      <c r="A265" s="31">
        <v>15</v>
      </c>
      <c r="B265" s="30" t="s">
        <v>103</v>
      </c>
      <c r="C265" s="23" t="s">
        <v>45</v>
      </c>
      <c r="D265" s="22">
        <v>80</v>
      </c>
      <c r="E265" s="22" t="s">
        <v>85</v>
      </c>
      <c r="F265" s="22" t="s">
        <v>72</v>
      </c>
      <c r="G265" s="30" t="s">
        <v>45</v>
      </c>
      <c r="H265" s="30" t="s">
        <v>46</v>
      </c>
      <c r="I265" s="22"/>
      <c r="K265" t="str">
        <f>IF(D265&lt;&gt;"",IF(Data!E265="HR",IF(D265&lt;=6,RL4B!$E$10,IF(D265&lt;=28,RL4B!$G$10,RL4B!$I$10)),IF(D265&lt;=4,RL4B!$K$10,IF(D265&lt;=14,RL4B!$M$10,IF(D265&lt;=24,RL4B!$O$10,IF(D265&lt;=44,RL4B!$Q$10,IF(D265&lt;=64,RL4B!$S$10,RL4B!$U$10)))))),"")&amp;"-"&amp;C265&amp;"-"&amp;IFERROR(VLOOKUP(F265,m_src_icd,3,FALSE),"xx")</f>
        <v xml:space="preserve"> &gt; 65-L-I48</v>
      </c>
      <c r="L265" t="str">
        <f t="shared" si="12"/>
        <v>LL-I48</v>
      </c>
      <c r="M265" s="20" t="str">
        <f t="shared" si="13"/>
        <v>I48</v>
      </c>
      <c r="N265" t="str">
        <f t="shared" si="14"/>
        <v/>
      </c>
    </row>
    <row r="266" spans="1:14">
      <c r="A266" s="31">
        <v>16</v>
      </c>
      <c r="B266" s="30" t="s">
        <v>103</v>
      </c>
      <c r="C266" s="23" t="s">
        <v>46</v>
      </c>
      <c r="D266" s="22">
        <v>45</v>
      </c>
      <c r="E266" s="22" t="s">
        <v>85</v>
      </c>
      <c r="F266" s="22" t="s">
        <v>62</v>
      </c>
      <c r="G266" s="30" t="s">
        <v>45</v>
      </c>
      <c r="H266" s="30" t="s">
        <v>46</v>
      </c>
      <c r="I266" s="22"/>
      <c r="K266" t="str">
        <f>IF(D266&lt;&gt;"",IF(Data!E266="HR",IF(D266&lt;=6,RL4B!$E$10,IF(D266&lt;=28,RL4B!$G$10,RL4B!$I$10)),IF(D266&lt;=4,RL4B!$K$10,IF(D266&lt;=14,RL4B!$M$10,IF(D266&lt;=24,RL4B!$O$10,IF(D266&lt;=44,RL4B!$Q$10,IF(D266&lt;=64,RL4B!$S$10,RL4B!$U$10)))))),"")&amp;"-"&amp;C266&amp;"-"&amp;IFERROR(VLOOKUP(F266,m_src_icd,3,FALSE),"xx")</f>
        <v>45-64th-P-I51</v>
      </c>
      <c r="L266" t="str">
        <f t="shared" si="12"/>
        <v>LP-I51</v>
      </c>
      <c r="M266" s="20" t="str">
        <f t="shared" si="13"/>
        <v>I51</v>
      </c>
      <c r="N266" t="str">
        <f t="shared" si="14"/>
        <v/>
      </c>
    </row>
    <row r="267" spans="1:14">
      <c r="A267" s="31">
        <v>17</v>
      </c>
      <c r="B267" s="30" t="s">
        <v>103</v>
      </c>
      <c r="C267" s="23" t="s">
        <v>46</v>
      </c>
      <c r="D267" s="22">
        <v>67</v>
      </c>
      <c r="E267" s="22" t="s">
        <v>85</v>
      </c>
      <c r="F267" s="22" t="s">
        <v>74</v>
      </c>
      <c r="G267" s="30" t="s">
        <v>45</v>
      </c>
      <c r="H267" s="30" t="s">
        <v>46</v>
      </c>
      <c r="I267" s="22"/>
      <c r="K267" t="str">
        <f>IF(D267&lt;&gt;"",IF(Data!E267="HR",IF(D267&lt;=6,RL4B!$E$10,IF(D267&lt;=28,RL4B!$G$10,RL4B!$I$10)),IF(D267&lt;=4,RL4B!$K$10,IF(D267&lt;=14,RL4B!$M$10,IF(D267&lt;=24,RL4B!$O$10,IF(D267&lt;=44,RL4B!$Q$10,IF(D267&lt;=64,RL4B!$S$10,RL4B!$U$10)))))),"")&amp;"-"&amp;C267&amp;"-"&amp;IFERROR(VLOOKUP(F267,m_src_icd,3,FALSE),"xx")</f>
        <v xml:space="preserve"> &gt; 65-P-I50</v>
      </c>
      <c r="L267" t="str">
        <f t="shared" si="12"/>
        <v>LP-I50</v>
      </c>
      <c r="M267" s="20" t="str">
        <f t="shared" si="13"/>
        <v>I50</v>
      </c>
      <c r="N267" t="str">
        <f t="shared" si="14"/>
        <v/>
      </c>
    </row>
    <row r="268" spans="1:14">
      <c r="A268" s="31">
        <v>18</v>
      </c>
      <c r="B268" s="30" t="s">
        <v>103</v>
      </c>
      <c r="C268" s="23" t="s">
        <v>46</v>
      </c>
      <c r="D268" s="22">
        <v>46</v>
      </c>
      <c r="E268" s="22" t="s">
        <v>85</v>
      </c>
      <c r="F268" s="22" t="s">
        <v>62</v>
      </c>
      <c r="G268" s="30" t="s">
        <v>45</v>
      </c>
      <c r="H268" s="30" t="s">
        <v>46</v>
      </c>
      <c r="I268" s="22"/>
      <c r="K268" t="str">
        <f>IF(D268&lt;&gt;"",IF(Data!E268="HR",IF(D268&lt;=6,RL4B!$E$10,IF(D268&lt;=28,RL4B!$G$10,RL4B!$I$10)),IF(D268&lt;=4,RL4B!$K$10,IF(D268&lt;=14,RL4B!$M$10,IF(D268&lt;=24,RL4B!$O$10,IF(D268&lt;=44,RL4B!$Q$10,IF(D268&lt;=64,RL4B!$S$10,RL4B!$U$10)))))),"")&amp;"-"&amp;C268&amp;"-"&amp;IFERROR(VLOOKUP(F268,m_src_icd,3,FALSE),"xx")</f>
        <v>45-64th-P-I51</v>
      </c>
      <c r="L268" t="str">
        <f t="shared" si="12"/>
        <v>LP-I51</v>
      </c>
      <c r="M268" s="20" t="str">
        <f t="shared" si="13"/>
        <v>I51</v>
      </c>
      <c r="N268" t="str">
        <f t="shared" si="14"/>
        <v/>
      </c>
    </row>
    <row r="269" spans="1:14">
      <c r="A269" s="31">
        <v>19</v>
      </c>
      <c r="B269" s="30" t="s">
        <v>103</v>
      </c>
      <c r="C269" s="23" t="s">
        <v>45</v>
      </c>
      <c r="D269" s="22">
        <v>23</v>
      </c>
      <c r="E269" s="22" t="s">
        <v>85</v>
      </c>
      <c r="F269" s="22" t="s">
        <v>59</v>
      </c>
      <c r="G269" s="30" t="s">
        <v>45</v>
      </c>
      <c r="H269" s="30" t="s">
        <v>46</v>
      </c>
      <c r="I269" s="22"/>
      <c r="K269" t="str">
        <f>IF(D269&lt;&gt;"",IF(Data!E269="HR",IF(D269&lt;=6,RL4B!$E$10,IF(D269&lt;=28,RL4B!$G$10,RL4B!$I$10)),IF(D269&lt;=4,RL4B!$K$10,IF(D269&lt;=14,RL4B!$M$10,IF(D269&lt;=24,RL4B!$O$10,IF(D269&lt;=44,RL4B!$Q$10,IF(D269&lt;=64,RL4B!$S$10,RL4B!$U$10)))))),"")&amp;"-"&amp;C269&amp;"-"&amp;IFERROR(VLOOKUP(F269,m_src_icd,3,FALSE),"xx")</f>
        <v>15-24th-L-I44</v>
      </c>
      <c r="L269" t="str">
        <f t="shared" si="12"/>
        <v>LL-I44</v>
      </c>
      <c r="M269" s="20" t="str">
        <f t="shared" si="13"/>
        <v>I44</v>
      </c>
      <c r="N269" t="str">
        <f t="shared" si="14"/>
        <v/>
      </c>
    </row>
    <row r="270" spans="1:14">
      <c r="A270" s="31">
        <v>20</v>
      </c>
      <c r="B270" s="30" t="s">
        <v>103</v>
      </c>
      <c r="C270" s="23" t="s">
        <v>46</v>
      </c>
      <c r="D270" s="22">
        <v>61</v>
      </c>
      <c r="E270" s="22" t="s">
        <v>85</v>
      </c>
      <c r="F270" s="22" t="s">
        <v>71</v>
      </c>
      <c r="G270" s="30" t="s">
        <v>45</v>
      </c>
      <c r="H270" s="30" t="s">
        <v>94</v>
      </c>
      <c r="I270" s="22"/>
      <c r="K270" t="str">
        <f>IF(D270&lt;&gt;"",IF(Data!E270="HR",IF(D270&lt;=6,RL4B!$E$10,IF(D270&lt;=28,RL4B!$G$10,RL4B!$I$10)),IF(D270&lt;=4,RL4B!$K$10,IF(D270&lt;=14,RL4B!$M$10,IF(D270&lt;=24,RL4B!$O$10,IF(D270&lt;=44,RL4B!$Q$10,IF(D270&lt;=64,RL4B!$S$10,RL4B!$U$10)))))),"")&amp;"-"&amp;C270&amp;"-"&amp;IFERROR(VLOOKUP(F270,m_src_icd,3,FALSE),"xx")</f>
        <v>45-64th-P-I46</v>
      </c>
      <c r="L270" t="str">
        <f t="shared" si="12"/>
        <v>LP-I46</v>
      </c>
      <c r="M270" s="20" t="str">
        <f t="shared" si="13"/>
        <v>I46</v>
      </c>
      <c r="N270" t="str">
        <f t="shared" si="14"/>
        <v/>
      </c>
    </row>
    <row r="271" spans="1:14">
      <c r="A271" s="31">
        <v>21</v>
      </c>
      <c r="B271" s="30" t="s">
        <v>103</v>
      </c>
      <c r="C271" s="23" t="s">
        <v>45</v>
      </c>
      <c r="D271" s="22">
        <v>72</v>
      </c>
      <c r="E271" s="22" t="s">
        <v>85</v>
      </c>
      <c r="F271" s="22" t="s">
        <v>72</v>
      </c>
      <c r="G271" s="30" t="s">
        <v>45</v>
      </c>
      <c r="H271" s="30" t="s">
        <v>94</v>
      </c>
      <c r="I271" s="22"/>
      <c r="K271" t="str">
        <f>IF(D271&lt;&gt;"",IF(Data!E271="HR",IF(D271&lt;=6,RL4B!$E$10,IF(D271&lt;=28,RL4B!$G$10,RL4B!$I$10)),IF(D271&lt;=4,RL4B!$K$10,IF(D271&lt;=14,RL4B!$M$10,IF(D271&lt;=24,RL4B!$O$10,IF(D271&lt;=44,RL4B!$Q$10,IF(D271&lt;=64,RL4B!$S$10,RL4B!$U$10)))))),"")&amp;"-"&amp;C271&amp;"-"&amp;IFERROR(VLOOKUP(F271,m_src_icd,3,FALSE),"xx")</f>
        <v xml:space="preserve"> &gt; 65-L-I48</v>
      </c>
      <c r="L271" t="str">
        <f t="shared" si="12"/>
        <v>LL-I48</v>
      </c>
      <c r="M271" s="20" t="str">
        <f t="shared" si="13"/>
        <v>I48</v>
      </c>
      <c r="N271" t="str">
        <f t="shared" si="14"/>
        <v/>
      </c>
    </row>
    <row r="272" spans="1:14">
      <c r="A272" s="31">
        <v>22</v>
      </c>
      <c r="B272" s="30" t="s">
        <v>103</v>
      </c>
      <c r="C272" s="23" t="s">
        <v>45</v>
      </c>
      <c r="D272" s="22">
        <v>65</v>
      </c>
      <c r="E272" s="22" t="s">
        <v>85</v>
      </c>
      <c r="F272" s="22" t="s">
        <v>72</v>
      </c>
      <c r="G272" s="30" t="s">
        <v>45</v>
      </c>
      <c r="H272" s="30" t="s">
        <v>46</v>
      </c>
      <c r="I272" s="22"/>
      <c r="K272" t="str">
        <f>IF(D272&lt;&gt;"",IF(Data!E272="HR",IF(D272&lt;=6,RL4B!$E$10,IF(D272&lt;=28,RL4B!$G$10,RL4B!$I$10)),IF(D272&lt;=4,RL4B!$K$10,IF(D272&lt;=14,RL4B!$M$10,IF(D272&lt;=24,RL4B!$O$10,IF(D272&lt;=44,RL4B!$Q$10,IF(D272&lt;=64,RL4B!$S$10,RL4B!$U$10)))))),"")&amp;"-"&amp;C272&amp;"-"&amp;IFERROR(VLOOKUP(F272,m_src_icd,3,FALSE),"xx")</f>
        <v xml:space="preserve"> &gt; 65-L-I48</v>
      </c>
      <c r="L272" t="str">
        <f t="shared" si="12"/>
        <v>LL-I48</v>
      </c>
      <c r="M272" s="20" t="str">
        <f t="shared" si="13"/>
        <v>I48</v>
      </c>
      <c r="N272" t="str">
        <f t="shared" si="14"/>
        <v/>
      </c>
    </row>
    <row r="273" spans="1:14">
      <c r="A273" s="31">
        <v>23</v>
      </c>
      <c r="B273" s="30" t="s">
        <v>103</v>
      </c>
      <c r="C273" s="23" t="s">
        <v>46</v>
      </c>
      <c r="D273" s="22">
        <v>39</v>
      </c>
      <c r="E273" s="22" t="s">
        <v>85</v>
      </c>
      <c r="F273" s="22" t="s">
        <v>62</v>
      </c>
      <c r="G273" s="30" t="s">
        <v>45</v>
      </c>
      <c r="H273" s="30" t="s">
        <v>46</v>
      </c>
      <c r="I273" s="22"/>
      <c r="K273" t="str">
        <f>IF(D273&lt;&gt;"",IF(Data!E273="HR",IF(D273&lt;=6,RL4B!$E$10,IF(D273&lt;=28,RL4B!$G$10,RL4B!$I$10)),IF(D273&lt;=4,RL4B!$K$10,IF(D273&lt;=14,RL4B!$M$10,IF(D273&lt;=24,RL4B!$O$10,IF(D273&lt;=44,RL4B!$Q$10,IF(D273&lt;=64,RL4B!$S$10,RL4B!$U$10)))))),"")&amp;"-"&amp;C273&amp;"-"&amp;IFERROR(VLOOKUP(F273,m_src_icd,3,FALSE),"xx")</f>
        <v>25-44th-P-I51</v>
      </c>
      <c r="L273" t="str">
        <f t="shared" si="12"/>
        <v>LP-I51</v>
      </c>
      <c r="M273" s="20" t="str">
        <f t="shared" si="13"/>
        <v>I51</v>
      </c>
      <c r="N273" t="str">
        <f t="shared" si="14"/>
        <v/>
      </c>
    </row>
    <row r="274" spans="1:14">
      <c r="A274" s="31">
        <v>24</v>
      </c>
      <c r="B274" s="30" t="s">
        <v>103</v>
      </c>
      <c r="C274" s="23" t="s">
        <v>45</v>
      </c>
      <c r="D274" s="22">
        <v>58</v>
      </c>
      <c r="E274" s="22" t="s">
        <v>85</v>
      </c>
      <c r="F274" s="22" t="s">
        <v>72</v>
      </c>
      <c r="G274" s="30" t="s">
        <v>45</v>
      </c>
      <c r="H274" s="30" t="s">
        <v>46</v>
      </c>
      <c r="I274" s="22"/>
      <c r="K274" t="str">
        <f>IF(D274&lt;&gt;"",IF(Data!E274="HR",IF(D274&lt;=6,RL4B!$E$10,IF(D274&lt;=28,RL4B!$G$10,RL4B!$I$10)),IF(D274&lt;=4,RL4B!$K$10,IF(D274&lt;=14,RL4B!$M$10,IF(D274&lt;=24,RL4B!$O$10,IF(D274&lt;=44,RL4B!$Q$10,IF(D274&lt;=64,RL4B!$S$10,RL4B!$U$10)))))),"")&amp;"-"&amp;C274&amp;"-"&amp;IFERROR(VLOOKUP(F274,m_src_icd,3,FALSE),"xx")</f>
        <v>45-64th-L-I48</v>
      </c>
      <c r="L274" t="str">
        <f t="shared" si="12"/>
        <v>LL-I48</v>
      </c>
      <c r="M274" s="20" t="str">
        <f t="shared" si="13"/>
        <v>I48</v>
      </c>
      <c r="N274" t="str">
        <f t="shared" si="14"/>
        <v/>
      </c>
    </row>
    <row r="275" spans="1:14">
      <c r="A275" s="31">
        <v>25</v>
      </c>
      <c r="B275" s="30" t="s">
        <v>103</v>
      </c>
      <c r="C275" s="23" t="s">
        <v>46</v>
      </c>
      <c r="D275" s="22">
        <v>62</v>
      </c>
      <c r="E275" s="22" t="s">
        <v>85</v>
      </c>
      <c r="F275" s="22" t="s">
        <v>71</v>
      </c>
      <c r="G275" s="30" t="s">
        <v>45</v>
      </c>
      <c r="H275" s="30" t="s">
        <v>46</v>
      </c>
      <c r="I275" s="22"/>
      <c r="K275" t="str">
        <f>IF(D275&lt;&gt;"",IF(Data!E275="HR",IF(D275&lt;=6,RL4B!$E$10,IF(D275&lt;=28,RL4B!$G$10,RL4B!$I$10)),IF(D275&lt;=4,RL4B!$K$10,IF(D275&lt;=14,RL4B!$M$10,IF(D275&lt;=24,RL4B!$O$10,IF(D275&lt;=44,RL4B!$Q$10,IF(D275&lt;=64,RL4B!$S$10,RL4B!$U$10)))))),"")&amp;"-"&amp;C275&amp;"-"&amp;IFERROR(VLOOKUP(F275,m_src_icd,3,FALSE),"xx")</f>
        <v>45-64th-P-I46</v>
      </c>
      <c r="L275" t="str">
        <f t="shared" si="12"/>
        <v>LP-I46</v>
      </c>
      <c r="M275" s="20" t="str">
        <f t="shared" si="13"/>
        <v>I46</v>
      </c>
      <c r="N275" t="str">
        <f t="shared" si="14"/>
        <v/>
      </c>
    </row>
    <row r="276" spans="1:14">
      <c r="A276" s="31">
        <v>26</v>
      </c>
      <c r="B276" s="30" t="s">
        <v>103</v>
      </c>
      <c r="C276" s="23" t="s">
        <v>45</v>
      </c>
      <c r="D276" s="22">
        <v>59</v>
      </c>
      <c r="E276" s="22" t="s">
        <v>85</v>
      </c>
      <c r="F276" s="22" t="s">
        <v>72</v>
      </c>
      <c r="G276" s="30" t="s">
        <v>45</v>
      </c>
      <c r="H276" s="30" t="s">
        <v>94</v>
      </c>
      <c r="I276" s="22"/>
      <c r="K276" t="str">
        <f>IF(D276&lt;&gt;"",IF(Data!E276="HR",IF(D276&lt;=6,RL4B!$E$10,IF(D276&lt;=28,RL4B!$G$10,RL4B!$I$10)),IF(D276&lt;=4,RL4B!$K$10,IF(D276&lt;=14,RL4B!$M$10,IF(D276&lt;=24,RL4B!$O$10,IF(D276&lt;=44,RL4B!$Q$10,IF(D276&lt;=64,RL4B!$S$10,RL4B!$U$10)))))),"")&amp;"-"&amp;C276&amp;"-"&amp;IFERROR(VLOOKUP(F276,m_src_icd,3,FALSE),"xx")</f>
        <v>45-64th-L-I48</v>
      </c>
      <c r="L276" t="str">
        <f t="shared" si="12"/>
        <v>LL-I48</v>
      </c>
      <c r="M276" s="20" t="str">
        <f t="shared" si="13"/>
        <v>I48</v>
      </c>
      <c r="N276" t="str">
        <f t="shared" si="14"/>
        <v/>
      </c>
    </row>
    <row r="277" spans="1:14">
      <c r="A277" s="31">
        <v>27</v>
      </c>
      <c r="B277" s="30" t="s">
        <v>103</v>
      </c>
      <c r="C277" s="23" t="s">
        <v>45</v>
      </c>
      <c r="D277" s="22">
        <v>58</v>
      </c>
      <c r="E277" s="22" t="s">
        <v>85</v>
      </c>
      <c r="F277" s="22" t="s">
        <v>72</v>
      </c>
      <c r="G277" s="30" t="s">
        <v>45</v>
      </c>
      <c r="H277" s="30" t="s">
        <v>46</v>
      </c>
      <c r="I277" s="22"/>
      <c r="K277" t="str">
        <f>IF(D277&lt;&gt;"",IF(Data!E277="HR",IF(D277&lt;=6,RL4B!$E$10,IF(D277&lt;=28,RL4B!$G$10,RL4B!$I$10)),IF(D277&lt;=4,RL4B!$K$10,IF(D277&lt;=14,RL4B!$M$10,IF(D277&lt;=24,RL4B!$O$10,IF(D277&lt;=44,RL4B!$Q$10,IF(D277&lt;=64,RL4B!$S$10,RL4B!$U$10)))))),"")&amp;"-"&amp;C277&amp;"-"&amp;IFERROR(VLOOKUP(F277,m_src_icd,3,FALSE),"xx")</f>
        <v>45-64th-L-I48</v>
      </c>
      <c r="L277" t="str">
        <f t="shared" si="12"/>
        <v>LL-I48</v>
      </c>
      <c r="M277" s="20" t="str">
        <f t="shared" si="13"/>
        <v>I48</v>
      </c>
      <c r="N277" t="str">
        <f t="shared" si="14"/>
        <v/>
      </c>
    </row>
    <row r="278" spans="1:14">
      <c r="A278" s="31">
        <v>28</v>
      </c>
      <c r="B278" s="30" t="s">
        <v>103</v>
      </c>
      <c r="C278" s="23" t="s">
        <v>46</v>
      </c>
      <c r="D278" s="22">
        <v>59</v>
      </c>
      <c r="E278" s="22" t="s">
        <v>85</v>
      </c>
      <c r="F278" s="22" t="s">
        <v>62</v>
      </c>
      <c r="G278" s="30" t="s">
        <v>45</v>
      </c>
      <c r="H278" s="30" t="s">
        <v>46</v>
      </c>
      <c r="I278" s="22"/>
      <c r="K278" t="str">
        <f>IF(D278&lt;&gt;"",IF(Data!E278="HR",IF(D278&lt;=6,RL4B!$E$10,IF(D278&lt;=28,RL4B!$G$10,RL4B!$I$10)),IF(D278&lt;=4,RL4B!$K$10,IF(D278&lt;=14,RL4B!$M$10,IF(D278&lt;=24,RL4B!$O$10,IF(D278&lt;=44,RL4B!$Q$10,IF(D278&lt;=64,RL4B!$S$10,RL4B!$U$10)))))),"")&amp;"-"&amp;C278&amp;"-"&amp;IFERROR(VLOOKUP(F278,m_src_icd,3,FALSE),"xx")</f>
        <v>45-64th-P-I51</v>
      </c>
      <c r="L278" t="str">
        <f t="shared" si="12"/>
        <v>LP-I51</v>
      </c>
      <c r="M278" s="20" t="str">
        <f t="shared" si="13"/>
        <v>I51</v>
      </c>
      <c r="N278" t="str">
        <f t="shared" si="14"/>
        <v/>
      </c>
    </row>
    <row r="279" spans="1:14">
      <c r="A279" s="31"/>
      <c r="B279" s="31"/>
      <c r="C279" s="23"/>
      <c r="D279" s="22"/>
      <c r="E279" s="22"/>
      <c r="F279" s="22"/>
      <c r="G279" s="31"/>
      <c r="H279" s="30"/>
      <c r="I279" s="22"/>
      <c r="K279" t="str">
        <f>IF(D279&lt;&gt;"",IF(Data!E279="HR",IF(D279&lt;=6,RL4B!$E$10,IF(D279&lt;=28,RL4B!$G$10,RL4B!$I$10)),IF(D279&lt;=4,RL4B!$K$10,IF(D279&lt;=14,RL4B!$M$10,IF(D279&lt;=24,RL4B!$O$10,IF(D279&lt;=44,RL4B!$Q$10,IF(D279&lt;=64,RL4B!$S$10,RL4B!$U$10)))))),"")&amp;"-"&amp;C279&amp;"-"&amp;IFERROR(VLOOKUP(F279,m_src_icd,3,FALSE),"xx")</f>
        <v>--xx</v>
      </c>
      <c r="L279" t="str">
        <f t="shared" si="12"/>
        <v>-xx</v>
      </c>
      <c r="M279" s="20" t="str">
        <f t="shared" si="13"/>
        <v>xx</v>
      </c>
      <c r="N279" t="str">
        <f t="shared" si="14"/>
        <v/>
      </c>
    </row>
    <row r="280" spans="1:14">
      <c r="A280" s="31"/>
      <c r="B280" s="31"/>
      <c r="C280" s="23"/>
      <c r="D280" s="22"/>
      <c r="E280" s="22"/>
      <c r="F280" s="22"/>
      <c r="G280" s="31"/>
      <c r="H280" s="30"/>
      <c r="I280" s="22"/>
      <c r="K280" t="str">
        <f>IF(D280&lt;&gt;"",IF(Data!E280="HR",IF(D280&lt;=6,RL4B!$E$10,IF(D280&lt;=28,RL4B!$G$10,RL4B!$I$10)),IF(D280&lt;=4,RL4B!$K$10,IF(D280&lt;=14,RL4B!$M$10,IF(D280&lt;=24,RL4B!$O$10,IF(D280&lt;=44,RL4B!$Q$10,IF(D280&lt;=64,RL4B!$S$10,RL4B!$U$10)))))),"")&amp;"-"&amp;C280&amp;"-"&amp;IFERROR(VLOOKUP(F280,m_src_icd,3,FALSE),"xx")</f>
        <v>--xx</v>
      </c>
      <c r="L280" t="str">
        <f t="shared" si="12"/>
        <v>-xx</v>
      </c>
      <c r="M280" s="20" t="str">
        <f t="shared" si="13"/>
        <v>xx</v>
      </c>
      <c r="N280" t="str">
        <f t="shared" si="14"/>
        <v/>
      </c>
    </row>
    <row r="281" spans="1:14">
      <c r="A281" s="35" t="s">
        <v>137</v>
      </c>
      <c r="B281" s="35"/>
      <c r="C281" s="32"/>
      <c r="D281" s="32"/>
      <c r="E281" s="32"/>
      <c r="F281" s="32"/>
      <c r="G281" s="33"/>
      <c r="H281" s="33"/>
      <c r="I281" s="32"/>
      <c r="K281" t="str">
        <f>IF(D281&lt;&gt;"",IF(Data!E281="HR",IF(D281&lt;=6,RL4B!$E$10,IF(D281&lt;=28,RL4B!$G$10,RL4B!$I$10)),IF(D281&lt;=4,RL4B!$K$10,IF(D281&lt;=14,RL4B!$M$10,IF(D281&lt;=24,RL4B!$O$10,IF(D281&lt;=44,RL4B!$Q$10,IF(D281&lt;=64,RL4B!$S$10,RL4B!$U$10)))))),"")&amp;"-"&amp;C281&amp;"-"&amp;IFERROR(VLOOKUP(F281,m_src_icd,3,FALSE),"xx")</f>
        <v>--xx</v>
      </c>
      <c r="L281" t="str">
        <f t="shared" si="12"/>
        <v>-xx</v>
      </c>
      <c r="M281" s="20" t="str">
        <f t="shared" si="13"/>
        <v>xx</v>
      </c>
      <c r="N281" t="str">
        <f t="shared" si="14"/>
        <v/>
      </c>
    </row>
    <row r="282" spans="1:14">
      <c r="A282" s="31">
        <v>1</v>
      </c>
      <c r="B282" s="30" t="s">
        <v>103</v>
      </c>
      <c r="C282" s="23" t="s">
        <v>45</v>
      </c>
      <c r="D282" s="22">
        <v>60</v>
      </c>
      <c r="E282" s="23" t="s">
        <v>85</v>
      </c>
      <c r="F282" s="23" t="s">
        <v>71</v>
      </c>
      <c r="G282" s="30" t="s">
        <v>45</v>
      </c>
      <c r="H282" s="30" t="s">
        <v>46</v>
      </c>
      <c r="I282" s="23"/>
      <c r="K282" t="str">
        <f>IF(D282&lt;&gt;"",IF(Data!E282="HR",IF(D282&lt;=6,RL4B!$E$10,IF(D282&lt;=28,RL4B!$G$10,RL4B!$I$10)),IF(D282&lt;=4,RL4B!$K$10,IF(D282&lt;=14,RL4B!$M$10,IF(D282&lt;=24,RL4B!$O$10,IF(D282&lt;=44,RL4B!$Q$10,IF(D282&lt;=64,RL4B!$S$10,RL4B!$U$10)))))),"")&amp;"-"&amp;C282&amp;"-"&amp;IFERROR(VLOOKUP(F282,m_src_icd,3,FALSE),"xx")</f>
        <v>45-64th-L-I46</v>
      </c>
      <c r="L282" t="str">
        <f t="shared" si="12"/>
        <v>LL-I46</v>
      </c>
      <c r="M282" s="20" t="str">
        <f t="shared" si="13"/>
        <v>I46</v>
      </c>
      <c r="N282" t="str">
        <f t="shared" si="14"/>
        <v/>
      </c>
    </row>
    <row r="283" spans="1:14">
      <c r="A283" s="31">
        <v>2</v>
      </c>
      <c r="B283" s="30" t="s">
        <v>103</v>
      </c>
      <c r="C283" s="23" t="s">
        <v>46</v>
      </c>
      <c r="D283" s="22">
        <v>59</v>
      </c>
      <c r="E283" s="23" t="s">
        <v>85</v>
      </c>
      <c r="F283" s="23" t="s">
        <v>62</v>
      </c>
      <c r="G283" s="30" t="s">
        <v>45</v>
      </c>
      <c r="H283" s="30" t="s">
        <v>94</v>
      </c>
      <c r="I283" s="23"/>
      <c r="K283" t="str">
        <f>IF(D283&lt;&gt;"",IF(Data!E283="HR",IF(D283&lt;=6,RL4B!$E$10,IF(D283&lt;=28,RL4B!$G$10,RL4B!$I$10)),IF(D283&lt;=4,RL4B!$K$10,IF(D283&lt;=14,RL4B!$M$10,IF(D283&lt;=24,RL4B!$O$10,IF(D283&lt;=44,RL4B!$Q$10,IF(D283&lt;=64,RL4B!$S$10,RL4B!$U$10)))))),"")&amp;"-"&amp;C283&amp;"-"&amp;IFERROR(VLOOKUP(F283,m_src_icd,3,FALSE),"xx")</f>
        <v>45-64th-P-I51</v>
      </c>
      <c r="L283" t="str">
        <f t="shared" si="12"/>
        <v>LP-I51</v>
      </c>
      <c r="M283" s="20" t="str">
        <f t="shared" si="13"/>
        <v>I51</v>
      </c>
      <c r="N283" t="str">
        <f t="shared" si="14"/>
        <v/>
      </c>
    </row>
    <row r="284" spans="1:14">
      <c r="A284" s="31">
        <v>3</v>
      </c>
      <c r="B284" s="30" t="s">
        <v>103</v>
      </c>
      <c r="C284" s="23" t="s">
        <v>45</v>
      </c>
      <c r="D284" s="22">
        <v>72</v>
      </c>
      <c r="E284" s="23" t="s">
        <v>85</v>
      </c>
      <c r="F284" s="23" t="s">
        <v>71</v>
      </c>
      <c r="G284" s="30" t="s">
        <v>45</v>
      </c>
      <c r="H284" s="30" t="s">
        <v>46</v>
      </c>
      <c r="I284" s="23"/>
      <c r="K284" t="str">
        <f>IF(D284&lt;&gt;"",IF(Data!E284="HR",IF(D284&lt;=6,RL4B!$E$10,IF(D284&lt;=28,RL4B!$G$10,RL4B!$I$10)),IF(D284&lt;=4,RL4B!$K$10,IF(D284&lt;=14,RL4B!$M$10,IF(D284&lt;=24,RL4B!$O$10,IF(D284&lt;=44,RL4B!$Q$10,IF(D284&lt;=64,RL4B!$S$10,RL4B!$U$10)))))),"")&amp;"-"&amp;C284&amp;"-"&amp;IFERROR(VLOOKUP(F284,m_src_icd,3,FALSE),"xx")</f>
        <v xml:space="preserve"> &gt; 65-L-I46</v>
      </c>
      <c r="L284" t="str">
        <f t="shared" si="12"/>
        <v>LL-I46</v>
      </c>
      <c r="M284" s="20" t="str">
        <f t="shared" si="13"/>
        <v>I46</v>
      </c>
      <c r="N284" t="str">
        <f t="shared" si="14"/>
        <v/>
      </c>
    </row>
    <row r="285" spans="1:14">
      <c r="A285" s="31">
        <v>4</v>
      </c>
      <c r="B285" s="30" t="s">
        <v>103</v>
      </c>
      <c r="C285" s="23" t="s">
        <v>46</v>
      </c>
      <c r="D285" s="22">
        <v>54</v>
      </c>
      <c r="E285" s="23" t="s">
        <v>85</v>
      </c>
      <c r="F285" s="23" t="s">
        <v>72</v>
      </c>
      <c r="G285" s="30" t="s">
        <v>45</v>
      </c>
      <c r="H285" s="30" t="s">
        <v>46</v>
      </c>
      <c r="I285" s="23"/>
      <c r="K285" t="str">
        <f>IF(D285&lt;&gt;"",IF(Data!E285="HR",IF(D285&lt;=6,RL4B!$E$10,IF(D285&lt;=28,RL4B!$G$10,RL4B!$I$10)),IF(D285&lt;=4,RL4B!$K$10,IF(D285&lt;=14,RL4B!$M$10,IF(D285&lt;=24,RL4B!$O$10,IF(D285&lt;=44,RL4B!$Q$10,IF(D285&lt;=64,RL4B!$S$10,RL4B!$U$10)))))),"")&amp;"-"&amp;C285&amp;"-"&amp;IFERROR(VLOOKUP(F285,m_src_icd,3,FALSE),"xx")</f>
        <v>45-64th-P-I48</v>
      </c>
      <c r="L285" t="str">
        <f t="shared" si="12"/>
        <v>LP-I48</v>
      </c>
      <c r="M285" s="20" t="str">
        <f t="shared" si="13"/>
        <v>I48</v>
      </c>
      <c r="N285" t="str">
        <f t="shared" si="14"/>
        <v/>
      </c>
    </row>
    <row r="286" spans="1:14">
      <c r="A286" s="31">
        <v>5</v>
      </c>
      <c r="B286" s="30" t="s">
        <v>103</v>
      </c>
      <c r="C286" s="23" t="s">
        <v>46</v>
      </c>
      <c r="D286" s="22">
        <v>60</v>
      </c>
      <c r="E286" s="23" t="s">
        <v>85</v>
      </c>
      <c r="F286" s="27" t="s">
        <v>71</v>
      </c>
      <c r="G286" s="30" t="s">
        <v>45</v>
      </c>
      <c r="H286" s="30" t="s">
        <v>46</v>
      </c>
      <c r="I286" s="23"/>
      <c r="K286" t="str">
        <f>IF(D286&lt;&gt;"",IF(Data!E286="HR",IF(D286&lt;=6,RL4B!$E$10,IF(D286&lt;=28,RL4B!$G$10,RL4B!$I$10)),IF(D286&lt;=4,RL4B!$K$10,IF(D286&lt;=14,RL4B!$M$10,IF(D286&lt;=24,RL4B!$O$10,IF(D286&lt;=44,RL4B!$Q$10,IF(D286&lt;=64,RL4B!$S$10,RL4B!$U$10)))))),"")&amp;"-"&amp;C286&amp;"-"&amp;IFERROR(VLOOKUP(F286,m_src_icd,3,FALSE),"xx")</f>
        <v>45-64th-P-I46</v>
      </c>
      <c r="L286" t="str">
        <f t="shared" si="12"/>
        <v>LP-I46</v>
      </c>
      <c r="M286" s="20" t="str">
        <f t="shared" si="13"/>
        <v>I46</v>
      </c>
      <c r="N286" t="str">
        <f t="shared" si="14"/>
        <v/>
      </c>
    </row>
    <row r="287" spans="1:14">
      <c r="A287" s="31">
        <v>6</v>
      </c>
      <c r="B287" s="30" t="s">
        <v>103</v>
      </c>
      <c r="C287" s="23" t="s">
        <v>46</v>
      </c>
      <c r="D287" s="22">
        <v>58</v>
      </c>
      <c r="E287" s="23" t="s">
        <v>85</v>
      </c>
      <c r="F287" s="27" t="s">
        <v>71</v>
      </c>
      <c r="G287" s="30" t="s">
        <v>45</v>
      </c>
      <c r="H287" s="30" t="s">
        <v>46</v>
      </c>
      <c r="I287" s="23"/>
      <c r="K287" t="str">
        <f>IF(D287&lt;&gt;"",IF(Data!E287="HR",IF(D287&lt;=6,RL4B!$E$10,IF(D287&lt;=28,RL4B!$G$10,RL4B!$I$10)),IF(D287&lt;=4,RL4B!$K$10,IF(D287&lt;=14,RL4B!$M$10,IF(D287&lt;=24,RL4B!$O$10,IF(D287&lt;=44,RL4B!$Q$10,IF(D287&lt;=64,RL4B!$S$10,RL4B!$U$10)))))),"")&amp;"-"&amp;C287&amp;"-"&amp;IFERROR(VLOOKUP(F287,m_src_icd,3,FALSE),"xx")</f>
        <v>45-64th-P-I46</v>
      </c>
      <c r="L287" t="str">
        <f t="shared" si="12"/>
        <v>LP-I46</v>
      </c>
      <c r="M287" s="20" t="str">
        <f t="shared" si="13"/>
        <v>I46</v>
      </c>
      <c r="N287" t="str">
        <f t="shared" si="14"/>
        <v/>
      </c>
    </row>
    <row r="288" spans="1:14">
      <c r="A288" s="31">
        <v>7</v>
      </c>
      <c r="B288" s="30" t="s">
        <v>103</v>
      </c>
      <c r="C288" s="23" t="s">
        <v>46</v>
      </c>
      <c r="D288" s="22">
        <v>61</v>
      </c>
      <c r="E288" s="23" t="s">
        <v>85</v>
      </c>
      <c r="F288" s="27" t="s">
        <v>62</v>
      </c>
      <c r="G288" s="30" t="s">
        <v>45</v>
      </c>
      <c r="H288" s="30" t="s">
        <v>46</v>
      </c>
      <c r="I288" s="23"/>
      <c r="K288" t="str">
        <f>IF(D288&lt;&gt;"",IF(Data!E288="HR",IF(D288&lt;=6,RL4B!$E$10,IF(D288&lt;=28,RL4B!$G$10,RL4B!$I$10)),IF(D288&lt;=4,RL4B!$K$10,IF(D288&lt;=14,RL4B!$M$10,IF(D288&lt;=24,RL4B!$O$10,IF(D288&lt;=44,RL4B!$Q$10,IF(D288&lt;=64,RL4B!$S$10,RL4B!$U$10)))))),"")&amp;"-"&amp;C288&amp;"-"&amp;IFERROR(VLOOKUP(F288,m_src_icd,3,FALSE),"xx")</f>
        <v>45-64th-P-I51</v>
      </c>
      <c r="L288" t="str">
        <f t="shared" si="12"/>
        <v>LP-I51</v>
      </c>
      <c r="M288" s="20" t="str">
        <f t="shared" si="13"/>
        <v>I51</v>
      </c>
      <c r="N288" t="str">
        <f t="shared" si="14"/>
        <v/>
      </c>
    </row>
    <row r="289" spans="1:14">
      <c r="A289" s="31">
        <v>8</v>
      </c>
      <c r="B289" s="30" t="s">
        <v>103</v>
      </c>
      <c r="C289" s="23" t="s">
        <v>45</v>
      </c>
      <c r="D289" s="22">
        <v>63</v>
      </c>
      <c r="E289" s="23" t="s">
        <v>85</v>
      </c>
      <c r="F289" s="27" t="s">
        <v>62</v>
      </c>
      <c r="G289" s="30" t="s">
        <v>45</v>
      </c>
      <c r="H289" s="30" t="s">
        <v>46</v>
      </c>
      <c r="I289" s="23"/>
      <c r="K289" t="str">
        <f>IF(D289&lt;&gt;"",IF(Data!E289="HR",IF(D289&lt;=6,RL4B!$E$10,IF(D289&lt;=28,RL4B!$G$10,RL4B!$I$10)),IF(D289&lt;=4,RL4B!$K$10,IF(D289&lt;=14,RL4B!$M$10,IF(D289&lt;=24,RL4B!$O$10,IF(D289&lt;=44,RL4B!$Q$10,IF(D289&lt;=64,RL4B!$S$10,RL4B!$U$10)))))),"")&amp;"-"&amp;C289&amp;"-"&amp;IFERROR(VLOOKUP(F289,m_src_icd,3,FALSE),"xx")</f>
        <v>45-64th-L-I51</v>
      </c>
      <c r="L289" t="str">
        <f t="shared" si="12"/>
        <v>LL-I51</v>
      </c>
      <c r="M289" s="20" t="str">
        <f t="shared" si="13"/>
        <v>I51</v>
      </c>
      <c r="N289" t="str">
        <f t="shared" si="14"/>
        <v/>
      </c>
    </row>
    <row r="290" spans="1:14">
      <c r="A290" s="31">
        <v>9</v>
      </c>
      <c r="B290" s="30" t="s">
        <v>103</v>
      </c>
      <c r="C290" s="23" t="s">
        <v>46</v>
      </c>
      <c r="D290" s="22">
        <v>66</v>
      </c>
      <c r="E290" s="23" t="s">
        <v>85</v>
      </c>
      <c r="F290" s="27" t="s">
        <v>72</v>
      </c>
      <c r="G290" s="30" t="s">
        <v>45</v>
      </c>
      <c r="H290" s="30" t="s">
        <v>46</v>
      </c>
      <c r="I290" s="23"/>
      <c r="K290" t="str">
        <f>IF(D290&lt;&gt;"",IF(Data!E290="HR",IF(D290&lt;=6,RL4B!$E$10,IF(D290&lt;=28,RL4B!$G$10,RL4B!$I$10)),IF(D290&lt;=4,RL4B!$K$10,IF(D290&lt;=14,RL4B!$M$10,IF(D290&lt;=24,RL4B!$O$10,IF(D290&lt;=44,RL4B!$Q$10,IF(D290&lt;=64,RL4B!$S$10,RL4B!$U$10)))))),"")&amp;"-"&amp;C290&amp;"-"&amp;IFERROR(VLOOKUP(F290,m_src_icd,3,FALSE),"xx")</f>
        <v xml:space="preserve"> &gt; 65-P-I48</v>
      </c>
      <c r="L290" t="str">
        <f t="shared" si="12"/>
        <v>LP-I48</v>
      </c>
      <c r="M290" s="20" t="str">
        <f t="shared" si="13"/>
        <v>I48</v>
      </c>
      <c r="N290" t="str">
        <f t="shared" si="14"/>
        <v/>
      </c>
    </row>
    <row r="291" spans="1:14">
      <c r="A291" s="31">
        <v>10</v>
      </c>
      <c r="B291" s="30" t="s">
        <v>103</v>
      </c>
      <c r="C291" s="23" t="s">
        <v>45</v>
      </c>
      <c r="D291" s="22">
        <v>64</v>
      </c>
      <c r="E291" s="23" t="s">
        <v>85</v>
      </c>
      <c r="F291" s="27" t="s">
        <v>62</v>
      </c>
      <c r="G291" s="30" t="s">
        <v>45</v>
      </c>
      <c r="H291" s="30" t="s">
        <v>46</v>
      </c>
      <c r="I291" s="23"/>
      <c r="K291" t="str">
        <f>IF(D291&lt;&gt;"",IF(Data!E291="HR",IF(D291&lt;=6,RL4B!$E$10,IF(D291&lt;=28,RL4B!$G$10,RL4B!$I$10)),IF(D291&lt;=4,RL4B!$K$10,IF(D291&lt;=14,RL4B!$M$10,IF(D291&lt;=24,RL4B!$O$10,IF(D291&lt;=44,RL4B!$Q$10,IF(D291&lt;=64,RL4B!$S$10,RL4B!$U$10)))))),"")&amp;"-"&amp;C291&amp;"-"&amp;IFERROR(VLOOKUP(F291,m_src_icd,3,FALSE),"xx")</f>
        <v>45-64th-L-I51</v>
      </c>
      <c r="L291" t="str">
        <f t="shared" si="12"/>
        <v>LL-I51</v>
      </c>
      <c r="M291" s="20" t="str">
        <f t="shared" si="13"/>
        <v>I51</v>
      </c>
      <c r="N291" t="str">
        <f t="shared" si="14"/>
        <v/>
      </c>
    </row>
    <row r="292" spans="1:14">
      <c r="A292" s="31">
        <v>11</v>
      </c>
      <c r="B292" s="30" t="s">
        <v>103</v>
      </c>
      <c r="C292" s="23" t="s">
        <v>46</v>
      </c>
      <c r="D292" s="22">
        <v>57</v>
      </c>
      <c r="E292" s="22" t="s">
        <v>85</v>
      </c>
      <c r="F292" s="22" t="s">
        <v>62</v>
      </c>
      <c r="G292" s="30" t="s">
        <v>45</v>
      </c>
      <c r="H292" s="30" t="s">
        <v>94</v>
      </c>
      <c r="I292" s="22"/>
      <c r="K292" t="str">
        <f>IF(D292&lt;&gt;"",IF(Data!E292="HR",IF(D292&lt;=6,RL4B!$E$10,IF(D292&lt;=28,RL4B!$G$10,RL4B!$I$10)),IF(D292&lt;=4,RL4B!$K$10,IF(D292&lt;=14,RL4B!$M$10,IF(D292&lt;=24,RL4B!$O$10,IF(D292&lt;=44,RL4B!$Q$10,IF(D292&lt;=64,RL4B!$S$10,RL4B!$U$10)))))),"")&amp;"-"&amp;C292&amp;"-"&amp;IFERROR(VLOOKUP(F292,m_src_icd,3,FALSE),"xx")</f>
        <v>45-64th-P-I51</v>
      </c>
      <c r="L292" t="str">
        <f t="shared" si="12"/>
        <v>LP-I51</v>
      </c>
      <c r="M292" s="20" t="str">
        <f t="shared" si="13"/>
        <v>I51</v>
      </c>
      <c r="N292" t="str">
        <f t="shared" si="14"/>
        <v/>
      </c>
    </row>
    <row r="293" spans="1:14">
      <c r="A293" s="31">
        <v>12</v>
      </c>
      <c r="B293" s="30" t="s">
        <v>103</v>
      </c>
      <c r="C293" s="23" t="s">
        <v>45</v>
      </c>
      <c r="D293" s="22">
        <v>68</v>
      </c>
      <c r="E293" s="22" t="s">
        <v>85</v>
      </c>
      <c r="F293" s="22" t="s">
        <v>72</v>
      </c>
      <c r="G293" s="30" t="s">
        <v>45</v>
      </c>
      <c r="H293" s="30" t="s">
        <v>46</v>
      </c>
      <c r="I293" s="22"/>
      <c r="K293" t="str">
        <f>IF(D293&lt;&gt;"",IF(Data!E293="HR",IF(D293&lt;=6,RL4B!$E$10,IF(D293&lt;=28,RL4B!$G$10,RL4B!$I$10)),IF(D293&lt;=4,RL4B!$K$10,IF(D293&lt;=14,RL4B!$M$10,IF(D293&lt;=24,RL4B!$O$10,IF(D293&lt;=44,RL4B!$Q$10,IF(D293&lt;=64,RL4B!$S$10,RL4B!$U$10)))))),"")&amp;"-"&amp;C293&amp;"-"&amp;IFERROR(VLOOKUP(F293,m_src_icd,3,FALSE),"xx")</f>
        <v xml:space="preserve"> &gt; 65-L-I48</v>
      </c>
      <c r="L293" t="str">
        <f t="shared" si="12"/>
        <v>LL-I48</v>
      </c>
      <c r="M293" s="20" t="str">
        <f t="shared" si="13"/>
        <v>I48</v>
      </c>
      <c r="N293" t="str">
        <f t="shared" si="14"/>
        <v/>
      </c>
    </row>
    <row r="294" spans="1:14">
      <c r="A294" s="31">
        <v>13</v>
      </c>
      <c r="B294" s="30" t="s">
        <v>103</v>
      </c>
      <c r="C294" s="23" t="s">
        <v>46</v>
      </c>
      <c r="D294" s="22">
        <v>63</v>
      </c>
      <c r="E294" s="22" t="s">
        <v>85</v>
      </c>
      <c r="F294" s="22" t="s">
        <v>62</v>
      </c>
      <c r="G294" s="30" t="s">
        <v>45</v>
      </c>
      <c r="H294" s="30" t="s">
        <v>46</v>
      </c>
      <c r="I294" s="22"/>
      <c r="K294" t="str">
        <f>IF(D294&lt;&gt;"",IF(Data!E294="HR",IF(D294&lt;=6,RL4B!$E$10,IF(D294&lt;=28,RL4B!$G$10,RL4B!$I$10)),IF(D294&lt;=4,RL4B!$K$10,IF(D294&lt;=14,RL4B!$M$10,IF(D294&lt;=24,RL4B!$O$10,IF(D294&lt;=44,RL4B!$Q$10,IF(D294&lt;=64,RL4B!$S$10,RL4B!$U$10)))))),"")&amp;"-"&amp;C294&amp;"-"&amp;IFERROR(VLOOKUP(F294,m_src_icd,3,FALSE),"xx")</f>
        <v>45-64th-P-I51</v>
      </c>
      <c r="L294" t="str">
        <f t="shared" si="12"/>
        <v>LP-I51</v>
      </c>
      <c r="M294" s="20" t="str">
        <f t="shared" si="13"/>
        <v>I51</v>
      </c>
      <c r="N294" t="str">
        <f t="shared" si="14"/>
        <v/>
      </c>
    </row>
    <row r="295" spans="1:14">
      <c r="A295" s="31">
        <v>14</v>
      </c>
      <c r="B295" s="30" t="s">
        <v>103</v>
      </c>
      <c r="C295" s="23" t="s">
        <v>46</v>
      </c>
      <c r="D295" s="22">
        <v>38</v>
      </c>
      <c r="E295" s="22" t="s">
        <v>85</v>
      </c>
      <c r="F295" s="22" t="s">
        <v>71</v>
      </c>
      <c r="G295" s="30" t="s">
        <v>45</v>
      </c>
      <c r="H295" s="30" t="s">
        <v>46</v>
      </c>
      <c r="I295" s="22"/>
      <c r="K295" t="str">
        <f>IF(D295&lt;&gt;"",IF(Data!E295="HR",IF(D295&lt;=6,RL4B!$E$10,IF(D295&lt;=28,RL4B!$G$10,RL4B!$I$10)),IF(D295&lt;=4,RL4B!$K$10,IF(D295&lt;=14,RL4B!$M$10,IF(D295&lt;=24,RL4B!$O$10,IF(D295&lt;=44,RL4B!$Q$10,IF(D295&lt;=64,RL4B!$S$10,RL4B!$U$10)))))),"")&amp;"-"&amp;C295&amp;"-"&amp;IFERROR(VLOOKUP(F295,m_src_icd,3,FALSE),"xx")</f>
        <v>25-44th-P-I46</v>
      </c>
      <c r="L295" t="str">
        <f t="shared" si="12"/>
        <v>LP-I46</v>
      </c>
      <c r="M295" s="20" t="str">
        <f t="shared" si="13"/>
        <v>I46</v>
      </c>
      <c r="N295" t="str">
        <f t="shared" si="14"/>
        <v/>
      </c>
    </row>
    <row r="296" spans="1:14">
      <c r="A296" s="31">
        <v>15</v>
      </c>
      <c r="B296" s="30" t="s">
        <v>103</v>
      </c>
      <c r="C296" s="23" t="s">
        <v>45</v>
      </c>
      <c r="D296" s="22">
        <v>51</v>
      </c>
      <c r="E296" s="22" t="s">
        <v>85</v>
      </c>
      <c r="F296" s="22" t="s">
        <v>71</v>
      </c>
      <c r="G296" s="30" t="s">
        <v>45</v>
      </c>
      <c r="H296" s="30" t="s">
        <v>46</v>
      </c>
      <c r="I296" s="22"/>
      <c r="K296" t="str">
        <f>IF(D296&lt;&gt;"",IF(Data!E296="HR",IF(D296&lt;=6,RL4B!$E$10,IF(D296&lt;=28,RL4B!$G$10,RL4B!$I$10)),IF(D296&lt;=4,RL4B!$K$10,IF(D296&lt;=14,RL4B!$M$10,IF(D296&lt;=24,RL4B!$O$10,IF(D296&lt;=44,RL4B!$Q$10,IF(D296&lt;=64,RL4B!$S$10,RL4B!$U$10)))))),"")&amp;"-"&amp;C296&amp;"-"&amp;IFERROR(VLOOKUP(F296,m_src_icd,3,FALSE),"xx")</f>
        <v>45-64th-L-I46</v>
      </c>
      <c r="L296" t="str">
        <f t="shared" si="12"/>
        <v>LL-I46</v>
      </c>
      <c r="M296" s="20" t="str">
        <f t="shared" si="13"/>
        <v>I46</v>
      </c>
      <c r="N296" t="str">
        <f t="shared" si="14"/>
        <v/>
      </c>
    </row>
    <row r="297" spans="1:14">
      <c r="A297" s="31">
        <v>16</v>
      </c>
      <c r="B297" s="30" t="s">
        <v>103</v>
      </c>
      <c r="C297" s="23" t="s">
        <v>45</v>
      </c>
      <c r="D297" s="22">
        <v>60</v>
      </c>
      <c r="E297" s="22" t="s">
        <v>85</v>
      </c>
      <c r="F297" s="22" t="s">
        <v>72</v>
      </c>
      <c r="G297" s="30" t="s">
        <v>45</v>
      </c>
      <c r="H297" s="30" t="s">
        <v>46</v>
      </c>
      <c r="I297" s="22"/>
      <c r="K297" t="str">
        <f>IF(D297&lt;&gt;"",IF(Data!E297="HR",IF(D297&lt;=6,RL4B!$E$10,IF(D297&lt;=28,RL4B!$G$10,RL4B!$I$10)),IF(D297&lt;=4,RL4B!$K$10,IF(D297&lt;=14,RL4B!$M$10,IF(D297&lt;=24,RL4B!$O$10,IF(D297&lt;=44,RL4B!$Q$10,IF(D297&lt;=64,RL4B!$S$10,RL4B!$U$10)))))),"")&amp;"-"&amp;C297&amp;"-"&amp;IFERROR(VLOOKUP(F297,m_src_icd,3,FALSE),"xx")</f>
        <v>45-64th-L-I48</v>
      </c>
      <c r="L297" t="str">
        <f t="shared" si="12"/>
        <v>LL-I48</v>
      </c>
      <c r="M297" s="20" t="str">
        <f t="shared" si="13"/>
        <v>I48</v>
      </c>
      <c r="N297" t="str">
        <f t="shared" si="14"/>
        <v/>
      </c>
    </row>
    <row r="298" spans="1:14">
      <c r="A298" s="31">
        <v>17</v>
      </c>
      <c r="B298" s="30" t="s">
        <v>103</v>
      </c>
      <c r="C298" s="23" t="s">
        <v>45</v>
      </c>
      <c r="D298" s="22">
        <v>61</v>
      </c>
      <c r="E298" s="22" t="s">
        <v>85</v>
      </c>
      <c r="F298" s="22" t="s">
        <v>62</v>
      </c>
      <c r="G298" s="30" t="s">
        <v>45</v>
      </c>
      <c r="H298" s="30" t="s">
        <v>46</v>
      </c>
      <c r="I298" s="22"/>
      <c r="K298" t="str">
        <f>IF(D298&lt;&gt;"",IF(Data!E298="HR",IF(D298&lt;=6,RL4B!$E$10,IF(D298&lt;=28,RL4B!$G$10,RL4B!$I$10)),IF(D298&lt;=4,RL4B!$K$10,IF(D298&lt;=14,RL4B!$M$10,IF(D298&lt;=24,RL4B!$O$10,IF(D298&lt;=44,RL4B!$Q$10,IF(D298&lt;=64,RL4B!$S$10,RL4B!$U$10)))))),"")&amp;"-"&amp;C298&amp;"-"&amp;IFERROR(VLOOKUP(F298,m_src_icd,3,FALSE),"xx")</f>
        <v>45-64th-L-I51</v>
      </c>
      <c r="L298" t="str">
        <f t="shared" si="12"/>
        <v>LL-I51</v>
      </c>
      <c r="M298" s="20" t="str">
        <f t="shared" si="13"/>
        <v>I51</v>
      </c>
      <c r="N298" t="str">
        <f t="shared" si="14"/>
        <v/>
      </c>
    </row>
    <row r="299" spans="1:14">
      <c r="A299" s="31">
        <v>18</v>
      </c>
      <c r="B299" s="30" t="s">
        <v>103</v>
      </c>
      <c r="C299" s="23" t="s">
        <v>46</v>
      </c>
      <c r="D299" s="22">
        <v>70</v>
      </c>
      <c r="E299" s="22" t="s">
        <v>85</v>
      </c>
      <c r="F299" s="22" t="s">
        <v>72</v>
      </c>
      <c r="G299" s="30" t="s">
        <v>45</v>
      </c>
      <c r="H299" s="30" t="s">
        <v>46</v>
      </c>
      <c r="I299" s="22"/>
      <c r="K299" t="str">
        <f>IF(D299&lt;&gt;"",IF(Data!E299="HR",IF(D299&lt;=6,RL4B!$E$10,IF(D299&lt;=28,RL4B!$G$10,RL4B!$I$10)),IF(D299&lt;=4,RL4B!$K$10,IF(D299&lt;=14,RL4B!$M$10,IF(D299&lt;=24,RL4B!$O$10,IF(D299&lt;=44,RL4B!$Q$10,IF(D299&lt;=64,RL4B!$S$10,RL4B!$U$10)))))),"")&amp;"-"&amp;C299&amp;"-"&amp;IFERROR(VLOOKUP(F299,m_src_icd,3,FALSE),"xx")</f>
        <v xml:space="preserve"> &gt; 65-P-I48</v>
      </c>
      <c r="L299" t="str">
        <f t="shared" si="12"/>
        <v>LP-I48</v>
      </c>
      <c r="M299" s="20" t="str">
        <f t="shared" si="13"/>
        <v>I48</v>
      </c>
      <c r="N299" t="str">
        <f t="shared" si="14"/>
        <v/>
      </c>
    </row>
    <row r="300" spans="1:14">
      <c r="A300" s="31">
        <v>19</v>
      </c>
      <c r="B300" s="30" t="s">
        <v>103</v>
      </c>
      <c r="C300" s="23" t="s">
        <v>45</v>
      </c>
      <c r="D300" s="22">
        <v>55</v>
      </c>
      <c r="E300" s="22" t="s">
        <v>85</v>
      </c>
      <c r="F300" s="22" t="s">
        <v>74</v>
      </c>
      <c r="G300" s="30" t="s">
        <v>45</v>
      </c>
      <c r="H300" s="30" t="s">
        <v>46</v>
      </c>
      <c r="I300" s="22"/>
      <c r="K300" t="str">
        <f>IF(D300&lt;&gt;"",IF(Data!E300="HR",IF(D300&lt;=6,RL4B!$E$10,IF(D300&lt;=28,RL4B!$G$10,RL4B!$I$10)),IF(D300&lt;=4,RL4B!$K$10,IF(D300&lt;=14,RL4B!$M$10,IF(D300&lt;=24,RL4B!$O$10,IF(D300&lt;=44,RL4B!$Q$10,IF(D300&lt;=64,RL4B!$S$10,RL4B!$U$10)))))),"")&amp;"-"&amp;C300&amp;"-"&amp;IFERROR(VLOOKUP(F300,m_src_icd,3,FALSE),"xx")</f>
        <v>45-64th-L-I50</v>
      </c>
      <c r="L300" t="str">
        <f t="shared" si="12"/>
        <v>LL-I50</v>
      </c>
      <c r="M300" s="20" t="str">
        <f t="shared" si="13"/>
        <v>I50</v>
      </c>
      <c r="N300" t="str">
        <f t="shared" si="14"/>
        <v/>
      </c>
    </row>
    <row r="301" spans="1:14">
      <c r="A301" s="31">
        <v>20</v>
      </c>
      <c r="B301" s="30" t="s">
        <v>103</v>
      </c>
      <c r="C301" s="23" t="s">
        <v>46</v>
      </c>
      <c r="D301" s="22">
        <v>70</v>
      </c>
      <c r="E301" s="22" t="s">
        <v>85</v>
      </c>
      <c r="F301" s="22" t="s">
        <v>59</v>
      </c>
      <c r="G301" s="30" t="s">
        <v>45</v>
      </c>
      <c r="H301" s="30" t="s">
        <v>46</v>
      </c>
      <c r="I301" s="22"/>
      <c r="K301" t="str">
        <f>IF(D301&lt;&gt;"",IF(Data!E301="HR",IF(D301&lt;=6,RL4B!$E$10,IF(D301&lt;=28,RL4B!$G$10,RL4B!$I$10)),IF(D301&lt;=4,RL4B!$K$10,IF(D301&lt;=14,RL4B!$M$10,IF(D301&lt;=24,RL4B!$O$10,IF(D301&lt;=44,RL4B!$Q$10,IF(D301&lt;=64,RL4B!$S$10,RL4B!$U$10)))))),"")&amp;"-"&amp;C301&amp;"-"&amp;IFERROR(VLOOKUP(F301,m_src_icd,3,FALSE),"xx")</f>
        <v xml:space="preserve"> &gt; 65-P-I44</v>
      </c>
      <c r="L301" t="str">
        <f t="shared" si="12"/>
        <v>LP-I44</v>
      </c>
      <c r="M301" s="20" t="str">
        <f t="shared" si="13"/>
        <v>I44</v>
      </c>
      <c r="N301" t="str">
        <f t="shared" si="14"/>
        <v/>
      </c>
    </row>
    <row r="302" spans="1:14">
      <c r="A302" s="31">
        <v>21</v>
      </c>
      <c r="B302" s="30" t="s">
        <v>103</v>
      </c>
      <c r="C302" s="23" t="s">
        <v>45</v>
      </c>
      <c r="D302" s="22">
        <v>65</v>
      </c>
      <c r="E302" s="22" t="s">
        <v>85</v>
      </c>
      <c r="F302" s="22" t="s">
        <v>62</v>
      </c>
      <c r="G302" s="30" t="s">
        <v>45</v>
      </c>
      <c r="H302" s="30" t="s">
        <v>46</v>
      </c>
      <c r="I302" s="22"/>
      <c r="K302" t="str">
        <f>IF(D302&lt;&gt;"",IF(Data!E302="HR",IF(D302&lt;=6,RL4B!$E$10,IF(D302&lt;=28,RL4B!$G$10,RL4B!$I$10)),IF(D302&lt;=4,RL4B!$K$10,IF(D302&lt;=14,RL4B!$M$10,IF(D302&lt;=24,RL4B!$O$10,IF(D302&lt;=44,RL4B!$Q$10,IF(D302&lt;=64,RL4B!$S$10,RL4B!$U$10)))))),"")&amp;"-"&amp;C302&amp;"-"&amp;IFERROR(VLOOKUP(F302,m_src_icd,3,FALSE),"xx")</f>
        <v xml:space="preserve"> &gt; 65-L-I51</v>
      </c>
      <c r="L302" t="str">
        <f t="shared" si="12"/>
        <v>LL-I51</v>
      </c>
      <c r="M302" s="20" t="str">
        <f t="shared" si="13"/>
        <v>I51</v>
      </c>
      <c r="N302" t="str">
        <f t="shared" si="14"/>
        <v/>
      </c>
    </row>
    <row r="303" spans="1:14">
      <c r="A303" s="31">
        <v>22</v>
      </c>
      <c r="B303" s="30" t="s">
        <v>103</v>
      </c>
      <c r="C303" s="23" t="s">
        <v>46</v>
      </c>
      <c r="D303" s="22">
        <v>51</v>
      </c>
      <c r="E303" s="22" t="s">
        <v>85</v>
      </c>
      <c r="F303" s="22" t="s">
        <v>62</v>
      </c>
      <c r="G303" s="30" t="s">
        <v>45</v>
      </c>
      <c r="H303" s="30" t="s">
        <v>46</v>
      </c>
      <c r="I303" s="22"/>
      <c r="K303" t="str">
        <f>IF(D303&lt;&gt;"",IF(Data!E303="HR",IF(D303&lt;=6,RL4B!$E$10,IF(D303&lt;=28,RL4B!$G$10,RL4B!$I$10)),IF(D303&lt;=4,RL4B!$K$10,IF(D303&lt;=14,RL4B!$M$10,IF(D303&lt;=24,RL4B!$O$10,IF(D303&lt;=44,RL4B!$Q$10,IF(D303&lt;=64,RL4B!$S$10,RL4B!$U$10)))))),"")&amp;"-"&amp;C303&amp;"-"&amp;IFERROR(VLOOKUP(F303,m_src_icd,3,FALSE),"xx")</f>
        <v>45-64th-P-I51</v>
      </c>
      <c r="L303" t="str">
        <f t="shared" si="12"/>
        <v>LP-I51</v>
      </c>
      <c r="M303" s="20" t="str">
        <f t="shared" si="13"/>
        <v>I51</v>
      </c>
      <c r="N303" t="str">
        <f t="shared" si="14"/>
        <v/>
      </c>
    </row>
    <row r="304" spans="1:14">
      <c r="A304" s="31">
        <v>23</v>
      </c>
      <c r="B304" s="30" t="s">
        <v>103</v>
      </c>
      <c r="C304" s="23" t="s">
        <v>45</v>
      </c>
      <c r="D304" s="22">
        <v>61</v>
      </c>
      <c r="E304" s="22" t="s">
        <v>85</v>
      </c>
      <c r="F304" s="22" t="s">
        <v>72</v>
      </c>
      <c r="G304" s="30" t="s">
        <v>45</v>
      </c>
      <c r="H304" s="30" t="s">
        <v>46</v>
      </c>
      <c r="I304" s="22"/>
      <c r="K304" t="str">
        <f>IF(D304&lt;&gt;"",IF(Data!E304="HR",IF(D304&lt;=6,RL4B!$E$10,IF(D304&lt;=28,RL4B!$G$10,RL4B!$I$10)),IF(D304&lt;=4,RL4B!$K$10,IF(D304&lt;=14,RL4B!$M$10,IF(D304&lt;=24,RL4B!$O$10,IF(D304&lt;=44,RL4B!$Q$10,IF(D304&lt;=64,RL4B!$S$10,RL4B!$U$10)))))),"")&amp;"-"&amp;C304&amp;"-"&amp;IFERROR(VLOOKUP(F304,m_src_icd,3,FALSE),"xx")</f>
        <v>45-64th-L-I48</v>
      </c>
      <c r="L304" t="str">
        <f t="shared" si="12"/>
        <v>LL-I48</v>
      </c>
      <c r="M304" s="20" t="str">
        <f t="shared" si="13"/>
        <v>I48</v>
      </c>
      <c r="N304" t="str">
        <f t="shared" si="14"/>
        <v/>
      </c>
    </row>
    <row r="305" spans="1:14">
      <c r="A305" s="31">
        <v>24</v>
      </c>
      <c r="B305" s="30" t="s">
        <v>103</v>
      </c>
      <c r="C305" s="23" t="s">
        <v>46</v>
      </c>
      <c r="D305" s="22">
        <v>58</v>
      </c>
      <c r="E305" s="22" t="s">
        <v>85</v>
      </c>
      <c r="F305" s="22" t="s">
        <v>72</v>
      </c>
      <c r="G305" s="30" t="s">
        <v>45</v>
      </c>
      <c r="H305" s="30" t="s">
        <v>46</v>
      </c>
      <c r="I305" s="22"/>
      <c r="K305" t="str">
        <f>IF(D305&lt;&gt;"",IF(Data!E305="HR",IF(D305&lt;=6,RL4B!$E$10,IF(D305&lt;=28,RL4B!$G$10,RL4B!$I$10)),IF(D305&lt;=4,RL4B!$K$10,IF(D305&lt;=14,RL4B!$M$10,IF(D305&lt;=24,RL4B!$O$10,IF(D305&lt;=44,RL4B!$Q$10,IF(D305&lt;=64,RL4B!$S$10,RL4B!$U$10)))))),"")&amp;"-"&amp;C305&amp;"-"&amp;IFERROR(VLOOKUP(F305,m_src_icd,3,FALSE),"xx")</f>
        <v>45-64th-P-I48</v>
      </c>
      <c r="L305" t="str">
        <f t="shared" si="12"/>
        <v>LP-I48</v>
      </c>
      <c r="M305" s="20" t="str">
        <f t="shared" si="13"/>
        <v>I48</v>
      </c>
      <c r="N305" t="str">
        <f t="shared" si="14"/>
        <v/>
      </c>
    </row>
    <row r="306" spans="1:14">
      <c r="A306" s="31">
        <v>25</v>
      </c>
      <c r="B306" s="30" t="s">
        <v>103</v>
      </c>
      <c r="C306" s="23" t="s">
        <v>45</v>
      </c>
      <c r="D306" s="22">
        <v>65</v>
      </c>
      <c r="E306" s="22" t="s">
        <v>85</v>
      </c>
      <c r="F306" s="22" t="s">
        <v>62</v>
      </c>
      <c r="G306" s="30" t="s">
        <v>45</v>
      </c>
      <c r="H306" s="30" t="s">
        <v>46</v>
      </c>
      <c r="I306" s="22"/>
      <c r="K306" t="str">
        <f>IF(D306&lt;&gt;"",IF(Data!E306="HR",IF(D306&lt;=6,RL4B!$E$10,IF(D306&lt;=28,RL4B!$G$10,RL4B!$I$10)),IF(D306&lt;=4,RL4B!$K$10,IF(D306&lt;=14,RL4B!$M$10,IF(D306&lt;=24,RL4B!$O$10,IF(D306&lt;=44,RL4B!$Q$10,IF(D306&lt;=64,RL4B!$S$10,RL4B!$U$10)))))),"")&amp;"-"&amp;C306&amp;"-"&amp;IFERROR(VLOOKUP(F306,m_src_icd,3,FALSE),"xx")</f>
        <v xml:space="preserve"> &gt; 65-L-I51</v>
      </c>
      <c r="L306" t="str">
        <f t="shared" si="12"/>
        <v>LL-I51</v>
      </c>
      <c r="M306" s="20" t="str">
        <f t="shared" si="13"/>
        <v>I51</v>
      </c>
      <c r="N306" t="str">
        <f t="shared" si="14"/>
        <v/>
      </c>
    </row>
    <row r="307" spans="1:14">
      <c r="A307" s="31">
        <v>26</v>
      </c>
      <c r="B307" s="30" t="s">
        <v>103</v>
      </c>
      <c r="C307" s="23" t="s">
        <v>46</v>
      </c>
      <c r="D307" s="22">
        <v>56</v>
      </c>
      <c r="E307" s="22" t="s">
        <v>85</v>
      </c>
      <c r="F307" s="22" t="s">
        <v>62</v>
      </c>
      <c r="G307" s="30" t="s">
        <v>45</v>
      </c>
      <c r="H307" s="30" t="s">
        <v>46</v>
      </c>
      <c r="I307" s="22"/>
      <c r="K307" t="str">
        <f>IF(D307&lt;&gt;"",IF(Data!E307="HR",IF(D307&lt;=6,RL4B!$E$10,IF(D307&lt;=28,RL4B!$G$10,RL4B!$I$10)),IF(D307&lt;=4,RL4B!$K$10,IF(D307&lt;=14,RL4B!$M$10,IF(D307&lt;=24,RL4B!$O$10,IF(D307&lt;=44,RL4B!$Q$10,IF(D307&lt;=64,RL4B!$S$10,RL4B!$U$10)))))),"")&amp;"-"&amp;C307&amp;"-"&amp;IFERROR(VLOOKUP(F307,m_src_icd,3,FALSE),"xx")</f>
        <v>45-64th-P-I51</v>
      </c>
      <c r="L307" t="str">
        <f t="shared" si="12"/>
        <v>LP-I51</v>
      </c>
      <c r="M307" s="20" t="str">
        <f t="shared" si="13"/>
        <v>I51</v>
      </c>
      <c r="N307" t="str">
        <f t="shared" si="14"/>
        <v/>
      </c>
    </row>
    <row r="308" spans="1:14">
      <c r="A308" s="31">
        <v>27</v>
      </c>
      <c r="B308" s="30" t="s">
        <v>103</v>
      </c>
      <c r="C308" s="23" t="s">
        <v>45</v>
      </c>
      <c r="D308" s="22">
        <v>63</v>
      </c>
      <c r="E308" s="22" t="s">
        <v>85</v>
      </c>
      <c r="F308" s="22" t="s">
        <v>62</v>
      </c>
      <c r="G308" s="30" t="s">
        <v>45</v>
      </c>
      <c r="H308" s="30" t="s">
        <v>46</v>
      </c>
      <c r="I308" s="22"/>
      <c r="K308" t="str">
        <f>IF(D308&lt;&gt;"",IF(Data!E308="HR",IF(D308&lt;=6,RL4B!$E$10,IF(D308&lt;=28,RL4B!$G$10,RL4B!$I$10)),IF(D308&lt;=4,RL4B!$K$10,IF(D308&lt;=14,RL4B!$M$10,IF(D308&lt;=24,RL4B!$O$10,IF(D308&lt;=44,RL4B!$Q$10,IF(D308&lt;=64,RL4B!$S$10,RL4B!$U$10)))))),"")&amp;"-"&amp;C308&amp;"-"&amp;IFERROR(VLOOKUP(F308,m_src_icd,3,FALSE),"xx")</f>
        <v>45-64th-L-I51</v>
      </c>
      <c r="L308" t="str">
        <f t="shared" si="12"/>
        <v>LL-I51</v>
      </c>
      <c r="M308" s="20" t="str">
        <f t="shared" si="13"/>
        <v>I51</v>
      </c>
      <c r="N308" t="str">
        <f t="shared" si="14"/>
        <v/>
      </c>
    </row>
    <row r="309" spans="1:14">
      <c r="A309" s="31">
        <v>28</v>
      </c>
      <c r="B309" s="30" t="s">
        <v>103</v>
      </c>
      <c r="C309" s="23" t="s">
        <v>45</v>
      </c>
      <c r="D309" s="22">
        <v>75</v>
      </c>
      <c r="E309" s="22" t="s">
        <v>85</v>
      </c>
      <c r="F309" s="22" t="s">
        <v>62</v>
      </c>
      <c r="G309" s="30" t="s">
        <v>45</v>
      </c>
      <c r="H309" s="30" t="s">
        <v>94</v>
      </c>
      <c r="I309" s="22"/>
      <c r="K309" t="str">
        <f>IF(D309&lt;&gt;"",IF(Data!E309="HR",IF(D309&lt;=6,RL4B!$E$10,IF(D309&lt;=28,RL4B!$G$10,RL4B!$I$10)),IF(D309&lt;=4,RL4B!$K$10,IF(D309&lt;=14,RL4B!$M$10,IF(D309&lt;=24,RL4B!$O$10,IF(D309&lt;=44,RL4B!$Q$10,IF(D309&lt;=64,RL4B!$S$10,RL4B!$U$10)))))),"")&amp;"-"&amp;C309&amp;"-"&amp;IFERROR(VLOOKUP(F309,m_src_icd,3,FALSE),"xx")</f>
        <v xml:space="preserve"> &gt; 65-L-I51</v>
      </c>
      <c r="L309" t="str">
        <f t="shared" si="12"/>
        <v>LL-I51</v>
      </c>
      <c r="M309" s="20" t="str">
        <f t="shared" si="13"/>
        <v>I51</v>
      </c>
      <c r="N309" t="str">
        <f t="shared" si="14"/>
        <v/>
      </c>
    </row>
    <row r="310" spans="1:14">
      <c r="A310" s="31">
        <v>29</v>
      </c>
      <c r="B310" s="30" t="s">
        <v>103</v>
      </c>
      <c r="C310" s="23" t="s">
        <v>45</v>
      </c>
      <c r="D310" s="22">
        <v>48</v>
      </c>
      <c r="E310" s="22" t="s">
        <v>85</v>
      </c>
      <c r="F310" s="22" t="s">
        <v>62</v>
      </c>
      <c r="G310" s="30" t="s">
        <v>45</v>
      </c>
      <c r="H310" s="30" t="s">
        <v>46</v>
      </c>
      <c r="I310" s="22"/>
      <c r="K310" t="str">
        <f>IF(D310&lt;&gt;"",IF(Data!E310="HR",IF(D310&lt;=6,RL4B!$E$10,IF(D310&lt;=28,RL4B!$G$10,RL4B!$I$10)),IF(D310&lt;=4,RL4B!$K$10,IF(D310&lt;=14,RL4B!$M$10,IF(D310&lt;=24,RL4B!$O$10,IF(D310&lt;=44,RL4B!$Q$10,IF(D310&lt;=64,RL4B!$S$10,RL4B!$U$10)))))),"")&amp;"-"&amp;C310&amp;"-"&amp;IFERROR(VLOOKUP(F310,m_src_icd,3,FALSE),"xx")</f>
        <v>45-64th-L-I51</v>
      </c>
      <c r="L310" t="str">
        <f t="shared" si="12"/>
        <v>LL-I51</v>
      </c>
      <c r="M310" s="20" t="str">
        <f t="shared" si="13"/>
        <v>I51</v>
      </c>
      <c r="N310" t="str">
        <f t="shared" si="14"/>
        <v/>
      </c>
    </row>
    <row r="311" spans="1:14">
      <c r="A311" s="31">
        <v>30</v>
      </c>
      <c r="B311" s="30" t="s">
        <v>103</v>
      </c>
      <c r="C311" s="23" t="s">
        <v>45</v>
      </c>
      <c r="D311" s="22">
        <v>62</v>
      </c>
      <c r="E311" s="22" t="s">
        <v>85</v>
      </c>
      <c r="F311" s="22" t="s">
        <v>72</v>
      </c>
      <c r="G311" s="30" t="s">
        <v>45</v>
      </c>
      <c r="H311" s="30" t="s">
        <v>46</v>
      </c>
      <c r="I311" s="22"/>
      <c r="K311" t="str">
        <f>IF(D311&lt;&gt;"",IF(Data!E311="HR",IF(D311&lt;=6,RL4B!$E$10,IF(D311&lt;=28,RL4B!$G$10,RL4B!$I$10)),IF(D311&lt;=4,RL4B!$K$10,IF(D311&lt;=14,RL4B!$M$10,IF(D311&lt;=24,RL4B!$O$10,IF(D311&lt;=44,RL4B!$Q$10,IF(D311&lt;=64,RL4B!$S$10,RL4B!$U$10)))))),"")&amp;"-"&amp;C311&amp;"-"&amp;IFERROR(VLOOKUP(F311,m_src_icd,3,FALSE),"xx")</f>
        <v>45-64th-L-I48</v>
      </c>
      <c r="L311" t="str">
        <f t="shared" si="12"/>
        <v>LL-I48</v>
      </c>
      <c r="M311" s="20" t="str">
        <f t="shared" si="13"/>
        <v>I48</v>
      </c>
      <c r="N311" t="str">
        <f t="shared" si="14"/>
        <v/>
      </c>
    </row>
    <row r="312" spans="1:14">
      <c r="A312" s="31">
        <v>31</v>
      </c>
      <c r="B312" s="30" t="s">
        <v>103</v>
      </c>
      <c r="C312" s="23" t="s">
        <v>46</v>
      </c>
      <c r="D312" s="22">
        <v>50</v>
      </c>
      <c r="E312" s="22" t="s">
        <v>85</v>
      </c>
      <c r="F312" s="22" t="s">
        <v>72</v>
      </c>
      <c r="G312" s="30" t="s">
        <v>45</v>
      </c>
      <c r="H312" s="30" t="s">
        <v>46</v>
      </c>
      <c r="I312" s="22"/>
      <c r="K312" t="str">
        <f>IF(D312&lt;&gt;"",IF(Data!E312="HR",IF(D312&lt;=6,RL4B!$E$10,IF(D312&lt;=28,RL4B!$G$10,RL4B!$I$10)),IF(D312&lt;=4,RL4B!$K$10,IF(D312&lt;=14,RL4B!$M$10,IF(D312&lt;=24,RL4B!$O$10,IF(D312&lt;=44,RL4B!$Q$10,IF(D312&lt;=64,RL4B!$S$10,RL4B!$U$10)))))),"")&amp;"-"&amp;C312&amp;"-"&amp;IFERROR(VLOOKUP(F312,m_src_icd,3,FALSE),"xx")</f>
        <v>45-64th-P-I48</v>
      </c>
      <c r="L312" t="str">
        <f t="shared" si="12"/>
        <v>LP-I48</v>
      </c>
      <c r="M312" s="20" t="str">
        <f t="shared" si="13"/>
        <v>I48</v>
      </c>
      <c r="N312" t="str">
        <f t="shared" si="14"/>
        <v/>
      </c>
    </row>
    <row r="313" spans="1:14">
      <c r="A313" s="31"/>
      <c r="B313" s="31"/>
      <c r="C313" s="23"/>
      <c r="D313" s="22"/>
      <c r="E313" s="22"/>
      <c r="F313" s="22"/>
      <c r="G313" s="31"/>
      <c r="H313" s="30"/>
      <c r="I313" s="22"/>
      <c r="K313" t="str">
        <f>IF(D313&lt;&gt;"",IF(Data!E313="HR",IF(D313&lt;=6,RL4B!$E$10,IF(D313&lt;=28,RL4B!$G$10,RL4B!$I$10)),IF(D313&lt;=4,RL4B!$K$10,IF(D313&lt;=14,RL4B!$M$10,IF(D313&lt;=24,RL4B!$O$10,IF(D313&lt;=44,RL4B!$Q$10,IF(D313&lt;=64,RL4B!$S$10,RL4B!$U$10)))))),"")&amp;"-"&amp;C313&amp;"-"&amp;IFERROR(VLOOKUP(F313,m_src_icd,3,FALSE),"xx")</f>
        <v>--xx</v>
      </c>
      <c r="L313" t="str">
        <f t="shared" si="12"/>
        <v>-xx</v>
      </c>
      <c r="M313" s="20" t="str">
        <f t="shared" si="13"/>
        <v>xx</v>
      </c>
      <c r="N313" t="str">
        <f t="shared" si="14"/>
        <v/>
      </c>
    </row>
    <row r="314" spans="1:14">
      <c r="A314" s="31"/>
      <c r="B314" s="31"/>
      <c r="C314" s="23"/>
      <c r="D314" s="22"/>
      <c r="E314" s="22"/>
      <c r="F314" s="22"/>
      <c r="G314" s="31"/>
      <c r="H314" s="30"/>
      <c r="I314" s="22"/>
      <c r="K314" t="str">
        <f>IF(D314&lt;&gt;"",IF(Data!E314="HR",IF(D314&lt;=6,RL4B!$E$10,IF(D314&lt;=28,RL4B!$G$10,RL4B!$I$10)),IF(D314&lt;=4,RL4B!$K$10,IF(D314&lt;=14,RL4B!$M$10,IF(D314&lt;=24,RL4B!$O$10,IF(D314&lt;=44,RL4B!$Q$10,IF(D314&lt;=64,RL4B!$S$10,RL4B!$U$10)))))),"")&amp;"-"&amp;C314&amp;"-"&amp;IFERROR(VLOOKUP(F314,m_src_icd,3,FALSE),"xx")</f>
        <v>--xx</v>
      </c>
      <c r="L314" t="str">
        <f t="shared" si="12"/>
        <v>-xx</v>
      </c>
      <c r="M314" s="20" t="str">
        <f t="shared" si="13"/>
        <v>xx</v>
      </c>
      <c r="N314" t="str">
        <f t="shared" si="14"/>
        <v/>
      </c>
    </row>
    <row r="315" spans="1:14">
      <c r="A315" s="35" t="s">
        <v>138</v>
      </c>
      <c r="B315" s="35"/>
      <c r="C315" s="32"/>
      <c r="D315" s="32"/>
      <c r="E315" s="32"/>
      <c r="F315" s="32"/>
      <c r="G315" s="33"/>
      <c r="H315" s="33"/>
      <c r="I315" s="32"/>
      <c r="K315" t="str">
        <f>IF(D315&lt;&gt;"",IF(Data!E315="HR",IF(D315&lt;=6,RL4B!$E$10,IF(D315&lt;=28,RL4B!$G$10,RL4B!$I$10)),IF(D315&lt;=4,RL4B!$K$10,IF(D315&lt;=14,RL4B!$M$10,IF(D315&lt;=24,RL4B!$O$10,IF(D315&lt;=44,RL4B!$Q$10,IF(D315&lt;=64,RL4B!$S$10,RL4B!$U$10)))))),"")&amp;"-"&amp;C315&amp;"-"&amp;IFERROR(VLOOKUP(F315,m_src_icd,3,FALSE),"xx")</f>
        <v>--xx</v>
      </c>
      <c r="L315" t="str">
        <f t="shared" si="12"/>
        <v>-xx</v>
      </c>
      <c r="M315" s="20" t="str">
        <f t="shared" si="13"/>
        <v>xx</v>
      </c>
      <c r="N315" t="str">
        <f t="shared" si="14"/>
        <v/>
      </c>
    </row>
    <row r="316" spans="1:14">
      <c r="A316" s="31">
        <v>1</v>
      </c>
      <c r="B316" s="30" t="s">
        <v>103</v>
      </c>
      <c r="C316" s="23" t="s">
        <v>45</v>
      </c>
      <c r="D316" s="22">
        <v>69</v>
      </c>
      <c r="E316" s="23" t="s">
        <v>85</v>
      </c>
      <c r="F316" s="23" t="s">
        <v>62</v>
      </c>
      <c r="G316" s="30" t="s">
        <v>45</v>
      </c>
      <c r="H316" s="30" t="s">
        <v>46</v>
      </c>
      <c r="I316" s="23"/>
      <c r="K316" t="str">
        <f>IF(D316&lt;&gt;"",IF(Data!E316="HR",IF(D316&lt;=6,RL4B!$E$10,IF(D316&lt;=28,RL4B!$G$10,RL4B!$I$10)),IF(D316&lt;=4,RL4B!$K$10,IF(D316&lt;=14,RL4B!$M$10,IF(D316&lt;=24,RL4B!$O$10,IF(D316&lt;=44,RL4B!$Q$10,IF(D316&lt;=64,RL4B!$S$10,RL4B!$U$10)))))),"")&amp;"-"&amp;C316&amp;"-"&amp;IFERROR(VLOOKUP(F316,m_src_icd,3,FALSE),"xx")</f>
        <v xml:space="preserve"> &gt; 65-L-I51</v>
      </c>
      <c r="L316" t="str">
        <f t="shared" si="12"/>
        <v>LL-I51</v>
      </c>
      <c r="M316" s="20" t="str">
        <f t="shared" si="13"/>
        <v>I51</v>
      </c>
      <c r="N316" t="str">
        <f t="shared" si="14"/>
        <v/>
      </c>
    </row>
    <row r="317" spans="1:14">
      <c r="A317" s="31">
        <v>2</v>
      </c>
      <c r="B317" s="30" t="s">
        <v>103</v>
      </c>
      <c r="C317" s="23" t="s">
        <v>45</v>
      </c>
      <c r="D317" s="22">
        <v>55</v>
      </c>
      <c r="E317" s="23" t="s">
        <v>85</v>
      </c>
      <c r="F317" s="23" t="s">
        <v>62</v>
      </c>
      <c r="G317" s="30" t="s">
        <v>45</v>
      </c>
      <c r="H317" s="30" t="s">
        <v>94</v>
      </c>
      <c r="I317" s="23"/>
      <c r="K317" t="str">
        <f>IF(D317&lt;&gt;"",IF(Data!E317="HR",IF(D317&lt;=6,RL4B!$E$10,IF(D317&lt;=28,RL4B!$G$10,RL4B!$I$10)),IF(D317&lt;=4,RL4B!$K$10,IF(D317&lt;=14,RL4B!$M$10,IF(D317&lt;=24,RL4B!$O$10,IF(D317&lt;=44,RL4B!$Q$10,IF(D317&lt;=64,RL4B!$S$10,RL4B!$U$10)))))),"")&amp;"-"&amp;C317&amp;"-"&amp;IFERROR(VLOOKUP(F317,m_src_icd,3,FALSE),"xx")</f>
        <v>45-64th-L-I51</v>
      </c>
      <c r="L317" t="str">
        <f t="shared" si="12"/>
        <v>LL-I51</v>
      </c>
      <c r="M317" s="20" t="str">
        <f t="shared" si="13"/>
        <v>I51</v>
      </c>
      <c r="N317" t="str">
        <f t="shared" si="14"/>
        <v/>
      </c>
    </row>
    <row r="318" spans="1:14">
      <c r="A318" s="31">
        <v>3</v>
      </c>
      <c r="B318" s="30" t="s">
        <v>103</v>
      </c>
      <c r="C318" s="23" t="s">
        <v>46</v>
      </c>
      <c r="D318" s="22">
        <v>60</v>
      </c>
      <c r="E318" s="23" t="s">
        <v>85</v>
      </c>
      <c r="F318" s="23" t="s">
        <v>62</v>
      </c>
      <c r="G318" s="30" t="s">
        <v>45</v>
      </c>
      <c r="H318" s="30" t="s">
        <v>46</v>
      </c>
      <c r="I318" s="23"/>
      <c r="K318" t="str">
        <f>IF(D318&lt;&gt;"",IF(Data!E318="HR",IF(D318&lt;=6,RL4B!$E$10,IF(D318&lt;=28,RL4B!$G$10,RL4B!$I$10)),IF(D318&lt;=4,RL4B!$K$10,IF(D318&lt;=14,RL4B!$M$10,IF(D318&lt;=24,RL4B!$O$10,IF(D318&lt;=44,RL4B!$Q$10,IF(D318&lt;=64,RL4B!$S$10,RL4B!$U$10)))))),"")&amp;"-"&amp;C318&amp;"-"&amp;IFERROR(VLOOKUP(F318,m_src_icd,3,FALSE),"xx")</f>
        <v>45-64th-P-I51</v>
      </c>
      <c r="L318" t="str">
        <f t="shared" si="12"/>
        <v>LP-I51</v>
      </c>
      <c r="M318" s="20" t="str">
        <f t="shared" si="13"/>
        <v>I51</v>
      </c>
      <c r="N318" t="str">
        <f t="shared" si="14"/>
        <v/>
      </c>
    </row>
    <row r="319" spans="1:14">
      <c r="A319" s="31">
        <v>4</v>
      </c>
      <c r="B319" s="30" t="s">
        <v>103</v>
      </c>
      <c r="C319" s="23" t="s">
        <v>45</v>
      </c>
      <c r="D319" s="22">
        <v>82</v>
      </c>
      <c r="E319" s="23" t="s">
        <v>85</v>
      </c>
      <c r="F319" s="23" t="s">
        <v>62</v>
      </c>
      <c r="G319" s="30" t="s">
        <v>45</v>
      </c>
      <c r="H319" s="30" t="s">
        <v>46</v>
      </c>
      <c r="I319" s="23"/>
      <c r="K319" t="str">
        <f>IF(D319&lt;&gt;"",IF(Data!E319="HR",IF(D319&lt;=6,RL4B!$E$10,IF(D319&lt;=28,RL4B!$G$10,RL4B!$I$10)),IF(D319&lt;=4,RL4B!$K$10,IF(D319&lt;=14,RL4B!$M$10,IF(D319&lt;=24,RL4B!$O$10,IF(D319&lt;=44,RL4B!$Q$10,IF(D319&lt;=64,RL4B!$S$10,RL4B!$U$10)))))),"")&amp;"-"&amp;C319&amp;"-"&amp;IFERROR(VLOOKUP(F319,m_src_icd,3,FALSE),"xx")</f>
        <v xml:space="preserve"> &gt; 65-L-I51</v>
      </c>
      <c r="L319" t="str">
        <f t="shared" si="12"/>
        <v>LL-I51</v>
      </c>
      <c r="M319" s="20" t="str">
        <f t="shared" si="13"/>
        <v>I51</v>
      </c>
      <c r="N319" t="str">
        <f t="shared" si="14"/>
        <v/>
      </c>
    </row>
    <row r="320" spans="1:14">
      <c r="A320" s="31">
        <v>5</v>
      </c>
      <c r="B320" s="30" t="s">
        <v>103</v>
      </c>
      <c r="C320" s="23" t="s">
        <v>45</v>
      </c>
      <c r="D320" s="22">
        <v>58</v>
      </c>
      <c r="E320" s="23" t="s">
        <v>85</v>
      </c>
      <c r="F320" s="27" t="s">
        <v>62</v>
      </c>
      <c r="G320" s="30" t="s">
        <v>45</v>
      </c>
      <c r="H320" s="30" t="s">
        <v>46</v>
      </c>
      <c r="I320" s="23"/>
      <c r="K320" t="str">
        <f>IF(D320&lt;&gt;"",IF(Data!E320="HR",IF(D320&lt;=6,RL4B!$E$10,IF(D320&lt;=28,RL4B!$G$10,RL4B!$I$10)),IF(D320&lt;=4,RL4B!$K$10,IF(D320&lt;=14,RL4B!$M$10,IF(D320&lt;=24,RL4B!$O$10,IF(D320&lt;=44,RL4B!$Q$10,IF(D320&lt;=64,RL4B!$S$10,RL4B!$U$10)))))),"")&amp;"-"&amp;C320&amp;"-"&amp;IFERROR(VLOOKUP(F320,m_src_icd,3,FALSE),"xx")</f>
        <v>45-64th-L-I51</v>
      </c>
      <c r="L320" t="str">
        <f t="shared" si="12"/>
        <v>LL-I51</v>
      </c>
      <c r="M320" s="20" t="str">
        <f t="shared" si="13"/>
        <v>I51</v>
      </c>
      <c r="N320" t="str">
        <f t="shared" si="14"/>
        <v/>
      </c>
    </row>
    <row r="321" spans="1:14">
      <c r="A321" s="31">
        <v>6</v>
      </c>
      <c r="B321" s="30" t="s">
        <v>103</v>
      </c>
      <c r="C321" s="23" t="s">
        <v>45</v>
      </c>
      <c r="D321" s="22">
        <v>78</v>
      </c>
      <c r="E321" s="23" t="s">
        <v>85</v>
      </c>
      <c r="F321" s="27" t="s">
        <v>62</v>
      </c>
      <c r="G321" s="30" t="s">
        <v>45</v>
      </c>
      <c r="H321" s="30" t="s">
        <v>46</v>
      </c>
      <c r="I321" s="23"/>
      <c r="K321" t="str">
        <f>IF(D321&lt;&gt;"",IF(Data!E321="HR",IF(D321&lt;=6,RL4B!$E$10,IF(D321&lt;=28,RL4B!$G$10,RL4B!$I$10)),IF(D321&lt;=4,RL4B!$K$10,IF(D321&lt;=14,RL4B!$M$10,IF(D321&lt;=24,RL4B!$O$10,IF(D321&lt;=44,RL4B!$Q$10,IF(D321&lt;=64,RL4B!$S$10,RL4B!$U$10)))))),"")&amp;"-"&amp;C321&amp;"-"&amp;IFERROR(VLOOKUP(F321,m_src_icd,3,FALSE),"xx")</f>
        <v xml:space="preserve"> &gt; 65-L-I51</v>
      </c>
      <c r="L321" t="str">
        <f t="shared" si="12"/>
        <v>LL-I51</v>
      </c>
      <c r="M321" s="20" t="str">
        <f t="shared" si="13"/>
        <v>I51</v>
      </c>
      <c r="N321" t="str">
        <f t="shared" si="14"/>
        <v/>
      </c>
    </row>
    <row r="322" spans="1:14">
      <c r="A322" s="31">
        <v>7</v>
      </c>
      <c r="B322" s="30" t="s">
        <v>103</v>
      </c>
      <c r="C322" s="23" t="s">
        <v>45</v>
      </c>
      <c r="D322" s="22">
        <v>72</v>
      </c>
      <c r="E322" s="23" t="s">
        <v>85</v>
      </c>
      <c r="F322" s="27" t="s">
        <v>62</v>
      </c>
      <c r="G322" s="30" t="s">
        <v>45</v>
      </c>
      <c r="H322" s="30" t="s">
        <v>46</v>
      </c>
      <c r="I322" s="23"/>
      <c r="K322" t="str">
        <f>IF(D322&lt;&gt;"",IF(Data!E322="HR",IF(D322&lt;=6,RL4B!$E$10,IF(D322&lt;=28,RL4B!$G$10,RL4B!$I$10)),IF(D322&lt;=4,RL4B!$K$10,IF(D322&lt;=14,RL4B!$M$10,IF(D322&lt;=24,RL4B!$O$10,IF(D322&lt;=44,RL4B!$Q$10,IF(D322&lt;=64,RL4B!$S$10,RL4B!$U$10)))))),"")&amp;"-"&amp;C322&amp;"-"&amp;IFERROR(VLOOKUP(F322,m_src_icd,3,FALSE),"xx")</f>
        <v xml:space="preserve"> &gt; 65-L-I51</v>
      </c>
      <c r="L322" t="str">
        <f t="shared" si="12"/>
        <v>LL-I51</v>
      </c>
      <c r="M322" s="20" t="str">
        <f t="shared" si="13"/>
        <v>I51</v>
      </c>
      <c r="N322" t="str">
        <f t="shared" si="14"/>
        <v/>
      </c>
    </row>
    <row r="323" spans="1:14">
      <c r="A323" s="31">
        <v>8</v>
      </c>
      <c r="B323" s="30" t="s">
        <v>103</v>
      </c>
      <c r="C323" s="23" t="s">
        <v>46</v>
      </c>
      <c r="D323" s="22">
        <v>68</v>
      </c>
      <c r="E323" s="23" t="s">
        <v>85</v>
      </c>
      <c r="F323" s="27" t="s">
        <v>72</v>
      </c>
      <c r="G323" s="30" t="s">
        <v>45</v>
      </c>
      <c r="H323" s="30" t="s">
        <v>46</v>
      </c>
      <c r="I323" s="23"/>
      <c r="K323" t="str">
        <f>IF(D323&lt;&gt;"",IF(Data!E323="HR",IF(D323&lt;=6,RL4B!$E$10,IF(D323&lt;=28,RL4B!$G$10,RL4B!$I$10)),IF(D323&lt;=4,RL4B!$K$10,IF(D323&lt;=14,RL4B!$M$10,IF(D323&lt;=24,RL4B!$O$10,IF(D323&lt;=44,RL4B!$Q$10,IF(D323&lt;=64,RL4B!$S$10,RL4B!$U$10)))))),"")&amp;"-"&amp;C323&amp;"-"&amp;IFERROR(VLOOKUP(F323,m_src_icd,3,FALSE),"xx")</f>
        <v xml:space="preserve"> &gt; 65-P-I48</v>
      </c>
      <c r="L323" t="str">
        <f t="shared" si="12"/>
        <v>LP-I48</v>
      </c>
      <c r="M323" s="20" t="str">
        <f t="shared" si="13"/>
        <v>I48</v>
      </c>
      <c r="N323" t="str">
        <f t="shared" si="14"/>
        <v/>
      </c>
    </row>
    <row r="324" spans="1:14">
      <c r="A324" s="31">
        <v>9</v>
      </c>
      <c r="B324" s="30" t="s">
        <v>103</v>
      </c>
      <c r="C324" s="23" t="s">
        <v>45</v>
      </c>
      <c r="D324" s="22">
        <v>67</v>
      </c>
      <c r="E324" s="23" t="s">
        <v>85</v>
      </c>
      <c r="F324" s="27" t="s">
        <v>62</v>
      </c>
      <c r="G324" s="30" t="s">
        <v>45</v>
      </c>
      <c r="H324" s="30" t="s">
        <v>46</v>
      </c>
      <c r="I324" s="23"/>
      <c r="K324" t="str">
        <f>IF(D324&lt;&gt;"",IF(Data!E324="HR",IF(D324&lt;=6,RL4B!$E$10,IF(D324&lt;=28,RL4B!$G$10,RL4B!$I$10)),IF(D324&lt;=4,RL4B!$K$10,IF(D324&lt;=14,RL4B!$M$10,IF(D324&lt;=24,RL4B!$O$10,IF(D324&lt;=44,RL4B!$Q$10,IF(D324&lt;=64,RL4B!$S$10,RL4B!$U$10)))))),"")&amp;"-"&amp;C324&amp;"-"&amp;IFERROR(VLOOKUP(F324,m_src_icd,3,FALSE),"xx")</f>
        <v xml:space="preserve"> &gt; 65-L-I51</v>
      </c>
      <c r="L324" t="str">
        <f t="shared" si="12"/>
        <v>LL-I51</v>
      </c>
      <c r="M324" s="20" t="str">
        <f t="shared" si="13"/>
        <v>I51</v>
      </c>
      <c r="N324" t="str">
        <f t="shared" si="14"/>
        <v/>
      </c>
    </row>
    <row r="325" spans="1:14">
      <c r="A325" s="31">
        <v>10</v>
      </c>
      <c r="B325" s="30" t="s">
        <v>103</v>
      </c>
      <c r="C325" s="23" t="s">
        <v>45</v>
      </c>
      <c r="D325" s="22">
        <v>66</v>
      </c>
      <c r="E325" s="23" t="s">
        <v>85</v>
      </c>
      <c r="F325" s="27" t="s">
        <v>62</v>
      </c>
      <c r="G325" s="30" t="s">
        <v>45</v>
      </c>
      <c r="H325" s="30" t="s">
        <v>46</v>
      </c>
      <c r="I325" s="23"/>
      <c r="K325" t="str">
        <f>IF(D325&lt;&gt;"",IF(Data!E325="HR",IF(D325&lt;=6,RL4B!$E$10,IF(D325&lt;=28,RL4B!$G$10,RL4B!$I$10)),IF(D325&lt;=4,RL4B!$K$10,IF(D325&lt;=14,RL4B!$M$10,IF(D325&lt;=24,RL4B!$O$10,IF(D325&lt;=44,RL4B!$Q$10,IF(D325&lt;=64,RL4B!$S$10,RL4B!$U$10)))))),"")&amp;"-"&amp;C325&amp;"-"&amp;IFERROR(VLOOKUP(F325,m_src_icd,3,FALSE),"xx")</f>
        <v xml:space="preserve"> &gt; 65-L-I51</v>
      </c>
      <c r="L325" t="str">
        <f t="shared" si="12"/>
        <v>LL-I51</v>
      </c>
      <c r="M325" s="20" t="str">
        <f t="shared" si="13"/>
        <v>I51</v>
      </c>
      <c r="N325" t="str">
        <f t="shared" si="14"/>
        <v/>
      </c>
    </row>
    <row r="326" spans="1:14">
      <c r="A326" s="31">
        <v>11</v>
      </c>
      <c r="B326" s="30" t="s">
        <v>103</v>
      </c>
      <c r="C326" s="23" t="s">
        <v>46</v>
      </c>
      <c r="D326" s="22">
        <v>54</v>
      </c>
      <c r="E326" s="22" t="s">
        <v>85</v>
      </c>
      <c r="F326" s="22" t="s">
        <v>62</v>
      </c>
      <c r="G326" s="30" t="s">
        <v>45</v>
      </c>
      <c r="H326" s="30" t="s">
        <v>46</v>
      </c>
      <c r="I326" s="22"/>
      <c r="K326" t="str">
        <f>IF(D326&lt;&gt;"",IF(Data!E326="HR",IF(D326&lt;=6,RL4B!$E$10,IF(D326&lt;=28,RL4B!$G$10,RL4B!$I$10)),IF(D326&lt;=4,RL4B!$K$10,IF(D326&lt;=14,RL4B!$M$10,IF(D326&lt;=24,RL4B!$O$10,IF(D326&lt;=44,RL4B!$Q$10,IF(D326&lt;=64,RL4B!$S$10,RL4B!$U$10)))))),"")&amp;"-"&amp;C326&amp;"-"&amp;IFERROR(VLOOKUP(F326,m_src_icd,3,FALSE),"xx")</f>
        <v>45-64th-P-I51</v>
      </c>
      <c r="L326" t="str">
        <f t="shared" si="12"/>
        <v>LP-I51</v>
      </c>
      <c r="M326" s="20" t="str">
        <f t="shared" si="13"/>
        <v>I51</v>
      </c>
      <c r="N326" t="str">
        <f t="shared" si="14"/>
        <v/>
      </c>
    </row>
    <row r="327" spans="1:14">
      <c r="A327" s="31">
        <v>12</v>
      </c>
      <c r="B327" s="30" t="s">
        <v>103</v>
      </c>
      <c r="C327" s="23" t="s">
        <v>46</v>
      </c>
      <c r="D327" s="22">
        <v>43</v>
      </c>
      <c r="E327" s="22" t="s">
        <v>85</v>
      </c>
      <c r="F327" s="22" t="s">
        <v>62</v>
      </c>
      <c r="G327" s="30" t="s">
        <v>45</v>
      </c>
      <c r="H327" s="30" t="s">
        <v>46</v>
      </c>
      <c r="I327" s="22"/>
      <c r="K327" t="str">
        <f>IF(D327&lt;&gt;"",IF(Data!E327="HR",IF(D327&lt;=6,RL4B!$E$10,IF(D327&lt;=28,RL4B!$G$10,RL4B!$I$10)),IF(D327&lt;=4,RL4B!$K$10,IF(D327&lt;=14,RL4B!$M$10,IF(D327&lt;=24,RL4B!$O$10,IF(D327&lt;=44,RL4B!$Q$10,IF(D327&lt;=64,RL4B!$S$10,RL4B!$U$10)))))),"")&amp;"-"&amp;C327&amp;"-"&amp;IFERROR(VLOOKUP(F327,m_src_icd,3,FALSE),"xx")</f>
        <v>25-44th-P-I51</v>
      </c>
      <c r="L327" t="str">
        <f t="shared" si="12"/>
        <v>LP-I51</v>
      </c>
      <c r="M327" s="20" t="str">
        <f t="shared" si="13"/>
        <v>I51</v>
      </c>
      <c r="N327" t="str">
        <f t="shared" si="14"/>
        <v/>
      </c>
    </row>
    <row r="328" spans="1:14">
      <c r="A328" s="31">
        <v>13</v>
      </c>
      <c r="B328" s="30" t="s">
        <v>103</v>
      </c>
      <c r="C328" s="23" t="s">
        <v>46</v>
      </c>
      <c r="D328" s="22">
        <v>79</v>
      </c>
      <c r="E328" s="22" t="s">
        <v>85</v>
      </c>
      <c r="F328" s="22" t="s">
        <v>71</v>
      </c>
      <c r="G328" s="30" t="s">
        <v>45</v>
      </c>
      <c r="H328" s="30" t="s">
        <v>46</v>
      </c>
      <c r="I328" s="22"/>
      <c r="K328" t="str">
        <f>IF(D328&lt;&gt;"",IF(Data!E328="HR",IF(D328&lt;=6,RL4B!$E$10,IF(D328&lt;=28,RL4B!$G$10,RL4B!$I$10)),IF(D328&lt;=4,RL4B!$K$10,IF(D328&lt;=14,RL4B!$M$10,IF(D328&lt;=24,RL4B!$O$10,IF(D328&lt;=44,RL4B!$Q$10,IF(D328&lt;=64,RL4B!$S$10,RL4B!$U$10)))))),"")&amp;"-"&amp;C328&amp;"-"&amp;IFERROR(VLOOKUP(F328,m_src_icd,3,FALSE),"xx")</f>
        <v xml:space="preserve"> &gt; 65-P-I46</v>
      </c>
      <c r="L328" t="str">
        <f t="shared" ref="L328:L391" si="15">G328&amp;C328&amp;"-"&amp;IFERROR(VLOOKUP(F328,m_src_icd,3,FALSE),"xx")</f>
        <v>LP-I46</v>
      </c>
      <c r="M328" s="20" t="str">
        <f t="shared" ref="M328:M391" si="16">IF(H328="-","",IFERROR(VLOOKUP(F328,m_src_icd,3,FALSE),"xx"))</f>
        <v>I46</v>
      </c>
      <c r="N328" t="str">
        <f t="shared" ref="N328:N391" si="17">IF(I328="","",IFERROR(VLOOKUP(F328,m_src_icd,3,FALSE),"xx"))</f>
        <v/>
      </c>
    </row>
    <row r="329" spans="1:14">
      <c r="A329" s="31">
        <v>14</v>
      </c>
      <c r="B329" s="30" t="s">
        <v>103</v>
      </c>
      <c r="C329" s="23" t="s">
        <v>45</v>
      </c>
      <c r="D329" s="22">
        <v>59</v>
      </c>
      <c r="E329" s="22" t="s">
        <v>85</v>
      </c>
      <c r="F329" s="22" t="s">
        <v>71</v>
      </c>
      <c r="G329" s="30" t="s">
        <v>45</v>
      </c>
      <c r="H329" s="30" t="s">
        <v>46</v>
      </c>
      <c r="I329" s="22"/>
      <c r="K329" t="str">
        <f>IF(D329&lt;&gt;"",IF(Data!E329="HR",IF(D329&lt;=6,RL4B!$E$10,IF(D329&lt;=28,RL4B!$G$10,RL4B!$I$10)),IF(D329&lt;=4,RL4B!$K$10,IF(D329&lt;=14,RL4B!$M$10,IF(D329&lt;=24,RL4B!$O$10,IF(D329&lt;=44,RL4B!$Q$10,IF(D329&lt;=64,RL4B!$S$10,RL4B!$U$10)))))),"")&amp;"-"&amp;C329&amp;"-"&amp;IFERROR(VLOOKUP(F329,m_src_icd,3,FALSE),"xx")</f>
        <v>45-64th-L-I46</v>
      </c>
      <c r="L329" t="str">
        <f t="shared" si="15"/>
        <v>LL-I46</v>
      </c>
      <c r="M329" s="20" t="str">
        <f t="shared" si="16"/>
        <v>I46</v>
      </c>
      <c r="N329" t="str">
        <f t="shared" si="17"/>
        <v/>
      </c>
    </row>
    <row r="330" spans="1:14">
      <c r="A330" s="31">
        <v>15</v>
      </c>
      <c r="B330" s="30" t="s">
        <v>103</v>
      </c>
      <c r="C330" s="23" t="s">
        <v>45</v>
      </c>
      <c r="D330" s="22">
        <v>68</v>
      </c>
      <c r="E330" s="22" t="s">
        <v>85</v>
      </c>
      <c r="F330" s="22" t="s">
        <v>62</v>
      </c>
      <c r="G330" s="30" t="s">
        <v>45</v>
      </c>
      <c r="H330" s="30" t="s">
        <v>94</v>
      </c>
      <c r="I330" s="22"/>
      <c r="K330" t="str">
        <f>IF(D330&lt;&gt;"",IF(Data!E330="HR",IF(D330&lt;=6,RL4B!$E$10,IF(D330&lt;=28,RL4B!$G$10,RL4B!$I$10)),IF(D330&lt;=4,RL4B!$K$10,IF(D330&lt;=14,RL4B!$M$10,IF(D330&lt;=24,RL4B!$O$10,IF(D330&lt;=44,RL4B!$Q$10,IF(D330&lt;=64,RL4B!$S$10,RL4B!$U$10)))))),"")&amp;"-"&amp;C330&amp;"-"&amp;IFERROR(VLOOKUP(F330,m_src_icd,3,FALSE),"xx")</f>
        <v xml:space="preserve"> &gt; 65-L-I51</v>
      </c>
      <c r="L330" t="str">
        <f t="shared" si="15"/>
        <v>LL-I51</v>
      </c>
      <c r="M330" s="20" t="str">
        <f t="shared" si="16"/>
        <v>I51</v>
      </c>
      <c r="N330" t="str">
        <f t="shared" si="17"/>
        <v/>
      </c>
    </row>
    <row r="331" spans="1:14">
      <c r="A331" s="31">
        <v>16</v>
      </c>
      <c r="B331" s="30" t="s">
        <v>103</v>
      </c>
      <c r="C331" s="23" t="s">
        <v>45</v>
      </c>
      <c r="D331" s="22">
        <v>66</v>
      </c>
      <c r="E331" s="22" t="s">
        <v>85</v>
      </c>
      <c r="F331" s="22" t="s">
        <v>62</v>
      </c>
      <c r="G331" s="30" t="s">
        <v>45</v>
      </c>
      <c r="H331" s="30" t="s">
        <v>46</v>
      </c>
      <c r="I331" s="22"/>
      <c r="K331" t="str">
        <f>IF(D331&lt;&gt;"",IF(Data!E331="HR",IF(D331&lt;=6,RL4B!$E$10,IF(D331&lt;=28,RL4B!$G$10,RL4B!$I$10)),IF(D331&lt;=4,RL4B!$K$10,IF(D331&lt;=14,RL4B!$M$10,IF(D331&lt;=24,RL4B!$O$10,IF(D331&lt;=44,RL4B!$Q$10,IF(D331&lt;=64,RL4B!$S$10,RL4B!$U$10)))))),"")&amp;"-"&amp;C331&amp;"-"&amp;IFERROR(VLOOKUP(F331,m_src_icd,3,FALSE),"xx")</f>
        <v xml:space="preserve"> &gt; 65-L-I51</v>
      </c>
      <c r="L331" t="str">
        <f t="shared" si="15"/>
        <v>LL-I51</v>
      </c>
      <c r="M331" s="20" t="str">
        <f t="shared" si="16"/>
        <v>I51</v>
      </c>
      <c r="N331" t="str">
        <f t="shared" si="17"/>
        <v/>
      </c>
    </row>
    <row r="332" spans="1:14">
      <c r="A332" s="31">
        <v>17</v>
      </c>
      <c r="B332" s="30" t="s">
        <v>103</v>
      </c>
      <c r="C332" s="23" t="s">
        <v>45</v>
      </c>
      <c r="D332" s="22">
        <v>80</v>
      </c>
      <c r="E332" s="22" t="s">
        <v>85</v>
      </c>
      <c r="F332" s="22" t="s">
        <v>72</v>
      </c>
      <c r="G332" s="30" t="s">
        <v>45</v>
      </c>
      <c r="H332" s="30" t="s">
        <v>46</v>
      </c>
      <c r="I332" s="22"/>
      <c r="K332" t="str">
        <f>IF(D332&lt;&gt;"",IF(Data!E332="HR",IF(D332&lt;=6,RL4B!$E$10,IF(D332&lt;=28,RL4B!$G$10,RL4B!$I$10)),IF(D332&lt;=4,RL4B!$K$10,IF(D332&lt;=14,RL4B!$M$10,IF(D332&lt;=24,RL4B!$O$10,IF(D332&lt;=44,RL4B!$Q$10,IF(D332&lt;=64,RL4B!$S$10,RL4B!$U$10)))))),"")&amp;"-"&amp;C332&amp;"-"&amp;IFERROR(VLOOKUP(F332,m_src_icd,3,FALSE),"xx")</f>
        <v xml:space="preserve"> &gt; 65-L-I48</v>
      </c>
      <c r="L332" t="str">
        <f t="shared" si="15"/>
        <v>LL-I48</v>
      </c>
      <c r="M332" s="20" t="str">
        <f t="shared" si="16"/>
        <v>I48</v>
      </c>
      <c r="N332" t="str">
        <f t="shared" si="17"/>
        <v/>
      </c>
    </row>
    <row r="333" spans="1:14">
      <c r="A333" s="31">
        <v>18</v>
      </c>
      <c r="B333" s="30" t="s">
        <v>103</v>
      </c>
      <c r="C333" s="23" t="s">
        <v>45</v>
      </c>
      <c r="D333" s="22">
        <v>51</v>
      </c>
      <c r="E333" s="22" t="s">
        <v>85</v>
      </c>
      <c r="F333" s="22" t="s">
        <v>62</v>
      </c>
      <c r="G333" s="30" t="s">
        <v>45</v>
      </c>
      <c r="H333" s="30" t="s">
        <v>46</v>
      </c>
      <c r="I333" s="22"/>
      <c r="K333" t="str">
        <f>IF(D333&lt;&gt;"",IF(Data!E333="HR",IF(D333&lt;=6,RL4B!$E$10,IF(D333&lt;=28,RL4B!$G$10,RL4B!$I$10)),IF(D333&lt;=4,RL4B!$K$10,IF(D333&lt;=14,RL4B!$M$10,IF(D333&lt;=24,RL4B!$O$10,IF(D333&lt;=44,RL4B!$Q$10,IF(D333&lt;=64,RL4B!$S$10,RL4B!$U$10)))))),"")&amp;"-"&amp;C333&amp;"-"&amp;IFERROR(VLOOKUP(F333,m_src_icd,3,FALSE),"xx")</f>
        <v>45-64th-L-I51</v>
      </c>
      <c r="L333" t="str">
        <f t="shared" si="15"/>
        <v>LL-I51</v>
      </c>
      <c r="M333" s="20" t="str">
        <f t="shared" si="16"/>
        <v>I51</v>
      </c>
      <c r="N333" t="str">
        <f t="shared" si="17"/>
        <v/>
      </c>
    </row>
    <row r="334" spans="1:14">
      <c r="A334" s="31">
        <v>19</v>
      </c>
      <c r="B334" s="30" t="s">
        <v>103</v>
      </c>
      <c r="C334" s="23" t="s">
        <v>45</v>
      </c>
      <c r="D334" s="22">
        <v>64</v>
      </c>
      <c r="E334" s="22" t="s">
        <v>85</v>
      </c>
      <c r="F334" s="22" t="s">
        <v>62</v>
      </c>
      <c r="G334" s="30" t="s">
        <v>45</v>
      </c>
      <c r="H334" s="30" t="s">
        <v>46</v>
      </c>
      <c r="I334" s="22"/>
      <c r="K334" t="str">
        <f>IF(D334&lt;&gt;"",IF(Data!E334="HR",IF(D334&lt;=6,RL4B!$E$10,IF(D334&lt;=28,RL4B!$G$10,RL4B!$I$10)),IF(D334&lt;=4,RL4B!$K$10,IF(D334&lt;=14,RL4B!$M$10,IF(D334&lt;=24,RL4B!$O$10,IF(D334&lt;=44,RL4B!$Q$10,IF(D334&lt;=64,RL4B!$S$10,RL4B!$U$10)))))),"")&amp;"-"&amp;C334&amp;"-"&amp;IFERROR(VLOOKUP(F334,m_src_icd,3,FALSE),"xx")</f>
        <v>45-64th-L-I51</v>
      </c>
      <c r="L334" t="str">
        <f t="shared" si="15"/>
        <v>LL-I51</v>
      </c>
      <c r="M334" s="20" t="str">
        <f t="shared" si="16"/>
        <v>I51</v>
      </c>
      <c r="N334" t="str">
        <f t="shared" si="17"/>
        <v/>
      </c>
    </row>
    <row r="335" spans="1:14">
      <c r="A335" s="31">
        <v>20</v>
      </c>
      <c r="B335" s="30" t="s">
        <v>103</v>
      </c>
      <c r="C335" s="23" t="s">
        <v>45</v>
      </c>
      <c r="D335" s="22">
        <v>42</v>
      </c>
      <c r="E335" s="22" t="s">
        <v>85</v>
      </c>
      <c r="F335" s="22" t="s">
        <v>72</v>
      </c>
      <c r="G335" s="30" t="s">
        <v>45</v>
      </c>
      <c r="H335" s="30" t="s">
        <v>94</v>
      </c>
      <c r="I335" s="22"/>
      <c r="K335" t="str">
        <f>IF(D335&lt;&gt;"",IF(Data!E335="HR",IF(D335&lt;=6,RL4B!$E$10,IF(D335&lt;=28,RL4B!$G$10,RL4B!$I$10)),IF(D335&lt;=4,RL4B!$K$10,IF(D335&lt;=14,RL4B!$M$10,IF(D335&lt;=24,RL4B!$O$10,IF(D335&lt;=44,RL4B!$Q$10,IF(D335&lt;=64,RL4B!$S$10,RL4B!$U$10)))))),"")&amp;"-"&amp;C335&amp;"-"&amp;IFERROR(VLOOKUP(F335,m_src_icd,3,FALSE),"xx")</f>
        <v>25-44th-L-I48</v>
      </c>
      <c r="L335" t="str">
        <f t="shared" si="15"/>
        <v>LL-I48</v>
      </c>
      <c r="M335" s="20" t="str">
        <f t="shared" si="16"/>
        <v>I48</v>
      </c>
      <c r="N335" t="str">
        <f t="shared" si="17"/>
        <v/>
      </c>
    </row>
    <row r="336" spans="1:14">
      <c r="A336" s="31">
        <v>21</v>
      </c>
      <c r="B336" s="30" t="s">
        <v>103</v>
      </c>
      <c r="C336" s="23" t="s">
        <v>46</v>
      </c>
      <c r="D336" s="22">
        <v>53</v>
      </c>
      <c r="E336" s="22" t="s">
        <v>85</v>
      </c>
      <c r="F336" s="22" t="s">
        <v>74</v>
      </c>
      <c r="G336" s="30" t="s">
        <v>45</v>
      </c>
      <c r="H336" s="30" t="s">
        <v>46</v>
      </c>
      <c r="I336" s="22"/>
      <c r="K336" t="str">
        <f>IF(D336&lt;&gt;"",IF(Data!E336="HR",IF(D336&lt;=6,RL4B!$E$10,IF(D336&lt;=28,RL4B!$G$10,RL4B!$I$10)),IF(D336&lt;=4,RL4B!$K$10,IF(D336&lt;=14,RL4B!$M$10,IF(D336&lt;=24,RL4B!$O$10,IF(D336&lt;=44,RL4B!$Q$10,IF(D336&lt;=64,RL4B!$S$10,RL4B!$U$10)))))),"")&amp;"-"&amp;C336&amp;"-"&amp;IFERROR(VLOOKUP(F336,m_src_icd,3,FALSE),"xx")</f>
        <v>45-64th-P-I50</v>
      </c>
      <c r="L336" t="str">
        <f t="shared" si="15"/>
        <v>LP-I50</v>
      </c>
      <c r="M336" s="20" t="str">
        <f t="shared" si="16"/>
        <v>I50</v>
      </c>
      <c r="N336" t="str">
        <f t="shared" si="17"/>
        <v/>
      </c>
    </row>
    <row r="337" spans="1:14">
      <c r="A337" s="31">
        <v>22</v>
      </c>
      <c r="B337" s="30" t="s">
        <v>103</v>
      </c>
      <c r="C337" s="23" t="s">
        <v>46</v>
      </c>
      <c r="D337" s="22">
        <v>74</v>
      </c>
      <c r="E337" s="22" t="s">
        <v>85</v>
      </c>
      <c r="F337" s="22" t="s">
        <v>62</v>
      </c>
      <c r="G337" s="30" t="s">
        <v>45</v>
      </c>
      <c r="H337" s="30" t="s">
        <v>46</v>
      </c>
      <c r="I337" s="22"/>
      <c r="K337" t="str">
        <f>IF(D337&lt;&gt;"",IF(Data!E337="HR",IF(D337&lt;=6,RL4B!$E$10,IF(D337&lt;=28,RL4B!$G$10,RL4B!$I$10)),IF(D337&lt;=4,RL4B!$K$10,IF(D337&lt;=14,RL4B!$M$10,IF(D337&lt;=24,RL4B!$O$10,IF(D337&lt;=44,RL4B!$Q$10,IF(D337&lt;=64,RL4B!$S$10,RL4B!$U$10)))))),"")&amp;"-"&amp;C337&amp;"-"&amp;IFERROR(VLOOKUP(F337,m_src_icd,3,FALSE),"xx")</f>
        <v xml:space="preserve"> &gt; 65-P-I51</v>
      </c>
      <c r="L337" t="str">
        <f t="shared" si="15"/>
        <v>LP-I51</v>
      </c>
      <c r="M337" s="20" t="str">
        <f t="shared" si="16"/>
        <v>I51</v>
      </c>
      <c r="N337" t="str">
        <f t="shared" si="17"/>
        <v/>
      </c>
    </row>
    <row r="338" spans="1:14">
      <c r="A338" s="31">
        <v>23</v>
      </c>
      <c r="B338" s="30" t="s">
        <v>103</v>
      </c>
      <c r="C338" s="23" t="s">
        <v>46</v>
      </c>
      <c r="D338" s="22">
        <v>54</v>
      </c>
      <c r="E338" s="22" t="s">
        <v>85</v>
      </c>
      <c r="F338" s="22" t="s">
        <v>62</v>
      </c>
      <c r="G338" s="30" t="s">
        <v>45</v>
      </c>
      <c r="H338" s="30" t="s">
        <v>46</v>
      </c>
      <c r="I338" s="22"/>
      <c r="K338" t="str">
        <f>IF(D338&lt;&gt;"",IF(Data!E338="HR",IF(D338&lt;=6,RL4B!$E$10,IF(D338&lt;=28,RL4B!$G$10,RL4B!$I$10)),IF(D338&lt;=4,RL4B!$K$10,IF(D338&lt;=14,RL4B!$M$10,IF(D338&lt;=24,RL4B!$O$10,IF(D338&lt;=44,RL4B!$Q$10,IF(D338&lt;=64,RL4B!$S$10,RL4B!$U$10)))))),"")&amp;"-"&amp;C338&amp;"-"&amp;IFERROR(VLOOKUP(F338,m_src_icd,3,FALSE),"xx")</f>
        <v>45-64th-P-I51</v>
      </c>
      <c r="L338" t="str">
        <f t="shared" si="15"/>
        <v>LP-I51</v>
      </c>
      <c r="M338" s="20" t="str">
        <f t="shared" si="16"/>
        <v>I51</v>
      </c>
      <c r="N338" t="str">
        <f t="shared" si="17"/>
        <v/>
      </c>
    </row>
    <row r="339" spans="1:14">
      <c r="A339" s="31">
        <v>24</v>
      </c>
      <c r="B339" s="30" t="s">
        <v>103</v>
      </c>
      <c r="C339" s="23" t="s">
        <v>45</v>
      </c>
      <c r="D339" s="22">
        <v>70</v>
      </c>
      <c r="E339" s="22" t="s">
        <v>85</v>
      </c>
      <c r="F339" s="22" t="s">
        <v>62</v>
      </c>
      <c r="G339" s="30" t="s">
        <v>45</v>
      </c>
      <c r="H339" s="30" t="s">
        <v>46</v>
      </c>
      <c r="I339" s="22"/>
      <c r="K339" t="str">
        <f>IF(D339&lt;&gt;"",IF(Data!E339="HR",IF(D339&lt;=6,RL4B!$E$10,IF(D339&lt;=28,RL4B!$G$10,RL4B!$I$10)),IF(D339&lt;=4,RL4B!$K$10,IF(D339&lt;=14,RL4B!$M$10,IF(D339&lt;=24,RL4B!$O$10,IF(D339&lt;=44,RL4B!$Q$10,IF(D339&lt;=64,RL4B!$S$10,RL4B!$U$10)))))),"")&amp;"-"&amp;C339&amp;"-"&amp;IFERROR(VLOOKUP(F339,m_src_icd,3,FALSE),"xx")</f>
        <v xml:space="preserve"> &gt; 65-L-I51</v>
      </c>
      <c r="L339" t="str">
        <f t="shared" si="15"/>
        <v>LL-I51</v>
      </c>
      <c r="M339" s="20" t="str">
        <f t="shared" si="16"/>
        <v>I51</v>
      </c>
      <c r="N339" t="str">
        <f t="shared" si="17"/>
        <v/>
      </c>
    </row>
    <row r="340" spans="1:14">
      <c r="A340" s="31">
        <v>25</v>
      </c>
      <c r="B340" s="30" t="s">
        <v>103</v>
      </c>
      <c r="C340" s="23" t="s">
        <v>46</v>
      </c>
      <c r="D340" s="22">
        <v>42</v>
      </c>
      <c r="E340" s="22" t="s">
        <v>85</v>
      </c>
      <c r="F340" s="22" t="s">
        <v>62</v>
      </c>
      <c r="G340" s="30" t="s">
        <v>45</v>
      </c>
      <c r="H340" s="30" t="s">
        <v>46</v>
      </c>
      <c r="I340" s="22"/>
      <c r="K340" t="str">
        <f>IF(D340&lt;&gt;"",IF(Data!E340="HR",IF(D340&lt;=6,RL4B!$E$10,IF(D340&lt;=28,RL4B!$G$10,RL4B!$I$10)),IF(D340&lt;=4,RL4B!$K$10,IF(D340&lt;=14,RL4B!$M$10,IF(D340&lt;=24,RL4B!$O$10,IF(D340&lt;=44,RL4B!$Q$10,IF(D340&lt;=64,RL4B!$S$10,RL4B!$U$10)))))),"")&amp;"-"&amp;C340&amp;"-"&amp;IFERROR(VLOOKUP(F340,m_src_icd,3,FALSE),"xx")</f>
        <v>25-44th-P-I51</v>
      </c>
      <c r="L340" t="str">
        <f t="shared" si="15"/>
        <v>LP-I51</v>
      </c>
      <c r="M340" s="20" t="str">
        <f t="shared" si="16"/>
        <v>I51</v>
      </c>
      <c r="N340" t="str">
        <f t="shared" si="17"/>
        <v/>
      </c>
    </row>
    <row r="341" spans="1:14">
      <c r="A341" s="31">
        <v>26</v>
      </c>
      <c r="B341" s="30" t="s">
        <v>103</v>
      </c>
      <c r="C341" s="23" t="s">
        <v>46</v>
      </c>
      <c r="D341" s="22">
        <v>49</v>
      </c>
      <c r="E341" s="22" t="s">
        <v>85</v>
      </c>
      <c r="F341" s="22" t="s">
        <v>62</v>
      </c>
      <c r="G341" s="30" t="s">
        <v>45</v>
      </c>
      <c r="H341" s="30" t="s">
        <v>46</v>
      </c>
      <c r="I341" s="22"/>
      <c r="K341" t="str">
        <f>IF(D341&lt;&gt;"",IF(Data!E341="HR",IF(D341&lt;=6,RL4B!$E$10,IF(D341&lt;=28,RL4B!$G$10,RL4B!$I$10)),IF(D341&lt;=4,RL4B!$K$10,IF(D341&lt;=14,RL4B!$M$10,IF(D341&lt;=24,RL4B!$O$10,IF(D341&lt;=44,RL4B!$Q$10,IF(D341&lt;=64,RL4B!$S$10,RL4B!$U$10)))))),"")&amp;"-"&amp;C341&amp;"-"&amp;IFERROR(VLOOKUP(F341,m_src_icd,3,FALSE),"xx")</f>
        <v>45-64th-P-I51</v>
      </c>
      <c r="L341" t="str">
        <f t="shared" si="15"/>
        <v>LP-I51</v>
      </c>
      <c r="M341" s="20" t="str">
        <f t="shared" si="16"/>
        <v>I51</v>
      </c>
      <c r="N341" t="str">
        <f t="shared" si="17"/>
        <v/>
      </c>
    </row>
    <row r="342" spans="1:14">
      <c r="A342" s="31">
        <v>27</v>
      </c>
      <c r="B342" s="30" t="s">
        <v>103</v>
      </c>
      <c r="C342" s="23" t="s">
        <v>45</v>
      </c>
      <c r="D342" s="22">
        <v>26</v>
      </c>
      <c r="E342" s="22" t="s">
        <v>85</v>
      </c>
      <c r="F342" s="22" t="s">
        <v>71</v>
      </c>
      <c r="G342" s="30" t="s">
        <v>45</v>
      </c>
      <c r="H342" s="30" t="s">
        <v>94</v>
      </c>
      <c r="I342" s="22"/>
      <c r="K342" t="str">
        <f>IF(D342&lt;&gt;"",IF(Data!E342="HR",IF(D342&lt;=6,RL4B!$E$10,IF(D342&lt;=28,RL4B!$G$10,RL4B!$I$10)),IF(D342&lt;=4,RL4B!$K$10,IF(D342&lt;=14,RL4B!$M$10,IF(D342&lt;=24,RL4B!$O$10,IF(D342&lt;=44,RL4B!$Q$10,IF(D342&lt;=64,RL4B!$S$10,RL4B!$U$10)))))),"")&amp;"-"&amp;C342&amp;"-"&amp;IFERROR(VLOOKUP(F342,m_src_icd,3,FALSE),"xx")</f>
        <v>25-44th-L-I46</v>
      </c>
      <c r="L342" t="str">
        <f t="shared" si="15"/>
        <v>LL-I46</v>
      </c>
      <c r="M342" s="20" t="str">
        <f t="shared" si="16"/>
        <v>I46</v>
      </c>
      <c r="N342" t="str">
        <f t="shared" si="17"/>
        <v/>
      </c>
    </row>
    <row r="343" spans="1:14">
      <c r="A343" s="31">
        <v>28</v>
      </c>
      <c r="B343" s="30" t="s">
        <v>103</v>
      </c>
      <c r="C343" s="23" t="s">
        <v>46</v>
      </c>
      <c r="D343" s="22">
        <v>65</v>
      </c>
      <c r="E343" s="22" t="s">
        <v>85</v>
      </c>
      <c r="F343" s="22" t="s">
        <v>72</v>
      </c>
      <c r="G343" s="30" t="s">
        <v>45</v>
      </c>
      <c r="H343" s="30" t="s">
        <v>46</v>
      </c>
      <c r="I343" s="22"/>
      <c r="K343" t="str">
        <f>IF(D343&lt;&gt;"",IF(Data!E343="HR",IF(D343&lt;=6,RL4B!$E$10,IF(D343&lt;=28,RL4B!$G$10,RL4B!$I$10)),IF(D343&lt;=4,RL4B!$K$10,IF(D343&lt;=14,RL4B!$M$10,IF(D343&lt;=24,RL4B!$O$10,IF(D343&lt;=44,RL4B!$Q$10,IF(D343&lt;=64,RL4B!$S$10,RL4B!$U$10)))))),"")&amp;"-"&amp;C343&amp;"-"&amp;IFERROR(VLOOKUP(F343,m_src_icd,3,FALSE),"xx")</f>
        <v xml:space="preserve"> &gt; 65-P-I48</v>
      </c>
      <c r="L343" t="str">
        <f t="shared" si="15"/>
        <v>LP-I48</v>
      </c>
      <c r="M343" s="20" t="str">
        <f t="shared" si="16"/>
        <v>I48</v>
      </c>
      <c r="N343" t="str">
        <f t="shared" si="17"/>
        <v/>
      </c>
    </row>
    <row r="344" spans="1:14">
      <c r="A344" s="31">
        <v>29</v>
      </c>
      <c r="B344" s="30" t="s">
        <v>103</v>
      </c>
      <c r="C344" s="23" t="s">
        <v>45</v>
      </c>
      <c r="D344" s="22">
        <v>72</v>
      </c>
      <c r="E344" s="22" t="s">
        <v>85</v>
      </c>
      <c r="F344" s="22" t="s">
        <v>62</v>
      </c>
      <c r="G344" s="30" t="s">
        <v>45</v>
      </c>
      <c r="H344" s="30" t="s">
        <v>94</v>
      </c>
      <c r="I344" s="22"/>
      <c r="K344" t="str">
        <f>IF(D344&lt;&gt;"",IF(Data!E344="HR",IF(D344&lt;=6,RL4B!$E$10,IF(D344&lt;=28,RL4B!$G$10,RL4B!$I$10)),IF(D344&lt;=4,RL4B!$K$10,IF(D344&lt;=14,RL4B!$M$10,IF(D344&lt;=24,RL4B!$O$10,IF(D344&lt;=44,RL4B!$Q$10,IF(D344&lt;=64,RL4B!$S$10,RL4B!$U$10)))))),"")&amp;"-"&amp;C344&amp;"-"&amp;IFERROR(VLOOKUP(F344,m_src_icd,3,FALSE),"xx")</f>
        <v xml:space="preserve"> &gt; 65-L-I51</v>
      </c>
      <c r="L344" t="str">
        <f t="shared" si="15"/>
        <v>LL-I51</v>
      </c>
      <c r="M344" s="20" t="str">
        <f t="shared" si="16"/>
        <v>I51</v>
      </c>
      <c r="N344" t="str">
        <f t="shared" si="17"/>
        <v/>
      </c>
    </row>
    <row r="345" spans="1:14">
      <c r="A345" s="31">
        <v>30</v>
      </c>
      <c r="B345" s="30" t="s">
        <v>103</v>
      </c>
      <c r="C345" s="23" t="s">
        <v>46</v>
      </c>
      <c r="D345" s="22">
        <v>76</v>
      </c>
      <c r="E345" s="22" t="s">
        <v>85</v>
      </c>
      <c r="F345" s="22" t="s">
        <v>62</v>
      </c>
      <c r="G345" s="30" t="s">
        <v>45</v>
      </c>
      <c r="H345" s="30" t="s">
        <v>46</v>
      </c>
      <c r="I345" s="22"/>
      <c r="K345" t="str">
        <f>IF(D345&lt;&gt;"",IF(Data!E345="HR",IF(D345&lt;=6,RL4B!$E$10,IF(D345&lt;=28,RL4B!$G$10,RL4B!$I$10)),IF(D345&lt;=4,RL4B!$K$10,IF(D345&lt;=14,RL4B!$M$10,IF(D345&lt;=24,RL4B!$O$10,IF(D345&lt;=44,RL4B!$Q$10,IF(D345&lt;=64,RL4B!$S$10,RL4B!$U$10)))))),"")&amp;"-"&amp;C345&amp;"-"&amp;IFERROR(VLOOKUP(F345,m_src_icd,3,FALSE),"xx")</f>
        <v xml:space="preserve"> &gt; 65-P-I51</v>
      </c>
      <c r="L345" t="str">
        <f t="shared" si="15"/>
        <v>LP-I51</v>
      </c>
      <c r="M345" s="20" t="str">
        <f t="shared" si="16"/>
        <v>I51</v>
      </c>
      <c r="N345" t="str">
        <f t="shared" si="17"/>
        <v/>
      </c>
    </row>
    <row r="346" spans="1:14">
      <c r="A346" s="31">
        <v>31</v>
      </c>
      <c r="B346" s="30" t="s">
        <v>103</v>
      </c>
      <c r="C346" s="23" t="s">
        <v>46</v>
      </c>
      <c r="D346" s="22">
        <v>49</v>
      </c>
      <c r="E346" s="22" t="s">
        <v>85</v>
      </c>
      <c r="F346" s="22" t="s">
        <v>71</v>
      </c>
      <c r="G346" s="30" t="s">
        <v>45</v>
      </c>
      <c r="H346" s="30" t="s">
        <v>46</v>
      </c>
      <c r="I346" s="22"/>
      <c r="K346" t="str">
        <f>IF(D346&lt;&gt;"",IF(Data!E346="HR",IF(D346&lt;=6,RL4B!$E$10,IF(D346&lt;=28,RL4B!$G$10,RL4B!$I$10)),IF(D346&lt;=4,RL4B!$K$10,IF(D346&lt;=14,RL4B!$M$10,IF(D346&lt;=24,RL4B!$O$10,IF(D346&lt;=44,RL4B!$Q$10,IF(D346&lt;=64,RL4B!$S$10,RL4B!$U$10)))))),"")&amp;"-"&amp;C346&amp;"-"&amp;IFERROR(VLOOKUP(F346,m_src_icd,3,FALSE),"xx")</f>
        <v>45-64th-P-I46</v>
      </c>
      <c r="L346" t="str">
        <f t="shared" si="15"/>
        <v>LP-I46</v>
      </c>
      <c r="M346" s="20" t="str">
        <f t="shared" si="16"/>
        <v>I46</v>
      </c>
      <c r="N346" t="str">
        <f t="shared" si="17"/>
        <v/>
      </c>
    </row>
    <row r="347" spans="1:14">
      <c r="A347" s="31">
        <v>32</v>
      </c>
      <c r="B347" s="30" t="s">
        <v>103</v>
      </c>
      <c r="C347" s="23" t="s">
        <v>45</v>
      </c>
      <c r="D347" s="22">
        <v>57</v>
      </c>
      <c r="E347" s="22" t="s">
        <v>85</v>
      </c>
      <c r="F347" s="22" t="s">
        <v>62</v>
      </c>
      <c r="G347" s="30" t="s">
        <v>45</v>
      </c>
      <c r="H347" s="30" t="s">
        <v>46</v>
      </c>
      <c r="I347" s="22"/>
      <c r="K347" t="str">
        <f>IF(D347&lt;&gt;"",IF(Data!E347="HR",IF(D347&lt;=6,RL4B!$E$10,IF(D347&lt;=28,RL4B!$G$10,RL4B!$I$10)),IF(D347&lt;=4,RL4B!$K$10,IF(D347&lt;=14,RL4B!$M$10,IF(D347&lt;=24,RL4B!$O$10,IF(D347&lt;=44,RL4B!$Q$10,IF(D347&lt;=64,RL4B!$S$10,RL4B!$U$10)))))),"")&amp;"-"&amp;C347&amp;"-"&amp;IFERROR(VLOOKUP(F347,m_src_icd,3,FALSE),"xx")</f>
        <v>45-64th-L-I51</v>
      </c>
      <c r="L347" t="str">
        <f t="shared" si="15"/>
        <v>LL-I51</v>
      </c>
      <c r="M347" s="20" t="str">
        <f t="shared" si="16"/>
        <v>I51</v>
      </c>
      <c r="N347" t="str">
        <f t="shared" si="17"/>
        <v/>
      </c>
    </row>
    <row r="348" spans="1:14">
      <c r="A348" s="31">
        <v>33</v>
      </c>
      <c r="B348" s="30" t="s">
        <v>103</v>
      </c>
      <c r="C348" s="23" t="s">
        <v>45</v>
      </c>
      <c r="D348" s="22">
        <v>72</v>
      </c>
      <c r="E348" s="22" t="s">
        <v>85</v>
      </c>
      <c r="F348" s="22" t="s">
        <v>62</v>
      </c>
      <c r="G348" s="30" t="s">
        <v>45</v>
      </c>
      <c r="H348" s="30" t="s">
        <v>46</v>
      </c>
      <c r="I348" s="22"/>
      <c r="K348" t="str">
        <f>IF(D348&lt;&gt;"",IF(Data!E348="HR",IF(D348&lt;=6,RL4B!$E$10,IF(D348&lt;=28,RL4B!$G$10,RL4B!$I$10)),IF(D348&lt;=4,RL4B!$K$10,IF(D348&lt;=14,RL4B!$M$10,IF(D348&lt;=24,RL4B!$O$10,IF(D348&lt;=44,RL4B!$Q$10,IF(D348&lt;=64,RL4B!$S$10,RL4B!$U$10)))))),"")&amp;"-"&amp;C348&amp;"-"&amp;IFERROR(VLOOKUP(F348,m_src_icd,3,FALSE),"xx")</f>
        <v xml:space="preserve"> &gt; 65-L-I51</v>
      </c>
      <c r="L348" t="str">
        <f t="shared" si="15"/>
        <v>LL-I51</v>
      </c>
      <c r="M348" s="20" t="str">
        <f t="shared" si="16"/>
        <v>I51</v>
      </c>
      <c r="N348" t="str">
        <f t="shared" si="17"/>
        <v/>
      </c>
    </row>
    <row r="349" spans="1:14">
      <c r="A349" s="31">
        <v>34</v>
      </c>
      <c r="B349" s="30" t="s">
        <v>103</v>
      </c>
      <c r="C349" s="23" t="s">
        <v>46</v>
      </c>
      <c r="D349" s="22">
        <v>64</v>
      </c>
      <c r="E349" s="22" t="s">
        <v>85</v>
      </c>
      <c r="F349" s="22" t="s">
        <v>71</v>
      </c>
      <c r="G349" s="30" t="s">
        <v>45</v>
      </c>
      <c r="H349" s="30" t="s">
        <v>46</v>
      </c>
      <c r="I349" s="22"/>
      <c r="K349" t="str">
        <f>IF(D349&lt;&gt;"",IF(Data!E349="HR",IF(D349&lt;=6,RL4B!$E$10,IF(D349&lt;=28,RL4B!$G$10,RL4B!$I$10)),IF(D349&lt;=4,RL4B!$K$10,IF(D349&lt;=14,RL4B!$M$10,IF(D349&lt;=24,RL4B!$O$10,IF(D349&lt;=44,RL4B!$Q$10,IF(D349&lt;=64,RL4B!$S$10,RL4B!$U$10)))))),"")&amp;"-"&amp;C349&amp;"-"&amp;IFERROR(VLOOKUP(F349,m_src_icd,3,FALSE),"xx")</f>
        <v>45-64th-P-I46</v>
      </c>
      <c r="L349" t="str">
        <f t="shared" si="15"/>
        <v>LP-I46</v>
      </c>
      <c r="M349" s="20" t="str">
        <f t="shared" si="16"/>
        <v>I46</v>
      </c>
      <c r="N349" t="str">
        <f t="shared" si="17"/>
        <v/>
      </c>
    </row>
    <row r="350" spans="1:14">
      <c r="A350" s="31">
        <v>35</v>
      </c>
      <c r="B350" s="30" t="s">
        <v>103</v>
      </c>
      <c r="C350" s="23" t="s">
        <v>46</v>
      </c>
      <c r="D350" s="22">
        <v>54</v>
      </c>
      <c r="E350" s="22" t="s">
        <v>85</v>
      </c>
      <c r="F350" s="22" t="s">
        <v>62</v>
      </c>
      <c r="G350" s="30" t="s">
        <v>45</v>
      </c>
      <c r="H350" s="30" t="s">
        <v>46</v>
      </c>
      <c r="I350" s="22"/>
      <c r="K350" t="str">
        <f>IF(D350&lt;&gt;"",IF(Data!E350="HR",IF(D350&lt;=6,RL4B!$E$10,IF(D350&lt;=28,RL4B!$G$10,RL4B!$I$10)),IF(D350&lt;=4,RL4B!$K$10,IF(D350&lt;=14,RL4B!$M$10,IF(D350&lt;=24,RL4B!$O$10,IF(D350&lt;=44,RL4B!$Q$10,IF(D350&lt;=64,RL4B!$S$10,RL4B!$U$10)))))),"")&amp;"-"&amp;C350&amp;"-"&amp;IFERROR(VLOOKUP(F350,m_src_icd,3,FALSE),"xx")</f>
        <v>45-64th-P-I51</v>
      </c>
      <c r="L350" t="str">
        <f t="shared" si="15"/>
        <v>LP-I51</v>
      </c>
      <c r="M350" s="20" t="str">
        <f t="shared" si="16"/>
        <v>I51</v>
      </c>
      <c r="N350" t="str">
        <f t="shared" si="17"/>
        <v/>
      </c>
    </row>
    <row r="351" spans="1:14">
      <c r="A351" s="31">
        <v>36</v>
      </c>
      <c r="B351" s="30" t="s">
        <v>103</v>
      </c>
      <c r="C351" s="23" t="s">
        <v>45</v>
      </c>
      <c r="D351" s="22">
        <v>60</v>
      </c>
      <c r="E351" s="22" t="s">
        <v>85</v>
      </c>
      <c r="F351" s="22" t="s">
        <v>71</v>
      </c>
      <c r="G351" s="30" t="s">
        <v>45</v>
      </c>
      <c r="H351" s="30" t="s">
        <v>46</v>
      </c>
      <c r="I351" s="22"/>
      <c r="K351" t="str">
        <f>IF(D351&lt;&gt;"",IF(Data!E351="HR",IF(D351&lt;=6,RL4B!$E$10,IF(D351&lt;=28,RL4B!$G$10,RL4B!$I$10)),IF(D351&lt;=4,RL4B!$K$10,IF(D351&lt;=14,RL4B!$M$10,IF(D351&lt;=24,RL4B!$O$10,IF(D351&lt;=44,RL4B!$Q$10,IF(D351&lt;=64,RL4B!$S$10,RL4B!$U$10)))))),"")&amp;"-"&amp;C351&amp;"-"&amp;IFERROR(VLOOKUP(F351,m_src_icd,3,FALSE),"xx")</f>
        <v>45-64th-L-I46</v>
      </c>
      <c r="L351" t="str">
        <f t="shared" si="15"/>
        <v>LL-I46</v>
      </c>
      <c r="M351" s="20" t="str">
        <f t="shared" si="16"/>
        <v>I46</v>
      </c>
      <c r="N351" t="str">
        <f t="shared" si="17"/>
        <v/>
      </c>
    </row>
    <row r="352" spans="1:14">
      <c r="A352" s="31"/>
      <c r="B352" s="31"/>
      <c r="C352" s="23"/>
      <c r="D352" s="22"/>
      <c r="E352" s="22"/>
      <c r="F352" s="22"/>
      <c r="G352" s="31"/>
      <c r="H352" s="30"/>
      <c r="I352" s="22"/>
      <c r="K352" t="str">
        <f>IF(D352&lt;&gt;"",IF(Data!E352="HR",IF(D352&lt;=6,RL4B!$E$10,IF(D352&lt;=28,RL4B!$G$10,RL4B!$I$10)),IF(D352&lt;=4,RL4B!$K$10,IF(D352&lt;=14,RL4B!$M$10,IF(D352&lt;=24,RL4B!$O$10,IF(D352&lt;=44,RL4B!$Q$10,IF(D352&lt;=64,RL4B!$S$10,RL4B!$U$10)))))),"")&amp;"-"&amp;C352&amp;"-"&amp;IFERROR(VLOOKUP(F352,m_src_icd,3,FALSE),"xx")</f>
        <v>--xx</v>
      </c>
      <c r="L352" t="str">
        <f t="shared" si="15"/>
        <v>-xx</v>
      </c>
      <c r="M352" s="20" t="str">
        <f t="shared" si="16"/>
        <v>xx</v>
      </c>
      <c r="N352" t="str">
        <f t="shared" si="17"/>
        <v/>
      </c>
    </row>
    <row r="353" spans="1:14">
      <c r="A353" s="31"/>
      <c r="B353" s="31"/>
      <c r="C353" s="23"/>
      <c r="D353" s="22"/>
      <c r="E353" s="22"/>
      <c r="F353" s="22"/>
      <c r="G353" s="31"/>
      <c r="H353" s="30"/>
      <c r="I353" s="22"/>
      <c r="K353" t="str">
        <f>IF(D353&lt;&gt;"",IF(Data!E353="HR",IF(D353&lt;=6,RL4B!$E$10,IF(D353&lt;=28,RL4B!$G$10,RL4B!$I$10)),IF(D353&lt;=4,RL4B!$K$10,IF(D353&lt;=14,RL4B!$M$10,IF(D353&lt;=24,RL4B!$O$10,IF(D353&lt;=44,RL4B!$Q$10,IF(D353&lt;=64,RL4B!$S$10,RL4B!$U$10)))))),"")&amp;"-"&amp;C353&amp;"-"&amp;IFERROR(VLOOKUP(F353,m_src_icd,3,FALSE),"xx")</f>
        <v>--xx</v>
      </c>
      <c r="L353" t="str">
        <f t="shared" si="15"/>
        <v>-xx</v>
      </c>
      <c r="M353" s="20" t="str">
        <f t="shared" si="16"/>
        <v>xx</v>
      </c>
      <c r="N353" t="str">
        <f t="shared" si="17"/>
        <v/>
      </c>
    </row>
    <row r="354" spans="1:14">
      <c r="A354" s="35" t="s">
        <v>139</v>
      </c>
      <c r="B354" s="35"/>
      <c r="C354" s="32"/>
      <c r="D354" s="32"/>
      <c r="E354" s="32"/>
      <c r="F354" s="32"/>
      <c r="G354" s="33"/>
      <c r="H354" s="33"/>
      <c r="I354" s="32"/>
      <c r="K354" t="str">
        <f>IF(D354&lt;&gt;"",IF(Data!E354="HR",IF(D354&lt;=6,RL4B!$E$10,IF(D354&lt;=28,RL4B!$G$10,RL4B!$I$10)),IF(D354&lt;=4,RL4B!$K$10,IF(D354&lt;=14,RL4B!$M$10,IF(D354&lt;=24,RL4B!$O$10,IF(D354&lt;=44,RL4B!$Q$10,IF(D354&lt;=64,RL4B!$S$10,RL4B!$U$10)))))),"")&amp;"-"&amp;C354&amp;"-"&amp;IFERROR(VLOOKUP(F354,m_src_icd,3,FALSE),"xx")</f>
        <v>--xx</v>
      </c>
      <c r="L354" t="str">
        <f t="shared" si="15"/>
        <v>-xx</v>
      </c>
      <c r="M354" s="20" t="str">
        <f t="shared" si="16"/>
        <v>xx</v>
      </c>
      <c r="N354" t="str">
        <f t="shared" si="17"/>
        <v/>
      </c>
    </row>
    <row r="355" spans="1:14">
      <c r="A355" s="31">
        <v>1</v>
      </c>
      <c r="B355" s="30" t="s">
        <v>103</v>
      </c>
      <c r="C355" s="23" t="s">
        <v>45</v>
      </c>
      <c r="D355" s="22">
        <v>60</v>
      </c>
      <c r="E355" s="23" t="s">
        <v>85</v>
      </c>
      <c r="F355" s="23" t="s">
        <v>71</v>
      </c>
      <c r="G355" s="30" t="s">
        <v>45</v>
      </c>
      <c r="H355" s="30" t="s">
        <v>46</v>
      </c>
      <c r="I355" s="23"/>
      <c r="K355" t="str">
        <f>IF(D355&lt;&gt;"",IF(Data!E355="HR",IF(D355&lt;=6,RL4B!$E$10,IF(D355&lt;=28,RL4B!$G$10,RL4B!$I$10)),IF(D355&lt;=4,RL4B!$K$10,IF(D355&lt;=14,RL4B!$M$10,IF(D355&lt;=24,RL4B!$O$10,IF(D355&lt;=44,RL4B!$Q$10,IF(D355&lt;=64,RL4B!$S$10,RL4B!$U$10)))))),"")&amp;"-"&amp;C355&amp;"-"&amp;IFERROR(VLOOKUP(F355,m_src_icd,3,FALSE),"xx")</f>
        <v>45-64th-L-I46</v>
      </c>
      <c r="L355" t="str">
        <f t="shared" si="15"/>
        <v>LL-I46</v>
      </c>
      <c r="M355" s="20" t="str">
        <f t="shared" si="16"/>
        <v>I46</v>
      </c>
      <c r="N355" t="str">
        <f t="shared" si="17"/>
        <v/>
      </c>
    </row>
    <row r="356" spans="1:14">
      <c r="A356" s="31">
        <v>2</v>
      </c>
      <c r="B356" s="30" t="s">
        <v>103</v>
      </c>
      <c r="C356" s="23" t="s">
        <v>46</v>
      </c>
      <c r="D356" s="22">
        <v>58</v>
      </c>
      <c r="E356" s="23" t="s">
        <v>85</v>
      </c>
      <c r="F356" s="23" t="s">
        <v>62</v>
      </c>
      <c r="G356" s="30" t="s">
        <v>45</v>
      </c>
      <c r="H356" s="30" t="s">
        <v>94</v>
      </c>
      <c r="I356" s="23"/>
      <c r="K356" t="str">
        <f>IF(D356&lt;&gt;"",IF(Data!E356="HR",IF(D356&lt;=6,RL4B!$E$10,IF(D356&lt;=28,RL4B!$G$10,RL4B!$I$10)),IF(D356&lt;=4,RL4B!$K$10,IF(D356&lt;=14,RL4B!$M$10,IF(D356&lt;=24,RL4B!$O$10,IF(D356&lt;=44,RL4B!$Q$10,IF(D356&lt;=64,RL4B!$S$10,RL4B!$U$10)))))),"")&amp;"-"&amp;C356&amp;"-"&amp;IFERROR(VLOOKUP(F356,m_src_icd,3,FALSE),"xx")</f>
        <v>45-64th-P-I51</v>
      </c>
      <c r="L356" t="str">
        <f t="shared" si="15"/>
        <v>LP-I51</v>
      </c>
      <c r="M356" s="20" t="str">
        <f t="shared" si="16"/>
        <v>I51</v>
      </c>
      <c r="N356" t="str">
        <f t="shared" si="17"/>
        <v/>
      </c>
    </row>
    <row r="357" spans="1:14">
      <c r="A357" s="31">
        <v>3</v>
      </c>
      <c r="B357" s="30" t="s">
        <v>103</v>
      </c>
      <c r="C357" s="23" t="s">
        <v>46</v>
      </c>
      <c r="D357" s="22">
        <v>46</v>
      </c>
      <c r="E357" s="23" t="s">
        <v>85</v>
      </c>
      <c r="F357" s="23" t="s">
        <v>71</v>
      </c>
      <c r="G357" s="30" t="s">
        <v>45</v>
      </c>
      <c r="H357" s="30" t="s">
        <v>46</v>
      </c>
      <c r="I357" s="23"/>
      <c r="K357" t="str">
        <f>IF(D357&lt;&gt;"",IF(Data!E357="HR",IF(D357&lt;=6,RL4B!$E$10,IF(D357&lt;=28,RL4B!$G$10,RL4B!$I$10)),IF(D357&lt;=4,RL4B!$K$10,IF(D357&lt;=14,RL4B!$M$10,IF(D357&lt;=24,RL4B!$O$10,IF(D357&lt;=44,RL4B!$Q$10,IF(D357&lt;=64,RL4B!$S$10,RL4B!$U$10)))))),"")&amp;"-"&amp;C357&amp;"-"&amp;IFERROR(VLOOKUP(F357,m_src_icd,3,FALSE),"xx")</f>
        <v>45-64th-P-I46</v>
      </c>
      <c r="L357" t="str">
        <f t="shared" si="15"/>
        <v>LP-I46</v>
      </c>
      <c r="M357" s="20" t="str">
        <f t="shared" si="16"/>
        <v>I46</v>
      </c>
      <c r="N357" t="str">
        <f t="shared" si="17"/>
        <v/>
      </c>
    </row>
    <row r="358" spans="1:14">
      <c r="A358" s="31">
        <v>4</v>
      </c>
      <c r="B358" s="30" t="s">
        <v>103</v>
      </c>
      <c r="C358" s="23" t="s">
        <v>45</v>
      </c>
      <c r="D358" s="22">
        <v>69</v>
      </c>
      <c r="E358" s="23" t="s">
        <v>85</v>
      </c>
      <c r="F358" s="23" t="s">
        <v>71</v>
      </c>
      <c r="G358" s="30" t="s">
        <v>45</v>
      </c>
      <c r="H358" s="30" t="s">
        <v>46</v>
      </c>
      <c r="I358" s="23"/>
      <c r="K358" t="str">
        <f>IF(D358&lt;&gt;"",IF(Data!E358="HR",IF(D358&lt;=6,RL4B!$E$10,IF(D358&lt;=28,RL4B!$G$10,RL4B!$I$10)),IF(D358&lt;=4,RL4B!$K$10,IF(D358&lt;=14,RL4B!$M$10,IF(D358&lt;=24,RL4B!$O$10,IF(D358&lt;=44,RL4B!$Q$10,IF(D358&lt;=64,RL4B!$S$10,RL4B!$U$10)))))),"")&amp;"-"&amp;C358&amp;"-"&amp;IFERROR(VLOOKUP(F358,m_src_icd,3,FALSE),"xx")</f>
        <v xml:space="preserve"> &gt; 65-L-I46</v>
      </c>
      <c r="L358" t="str">
        <f t="shared" si="15"/>
        <v>LL-I46</v>
      </c>
      <c r="M358" s="20" t="str">
        <f t="shared" si="16"/>
        <v>I46</v>
      </c>
      <c r="N358" t="str">
        <f t="shared" si="17"/>
        <v/>
      </c>
    </row>
    <row r="359" spans="1:14">
      <c r="A359" s="31">
        <v>5</v>
      </c>
      <c r="B359" s="30" t="s">
        <v>102</v>
      </c>
      <c r="C359" s="23" t="s">
        <v>45</v>
      </c>
      <c r="D359" s="22">
        <v>45</v>
      </c>
      <c r="E359" s="23" t="s">
        <v>85</v>
      </c>
      <c r="F359" s="27" t="s">
        <v>74</v>
      </c>
      <c r="G359" s="30" t="s">
        <v>92</v>
      </c>
      <c r="H359" s="30" t="s">
        <v>99</v>
      </c>
      <c r="I359" s="23"/>
      <c r="K359" t="str">
        <f>IF(D359&lt;&gt;"",IF(Data!E359="HR",IF(D359&lt;=6,RL4B!$E$10,IF(D359&lt;=28,RL4B!$G$10,RL4B!$I$10)),IF(D359&lt;=4,RL4B!$K$10,IF(D359&lt;=14,RL4B!$M$10,IF(D359&lt;=24,RL4B!$O$10,IF(D359&lt;=44,RL4B!$Q$10,IF(D359&lt;=64,RL4B!$S$10,RL4B!$U$10)))))),"")&amp;"-"&amp;C359&amp;"-"&amp;IFERROR(VLOOKUP(F359,m_src_icd,3,FALSE),"xx")</f>
        <v>45-64th-L-I50</v>
      </c>
      <c r="L359" t="str">
        <f t="shared" si="15"/>
        <v>BL-I50</v>
      </c>
      <c r="M359" s="20" t="str">
        <f t="shared" si="16"/>
        <v/>
      </c>
      <c r="N359" t="str">
        <f t="shared" si="17"/>
        <v/>
      </c>
    </row>
    <row r="360" spans="1:14">
      <c r="A360" s="31">
        <v>6</v>
      </c>
      <c r="B360" s="30" t="s">
        <v>103</v>
      </c>
      <c r="C360" s="23" t="s">
        <v>46</v>
      </c>
      <c r="D360" s="22">
        <v>52</v>
      </c>
      <c r="E360" s="23" t="s">
        <v>85</v>
      </c>
      <c r="F360" s="27" t="s">
        <v>62</v>
      </c>
      <c r="G360" s="30" t="s">
        <v>45</v>
      </c>
      <c r="H360" s="30" t="s">
        <v>46</v>
      </c>
      <c r="I360" s="23"/>
      <c r="K360" t="str">
        <f>IF(D360&lt;&gt;"",IF(Data!E360="HR",IF(D360&lt;=6,RL4B!$E$10,IF(D360&lt;=28,RL4B!$G$10,RL4B!$I$10)),IF(D360&lt;=4,RL4B!$K$10,IF(D360&lt;=14,RL4B!$M$10,IF(D360&lt;=24,RL4B!$O$10,IF(D360&lt;=44,RL4B!$Q$10,IF(D360&lt;=64,RL4B!$S$10,RL4B!$U$10)))))),"")&amp;"-"&amp;C360&amp;"-"&amp;IFERROR(VLOOKUP(F360,m_src_icd,3,FALSE),"xx")</f>
        <v>45-64th-P-I51</v>
      </c>
      <c r="L360" t="str">
        <f t="shared" si="15"/>
        <v>LP-I51</v>
      </c>
      <c r="M360" s="20" t="str">
        <f t="shared" si="16"/>
        <v>I51</v>
      </c>
      <c r="N360" t="str">
        <f t="shared" si="17"/>
        <v/>
      </c>
    </row>
    <row r="361" spans="1:14">
      <c r="A361" s="31">
        <v>7</v>
      </c>
      <c r="B361" s="30" t="s">
        <v>103</v>
      </c>
      <c r="C361" s="23" t="s">
        <v>45</v>
      </c>
      <c r="D361" s="22">
        <v>55</v>
      </c>
      <c r="E361" s="23" t="s">
        <v>85</v>
      </c>
      <c r="F361" s="27" t="s">
        <v>62</v>
      </c>
      <c r="G361" s="30" t="s">
        <v>45</v>
      </c>
      <c r="H361" s="30" t="s">
        <v>46</v>
      </c>
      <c r="I361" s="23"/>
      <c r="K361" t="str">
        <f>IF(D361&lt;&gt;"",IF(Data!E361="HR",IF(D361&lt;=6,RL4B!$E$10,IF(D361&lt;=28,RL4B!$G$10,RL4B!$I$10)),IF(D361&lt;=4,RL4B!$K$10,IF(D361&lt;=14,RL4B!$M$10,IF(D361&lt;=24,RL4B!$O$10,IF(D361&lt;=44,RL4B!$Q$10,IF(D361&lt;=64,RL4B!$S$10,RL4B!$U$10)))))),"")&amp;"-"&amp;C361&amp;"-"&amp;IFERROR(VLOOKUP(F361,m_src_icd,3,FALSE),"xx")</f>
        <v>45-64th-L-I51</v>
      </c>
      <c r="L361" t="str">
        <f t="shared" si="15"/>
        <v>LL-I51</v>
      </c>
      <c r="M361" s="20" t="str">
        <f t="shared" si="16"/>
        <v>I51</v>
      </c>
      <c r="N361" t="str">
        <f t="shared" si="17"/>
        <v/>
      </c>
    </row>
    <row r="362" spans="1:14">
      <c r="A362" s="31"/>
      <c r="B362" s="30"/>
      <c r="C362" s="23"/>
      <c r="D362" s="22"/>
      <c r="E362" s="23"/>
      <c r="F362" s="27"/>
      <c r="G362" s="30"/>
      <c r="H362" s="30"/>
      <c r="I362" s="23"/>
      <c r="K362" t="str">
        <f>IF(D362&lt;&gt;"",IF(Data!E362="HR",IF(D362&lt;=6,RL4B!$E$10,IF(D362&lt;=28,RL4B!$G$10,RL4B!$I$10)),IF(D362&lt;=4,RL4B!$K$10,IF(D362&lt;=14,RL4B!$M$10,IF(D362&lt;=24,RL4B!$O$10,IF(D362&lt;=44,RL4B!$Q$10,IF(D362&lt;=64,RL4B!$S$10,RL4B!$U$10)))))),"")&amp;"-"&amp;C362&amp;"-"&amp;IFERROR(VLOOKUP(F362,m_src_icd,3,FALSE),"xx")</f>
        <v>--xx</v>
      </c>
      <c r="L362" t="str">
        <f t="shared" si="15"/>
        <v>-xx</v>
      </c>
      <c r="M362" s="20" t="str">
        <f t="shared" si="16"/>
        <v>xx</v>
      </c>
      <c r="N362" t="str">
        <f t="shared" si="17"/>
        <v/>
      </c>
    </row>
    <row r="363" spans="1:14">
      <c r="A363" s="31"/>
      <c r="B363" s="31"/>
      <c r="C363" s="23"/>
      <c r="D363" s="22"/>
      <c r="E363" s="22"/>
      <c r="F363" s="22"/>
      <c r="G363" s="31"/>
      <c r="H363" s="30"/>
      <c r="I363" s="22"/>
      <c r="K363" t="str">
        <f>IF(D363&lt;&gt;"",IF(Data!E363="HR",IF(D363&lt;=6,RL4B!$E$10,IF(D363&lt;=28,RL4B!$G$10,RL4B!$I$10)),IF(D363&lt;=4,RL4B!$K$10,IF(D363&lt;=14,RL4B!$M$10,IF(D363&lt;=24,RL4B!$O$10,IF(D363&lt;=44,RL4B!$Q$10,IF(D363&lt;=64,RL4B!$S$10,RL4B!$U$10)))))),"")&amp;"-"&amp;C363&amp;"-"&amp;IFERROR(VLOOKUP(F363,m_src_icd,3,FALSE),"xx")</f>
        <v>--xx</v>
      </c>
      <c r="L363" t="str">
        <f t="shared" si="15"/>
        <v>-xx</v>
      </c>
      <c r="M363" s="20" t="str">
        <f t="shared" si="16"/>
        <v>xx</v>
      </c>
      <c r="N363" t="str">
        <f t="shared" si="17"/>
        <v/>
      </c>
    </row>
    <row r="364" spans="1:14">
      <c r="A364" s="35" t="s">
        <v>140</v>
      </c>
      <c r="B364" s="35"/>
      <c r="C364" s="32"/>
      <c r="D364" s="32"/>
      <c r="E364" s="32"/>
      <c r="F364" s="32"/>
      <c r="G364" s="33"/>
      <c r="H364" s="33"/>
      <c r="I364" s="32"/>
      <c r="K364" t="str">
        <f>IF(D364&lt;&gt;"",IF(Data!E364="HR",IF(D364&lt;=6,RL4B!$E$10,IF(D364&lt;=28,RL4B!$G$10,RL4B!$I$10)),IF(D364&lt;=4,RL4B!$K$10,IF(D364&lt;=14,RL4B!$M$10,IF(D364&lt;=24,RL4B!$O$10,IF(D364&lt;=44,RL4B!$Q$10,IF(D364&lt;=64,RL4B!$S$10,RL4B!$U$10)))))),"")&amp;"-"&amp;C364&amp;"-"&amp;IFERROR(VLOOKUP(F364,m_src_icd,3,FALSE),"xx")</f>
        <v>--xx</v>
      </c>
      <c r="L364" t="str">
        <f t="shared" si="15"/>
        <v>-xx</v>
      </c>
      <c r="M364" s="20" t="str">
        <f t="shared" si="16"/>
        <v>xx</v>
      </c>
      <c r="N364" t="str">
        <f t="shared" si="17"/>
        <v/>
      </c>
    </row>
    <row r="365" spans="1:14">
      <c r="A365" s="31">
        <v>1</v>
      </c>
      <c r="B365" s="30" t="s">
        <v>103</v>
      </c>
      <c r="C365" s="23" t="s">
        <v>45</v>
      </c>
      <c r="D365" s="22">
        <v>53</v>
      </c>
      <c r="E365" s="23" t="s">
        <v>85</v>
      </c>
      <c r="F365" s="23" t="s">
        <v>72</v>
      </c>
      <c r="G365" s="30" t="s">
        <v>45</v>
      </c>
      <c r="H365" s="30" t="s">
        <v>46</v>
      </c>
      <c r="I365" s="23"/>
      <c r="K365" t="str">
        <f>IF(D365&lt;&gt;"",IF(Data!E365="HR",IF(D365&lt;=6,RL4B!$E$10,IF(D365&lt;=28,RL4B!$G$10,RL4B!$I$10)),IF(D365&lt;=4,RL4B!$K$10,IF(D365&lt;=14,RL4B!$M$10,IF(D365&lt;=24,RL4B!$O$10,IF(D365&lt;=44,RL4B!$Q$10,IF(D365&lt;=64,RL4B!$S$10,RL4B!$U$10)))))),"")&amp;"-"&amp;C365&amp;"-"&amp;IFERROR(VLOOKUP(F365,m_src_icd,3,FALSE),"xx")</f>
        <v>45-64th-L-I48</v>
      </c>
      <c r="L365" t="str">
        <f t="shared" si="15"/>
        <v>LL-I48</v>
      </c>
      <c r="M365" s="20" t="str">
        <f t="shared" si="16"/>
        <v>I48</v>
      </c>
      <c r="N365" t="str">
        <f t="shared" si="17"/>
        <v/>
      </c>
    </row>
    <row r="366" spans="1:14">
      <c r="A366" s="31">
        <v>2</v>
      </c>
      <c r="B366" s="30" t="s">
        <v>103</v>
      </c>
      <c r="C366" s="23" t="s">
        <v>46</v>
      </c>
      <c r="D366" s="22">
        <v>54</v>
      </c>
      <c r="E366" s="23" t="s">
        <v>85</v>
      </c>
      <c r="F366" s="23" t="s">
        <v>62</v>
      </c>
      <c r="G366" s="30" t="s">
        <v>45</v>
      </c>
      <c r="H366" s="30" t="s">
        <v>94</v>
      </c>
      <c r="I366" s="23"/>
      <c r="K366" t="str">
        <f>IF(D366&lt;&gt;"",IF(Data!E366="HR",IF(D366&lt;=6,RL4B!$E$10,IF(D366&lt;=28,RL4B!$G$10,RL4B!$I$10)),IF(D366&lt;=4,RL4B!$K$10,IF(D366&lt;=14,RL4B!$M$10,IF(D366&lt;=24,RL4B!$O$10,IF(D366&lt;=44,RL4B!$Q$10,IF(D366&lt;=64,RL4B!$S$10,RL4B!$U$10)))))),"")&amp;"-"&amp;C366&amp;"-"&amp;IFERROR(VLOOKUP(F366,m_src_icd,3,FALSE),"xx")</f>
        <v>45-64th-P-I51</v>
      </c>
      <c r="L366" t="str">
        <f t="shared" si="15"/>
        <v>LP-I51</v>
      </c>
      <c r="M366" s="20" t="str">
        <f t="shared" si="16"/>
        <v>I51</v>
      </c>
      <c r="N366" t="str">
        <f t="shared" si="17"/>
        <v/>
      </c>
    </row>
    <row r="367" spans="1:14">
      <c r="A367" s="31">
        <v>3</v>
      </c>
      <c r="B367" s="30" t="s">
        <v>103</v>
      </c>
      <c r="C367" s="23" t="s">
        <v>45</v>
      </c>
      <c r="D367" s="22">
        <v>56</v>
      </c>
      <c r="E367" s="23" t="s">
        <v>85</v>
      </c>
      <c r="F367" s="23" t="s">
        <v>74</v>
      </c>
      <c r="G367" s="30" t="s">
        <v>45</v>
      </c>
      <c r="H367" s="30" t="s">
        <v>46</v>
      </c>
      <c r="I367" s="23"/>
      <c r="K367" t="str">
        <f>IF(D367&lt;&gt;"",IF(Data!E367="HR",IF(D367&lt;=6,RL4B!$E$10,IF(D367&lt;=28,RL4B!$G$10,RL4B!$I$10)),IF(D367&lt;=4,RL4B!$K$10,IF(D367&lt;=14,RL4B!$M$10,IF(D367&lt;=24,RL4B!$O$10,IF(D367&lt;=44,RL4B!$Q$10,IF(D367&lt;=64,RL4B!$S$10,RL4B!$U$10)))))),"")&amp;"-"&amp;C367&amp;"-"&amp;IFERROR(VLOOKUP(F367,m_src_icd,3,FALSE),"xx")</f>
        <v>45-64th-L-I50</v>
      </c>
      <c r="L367" t="str">
        <f t="shared" si="15"/>
        <v>LL-I50</v>
      </c>
      <c r="M367" s="20" t="str">
        <f t="shared" si="16"/>
        <v>I50</v>
      </c>
      <c r="N367" t="str">
        <f t="shared" si="17"/>
        <v/>
      </c>
    </row>
    <row r="368" spans="1:14">
      <c r="A368" s="31">
        <v>4</v>
      </c>
      <c r="B368" s="30" t="s">
        <v>103</v>
      </c>
      <c r="C368" s="23" t="s">
        <v>46</v>
      </c>
      <c r="D368" s="22">
        <v>80</v>
      </c>
      <c r="E368" s="23" t="s">
        <v>85</v>
      </c>
      <c r="F368" s="23" t="s">
        <v>62</v>
      </c>
      <c r="G368" s="30" t="s">
        <v>92</v>
      </c>
      <c r="H368" s="30" t="s">
        <v>46</v>
      </c>
      <c r="I368" s="23"/>
      <c r="K368" t="str">
        <f>IF(D368&lt;&gt;"",IF(Data!E368="HR",IF(D368&lt;=6,RL4B!$E$10,IF(D368&lt;=28,RL4B!$G$10,RL4B!$I$10)),IF(D368&lt;=4,RL4B!$K$10,IF(D368&lt;=14,RL4B!$M$10,IF(D368&lt;=24,RL4B!$O$10,IF(D368&lt;=44,RL4B!$Q$10,IF(D368&lt;=64,RL4B!$S$10,RL4B!$U$10)))))),"")&amp;"-"&amp;C368&amp;"-"&amp;IFERROR(VLOOKUP(F368,m_src_icd,3,FALSE),"xx")</f>
        <v xml:space="preserve"> &gt; 65-P-I51</v>
      </c>
      <c r="L368" t="str">
        <f t="shared" si="15"/>
        <v>BP-I51</v>
      </c>
      <c r="M368" s="20" t="str">
        <f t="shared" si="16"/>
        <v>I51</v>
      </c>
      <c r="N368" t="str">
        <f t="shared" si="17"/>
        <v/>
      </c>
    </row>
    <row r="369" spans="1:14">
      <c r="A369" s="31">
        <v>5</v>
      </c>
      <c r="B369" s="30" t="s">
        <v>103</v>
      </c>
      <c r="C369" s="23" t="s">
        <v>46</v>
      </c>
      <c r="D369" s="22">
        <v>46</v>
      </c>
      <c r="E369" s="23" t="s">
        <v>85</v>
      </c>
      <c r="F369" s="27" t="s">
        <v>62</v>
      </c>
      <c r="G369" s="30" t="s">
        <v>45</v>
      </c>
      <c r="H369" s="30" t="s">
        <v>46</v>
      </c>
      <c r="I369" s="23"/>
      <c r="K369" t="str">
        <f>IF(D369&lt;&gt;"",IF(Data!E369="HR",IF(D369&lt;=6,RL4B!$E$10,IF(D369&lt;=28,RL4B!$G$10,RL4B!$I$10)),IF(D369&lt;=4,RL4B!$K$10,IF(D369&lt;=14,RL4B!$M$10,IF(D369&lt;=24,RL4B!$O$10,IF(D369&lt;=44,RL4B!$Q$10,IF(D369&lt;=64,RL4B!$S$10,RL4B!$U$10)))))),"")&amp;"-"&amp;C369&amp;"-"&amp;IFERROR(VLOOKUP(F369,m_src_icd,3,FALSE),"xx")</f>
        <v>45-64th-P-I51</v>
      </c>
      <c r="L369" t="str">
        <f t="shared" si="15"/>
        <v>LP-I51</v>
      </c>
      <c r="M369" s="20" t="str">
        <f t="shared" si="16"/>
        <v>I51</v>
      </c>
      <c r="N369" t="str">
        <f t="shared" si="17"/>
        <v/>
      </c>
    </row>
    <row r="370" spans="1:14">
      <c r="A370" s="31">
        <v>6</v>
      </c>
      <c r="B370" s="30" t="s">
        <v>103</v>
      </c>
      <c r="C370" s="23" t="s">
        <v>45</v>
      </c>
      <c r="D370" s="22">
        <v>61</v>
      </c>
      <c r="E370" s="23" t="s">
        <v>85</v>
      </c>
      <c r="F370" s="27" t="s">
        <v>72</v>
      </c>
      <c r="G370" s="30" t="s">
        <v>45</v>
      </c>
      <c r="H370" s="30" t="s">
        <v>46</v>
      </c>
      <c r="I370" s="23"/>
      <c r="K370" t="str">
        <f>IF(D370&lt;&gt;"",IF(Data!E370="HR",IF(D370&lt;=6,RL4B!$E$10,IF(D370&lt;=28,RL4B!$G$10,RL4B!$I$10)),IF(D370&lt;=4,RL4B!$K$10,IF(D370&lt;=14,RL4B!$M$10,IF(D370&lt;=24,RL4B!$O$10,IF(D370&lt;=44,RL4B!$Q$10,IF(D370&lt;=64,RL4B!$S$10,RL4B!$U$10)))))),"")&amp;"-"&amp;C370&amp;"-"&amp;IFERROR(VLOOKUP(F370,m_src_icd,3,FALSE),"xx")</f>
        <v>45-64th-L-I48</v>
      </c>
      <c r="L370" t="str">
        <f t="shared" si="15"/>
        <v>LL-I48</v>
      </c>
      <c r="M370" s="20" t="str">
        <f t="shared" si="16"/>
        <v>I48</v>
      </c>
      <c r="N370" t="str">
        <f t="shared" si="17"/>
        <v/>
      </c>
    </row>
    <row r="371" spans="1:14">
      <c r="A371" s="31">
        <v>7</v>
      </c>
      <c r="B371" s="30" t="s">
        <v>103</v>
      </c>
      <c r="C371" s="23" t="s">
        <v>45</v>
      </c>
      <c r="D371" s="22">
        <v>75</v>
      </c>
      <c r="E371" s="23" t="s">
        <v>85</v>
      </c>
      <c r="F371" s="27" t="s">
        <v>62</v>
      </c>
      <c r="G371" s="30" t="s">
        <v>45</v>
      </c>
      <c r="H371" s="30" t="s">
        <v>46</v>
      </c>
      <c r="I371" s="23"/>
      <c r="K371" t="str">
        <f>IF(D371&lt;&gt;"",IF(Data!E371="HR",IF(D371&lt;=6,RL4B!$E$10,IF(D371&lt;=28,RL4B!$G$10,RL4B!$I$10)),IF(D371&lt;=4,RL4B!$K$10,IF(D371&lt;=14,RL4B!$M$10,IF(D371&lt;=24,RL4B!$O$10,IF(D371&lt;=44,RL4B!$Q$10,IF(D371&lt;=64,RL4B!$S$10,RL4B!$U$10)))))),"")&amp;"-"&amp;C371&amp;"-"&amp;IFERROR(VLOOKUP(F371,m_src_icd,3,FALSE),"xx")</f>
        <v xml:space="preserve"> &gt; 65-L-I51</v>
      </c>
      <c r="L371" t="str">
        <f t="shared" si="15"/>
        <v>LL-I51</v>
      </c>
      <c r="M371" s="20" t="str">
        <f t="shared" si="16"/>
        <v>I51</v>
      </c>
      <c r="N371" t="str">
        <f t="shared" si="17"/>
        <v/>
      </c>
    </row>
    <row r="372" spans="1:14">
      <c r="A372" s="31">
        <v>8</v>
      </c>
      <c r="B372" s="30" t="s">
        <v>103</v>
      </c>
      <c r="C372" s="23" t="s">
        <v>46</v>
      </c>
      <c r="D372" s="22">
        <v>52</v>
      </c>
      <c r="E372" s="23" t="s">
        <v>85</v>
      </c>
      <c r="F372" s="27" t="s">
        <v>71</v>
      </c>
      <c r="G372" s="30" t="s">
        <v>45</v>
      </c>
      <c r="H372" s="30" t="s">
        <v>46</v>
      </c>
      <c r="I372" s="23"/>
      <c r="K372" t="str">
        <f>IF(D372&lt;&gt;"",IF(Data!E372="HR",IF(D372&lt;=6,RL4B!$E$10,IF(D372&lt;=28,RL4B!$G$10,RL4B!$I$10)),IF(D372&lt;=4,RL4B!$K$10,IF(D372&lt;=14,RL4B!$M$10,IF(D372&lt;=24,RL4B!$O$10,IF(D372&lt;=44,RL4B!$Q$10,IF(D372&lt;=64,RL4B!$S$10,RL4B!$U$10)))))),"")&amp;"-"&amp;C372&amp;"-"&amp;IFERROR(VLOOKUP(F372,m_src_icd,3,FALSE),"xx")</f>
        <v>45-64th-P-I46</v>
      </c>
      <c r="L372" t="str">
        <f t="shared" si="15"/>
        <v>LP-I46</v>
      </c>
      <c r="M372" s="20" t="str">
        <f t="shared" si="16"/>
        <v>I46</v>
      </c>
      <c r="N372" t="str">
        <f t="shared" si="17"/>
        <v/>
      </c>
    </row>
    <row r="373" spans="1:14">
      <c r="A373" s="31">
        <v>9</v>
      </c>
      <c r="B373" s="30" t="s">
        <v>103</v>
      </c>
      <c r="C373" s="23" t="s">
        <v>45</v>
      </c>
      <c r="D373" s="22">
        <v>63</v>
      </c>
      <c r="E373" s="23" t="s">
        <v>85</v>
      </c>
      <c r="F373" s="27" t="s">
        <v>72</v>
      </c>
      <c r="G373" s="30" t="s">
        <v>45</v>
      </c>
      <c r="H373" s="30" t="s">
        <v>46</v>
      </c>
      <c r="I373" s="23"/>
      <c r="K373" t="str">
        <f>IF(D373&lt;&gt;"",IF(Data!E373="HR",IF(D373&lt;=6,RL4B!$E$10,IF(D373&lt;=28,RL4B!$G$10,RL4B!$I$10)),IF(D373&lt;=4,RL4B!$K$10,IF(D373&lt;=14,RL4B!$M$10,IF(D373&lt;=24,RL4B!$O$10,IF(D373&lt;=44,RL4B!$Q$10,IF(D373&lt;=64,RL4B!$S$10,RL4B!$U$10)))))),"")&amp;"-"&amp;C373&amp;"-"&amp;IFERROR(VLOOKUP(F373,m_src_icd,3,FALSE),"xx")</f>
        <v>45-64th-L-I48</v>
      </c>
      <c r="L373" t="str">
        <f t="shared" si="15"/>
        <v>LL-I48</v>
      </c>
      <c r="M373" s="20" t="str">
        <f t="shared" si="16"/>
        <v>I48</v>
      </c>
      <c r="N373" t="str">
        <f t="shared" si="17"/>
        <v/>
      </c>
    </row>
    <row r="374" spans="1:14">
      <c r="A374" s="31">
        <v>10</v>
      </c>
      <c r="B374" s="30" t="s">
        <v>103</v>
      </c>
      <c r="C374" s="23" t="s">
        <v>46</v>
      </c>
      <c r="D374" s="22">
        <v>57</v>
      </c>
      <c r="E374" s="23" t="s">
        <v>85</v>
      </c>
      <c r="F374" s="27" t="s">
        <v>72</v>
      </c>
      <c r="G374" s="30" t="s">
        <v>45</v>
      </c>
      <c r="H374" s="30" t="s">
        <v>46</v>
      </c>
      <c r="I374" s="23"/>
      <c r="K374" t="str">
        <f>IF(D374&lt;&gt;"",IF(Data!E374="HR",IF(D374&lt;=6,RL4B!$E$10,IF(D374&lt;=28,RL4B!$G$10,RL4B!$I$10)),IF(D374&lt;=4,RL4B!$K$10,IF(D374&lt;=14,RL4B!$M$10,IF(D374&lt;=24,RL4B!$O$10,IF(D374&lt;=44,RL4B!$Q$10,IF(D374&lt;=64,RL4B!$S$10,RL4B!$U$10)))))),"")&amp;"-"&amp;C374&amp;"-"&amp;IFERROR(VLOOKUP(F374,m_src_icd,3,FALSE),"xx")</f>
        <v>45-64th-P-I48</v>
      </c>
      <c r="L374" t="str">
        <f t="shared" si="15"/>
        <v>LP-I48</v>
      </c>
      <c r="M374" s="20" t="str">
        <f t="shared" si="16"/>
        <v>I48</v>
      </c>
      <c r="N374" t="str">
        <f t="shared" si="17"/>
        <v/>
      </c>
    </row>
    <row r="375" spans="1:14">
      <c r="A375" s="31">
        <v>11</v>
      </c>
      <c r="B375" s="30" t="s">
        <v>103</v>
      </c>
      <c r="C375" s="23" t="s">
        <v>45</v>
      </c>
      <c r="D375" s="22">
        <v>59</v>
      </c>
      <c r="E375" s="22" t="s">
        <v>85</v>
      </c>
      <c r="F375" s="22" t="s">
        <v>72</v>
      </c>
      <c r="G375" s="30" t="s">
        <v>45</v>
      </c>
      <c r="H375" s="30" t="s">
        <v>46</v>
      </c>
      <c r="I375" s="22"/>
      <c r="K375" t="str">
        <f>IF(D375&lt;&gt;"",IF(Data!E375="HR",IF(D375&lt;=6,RL4B!$E$10,IF(D375&lt;=28,RL4B!$G$10,RL4B!$I$10)),IF(D375&lt;=4,RL4B!$K$10,IF(D375&lt;=14,RL4B!$M$10,IF(D375&lt;=24,RL4B!$O$10,IF(D375&lt;=44,RL4B!$Q$10,IF(D375&lt;=64,RL4B!$S$10,RL4B!$U$10)))))),"")&amp;"-"&amp;C375&amp;"-"&amp;IFERROR(VLOOKUP(F375,m_src_icd,3,FALSE),"xx")</f>
        <v>45-64th-L-I48</v>
      </c>
      <c r="L375" t="str">
        <f t="shared" si="15"/>
        <v>LL-I48</v>
      </c>
      <c r="M375" s="20" t="str">
        <f t="shared" si="16"/>
        <v>I48</v>
      </c>
      <c r="N375" t="str">
        <f t="shared" si="17"/>
        <v/>
      </c>
    </row>
    <row r="376" spans="1:14">
      <c r="A376" s="31">
        <v>12</v>
      </c>
      <c r="B376" s="30" t="s">
        <v>103</v>
      </c>
      <c r="C376" s="23" t="s">
        <v>46</v>
      </c>
      <c r="D376" s="22">
        <v>54</v>
      </c>
      <c r="E376" s="22" t="s">
        <v>85</v>
      </c>
      <c r="F376" s="22" t="s">
        <v>62</v>
      </c>
      <c r="G376" s="30" t="s">
        <v>92</v>
      </c>
      <c r="H376" s="30" t="s">
        <v>46</v>
      </c>
      <c r="I376" s="22"/>
      <c r="K376" t="str">
        <f>IF(D376&lt;&gt;"",IF(Data!E376="HR",IF(D376&lt;=6,RL4B!$E$10,IF(D376&lt;=28,RL4B!$G$10,RL4B!$I$10)),IF(D376&lt;=4,RL4B!$K$10,IF(D376&lt;=14,RL4B!$M$10,IF(D376&lt;=24,RL4B!$O$10,IF(D376&lt;=44,RL4B!$Q$10,IF(D376&lt;=64,RL4B!$S$10,RL4B!$U$10)))))),"")&amp;"-"&amp;C376&amp;"-"&amp;IFERROR(VLOOKUP(F376,m_src_icd,3,FALSE),"xx")</f>
        <v>45-64th-P-I51</v>
      </c>
      <c r="L376" t="str">
        <f t="shared" si="15"/>
        <v>BP-I51</v>
      </c>
      <c r="M376" s="20" t="str">
        <f t="shared" si="16"/>
        <v>I51</v>
      </c>
      <c r="N376" t="str">
        <f t="shared" si="17"/>
        <v/>
      </c>
    </row>
    <row r="377" spans="1:14">
      <c r="A377" s="31"/>
      <c r="B377" s="31"/>
      <c r="C377" s="23"/>
      <c r="D377" s="22"/>
      <c r="E377" s="22"/>
      <c r="F377" s="22"/>
      <c r="G377" s="31"/>
      <c r="H377" s="30"/>
      <c r="I377" s="22"/>
      <c r="K377" t="str">
        <f>IF(D377&lt;&gt;"",IF(Data!E377="HR",IF(D377&lt;=6,RL4B!$E$10,IF(D377&lt;=28,RL4B!$G$10,RL4B!$I$10)),IF(D377&lt;=4,RL4B!$K$10,IF(D377&lt;=14,RL4B!$M$10,IF(D377&lt;=24,RL4B!$O$10,IF(D377&lt;=44,RL4B!$Q$10,IF(D377&lt;=64,RL4B!$S$10,RL4B!$U$10)))))),"")&amp;"-"&amp;C377&amp;"-"&amp;IFERROR(VLOOKUP(F377,m_src_icd,3,FALSE),"xx")</f>
        <v>--xx</v>
      </c>
      <c r="L377" t="str">
        <f t="shared" si="15"/>
        <v>-xx</v>
      </c>
      <c r="M377" s="20" t="str">
        <f t="shared" si="16"/>
        <v>xx</v>
      </c>
      <c r="N377" t="str">
        <f t="shared" si="17"/>
        <v/>
      </c>
    </row>
    <row r="378" spans="1:14">
      <c r="A378" s="31"/>
      <c r="B378" s="31"/>
      <c r="C378" s="23"/>
      <c r="D378" s="22"/>
      <c r="E378" s="22"/>
      <c r="F378" s="22"/>
      <c r="G378" s="31"/>
      <c r="H378" s="30"/>
      <c r="I378" s="22"/>
      <c r="K378" t="str">
        <f>IF(D378&lt;&gt;"",IF(Data!E378="HR",IF(D378&lt;=6,RL4B!$E$10,IF(D378&lt;=28,RL4B!$G$10,RL4B!$I$10)),IF(D378&lt;=4,RL4B!$K$10,IF(D378&lt;=14,RL4B!$M$10,IF(D378&lt;=24,RL4B!$O$10,IF(D378&lt;=44,RL4B!$Q$10,IF(D378&lt;=64,RL4B!$S$10,RL4B!$U$10)))))),"")&amp;"-"&amp;C378&amp;"-"&amp;IFERROR(VLOOKUP(F378,m_src_icd,3,FALSE),"xx")</f>
        <v>--xx</v>
      </c>
      <c r="L378" t="str">
        <f t="shared" si="15"/>
        <v>-xx</v>
      </c>
      <c r="M378" s="20" t="str">
        <f t="shared" si="16"/>
        <v>xx</v>
      </c>
      <c r="N378" t="str">
        <f t="shared" si="17"/>
        <v/>
      </c>
    </row>
    <row r="379" spans="1:14">
      <c r="A379" s="35" t="s">
        <v>141</v>
      </c>
      <c r="B379" s="35"/>
      <c r="C379" s="32"/>
      <c r="D379" s="32"/>
      <c r="E379" s="32"/>
      <c r="F379" s="32"/>
      <c r="G379" s="33"/>
      <c r="H379" s="33"/>
      <c r="I379" s="32"/>
      <c r="K379" t="str">
        <f>IF(D379&lt;&gt;"",IF(Data!E379="HR",IF(D379&lt;=6,RL4B!$E$10,IF(D379&lt;=28,RL4B!$G$10,RL4B!$I$10)),IF(D379&lt;=4,RL4B!$K$10,IF(D379&lt;=14,RL4B!$M$10,IF(D379&lt;=24,RL4B!$O$10,IF(D379&lt;=44,RL4B!$Q$10,IF(D379&lt;=64,RL4B!$S$10,RL4B!$U$10)))))),"")&amp;"-"&amp;C379&amp;"-"&amp;IFERROR(VLOOKUP(F379,m_src_icd,3,FALSE),"xx")</f>
        <v>--xx</v>
      </c>
      <c r="L379" t="str">
        <f t="shared" si="15"/>
        <v>-xx</v>
      </c>
      <c r="M379" s="20" t="str">
        <f t="shared" si="16"/>
        <v>xx</v>
      </c>
      <c r="N379" t="str">
        <f t="shared" si="17"/>
        <v/>
      </c>
    </row>
    <row r="380" spans="1:14">
      <c r="A380" s="31">
        <v>1</v>
      </c>
      <c r="B380" s="30" t="s">
        <v>103</v>
      </c>
      <c r="C380" s="23" t="s">
        <v>46</v>
      </c>
      <c r="D380" s="22">
        <v>66</v>
      </c>
      <c r="E380" s="23" t="s">
        <v>85</v>
      </c>
      <c r="F380" s="23" t="s">
        <v>74</v>
      </c>
      <c r="G380" s="30" t="s">
        <v>45</v>
      </c>
      <c r="H380" s="30" t="s">
        <v>46</v>
      </c>
      <c r="I380" s="23"/>
      <c r="K380" t="str">
        <f>IF(D380&lt;&gt;"",IF(Data!E380="HR",IF(D380&lt;=6,RL4B!$E$10,IF(D380&lt;=28,RL4B!$G$10,RL4B!$I$10)),IF(D380&lt;=4,RL4B!$K$10,IF(D380&lt;=14,RL4B!$M$10,IF(D380&lt;=24,RL4B!$O$10,IF(D380&lt;=44,RL4B!$Q$10,IF(D380&lt;=64,RL4B!$S$10,RL4B!$U$10)))))),"")&amp;"-"&amp;C380&amp;"-"&amp;IFERROR(VLOOKUP(F380,m_src_icd,3,FALSE),"xx")</f>
        <v xml:space="preserve"> &gt; 65-P-I50</v>
      </c>
      <c r="L380" t="str">
        <f t="shared" si="15"/>
        <v>LP-I50</v>
      </c>
      <c r="M380" s="20" t="str">
        <f t="shared" si="16"/>
        <v>I50</v>
      </c>
      <c r="N380" t="str">
        <f t="shared" si="17"/>
        <v/>
      </c>
    </row>
    <row r="381" spans="1:14">
      <c r="A381" s="31">
        <v>2</v>
      </c>
      <c r="B381" s="30" t="s">
        <v>103</v>
      </c>
      <c r="C381" s="23" t="s">
        <v>45</v>
      </c>
      <c r="D381" s="22">
        <v>60</v>
      </c>
      <c r="E381" s="23" t="s">
        <v>85</v>
      </c>
      <c r="F381" s="23" t="s">
        <v>62</v>
      </c>
      <c r="G381" s="30" t="s">
        <v>45</v>
      </c>
      <c r="H381" s="30" t="s">
        <v>94</v>
      </c>
      <c r="I381" s="23"/>
      <c r="K381" t="str">
        <f>IF(D381&lt;&gt;"",IF(Data!E381="HR",IF(D381&lt;=6,RL4B!$E$10,IF(D381&lt;=28,RL4B!$G$10,RL4B!$I$10)),IF(D381&lt;=4,RL4B!$K$10,IF(D381&lt;=14,RL4B!$M$10,IF(D381&lt;=24,RL4B!$O$10,IF(D381&lt;=44,RL4B!$Q$10,IF(D381&lt;=64,RL4B!$S$10,RL4B!$U$10)))))),"")&amp;"-"&amp;C381&amp;"-"&amp;IFERROR(VLOOKUP(F381,m_src_icd,3,FALSE),"xx")</f>
        <v>45-64th-L-I51</v>
      </c>
      <c r="L381" t="str">
        <f t="shared" si="15"/>
        <v>LL-I51</v>
      </c>
      <c r="M381" s="20" t="str">
        <f t="shared" si="16"/>
        <v>I51</v>
      </c>
      <c r="N381" t="str">
        <f t="shared" si="17"/>
        <v/>
      </c>
    </row>
    <row r="382" spans="1:14">
      <c r="A382" s="31">
        <v>3</v>
      </c>
      <c r="B382" s="30" t="s">
        <v>103</v>
      </c>
      <c r="C382" s="23" t="s">
        <v>46</v>
      </c>
      <c r="D382" s="22">
        <v>46</v>
      </c>
      <c r="E382" s="23" t="s">
        <v>85</v>
      </c>
      <c r="F382" s="23" t="s">
        <v>71</v>
      </c>
      <c r="G382" s="30" t="s">
        <v>45</v>
      </c>
      <c r="H382" s="30" t="s">
        <v>46</v>
      </c>
      <c r="I382" s="23"/>
      <c r="K382" t="str">
        <f>IF(D382&lt;&gt;"",IF(Data!E382="HR",IF(D382&lt;=6,RL4B!$E$10,IF(D382&lt;=28,RL4B!$G$10,RL4B!$I$10)),IF(D382&lt;=4,RL4B!$K$10,IF(D382&lt;=14,RL4B!$M$10,IF(D382&lt;=24,RL4B!$O$10,IF(D382&lt;=44,RL4B!$Q$10,IF(D382&lt;=64,RL4B!$S$10,RL4B!$U$10)))))),"")&amp;"-"&amp;C382&amp;"-"&amp;IFERROR(VLOOKUP(F382,m_src_icd,3,FALSE),"xx")</f>
        <v>45-64th-P-I46</v>
      </c>
      <c r="L382" t="str">
        <f t="shared" si="15"/>
        <v>LP-I46</v>
      </c>
      <c r="M382" s="20" t="str">
        <f t="shared" si="16"/>
        <v>I46</v>
      </c>
      <c r="N382" t="str">
        <f t="shared" si="17"/>
        <v/>
      </c>
    </row>
    <row r="383" spans="1:14">
      <c r="A383" s="31">
        <v>4</v>
      </c>
      <c r="B383" s="30" t="s">
        <v>103</v>
      </c>
      <c r="C383" s="23" t="s">
        <v>46</v>
      </c>
      <c r="D383" s="22">
        <v>55</v>
      </c>
      <c r="E383" s="23" t="s">
        <v>85</v>
      </c>
      <c r="F383" s="23" t="s">
        <v>62</v>
      </c>
      <c r="G383" s="30" t="s">
        <v>92</v>
      </c>
      <c r="H383" s="30" t="s">
        <v>46</v>
      </c>
      <c r="I383" s="23"/>
      <c r="K383" t="str">
        <f>IF(D383&lt;&gt;"",IF(Data!E383="HR",IF(D383&lt;=6,RL4B!$E$10,IF(D383&lt;=28,RL4B!$G$10,RL4B!$I$10)),IF(D383&lt;=4,RL4B!$K$10,IF(D383&lt;=14,RL4B!$M$10,IF(D383&lt;=24,RL4B!$O$10,IF(D383&lt;=44,RL4B!$Q$10,IF(D383&lt;=64,RL4B!$S$10,RL4B!$U$10)))))),"")&amp;"-"&amp;C383&amp;"-"&amp;IFERROR(VLOOKUP(F383,m_src_icd,3,FALSE),"xx")</f>
        <v>45-64th-P-I51</v>
      </c>
      <c r="L383" t="str">
        <f t="shared" si="15"/>
        <v>BP-I51</v>
      </c>
      <c r="M383" s="20" t="str">
        <f t="shared" si="16"/>
        <v>I51</v>
      </c>
      <c r="N383" t="str">
        <f t="shared" si="17"/>
        <v/>
      </c>
    </row>
    <row r="384" spans="1:14">
      <c r="A384" s="31">
        <v>5</v>
      </c>
      <c r="B384" s="30" t="s">
        <v>103</v>
      </c>
      <c r="C384" s="23" t="s">
        <v>46</v>
      </c>
      <c r="D384" s="22">
        <v>89</v>
      </c>
      <c r="E384" s="23" t="s">
        <v>85</v>
      </c>
      <c r="F384" s="27" t="s">
        <v>71</v>
      </c>
      <c r="G384" s="30" t="s">
        <v>45</v>
      </c>
      <c r="H384" s="30" t="s">
        <v>98</v>
      </c>
      <c r="I384" s="23"/>
      <c r="K384" t="str">
        <f>IF(D384&lt;&gt;"",IF(Data!E384="HR",IF(D384&lt;=6,RL4B!$E$10,IF(D384&lt;=28,RL4B!$G$10,RL4B!$I$10)),IF(D384&lt;=4,RL4B!$K$10,IF(D384&lt;=14,RL4B!$M$10,IF(D384&lt;=24,RL4B!$O$10,IF(D384&lt;=44,RL4B!$Q$10,IF(D384&lt;=64,RL4B!$S$10,RL4B!$U$10)))))),"")&amp;"-"&amp;C384&amp;"-"&amp;IFERROR(VLOOKUP(F384,m_src_icd,3,FALSE),"xx")</f>
        <v xml:space="preserve"> &gt; 65-P-I46</v>
      </c>
      <c r="L384" t="str">
        <f t="shared" si="15"/>
        <v>LP-I46</v>
      </c>
      <c r="M384" s="20" t="str">
        <f t="shared" si="16"/>
        <v>I46</v>
      </c>
      <c r="N384" t="str">
        <f t="shared" si="17"/>
        <v/>
      </c>
    </row>
    <row r="385" spans="1:14">
      <c r="A385" s="31">
        <v>6</v>
      </c>
      <c r="B385" s="30" t="s">
        <v>103</v>
      </c>
      <c r="C385" s="23" t="s">
        <v>46</v>
      </c>
      <c r="D385" s="22">
        <v>19</v>
      </c>
      <c r="E385" s="23" t="s">
        <v>85</v>
      </c>
      <c r="F385" s="27" t="s">
        <v>59</v>
      </c>
      <c r="G385" s="30" t="s">
        <v>45</v>
      </c>
      <c r="H385" s="30" t="s">
        <v>94</v>
      </c>
      <c r="I385" s="23"/>
      <c r="K385" t="str">
        <f>IF(D385&lt;&gt;"",IF(Data!E385="HR",IF(D385&lt;=6,RL4B!$E$10,IF(D385&lt;=28,RL4B!$G$10,RL4B!$I$10)),IF(D385&lt;=4,RL4B!$K$10,IF(D385&lt;=14,RL4B!$M$10,IF(D385&lt;=24,RL4B!$O$10,IF(D385&lt;=44,RL4B!$Q$10,IF(D385&lt;=64,RL4B!$S$10,RL4B!$U$10)))))),"")&amp;"-"&amp;C385&amp;"-"&amp;IFERROR(VLOOKUP(F385,m_src_icd,3,FALSE),"xx")</f>
        <v>15-24th-P-I44</v>
      </c>
      <c r="L385" t="str">
        <f t="shared" si="15"/>
        <v>LP-I44</v>
      </c>
      <c r="M385" s="20" t="str">
        <f t="shared" si="16"/>
        <v>I44</v>
      </c>
      <c r="N385" t="str">
        <f t="shared" si="17"/>
        <v/>
      </c>
    </row>
    <row r="386" spans="1:14">
      <c r="A386" s="31">
        <v>7</v>
      </c>
      <c r="B386" s="30" t="s">
        <v>103</v>
      </c>
      <c r="C386" s="23" t="s">
        <v>45</v>
      </c>
      <c r="D386" s="22">
        <v>55</v>
      </c>
      <c r="E386" s="23" t="s">
        <v>85</v>
      </c>
      <c r="F386" s="27" t="s">
        <v>72</v>
      </c>
      <c r="G386" s="30" t="s">
        <v>45</v>
      </c>
      <c r="H386" s="30" t="s">
        <v>46</v>
      </c>
      <c r="I386" s="23"/>
      <c r="K386" t="str">
        <f>IF(D386&lt;&gt;"",IF(Data!E386="HR",IF(D386&lt;=6,RL4B!$E$10,IF(D386&lt;=28,RL4B!$G$10,RL4B!$I$10)),IF(D386&lt;=4,RL4B!$K$10,IF(D386&lt;=14,RL4B!$M$10,IF(D386&lt;=24,RL4B!$O$10,IF(D386&lt;=44,RL4B!$Q$10,IF(D386&lt;=64,RL4B!$S$10,RL4B!$U$10)))))),"")&amp;"-"&amp;C386&amp;"-"&amp;IFERROR(VLOOKUP(F386,m_src_icd,3,FALSE),"xx")</f>
        <v>45-64th-L-I48</v>
      </c>
      <c r="L386" t="str">
        <f t="shared" si="15"/>
        <v>LL-I48</v>
      </c>
      <c r="M386" s="20" t="str">
        <f t="shared" si="16"/>
        <v>I48</v>
      </c>
      <c r="N386" t="str">
        <f t="shared" si="17"/>
        <v/>
      </c>
    </row>
    <row r="387" spans="1:14">
      <c r="A387" s="31">
        <v>8</v>
      </c>
      <c r="B387" s="30" t="s">
        <v>103</v>
      </c>
      <c r="C387" s="23" t="s">
        <v>45</v>
      </c>
      <c r="D387" s="22">
        <v>65</v>
      </c>
      <c r="E387" s="23" t="s">
        <v>85</v>
      </c>
      <c r="F387" s="27" t="s">
        <v>72</v>
      </c>
      <c r="G387" s="30" t="s">
        <v>92</v>
      </c>
      <c r="H387" s="30" t="s">
        <v>98</v>
      </c>
      <c r="I387" s="23"/>
      <c r="K387" t="str">
        <f>IF(D387&lt;&gt;"",IF(Data!E387="HR",IF(D387&lt;=6,RL4B!$E$10,IF(D387&lt;=28,RL4B!$G$10,RL4B!$I$10)),IF(D387&lt;=4,RL4B!$K$10,IF(D387&lt;=14,RL4B!$M$10,IF(D387&lt;=24,RL4B!$O$10,IF(D387&lt;=44,RL4B!$Q$10,IF(D387&lt;=64,RL4B!$S$10,RL4B!$U$10)))))),"")&amp;"-"&amp;C387&amp;"-"&amp;IFERROR(VLOOKUP(F387,m_src_icd,3,FALSE),"xx")</f>
        <v xml:space="preserve"> &gt; 65-L-I48</v>
      </c>
      <c r="L387" t="str">
        <f t="shared" si="15"/>
        <v>BL-I48</v>
      </c>
      <c r="M387" s="20" t="str">
        <f t="shared" si="16"/>
        <v>I48</v>
      </c>
      <c r="N387" t="str">
        <f t="shared" si="17"/>
        <v/>
      </c>
    </row>
    <row r="388" spans="1:14">
      <c r="A388" s="31">
        <v>9</v>
      </c>
      <c r="B388" s="30" t="s">
        <v>103</v>
      </c>
      <c r="C388" s="23" t="s">
        <v>45</v>
      </c>
      <c r="D388" s="22">
        <v>62</v>
      </c>
      <c r="E388" s="23" t="s">
        <v>85</v>
      </c>
      <c r="F388" s="27" t="s">
        <v>62</v>
      </c>
      <c r="G388" s="30" t="s">
        <v>45</v>
      </c>
      <c r="H388" s="30" t="s">
        <v>46</v>
      </c>
      <c r="I388" s="23"/>
      <c r="K388" t="str">
        <f>IF(D388&lt;&gt;"",IF(Data!E388="HR",IF(D388&lt;=6,RL4B!$E$10,IF(D388&lt;=28,RL4B!$G$10,RL4B!$I$10)),IF(D388&lt;=4,RL4B!$K$10,IF(D388&lt;=14,RL4B!$M$10,IF(D388&lt;=24,RL4B!$O$10,IF(D388&lt;=44,RL4B!$Q$10,IF(D388&lt;=64,RL4B!$S$10,RL4B!$U$10)))))),"")&amp;"-"&amp;C388&amp;"-"&amp;IFERROR(VLOOKUP(F388,m_src_icd,3,FALSE),"xx")</f>
        <v>45-64th-L-I51</v>
      </c>
      <c r="L388" t="str">
        <f t="shared" si="15"/>
        <v>LL-I51</v>
      </c>
      <c r="M388" s="20" t="str">
        <f t="shared" si="16"/>
        <v>I51</v>
      </c>
      <c r="N388" t="str">
        <f t="shared" si="17"/>
        <v/>
      </c>
    </row>
    <row r="389" spans="1:14">
      <c r="A389" s="31">
        <v>10</v>
      </c>
      <c r="B389" s="30" t="s">
        <v>103</v>
      </c>
      <c r="C389" s="23" t="s">
        <v>45</v>
      </c>
      <c r="D389" s="22">
        <v>55</v>
      </c>
      <c r="E389" s="23" t="s">
        <v>85</v>
      </c>
      <c r="F389" s="27" t="s">
        <v>71</v>
      </c>
      <c r="G389" s="30" t="s">
        <v>45</v>
      </c>
      <c r="H389" s="30" t="s">
        <v>46</v>
      </c>
      <c r="I389" s="23"/>
      <c r="K389" t="str">
        <f>IF(D389&lt;&gt;"",IF(Data!E389="HR",IF(D389&lt;=6,RL4B!$E$10,IF(D389&lt;=28,RL4B!$G$10,RL4B!$I$10)),IF(D389&lt;=4,RL4B!$K$10,IF(D389&lt;=14,RL4B!$M$10,IF(D389&lt;=24,RL4B!$O$10,IF(D389&lt;=44,RL4B!$Q$10,IF(D389&lt;=64,RL4B!$S$10,RL4B!$U$10)))))),"")&amp;"-"&amp;C389&amp;"-"&amp;IFERROR(VLOOKUP(F389,m_src_icd,3,FALSE),"xx")</f>
        <v>45-64th-L-I46</v>
      </c>
      <c r="L389" t="str">
        <f t="shared" si="15"/>
        <v>LL-I46</v>
      </c>
      <c r="M389" s="20" t="str">
        <f t="shared" si="16"/>
        <v>I46</v>
      </c>
      <c r="N389" t="str">
        <f t="shared" si="17"/>
        <v/>
      </c>
    </row>
    <row r="390" spans="1:14">
      <c r="A390" s="31">
        <v>11</v>
      </c>
      <c r="B390" s="30" t="s">
        <v>103</v>
      </c>
      <c r="C390" s="23" t="s">
        <v>45</v>
      </c>
      <c r="D390" s="22">
        <v>50</v>
      </c>
      <c r="E390" s="22" t="s">
        <v>85</v>
      </c>
      <c r="F390" s="22" t="s">
        <v>72</v>
      </c>
      <c r="G390" s="30" t="s">
        <v>92</v>
      </c>
      <c r="H390" s="30" t="s">
        <v>98</v>
      </c>
      <c r="I390" s="22"/>
      <c r="K390" t="str">
        <f>IF(D390&lt;&gt;"",IF(Data!E390="HR",IF(D390&lt;=6,RL4B!$E$10,IF(D390&lt;=28,RL4B!$G$10,RL4B!$I$10)),IF(D390&lt;=4,RL4B!$K$10,IF(D390&lt;=14,RL4B!$M$10,IF(D390&lt;=24,RL4B!$O$10,IF(D390&lt;=44,RL4B!$Q$10,IF(D390&lt;=64,RL4B!$S$10,RL4B!$U$10)))))),"")&amp;"-"&amp;C390&amp;"-"&amp;IFERROR(VLOOKUP(F390,m_src_icd,3,FALSE),"xx")</f>
        <v>45-64th-L-I48</v>
      </c>
      <c r="L390" t="str">
        <f t="shared" si="15"/>
        <v>BL-I48</v>
      </c>
      <c r="M390" s="20" t="str">
        <f t="shared" si="16"/>
        <v>I48</v>
      </c>
      <c r="N390" t="str">
        <f t="shared" si="17"/>
        <v/>
      </c>
    </row>
    <row r="391" spans="1:14">
      <c r="A391" s="31">
        <v>12</v>
      </c>
      <c r="B391" s="30" t="s">
        <v>103</v>
      </c>
      <c r="C391" s="23" t="s">
        <v>45</v>
      </c>
      <c r="D391" s="22">
        <v>70</v>
      </c>
      <c r="E391" s="22" t="s">
        <v>85</v>
      </c>
      <c r="F391" s="22" t="s">
        <v>71</v>
      </c>
      <c r="G391" s="30" t="s">
        <v>45</v>
      </c>
      <c r="H391" s="30" t="s">
        <v>46</v>
      </c>
      <c r="I391" s="22"/>
      <c r="K391" t="str">
        <f>IF(D391&lt;&gt;"",IF(Data!E391="HR",IF(D391&lt;=6,RL4B!$E$10,IF(D391&lt;=28,RL4B!$G$10,RL4B!$I$10)),IF(D391&lt;=4,RL4B!$K$10,IF(D391&lt;=14,RL4B!$M$10,IF(D391&lt;=24,RL4B!$O$10,IF(D391&lt;=44,RL4B!$Q$10,IF(D391&lt;=64,RL4B!$S$10,RL4B!$U$10)))))),"")&amp;"-"&amp;C391&amp;"-"&amp;IFERROR(VLOOKUP(F391,m_src_icd,3,FALSE),"xx")</f>
        <v xml:space="preserve"> &gt; 65-L-I46</v>
      </c>
      <c r="L391" t="str">
        <f t="shared" si="15"/>
        <v>LL-I46</v>
      </c>
      <c r="M391" s="20" t="str">
        <f t="shared" si="16"/>
        <v>I46</v>
      </c>
      <c r="N391" t="str">
        <f t="shared" si="17"/>
        <v/>
      </c>
    </row>
    <row r="392" spans="1:14">
      <c r="A392" s="31">
        <v>13</v>
      </c>
      <c r="B392" s="30" t="s">
        <v>103</v>
      </c>
      <c r="C392" s="23" t="s">
        <v>45</v>
      </c>
      <c r="D392" s="22">
        <v>50</v>
      </c>
      <c r="E392" s="22" t="s">
        <v>85</v>
      </c>
      <c r="F392" s="22" t="s">
        <v>71</v>
      </c>
      <c r="G392" s="30" t="s">
        <v>45</v>
      </c>
      <c r="H392" s="30" t="s">
        <v>46</v>
      </c>
      <c r="I392" s="22"/>
      <c r="K392" t="str">
        <f>IF(D392&lt;&gt;"",IF(Data!E392="HR",IF(D392&lt;=6,RL4B!$E$10,IF(D392&lt;=28,RL4B!$G$10,RL4B!$I$10)),IF(D392&lt;=4,RL4B!$K$10,IF(D392&lt;=14,RL4B!$M$10,IF(D392&lt;=24,RL4B!$O$10,IF(D392&lt;=44,RL4B!$Q$10,IF(D392&lt;=64,RL4B!$S$10,RL4B!$U$10)))))),"")&amp;"-"&amp;C392&amp;"-"&amp;IFERROR(VLOOKUP(F392,m_src_icd,3,FALSE),"xx")</f>
        <v>45-64th-L-I46</v>
      </c>
      <c r="L392" t="str">
        <f t="shared" ref="L392:L455" si="18">G392&amp;C392&amp;"-"&amp;IFERROR(VLOOKUP(F392,m_src_icd,3,FALSE),"xx")</f>
        <v>LL-I46</v>
      </c>
      <c r="M392" s="20" t="str">
        <f t="shared" ref="M392:M455" si="19">IF(H392="-","",IFERROR(VLOOKUP(F392,m_src_icd,3,FALSE),"xx"))</f>
        <v>I46</v>
      </c>
      <c r="N392" t="str">
        <f t="shared" ref="N392:N455" si="20">IF(I392="","",IFERROR(VLOOKUP(F392,m_src_icd,3,FALSE),"xx"))</f>
        <v/>
      </c>
    </row>
    <row r="393" spans="1:14">
      <c r="A393" s="31">
        <v>14</v>
      </c>
      <c r="B393" s="30" t="s">
        <v>103</v>
      </c>
      <c r="C393" s="23" t="s">
        <v>46</v>
      </c>
      <c r="D393" s="22">
        <v>64</v>
      </c>
      <c r="E393" s="22" t="s">
        <v>85</v>
      </c>
      <c r="F393" s="22" t="s">
        <v>71</v>
      </c>
      <c r="G393" s="30" t="s">
        <v>45</v>
      </c>
      <c r="H393" s="30" t="s">
        <v>94</v>
      </c>
      <c r="I393" s="22"/>
      <c r="K393" t="str">
        <f>IF(D393&lt;&gt;"",IF(Data!E393="HR",IF(D393&lt;=6,RL4B!$E$10,IF(D393&lt;=28,RL4B!$G$10,RL4B!$I$10)),IF(D393&lt;=4,RL4B!$K$10,IF(D393&lt;=14,RL4B!$M$10,IF(D393&lt;=24,RL4B!$O$10,IF(D393&lt;=44,RL4B!$Q$10,IF(D393&lt;=64,RL4B!$S$10,RL4B!$U$10)))))),"")&amp;"-"&amp;C393&amp;"-"&amp;IFERROR(VLOOKUP(F393,m_src_icd,3,FALSE),"xx")</f>
        <v>45-64th-P-I46</v>
      </c>
      <c r="L393" t="str">
        <f t="shared" si="18"/>
        <v>LP-I46</v>
      </c>
      <c r="M393" s="20" t="str">
        <f t="shared" si="19"/>
        <v>I46</v>
      </c>
      <c r="N393" t="str">
        <f t="shared" si="20"/>
        <v/>
      </c>
    </row>
    <row r="394" spans="1:14">
      <c r="A394" s="31">
        <v>15</v>
      </c>
      <c r="B394" s="30" t="s">
        <v>103</v>
      </c>
      <c r="C394" s="23" t="s">
        <v>45</v>
      </c>
      <c r="D394" s="22">
        <v>24</v>
      </c>
      <c r="E394" s="22" t="s">
        <v>85</v>
      </c>
      <c r="F394" s="22" t="s">
        <v>59</v>
      </c>
      <c r="G394" s="30" t="s">
        <v>45</v>
      </c>
      <c r="H394" s="30" t="s">
        <v>46</v>
      </c>
      <c r="I394" s="22"/>
      <c r="K394" t="str">
        <f>IF(D394&lt;&gt;"",IF(Data!E394="HR",IF(D394&lt;=6,RL4B!$E$10,IF(D394&lt;=28,RL4B!$G$10,RL4B!$I$10)),IF(D394&lt;=4,RL4B!$K$10,IF(D394&lt;=14,RL4B!$M$10,IF(D394&lt;=24,RL4B!$O$10,IF(D394&lt;=44,RL4B!$Q$10,IF(D394&lt;=64,RL4B!$S$10,RL4B!$U$10)))))),"")&amp;"-"&amp;C394&amp;"-"&amp;IFERROR(VLOOKUP(F394,m_src_icd,3,FALSE),"xx")</f>
        <v>15-24th-L-I44</v>
      </c>
      <c r="L394" t="str">
        <f t="shared" si="18"/>
        <v>LL-I44</v>
      </c>
      <c r="M394" s="20" t="str">
        <f t="shared" si="19"/>
        <v>I44</v>
      </c>
      <c r="N394" t="str">
        <f t="shared" si="20"/>
        <v/>
      </c>
    </row>
    <row r="395" spans="1:14">
      <c r="A395" s="31">
        <v>16</v>
      </c>
      <c r="B395" s="30" t="s">
        <v>103</v>
      </c>
      <c r="C395" s="23" t="s">
        <v>45</v>
      </c>
      <c r="D395" s="22">
        <v>69</v>
      </c>
      <c r="E395" s="22" t="s">
        <v>85</v>
      </c>
      <c r="F395" s="22" t="s">
        <v>63</v>
      </c>
      <c r="G395" s="30" t="s">
        <v>45</v>
      </c>
      <c r="H395" s="30" t="s">
        <v>46</v>
      </c>
      <c r="I395" s="22"/>
      <c r="K395" t="str">
        <f>IF(D395&lt;&gt;"",IF(Data!E395="HR",IF(D395&lt;=6,RL4B!$E$10,IF(D395&lt;=28,RL4B!$G$10,RL4B!$I$10)),IF(D395&lt;=4,RL4B!$K$10,IF(D395&lt;=14,RL4B!$M$10,IF(D395&lt;=24,RL4B!$O$10,IF(D395&lt;=44,RL4B!$Q$10,IF(D395&lt;=64,RL4B!$S$10,RL4B!$U$10)))))),"")&amp;"-"&amp;C395&amp;"-"&amp;IFERROR(VLOOKUP(F395,m_src_icd,3,FALSE),"xx")</f>
        <v xml:space="preserve"> &gt; 65-L-I52.0</v>
      </c>
      <c r="L395" t="str">
        <f t="shared" si="18"/>
        <v>LL-I52.0</v>
      </c>
      <c r="M395" s="20" t="str">
        <f t="shared" si="19"/>
        <v>I52.0</v>
      </c>
      <c r="N395" t="str">
        <f t="shared" si="20"/>
        <v/>
      </c>
    </row>
    <row r="396" spans="1:14">
      <c r="A396" s="31">
        <v>17</v>
      </c>
      <c r="B396" s="30" t="s">
        <v>103</v>
      </c>
      <c r="C396" s="23" t="s">
        <v>45</v>
      </c>
      <c r="D396" s="22">
        <v>65</v>
      </c>
      <c r="E396" s="22" t="s">
        <v>85</v>
      </c>
      <c r="F396" s="22" t="s">
        <v>62</v>
      </c>
      <c r="G396" s="30" t="s">
        <v>45</v>
      </c>
      <c r="H396" s="30" t="s">
        <v>46</v>
      </c>
      <c r="I396" s="22"/>
      <c r="K396" t="str">
        <f>IF(D396&lt;&gt;"",IF(Data!E396="HR",IF(D396&lt;=6,RL4B!$E$10,IF(D396&lt;=28,RL4B!$G$10,RL4B!$I$10)),IF(D396&lt;=4,RL4B!$K$10,IF(D396&lt;=14,RL4B!$M$10,IF(D396&lt;=24,RL4B!$O$10,IF(D396&lt;=44,RL4B!$Q$10,IF(D396&lt;=64,RL4B!$S$10,RL4B!$U$10)))))),"")&amp;"-"&amp;C396&amp;"-"&amp;IFERROR(VLOOKUP(F396,m_src_icd,3,FALSE),"xx")</f>
        <v xml:space="preserve"> &gt; 65-L-I51</v>
      </c>
      <c r="L396" t="str">
        <f t="shared" si="18"/>
        <v>LL-I51</v>
      </c>
      <c r="M396" s="20" t="str">
        <f t="shared" si="19"/>
        <v>I51</v>
      </c>
      <c r="N396" t="str">
        <f t="shared" si="20"/>
        <v/>
      </c>
    </row>
    <row r="397" spans="1:14">
      <c r="A397" s="31">
        <v>18</v>
      </c>
      <c r="B397" s="30" t="s">
        <v>103</v>
      </c>
      <c r="C397" s="23" t="s">
        <v>45</v>
      </c>
      <c r="D397" s="22">
        <v>68</v>
      </c>
      <c r="E397" s="22" t="s">
        <v>85</v>
      </c>
      <c r="F397" s="22" t="s">
        <v>71</v>
      </c>
      <c r="G397" s="30" t="s">
        <v>45</v>
      </c>
      <c r="H397" s="30" t="s">
        <v>46</v>
      </c>
      <c r="I397" s="22"/>
      <c r="K397" t="str">
        <f>IF(D397&lt;&gt;"",IF(Data!E397="HR",IF(D397&lt;=6,RL4B!$E$10,IF(D397&lt;=28,RL4B!$G$10,RL4B!$I$10)),IF(D397&lt;=4,RL4B!$K$10,IF(D397&lt;=14,RL4B!$M$10,IF(D397&lt;=24,RL4B!$O$10,IF(D397&lt;=44,RL4B!$Q$10,IF(D397&lt;=64,RL4B!$S$10,RL4B!$U$10)))))),"")&amp;"-"&amp;C397&amp;"-"&amp;IFERROR(VLOOKUP(F397,m_src_icd,3,FALSE),"xx")</f>
        <v xml:space="preserve"> &gt; 65-L-I46</v>
      </c>
      <c r="L397" t="str">
        <f t="shared" si="18"/>
        <v>LL-I46</v>
      </c>
      <c r="M397" s="20" t="str">
        <f t="shared" si="19"/>
        <v>I46</v>
      </c>
      <c r="N397" t="str">
        <f t="shared" si="20"/>
        <v/>
      </c>
    </row>
    <row r="398" spans="1:14">
      <c r="A398" s="31">
        <v>19</v>
      </c>
      <c r="B398" s="30" t="s">
        <v>102</v>
      </c>
      <c r="C398" s="23" t="s">
        <v>46</v>
      </c>
      <c r="D398" s="22">
        <v>62</v>
      </c>
      <c r="E398" s="22" t="s">
        <v>85</v>
      </c>
      <c r="F398" s="22" t="s">
        <v>71</v>
      </c>
      <c r="G398" s="30" t="s">
        <v>92</v>
      </c>
      <c r="H398" s="30" t="s">
        <v>99</v>
      </c>
      <c r="I398" s="22"/>
      <c r="K398" t="str">
        <f>IF(D398&lt;&gt;"",IF(Data!E398="HR",IF(D398&lt;=6,RL4B!$E$10,IF(D398&lt;=28,RL4B!$G$10,RL4B!$I$10)),IF(D398&lt;=4,RL4B!$K$10,IF(D398&lt;=14,RL4B!$M$10,IF(D398&lt;=24,RL4B!$O$10,IF(D398&lt;=44,RL4B!$Q$10,IF(D398&lt;=64,RL4B!$S$10,RL4B!$U$10)))))),"")&amp;"-"&amp;C398&amp;"-"&amp;IFERROR(VLOOKUP(F398,m_src_icd,3,FALSE),"xx")</f>
        <v>45-64th-P-I46</v>
      </c>
      <c r="L398" t="str">
        <f t="shared" si="18"/>
        <v>BP-I46</v>
      </c>
      <c r="M398" s="20" t="str">
        <f t="shared" si="19"/>
        <v/>
      </c>
      <c r="N398" t="str">
        <f t="shared" si="20"/>
        <v/>
      </c>
    </row>
    <row r="399" spans="1:14">
      <c r="A399" s="31">
        <v>20</v>
      </c>
      <c r="B399" s="30" t="s">
        <v>103</v>
      </c>
      <c r="C399" s="23" t="s">
        <v>46</v>
      </c>
      <c r="D399" s="22">
        <v>82</v>
      </c>
      <c r="E399" s="22" t="s">
        <v>85</v>
      </c>
      <c r="F399" s="22" t="s">
        <v>71</v>
      </c>
      <c r="G399" s="30" t="s">
        <v>45</v>
      </c>
      <c r="H399" s="30" t="s">
        <v>46</v>
      </c>
      <c r="I399" s="22"/>
      <c r="K399" t="str">
        <f>IF(D399&lt;&gt;"",IF(Data!E399="HR",IF(D399&lt;=6,RL4B!$E$10,IF(D399&lt;=28,RL4B!$G$10,RL4B!$I$10)),IF(D399&lt;=4,RL4B!$K$10,IF(D399&lt;=14,RL4B!$M$10,IF(D399&lt;=24,RL4B!$O$10,IF(D399&lt;=44,RL4B!$Q$10,IF(D399&lt;=64,RL4B!$S$10,RL4B!$U$10)))))),"")&amp;"-"&amp;C399&amp;"-"&amp;IFERROR(VLOOKUP(F399,m_src_icd,3,FALSE),"xx")</f>
        <v xml:space="preserve"> &gt; 65-P-I46</v>
      </c>
      <c r="L399" t="str">
        <f t="shared" si="18"/>
        <v>LP-I46</v>
      </c>
      <c r="M399" s="20" t="str">
        <f t="shared" si="19"/>
        <v>I46</v>
      </c>
      <c r="N399" t="str">
        <f t="shared" si="20"/>
        <v/>
      </c>
    </row>
    <row r="400" spans="1:14">
      <c r="A400" s="31">
        <v>21</v>
      </c>
      <c r="B400" s="30" t="s">
        <v>103</v>
      </c>
      <c r="C400" s="23" t="s">
        <v>46</v>
      </c>
      <c r="D400" s="22">
        <v>76</v>
      </c>
      <c r="E400" s="22" t="s">
        <v>85</v>
      </c>
      <c r="F400" s="22" t="s">
        <v>62</v>
      </c>
      <c r="G400" s="30" t="s">
        <v>45</v>
      </c>
      <c r="H400" s="30" t="s">
        <v>46</v>
      </c>
      <c r="I400" s="22"/>
      <c r="K400" t="str">
        <f>IF(D400&lt;&gt;"",IF(Data!E400="HR",IF(D400&lt;=6,RL4B!$E$10,IF(D400&lt;=28,RL4B!$G$10,RL4B!$I$10)),IF(D400&lt;=4,RL4B!$K$10,IF(D400&lt;=14,RL4B!$M$10,IF(D400&lt;=24,RL4B!$O$10,IF(D400&lt;=44,RL4B!$Q$10,IF(D400&lt;=64,RL4B!$S$10,RL4B!$U$10)))))),"")&amp;"-"&amp;C400&amp;"-"&amp;IFERROR(VLOOKUP(F400,m_src_icd,3,FALSE),"xx")</f>
        <v xml:space="preserve"> &gt; 65-P-I51</v>
      </c>
      <c r="L400" t="str">
        <f t="shared" si="18"/>
        <v>LP-I51</v>
      </c>
      <c r="M400" s="20" t="str">
        <f t="shared" si="19"/>
        <v>I51</v>
      </c>
      <c r="N400" t="str">
        <f t="shared" si="20"/>
        <v/>
      </c>
    </row>
    <row r="401" spans="1:14">
      <c r="A401" s="31">
        <v>22</v>
      </c>
      <c r="B401" s="30" t="s">
        <v>103</v>
      </c>
      <c r="C401" s="23" t="s">
        <v>45</v>
      </c>
      <c r="D401" s="22">
        <v>48</v>
      </c>
      <c r="E401" s="22" t="s">
        <v>85</v>
      </c>
      <c r="F401" s="22" t="s">
        <v>72</v>
      </c>
      <c r="G401" s="30" t="s">
        <v>45</v>
      </c>
      <c r="H401" s="30" t="s">
        <v>94</v>
      </c>
      <c r="I401" s="22"/>
      <c r="K401" t="str">
        <f>IF(D401&lt;&gt;"",IF(Data!E401="HR",IF(D401&lt;=6,RL4B!$E$10,IF(D401&lt;=28,RL4B!$G$10,RL4B!$I$10)),IF(D401&lt;=4,RL4B!$K$10,IF(D401&lt;=14,RL4B!$M$10,IF(D401&lt;=24,RL4B!$O$10,IF(D401&lt;=44,RL4B!$Q$10,IF(D401&lt;=64,RL4B!$S$10,RL4B!$U$10)))))),"")&amp;"-"&amp;C401&amp;"-"&amp;IFERROR(VLOOKUP(F401,m_src_icd,3,FALSE),"xx")</f>
        <v>45-64th-L-I48</v>
      </c>
      <c r="L401" t="str">
        <f t="shared" si="18"/>
        <v>LL-I48</v>
      </c>
      <c r="M401" s="20" t="str">
        <f t="shared" si="19"/>
        <v>I48</v>
      </c>
      <c r="N401" t="str">
        <f t="shared" si="20"/>
        <v/>
      </c>
    </row>
    <row r="402" spans="1:14">
      <c r="A402" s="31">
        <v>23</v>
      </c>
      <c r="B402" s="30" t="s">
        <v>103</v>
      </c>
      <c r="C402" s="23" t="s">
        <v>46</v>
      </c>
      <c r="D402" s="22">
        <v>35</v>
      </c>
      <c r="E402" s="22" t="s">
        <v>85</v>
      </c>
      <c r="F402" s="22" t="s">
        <v>74</v>
      </c>
      <c r="G402" s="30" t="s">
        <v>45</v>
      </c>
      <c r="H402" s="30" t="s">
        <v>46</v>
      </c>
      <c r="I402" s="22"/>
      <c r="K402" t="str">
        <f>IF(D402&lt;&gt;"",IF(Data!E402="HR",IF(D402&lt;=6,RL4B!$E$10,IF(D402&lt;=28,RL4B!$G$10,RL4B!$I$10)),IF(D402&lt;=4,RL4B!$K$10,IF(D402&lt;=14,RL4B!$M$10,IF(D402&lt;=24,RL4B!$O$10,IF(D402&lt;=44,RL4B!$Q$10,IF(D402&lt;=64,RL4B!$S$10,RL4B!$U$10)))))),"")&amp;"-"&amp;C402&amp;"-"&amp;IFERROR(VLOOKUP(F402,m_src_icd,3,FALSE),"xx")</f>
        <v>25-44th-P-I50</v>
      </c>
      <c r="L402" t="str">
        <f t="shared" si="18"/>
        <v>LP-I50</v>
      </c>
      <c r="M402" s="20" t="str">
        <f t="shared" si="19"/>
        <v>I50</v>
      </c>
      <c r="N402" t="str">
        <f t="shared" si="20"/>
        <v/>
      </c>
    </row>
    <row r="403" spans="1:14">
      <c r="A403" s="31">
        <v>24</v>
      </c>
      <c r="B403" s="30" t="s">
        <v>103</v>
      </c>
      <c r="C403" s="23" t="s">
        <v>45</v>
      </c>
      <c r="D403" s="22">
        <v>56</v>
      </c>
      <c r="E403" s="22" t="s">
        <v>85</v>
      </c>
      <c r="F403" s="22" t="s">
        <v>62</v>
      </c>
      <c r="G403" s="30" t="s">
        <v>45</v>
      </c>
      <c r="H403" s="30" t="s">
        <v>94</v>
      </c>
      <c r="I403" s="22"/>
      <c r="K403" t="str">
        <f>IF(D403&lt;&gt;"",IF(Data!E403="HR",IF(D403&lt;=6,RL4B!$E$10,IF(D403&lt;=28,RL4B!$G$10,RL4B!$I$10)),IF(D403&lt;=4,RL4B!$K$10,IF(D403&lt;=14,RL4B!$M$10,IF(D403&lt;=24,RL4B!$O$10,IF(D403&lt;=44,RL4B!$Q$10,IF(D403&lt;=64,RL4B!$S$10,RL4B!$U$10)))))),"")&amp;"-"&amp;C403&amp;"-"&amp;IFERROR(VLOOKUP(F403,m_src_icd,3,FALSE),"xx")</f>
        <v>45-64th-L-I51</v>
      </c>
      <c r="L403" t="str">
        <f t="shared" si="18"/>
        <v>LL-I51</v>
      </c>
      <c r="M403" s="20" t="str">
        <f t="shared" si="19"/>
        <v>I51</v>
      </c>
      <c r="N403" t="str">
        <f t="shared" si="20"/>
        <v/>
      </c>
    </row>
    <row r="404" spans="1:14">
      <c r="A404" s="31"/>
      <c r="B404" s="31"/>
      <c r="C404" s="23"/>
      <c r="D404" s="22"/>
      <c r="E404" s="22"/>
      <c r="F404" s="22"/>
      <c r="G404" s="31"/>
      <c r="H404" s="30"/>
      <c r="I404" s="22"/>
      <c r="K404" t="str">
        <f>IF(D404&lt;&gt;"",IF(Data!E404="HR",IF(D404&lt;=6,RL4B!$E$10,IF(D404&lt;=28,RL4B!$G$10,RL4B!$I$10)),IF(D404&lt;=4,RL4B!$K$10,IF(D404&lt;=14,RL4B!$M$10,IF(D404&lt;=24,RL4B!$O$10,IF(D404&lt;=44,RL4B!$Q$10,IF(D404&lt;=64,RL4B!$S$10,RL4B!$U$10)))))),"")&amp;"-"&amp;C404&amp;"-"&amp;IFERROR(VLOOKUP(F404,m_src_icd,3,FALSE),"xx")</f>
        <v>--xx</v>
      </c>
      <c r="L404" t="str">
        <f t="shared" si="18"/>
        <v>-xx</v>
      </c>
      <c r="M404" s="20" t="str">
        <f t="shared" si="19"/>
        <v>xx</v>
      </c>
      <c r="N404" t="str">
        <f t="shared" si="20"/>
        <v/>
      </c>
    </row>
    <row r="405" spans="1:14">
      <c r="A405" s="31"/>
      <c r="B405" s="31"/>
      <c r="C405" s="23"/>
      <c r="D405" s="22"/>
      <c r="E405" s="22"/>
      <c r="F405" s="22"/>
      <c r="G405" s="31"/>
      <c r="H405" s="30"/>
      <c r="I405" s="22"/>
      <c r="K405" t="str">
        <f>IF(D405&lt;&gt;"",IF(Data!E405="HR",IF(D405&lt;=6,RL4B!$E$10,IF(D405&lt;=28,RL4B!$G$10,RL4B!$I$10)),IF(D405&lt;=4,RL4B!$K$10,IF(D405&lt;=14,RL4B!$M$10,IF(D405&lt;=24,RL4B!$O$10,IF(D405&lt;=44,RL4B!$Q$10,IF(D405&lt;=64,RL4B!$S$10,RL4B!$U$10)))))),"")&amp;"-"&amp;C405&amp;"-"&amp;IFERROR(VLOOKUP(F405,m_src_icd,3,FALSE),"xx")</f>
        <v>--xx</v>
      </c>
      <c r="L405" t="str">
        <f t="shared" si="18"/>
        <v>-xx</v>
      </c>
      <c r="M405" s="20" t="str">
        <f t="shared" si="19"/>
        <v>xx</v>
      </c>
      <c r="N405" t="str">
        <f t="shared" si="20"/>
        <v/>
      </c>
    </row>
    <row r="406" spans="1:14">
      <c r="A406" s="35" t="s">
        <v>142</v>
      </c>
      <c r="B406" s="35"/>
      <c r="C406" s="32"/>
      <c r="D406" s="32"/>
      <c r="E406" s="32"/>
      <c r="F406" s="32"/>
      <c r="G406" s="33"/>
      <c r="H406" s="33"/>
      <c r="I406" s="32"/>
      <c r="K406" t="str">
        <f>IF(D406&lt;&gt;"",IF(Data!E406="HR",IF(D406&lt;=6,RL4B!$E$10,IF(D406&lt;=28,RL4B!$G$10,RL4B!$I$10)),IF(D406&lt;=4,RL4B!$K$10,IF(D406&lt;=14,RL4B!$M$10,IF(D406&lt;=24,RL4B!$O$10,IF(D406&lt;=44,RL4B!$Q$10,IF(D406&lt;=64,RL4B!$S$10,RL4B!$U$10)))))),"")&amp;"-"&amp;C406&amp;"-"&amp;IFERROR(VLOOKUP(F406,m_src_icd,3,FALSE),"xx")</f>
        <v>--xx</v>
      </c>
      <c r="L406" t="str">
        <f t="shared" si="18"/>
        <v>-xx</v>
      </c>
      <c r="M406" s="20" t="str">
        <f t="shared" si="19"/>
        <v>xx</v>
      </c>
      <c r="N406" t="str">
        <f t="shared" si="20"/>
        <v/>
      </c>
    </row>
    <row r="407" spans="1:14">
      <c r="A407" s="31">
        <v>1</v>
      </c>
      <c r="B407" s="30" t="s">
        <v>103</v>
      </c>
      <c r="C407" s="23" t="s">
        <v>45</v>
      </c>
      <c r="D407" s="22">
        <v>64</v>
      </c>
      <c r="E407" s="23" t="s">
        <v>85</v>
      </c>
      <c r="F407" s="23" t="s">
        <v>63</v>
      </c>
      <c r="G407" s="30" t="s">
        <v>45</v>
      </c>
      <c r="H407" s="30" t="s">
        <v>46</v>
      </c>
      <c r="I407" s="23"/>
      <c r="K407" t="str">
        <f>IF(D407&lt;&gt;"",IF(Data!E407="HR",IF(D407&lt;=6,RL4B!$E$10,IF(D407&lt;=28,RL4B!$G$10,RL4B!$I$10)),IF(D407&lt;=4,RL4B!$K$10,IF(D407&lt;=14,RL4B!$M$10,IF(D407&lt;=24,RL4B!$O$10,IF(D407&lt;=44,RL4B!$Q$10,IF(D407&lt;=64,RL4B!$S$10,RL4B!$U$10)))))),"")&amp;"-"&amp;C407&amp;"-"&amp;IFERROR(VLOOKUP(F407,m_src_icd,3,FALSE),"xx")</f>
        <v>45-64th-L-I52.0</v>
      </c>
      <c r="L407" t="str">
        <f t="shared" si="18"/>
        <v>LL-I52.0</v>
      </c>
      <c r="M407" s="20" t="str">
        <f t="shared" si="19"/>
        <v>I52.0</v>
      </c>
      <c r="N407" t="str">
        <f t="shared" si="20"/>
        <v/>
      </c>
    </row>
    <row r="408" spans="1:14">
      <c r="A408" s="31">
        <v>2</v>
      </c>
      <c r="B408" s="30" t="s">
        <v>103</v>
      </c>
      <c r="C408" s="23" t="s">
        <v>46</v>
      </c>
      <c r="D408" s="22">
        <v>60</v>
      </c>
      <c r="E408" s="23" t="s">
        <v>85</v>
      </c>
      <c r="F408" s="23" t="s">
        <v>72</v>
      </c>
      <c r="G408" s="30" t="s">
        <v>45</v>
      </c>
      <c r="H408" s="30" t="s">
        <v>94</v>
      </c>
      <c r="I408" s="23"/>
      <c r="K408" t="str">
        <f>IF(D408&lt;&gt;"",IF(Data!E408="HR",IF(D408&lt;=6,RL4B!$E$10,IF(D408&lt;=28,RL4B!$G$10,RL4B!$I$10)),IF(D408&lt;=4,RL4B!$K$10,IF(D408&lt;=14,RL4B!$M$10,IF(D408&lt;=24,RL4B!$O$10,IF(D408&lt;=44,RL4B!$Q$10,IF(D408&lt;=64,RL4B!$S$10,RL4B!$U$10)))))),"")&amp;"-"&amp;C408&amp;"-"&amp;IFERROR(VLOOKUP(F408,m_src_icd,3,FALSE),"xx")</f>
        <v>45-64th-P-I48</v>
      </c>
      <c r="L408" t="str">
        <f t="shared" si="18"/>
        <v>LP-I48</v>
      </c>
      <c r="M408" s="20" t="str">
        <f t="shared" si="19"/>
        <v>I48</v>
      </c>
      <c r="N408" t="str">
        <f t="shared" si="20"/>
        <v/>
      </c>
    </row>
    <row r="409" spans="1:14">
      <c r="A409" s="31">
        <v>3</v>
      </c>
      <c r="B409" s="30" t="s">
        <v>102</v>
      </c>
      <c r="C409" s="23" t="s">
        <v>46</v>
      </c>
      <c r="D409" s="22">
        <v>58</v>
      </c>
      <c r="E409" s="23" t="s">
        <v>85</v>
      </c>
      <c r="F409" s="23" t="s">
        <v>71</v>
      </c>
      <c r="G409" s="30" t="s">
        <v>45</v>
      </c>
      <c r="H409" s="30" t="s">
        <v>99</v>
      </c>
      <c r="I409" s="23"/>
      <c r="K409" t="str">
        <f>IF(D409&lt;&gt;"",IF(Data!E409="HR",IF(D409&lt;=6,RL4B!$E$10,IF(D409&lt;=28,RL4B!$G$10,RL4B!$I$10)),IF(D409&lt;=4,RL4B!$K$10,IF(D409&lt;=14,RL4B!$M$10,IF(D409&lt;=24,RL4B!$O$10,IF(D409&lt;=44,RL4B!$Q$10,IF(D409&lt;=64,RL4B!$S$10,RL4B!$U$10)))))),"")&amp;"-"&amp;C409&amp;"-"&amp;IFERROR(VLOOKUP(F409,m_src_icd,3,FALSE),"xx")</f>
        <v>45-64th-P-I46</v>
      </c>
      <c r="L409" t="str">
        <f t="shared" si="18"/>
        <v>LP-I46</v>
      </c>
      <c r="M409" s="20" t="str">
        <f t="shared" si="19"/>
        <v/>
      </c>
      <c r="N409" t="str">
        <f t="shared" si="20"/>
        <v/>
      </c>
    </row>
    <row r="410" spans="1:14">
      <c r="A410" s="31">
        <v>4</v>
      </c>
      <c r="B410" s="30" t="s">
        <v>103</v>
      </c>
      <c r="C410" s="23" t="s">
        <v>45</v>
      </c>
      <c r="D410" s="22">
        <v>62</v>
      </c>
      <c r="E410" s="23" t="s">
        <v>85</v>
      </c>
      <c r="F410" s="23" t="s">
        <v>72</v>
      </c>
      <c r="G410" s="30" t="s">
        <v>92</v>
      </c>
      <c r="H410" s="30" t="s">
        <v>46</v>
      </c>
      <c r="I410" s="23"/>
      <c r="K410" t="str">
        <f>IF(D410&lt;&gt;"",IF(Data!E410="HR",IF(D410&lt;=6,RL4B!$E$10,IF(D410&lt;=28,RL4B!$G$10,RL4B!$I$10)),IF(D410&lt;=4,RL4B!$K$10,IF(D410&lt;=14,RL4B!$M$10,IF(D410&lt;=24,RL4B!$O$10,IF(D410&lt;=44,RL4B!$Q$10,IF(D410&lt;=64,RL4B!$S$10,RL4B!$U$10)))))),"")&amp;"-"&amp;C410&amp;"-"&amp;IFERROR(VLOOKUP(F410,m_src_icd,3,FALSE),"xx")</f>
        <v>45-64th-L-I48</v>
      </c>
      <c r="L410" t="str">
        <f t="shared" si="18"/>
        <v>BL-I48</v>
      </c>
      <c r="M410" s="20" t="str">
        <f t="shared" si="19"/>
        <v>I48</v>
      </c>
      <c r="N410" t="str">
        <f t="shared" si="20"/>
        <v/>
      </c>
    </row>
    <row r="411" spans="1:14">
      <c r="A411" s="31">
        <v>5</v>
      </c>
      <c r="B411" s="30" t="s">
        <v>103</v>
      </c>
      <c r="C411" s="23" t="s">
        <v>45</v>
      </c>
      <c r="D411" s="22">
        <v>69</v>
      </c>
      <c r="E411" s="23" t="s">
        <v>85</v>
      </c>
      <c r="F411" s="27" t="s">
        <v>72</v>
      </c>
      <c r="G411" s="30" t="s">
        <v>45</v>
      </c>
      <c r="H411" s="30" t="s">
        <v>46</v>
      </c>
      <c r="I411" s="23"/>
      <c r="K411" t="str">
        <f>IF(D411&lt;&gt;"",IF(Data!E411="HR",IF(D411&lt;=6,RL4B!$E$10,IF(D411&lt;=28,RL4B!$G$10,RL4B!$I$10)),IF(D411&lt;=4,RL4B!$K$10,IF(D411&lt;=14,RL4B!$M$10,IF(D411&lt;=24,RL4B!$O$10,IF(D411&lt;=44,RL4B!$Q$10,IF(D411&lt;=64,RL4B!$S$10,RL4B!$U$10)))))),"")&amp;"-"&amp;C411&amp;"-"&amp;IFERROR(VLOOKUP(F411,m_src_icd,3,FALSE),"xx")</f>
        <v xml:space="preserve"> &gt; 65-L-I48</v>
      </c>
      <c r="L411" t="str">
        <f t="shared" si="18"/>
        <v>LL-I48</v>
      </c>
      <c r="M411" s="20" t="str">
        <f t="shared" si="19"/>
        <v>I48</v>
      </c>
      <c r="N411" t="str">
        <f t="shared" si="20"/>
        <v/>
      </c>
    </row>
    <row r="412" spans="1:14">
      <c r="A412" s="31">
        <v>6</v>
      </c>
      <c r="B412" s="30" t="s">
        <v>103</v>
      </c>
      <c r="C412" s="23" t="s">
        <v>46</v>
      </c>
      <c r="D412" s="22">
        <v>65</v>
      </c>
      <c r="E412" s="23" t="s">
        <v>85</v>
      </c>
      <c r="F412" s="27" t="s">
        <v>72</v>
      </c>
      <c r="G412" s="30" t="s">
        <v>45</v>
      </c>
      <c r="H412" s="30" t="s">
        <v>46</v>
      </c>
      <c r="I412" s="23"/>
      <c r="K412" t="str">
        <f>IF(D412&lt;&gt;"",IF(Data!E412="HR",IF(D412&lt;=6,RL4B!$E$10,IF(D412&lt;=28,RL4B!$G$10,RL4B!$I$10)),IF(D412&lt;=4,RL4B!$K$10,IF(D412&lt;=14,RL4B!$M$10,IF(D412&lt;=24,RL4B!$O$10,IF(D412&lt;=44,RL4B!$Q$10,IF(D412&lt;=64,RL4B!$S$10,RL4B!$U$10)))))),"")&amp;"-"&amp;C412&amp;"-"&amp;IFERROR(VLOOKUP(F412,m_src_icd,3,FALSE),"xx")</f>
        <v xml:space="preserve"> &gt; 65-P-I48</v>
      </c>
      <c r="L412" t="str">
        <f t="shared" si="18"/>
        <v>LP-I48</v>
      </c>
      <c r="M412" s="20" t="str">
        <f t="shared" si="19"/>
        <v>I48</v>
      </c>
      <c r="N412" t="str">
        <f t="shared" si="20"/>
        <v/>
      </c>
    </row>
    <row r="413" spans="1:14">
      <c r="A413" s="31">
        <v>7</v>
      </c>
      <c r="B413" s="30" t="s">
        <v>103</v>
      </c>
      <c r="C413" s="23" t="s">
        <v>46</v>
      </c>
      <c r="D413" s="22">
        <v>71</v>
      </c>
      <c r="E413" s="23" t="s">
        <v>85</v>
      </c>
      <c r="F413" s="27" t="s">
        <v>71</v>
      </c>
      <c r="G413" s="30" t="s">
        <v>45</v>
      </c>
      <c r="H413" s="30" t="s">
        <v>94</v>
      </c>
      <c r="I413" s="23"/>
      <c r="K413" t="str">
        <f>IF(D413&lt;&gt;"",IF(Data!E413="HR",IF(D413&lt;=6,RL4B!$E$10,IF(D413&lt;=28,RL4B!$G$10,RL4B!$I$10)),IF(D413&lt;=4,RL4B!$K$10,IF(D413&lt;=14,RL4B!$M$10,IF(D413&lt;=24,RL4B!$O$10,IF(D413&lt;=44,RL4B!$Q$10,IF(D413&lt;=64,RL4B!$S$10,RL4B!$U$10)))))),"")&amp;"-"&amp;C413&amp;"-"&amp;IFERROR(VLOOKUP(F413,m_src_icd,3,FALSE),"xx")</f>
        <v xml:space="preserve"> &gt; 65-P-I46</v>
      </c>
      <c r="L413" t="str">
        <f t="shared" si="18"/>
        <v>LP-I46</v>
      </c>
      <c r="M413" s="20" t="str">
        <f t="shared" si="19"/>
        <v>I46</v>
      </c>
      <c r="N413" t="str">
        <f t="shared" si="20"/>
        <v/>
      </c>
    </row>
    <row r="414" spans="1:14">
      <c r="A414" s="31">
        <v>8</v>
      </c>
      <c r="B414" s="30" t="s">
        <v>103</v>
      </c>
      <c r="C414" s="23" t="s">
        <v>45</v>
      </c>
      <c r="D414" s="22">
        <v>53</v>
      </c>
      <c r="E414" s="23" t="s">
        <v>85</v>
      </c>
      <c r="F414" s="27" t="s">
        <v>62</v>
      </c>
      <c r="G414" s="30" t="s">
        <v>92</v>
      </c>
      <c r="H414" s="30" t="s">
        <v>46</v>
      </c>
      <c r="I414" s="23"/>
      <c r="K414" t="str">
        <f>IF(D414&lt;&gt;"",IF(Data!E414="HR",IF(D414&lt;=6,RL4B!$E$10,IF(D414&lt;=28,RL4B!$G$10,RL4B!$I$10)),IF(D414&lt;=4,RL4B!$K$10,IF(D414&lt;=14,RL4B!$M$10,IF(D414&lt;=24,RL4B!$O$10,IF(D414&lt;=44,RL4B!$Q$10,IF(D414&lt;=64,RL4B!$S$10,RL4B!$U$10)))))),"")&amp;"-"&amp;C414&amp;"-"&amp;IFERROR(VLOOKUP(F414,m_src_icd,3,FALSE),"xx")</f>
        <v>45-64th-L-I51</v>
      </c>
      <c r="L414" t="str">
        <f t="shared" si="18"/>
        <v>BL-I51</v>
      </c>
      <c r="M414" s="20" t="str">
        <f t="shared" si="19"/>
        <v>I51</v>
      </c>
      <c r="N414" t="str">
        <f t="shared" si="20"/>
        <v/>
      </c>
    </row>
    <row r="415" spans="1:14">
      <c r="A415" s="31">
        <v>9</v>
      </c>
      <c r="B415" s="30" t="s">
        <v>103</v>
      </c>
      <c r="C415" s="23" t="s">
        <v>46</v>
      </c>
      <c r="D415" s="22">
        <v>77</v>
      </c>
      <c r="E415" s="23" t="s">
        <v>85</v>
      </c>
      <c r="F415" s="27" t="s">
        <v>72</v>
      </c>
      <c r="G415" s="30" t="s">
        <v>45</v>
      </c>
      <c r="H415" s="30" t="s">
        <v>46</v>
      </c>
      <c r="I415" s="23"/>
      <c r="K415" t="str">
        <f>IF(D415&lt;&gt;"",IF(Data!E415="HR",IF(D415&lt;=6,RL4B!$E$10,IF(D415&lt;=28,RL4B!$G$10,RL4B!$I$10)),IF(D415&lt;=4,RL4B!$K$10,IF(D415&lt;=14,RL4B!$M$10,IF(D415&lt;=24,RL4B!$O$10,IF(D415&lt;=44,RL4B!$Q$10,IF(D415&lt;=64,RL4B!$S$10,RL4B!$U$10)))))),"")&amp;"-"&amp;C415&amp;"-"&amp;IFERROR(VLOOKUP(F415,m_src_icd,3,FALSE),"xx")</f>
        <v xml:space="preserve"> &gt; 65-P-I48</v>
      </c>
      <c r="L415" t="str">
        <f t="shared" si="18"/>
        <v>LP-I48</v>
      </c>
      <c r="M415" s="20" t="str">
        <f t="shared" si="19"/>
        <v>I48</v>
      </c>
      <c r="N415" t="str">
        <f t="shared" si="20"/>
        <v/>
      </c>
    </row>
    <row r="416" spans="1:14">
      <c r="A416" s="31">
        <v>10</v>
      </c>
      <c r="B416" s="30" t="s">
        <v>103</v>
      </c>
      <c r="C416" s="23" t="s">
        <v>46</v>
      </c>
      <c r="D416" s="22">
        <v>75</v>
      </c>
      <c r="E416" s="23" t="s">
        <v>85</v>
      </c>
      <c r="F416" s="27" t="s">
        <v>72</v>
      </c>
      <c r="G416" s="30" t="s">
        <v>45</v>
      </c>
      <c r="H416" s="30" t="s">
        <v>94</v>
      </c>
      <c r="I416" s="23"/>
      <c r="K416" t="str">
        <f>IF(D416&lt;&gt;"",IF(Data!E416="HR",IF(D416&lt;=6,RL4B!$E$10,IF(D416&lt;=28,RL4B!$G$10,RL4B!$I$10)),IF(D416&lt;=4,RL4B!$K$10,IF(D416&lt;=14,RL4B!$M$10,IF(D416&lt;=24,RL4B!$O$10,IF(D416&lt;=44,RL4B!$Q$10,IF(D416&lt;=64,RL4B!$S$10,RL4B!$U$10)))))),"")&amp;"-"&amp;C416&amp;"-"&amp;IFERROR(VLOOKUP(F416,m_src_icd,3,FALSE),"xx")</f>
        <v xml:space="preserve"> &gt; 65-P-I48</v>
      </c>
      <c r="L416" t="str">
        <f t="shared" si="18"/>
        <v>LP-I48</v>
      </c>
      <c r="M416" s="20" t="str">
        <f t="shared" si="19"/>
        <v>I48</v>
      </c>
      <c r="N416" t="str">
        <f t="shared" si="20"/>
        <v/>
      </c>
    </row>
    <row r="417" spans="1:14">
      <c r="A417" s="31">
        <v>11</v>
      </c>
      <c r="B417" s="30" t="s">
        <v>103</v>
      </c>
      <c r="C417" s="23" t="s">
        <v>46</v>
      </c>
      <c r="D417" s="22">
        <v>71</v>
      </c>
      <c r="E417" s="22" t="s">
        <v>85</v>
      </c>
      <c r="F417" s="22" t="s">
        <v>71</v>
      </c>
      <c r="G417" s="30" t="s">
        <v>45</v>
      </c>
      <c r="H417" s="30" t="s">
        <v>46</v>
      </c>
      <c r="I417" s="22"/>
      <c r="K417" t="str">
        <f>IF(D417&lt;&gt;"",IF(Data!E417="HR",IF(D417&lt;=6,RL4B!$E$10,IF(D417&lt;=28,RL4B!$G$10,RL4B!$I$10)),IF(D417&lt;=4,RL4B!$K$10,IF(D417&lt;=14,RL4B!$M$10,IF(D417&lt;=24,RL4B!$O$10,IF(D417&lt;=44,RL4B!$Q$10,IF(D417&lt;=64,RL4B!$S$10,RL4B!$U$10)))))),"")&amp;"-"&amp;C417&amp;"-"&amp;IFERROR(VLOOKUP(F417,m_src_icd,3,FALSE),"xx")</f>
        <v xml:space="preserve"> &gt; 65-P-I46</v>
      </c>
      <c r="L417" t="str">
        <f t="shared" si="18"/>
        <v>LP-I46</v>
      </c>
      <c r="M417" s="20" t="str">
        <f t="shared" si="19"/>
        <v>I46</v>
      </c>
      <c r="N417" t="str">
        <f t="shared" si="20"/>
        <v/>
      </c>
    </row>
    <row r="418" spans="1:14">
      <c r="A418" s="31">
        <v>12</v>
      </c>
      <c r="B418" s="30" t="s">
        <v>103</v>
      </c>
      <c r="C418" s="23" t="s">
        <v>45</v>
      </c>
      <c r="D418" s="22">
        <v>54</v>
      </c>
      <c r="E418" s="22" t="s">
        <v>85</v>
      </c>
      <c r="F418" s="22" t="s">
        <v>72</v>
      </c>
      <c r="G418" s="30" t="s">
        <v>45</v>
      </c>
      <c r="H418" s="30" t="s">
        <v>46</v>
      </c>
      <c r="I418" s="22"/>
      <c r="K418" t="str">
        <f>IF(D418&lt;&gt;"",IF(Data!E418="HR",IF(D418&lt;=6,RL4B!$E$10,IF(D418&lt;=28,RL4B!$G$10,RL4B!$I$10)),IF(D418&lt;=4,RL4B!$K$10,IF(D418&lt;=14,RL4B!$M$10,IF(D418&lt;=24,RL4B!$O$10,IF(D418&lt;=44,RL4B!$Q$10,IF(D418&lt;=64,RL4B!$S$10,RL4B!$U$10)))))),"")&amp;"-"&amp;C418&amp;"-"&amp;IFERROR(VLOOKUP(F418,m_src_icd,3,FALSE),"xx")</f>
        <v>45-64th-L-I48</v>
      </c>
      <c r="L418" t="str">
        <f t="shared" si="18"/>
        <v>LL-I48</v>
      </c>
      <c r="M418" s="20" t="str">
        <f t="shared" si="19"/>
        <v>I48</v>
      </c>
      <c r="N418" t="str">
        <f t="shared" si="20"/>
        <v/>
      </c>
    </row>
    <row r="419" spans="1:14">
      <c r="A419" s="31">
        <v>13</v>
      </c>
      <c r="B419" s="30" t="s">
        <v>102</v>
      </c>
      <c r="C419" s="23" t="s">
        <v>46</v>
      </c>
      <c r="D419" s="22">
        <v>74</v>
      </c>
      <c r="E419" s="22" t="s">
        <v>85</v>
      </c>
      <c r="F419" s="22" t="s">
        <v>71</v>
      </c>
      <c r="G419" s="30" t="s">
        <v>45</v>
      </c>
      <c r="H419" s="30" t="s">
        <v>99</v>
      </c>
      <c r="I419" s="22"/>
      <c r="K419" t="str">
        <f>IF(D419&lt;&gt;"",IF(Data!E419="HR",IF(D419&lt;=6,RL4B!$E$10,IF(D419&lt;=28,RL4B!$G$10,RL4B!$I$10)),IF(D419&lt;=4,RL4B!$K$10,IF(D419&lt;=14,RL4B!$M$10,IF(D419&lt;=24,RL4B!$O$10,IF(D419&lt;=44,RL4B!$Q$10,IF(D419&lt;=64,RL4B!$S$10,RL4B!$U$10)))))),"")&amp;"-"&amp;C419&amp;"-"&amp;IFERROR(VLOOKUP(F419,m_src_icd,3,FALSE),"xx")</f>
        <v xml:space="preserve"> &gt; 65-P-I46</v>
      </c>
      <c r="L419" t="str">
        <f t="shared" si="18"/>
        <v>LP-I46</v>
      </c>
      <c r="M419" s="20" t="str">
        <f t="shared" si="19"/>
        <v/>
      </c>
      <c r="N419" t="str">
        <f t="shared" si="20"/>
        <v/>
      </c>
    </row>
    <row r="420" spans="1:14">
      <c r="A420" s="31">
        <v>14</v>
      </c>
      <c r="B420" s="30" t="s">
        <v>103</v>
      </c>
      <c r="C420" s="23" t="s">
        <v>45</v>
      </c>
      <c r="D420" s="22">
        <v>59</v>
      </c>
      <c r="E420" s="22" t="s">
        <v>85</v>
      </c>
      <c r="F420" s="22" t="s">
        <v>62</v>
      </c>
      <c r="G420" s="30" t="s">
        <v>45</v>
      </c>
      <c r="H420" s="30" t="s">
        <v>46</v>
      </c>
      <c r="I420" s="22"/>
      <c r="K420" t="str">
        <f>IF(D420&lt;&gt;"",IF(Data!E420="HR",IF(D420&lt;=6,RL4B!$E$10,IF(D420&lt;=28,RL4B!$G$10,RL4B!$I$10)),IF(D420&lt;=4,RL4B!$K$10,IF(D420&lt;=14,RL4B!$M$10,IF(D420&lt;=24,RL4B!$O$10,IF(D420&lt;=44,RL4B!$Q$10,IF(D420&lt;=64,RL4B!$S$10,RL4B!$U$10)))))),"")&amp;"-"&amp;C420&amp;"-"&amp;IFERROR(VLOOKUP(F420,m_src_icd,3,FALSE),"xx")</f>
        <v>45-64th-L-I51</v>
      </c>
      <c r="L420" t="str">
        <f t="shared" si="18"/>
        <v>LL-I51</v>
      </c>
      <c r="M420" s="20" t="str">
        <f t="shared" si="19"/>
        <v>I51</v>
      </c>
      <c r="N420" t="str">
        <f t="shared" si="20"/>
        <v/>
      </c>
    </row>
    <row r="421" spans="1:14">
      <c r="A421" s="31">
        <v>15</v>
      </c>
      <c r="B421" s="30" t="s">
        <v>103</v>
      </c>
      <c r="C421" s="23" t="s">
        <v>45</v>
      </c>
      <c r="D421" s="22">
        <v>47</v>
      </c>
      <c r="E421" s="22" t="s">
        <v>85</v>
      </c>
      <c r="F421" s="22" t="s">
        <v>62</v>
      </c>
      <c r="G421" s="30" t="s">
        <v>45</v>
      </c>
      <c r="H421" s="30" t="s">
        <v>46</v>
      </c>
      <c r="I421" s="22"/>
      <c r="K421" t="str">
        <f>IF(D421&lt;&gt;"",IF(Data!E421="HR",IF(D421&lt;=6,RL4B!$E$10,IF(D421&lt;=28,RL4B!$G$10,RL4B!$I$10)),IF(D421&lt;=4,RL4B!$K$10,IF(D421&lt;=14,RL4B!$M$10,IF(D421&lt;=24,RL4B!$O$10,IF(D421&lt;=44,RL4B!$Q$10,IF(D421&lt;=64,RL4B!$S$10,RL4B!$U$10)))))),"")&amp;"-"&amp;C421&amp;"-"&amp;IFERROR(VLOOKUP(F421,m_src_icd,3,FALSE),"xx")</f>
        <v>45-64th-L-I51</v>
      </c>
      <c r="L421" t="str">
        <f t="shared" si="18"/>
        <v>LL-I51</v>
      </c>
      <c r="M421" s="20" t="str">
        <f t="shared" si="19"/>
        <v>I51</v>
      </c>
      <c r="N421" t="str">
        <f t="shared" si="20"/>
        <v/>
      </c>
    </row>
    <row r="422" spans="1:14">
      <c r="A422" s="31"/>
      <c r="B422" s="31"/>
      <c r="C422" s="23"/>
      <c r="D422" s="22"/>
      <c r="E422" s="22"/>
      <c r="F422" s="22"/>
      <c r="G422" s="31"/>
      <c r="H422" s="30"/>
      <c r="I422" s="22"/>
      <c r="K422" t="str">
        <f>IF(D422&lt;&gt;"",IF(Data!E422="HR",IF(D422&lt;=6,RL4B!$E$10,IF(D422&lt;=28,RL4B!$G$10,RL4B!$I$10)),IF(D422&lt;=4,RL4B!$K$10,IF(D422&lt;=14,RL4B!$M$10,IF(D422&lt;=24,RL4B!$O$10,IF(D422&lt;=44,RL4B!$Q$10,IF(D422&lt;=64,RL4B!$S$10,RL4B!$U$10)))))),"")&amp;"-"&amp;C422&amp;"-"&amp;IFERROR(VLOOKUP(F422,m_src_icd,3,FALSE),"xx")</f>
        <v>--xx</v>
      </c>
      <c r="L422" t="str">
        <f t="shared" si="18"/>
        <v>-xx</v>
      </c>
      <c r="M422" s="20" t="str">
        <f t="shared" si="19"/>
        <v>xx</v>
      </c>
      <c r="N422" t="str">
        <f t="shared" si="20"/>
        <v/>
      </c>
    </row>
    <row r="423" spans="1:14">
      <c r="A423" s="31"/>
      <c r="B423" s="31"/>
      <c r="C423" s="23"/>
      <c r="D423" s="22"/>
      <c r="E423" s="22"/>
      <c r="F423" s="22"/>
      <c r="G423" s="31"/>
      <c r="H423" s="30"/>
      <c r="I423" s="22"/>
      <c r="K423" t="str">
        <f>IF(D423&lt;&gt;"",IF(Data!E423="HR",IF(D423&lt;=6,RL4B!$E$10,IF(D423&lt;=28,RL4B!$G$10,RL4B!$I$10)),IF(D423&lt;=4,RL4B!$K$10,IF(D423&lt;=14,RL4B!$M$10,IF(D423&lt;=24,RL4B!$O$10,IF(D423&lt;=44,RL4B!$Q$10,IF(D423&lt;=64,RL4B!$S$10,RL4B!$U$10)))))),"")&amp;"-"&amp;C423&amp;"-"&amp;IFERROR(VLOOKUP(F423,m_src_icd,3,FALSE),"xx")</f>
        <v>--xx</v>
      </c>
      <c r="L423" t="str">
        <f t="shared" si="18"/>
        <v>-xx</v>
      </c>
      <c r="M423" s="20" t="str">
        <f t="shared" si="19"/>
        <v>xx</v>
      </c>
      <c r="N423" t="str">
        <f t="shared" si="20"/>
        <v/>
      </c>
    </row>
    <row r="424" spans="1:14">
      <c r="A424" s="35" t="s">
        <v>143</v>
      </c>
      <c r="B424" s="35"/>
      <c r="C424" s="32"/>
      <c r="D424" s="32"/>
      <c r="E424" s="32"/>
      <c r="F424" s="32"/>
      <c r="G424" s="33"/>
      <c r="H424" s="33"/>
      <c r="I424" s="32"/>
      <c r="K424" t="str">
        <f>IF(D424&lt;&gt;"",IF(Data!E424="HR",IF(D424&lt;=6,RL4B!$E$10,IF(D424&lt;=28,RL4B!$G$10,RL4B!$I$10)),IF(D424&lt;=4,RL4B!$K$10,IF(D424&lt;=14,RL4B!$M$10,IF(D424&lt;=24,RL4B!$O$10,IF(D424&lt;=44,RL4B!$Q$10,IF(D424&lt;=64,RL4B!$S$10,RL4B!$U$10)))))),"")&amp;"-"&amp;C424&amp;"-"&amp;IFERROR(VLOOKUP(F424,m_src_icd,3,FALSE),"xx")</f>
        <v>--xx</v>
      </c>
      <c r="L424" t="str">
        <f t="shared" si="18"/>
        <v>-xx</v>
      </c>
      <c r="M424" s="20" t="str">
        <f t="shared" si="19"/>
        <v>xx</v>
      </c>
      <c r="N424" t="str">
        <f t="shared" si="20"/>
        <v/>
      </c>
    </row>
    <row r="425" spans="1:14">
      <c r="A425" s="31">
        <v>1</v>
      </c>
      <c r="B425" s="30" t="s">
        <v>103</v>
      </c>
      <c r="C425" s="23" t="s">
        <v>46</v>
      </c>
      <c r="D425" s="22">
        <v>51</v>
      </c>
      <c r="E425" s="23" t="s">
        <v>85</v>
      </c>
      <c r="F425" s="23" t="s">
        <v>71</v>
      </c>
      <c r="G425" s="30" t="s">
        <v>45</v>
      </c>
      <c r="H425" s="30" t="s">
        <v>94</v>
      </c>
      <c r="I425" s="23"/>
      <c r="K425" t="str">
        <f>IF(D425&lt;&gt;"",IF(Data!E425="HR",IF(D425&lt;=6,RL4B!$E$10,IF(D425&lt;=28,RL4B!$G$10,RL4B!$I$10)),IF(D425&lt;=4,RL4B!$K$10,IF(D425&lt;=14,RL4B!$M$10,IF(D425&lt;=24,RL4B!$O$10,IF(D425&lt;=44,RL4B!$Q$10,IF(D425&lt;=64,RL4B!$S$10,RL4B!$U$10)))))),"")&amp;"-"&amp;C425&amp;"-"&amp;IFERROR(VLOOKUP(F425,m_src_icd,3,FALSE),"xx")</f>
        <v>45-64th-P-I46</v>
      </c>
      <c r="L425" t="str">
        <f t="shared" si="18"/>
        <v>LP-I46</v>
      </c>
      <c r="M425" s="20" t="str">
        <f t="shared" si="19"/>
        <v>I46</v>
      </c>
      <c r="N425" t="str">
        <f t="shared" si="20"/>
        <v/>
      </c>
    </row>
    <row r="426" spans="1:14">
      <c r="A426" s="31">
        <v>2</v>
      </c>
      <c r="B426" s="30" t="s">
        <v>103</v>
      </c>
      <c r="C426" s="23" t="s">
        <v>45</v>
      </c>
      <c r="D426" s="22">
        <v>54</v>
      </c>
      <c r="E426" s="23" t="s">
        <v>85</v>
      </c>
      <c r="F426" s="23" t="s">
        <v>72</v>
      </c>
      <c r="G426" s="30" t="s">
        <v>45</v>
      </c>
      <c r="H426" s="30" t="s">
        <v>94</v>
      </c>
      <c r="I426" s="23"/>
      <c r="K426" t="str">
        <f>IF(D426&lt;&gt;"",IF(Data!E426="HR",IF(D426&lt;=6,RL4B!$E$10,IF(D426&lt;=28,RL4B!$G$10,RL4B!$I$10)),IF(D426&lt;=4,RL4B!$K$10,IF(D426&lt;=14,RL4B!$M$10,IF(D426&lt;=24,RL4B!$O$10,IF(D426&lt;=44,RL4B!$Q$10,IF(D426&lt;=64,RL4B!$S$10,RL4B!$U$10)))))),"")&amp;"-"&amp;C426&amp;"-"&amp;IFERROR(VLOOKUP(F426,m_src_icd,3,FALSE),"xx")</f>
        <v>45-64th-L-I48</v>
      </c>
      <c r="L426" t="str">
        <f t="shared" si="18"/>
        <v>LL-I48</v>
      </c>
      <c r="M426" s="20" t="str">
        <f t="shared" si="19"/>
        <v>I48</v>
      </c>
      <c r="N426" t="str">
        <f t="shared" si="20"/>
        <v/>
      </c>
    </row>
    <row r="427" spans="1:14">
      <c r="A427" s="31">
        <v>3</v>
      </c>
      <c r="B427" s="30" t="s">
        <v>103</v>
      </c>
      <c r="C427" s="23" t="s">
        <v>45</v>
      </c>
      <c r="D427" s="22">
        <v>16</v>
      </c>
      <c r="E427" s="23" t="s">
        <v>85</v>
      </c>
      <c r="F427" s="23" t="s">
        <v>64</v>
      </c>
      <c r="G427" s="30" t="s">
        <v>45</v>
      </c>
      <c r="H427" s="30" t="s">
        <v>94</v>
      </c>
      <c r="I427" s="23"/>
      <c r="K427" t="str">
        <f>IF(D427&lt;&gt;"",IF(Data!E427="HR",IF(D427&lt;=6,RL4B!$E$10,IF(D427&lt;=28,RL4B!$G$10,RL4B!$I$10)),IF(D427&lt;=4,RL4B!$K$10,IF(D427&lt;=14,RL4B!$M$10,IF(D427&lt;=24,RL4B!$O$10,IF(D427&lt;=44,RL4B!$Q$10,IF(D427&lt;=64,RL4B!$S$10,RL4B!$U$10)))))),"")&amp;"-"&amp;C427&amp;"-"&amp;IFERROR(VLOOKUP(F427,m_src_icd,3,FALSE),"xx")</f>
        <v>15-24th-L-I52.9</v>
      </c>
      <c r="L427" t="str">
        <f t="shared" si="18"/>
        <v>LL-I52.9</v>
      </c>
      <c r="M427" s="20" t="str">
        <f t="shared" si="19"/>
        <v>I52.9</v>
      </c>
      <c r="N427" t="str">
        <f t="shared" si="20"/>
        <v/>
      </c>
    </row>
    <row r="428" spans="1:14">
      <c r="A428" s="31">
        <v>4</v>
      </c>
      <c r="B428" s="30" t="s">
        <v>103</v>
      </c>
      <c r="C428" s="23" t="s">
        <v>45</v>
      </c>
      <c r="D428" s="22">
        <v>51</v>
      </c>
      <c r="E428" s="23" t="s">
        <v>85</v>
      </c>
      <c r="F428" s="23" t="s">
        <v>71</v>
      </c>
      <c r="G428" s="30" t="s">
        <v>45</v>
      </c>
      <c r="H428" s="30" t="s">
        <v>46</v>
      </c>
      <c r="I428" s="23"/>
      <c r="K428" t="str">
        <f>IF(D428&lt;&gt;"",IF(Data!E428="HR",IF(D428&lt;=6,RL4B!$E$10,IF(D428&lt;=28,RL4B!$G$10,RL4B!$I$10)),IF(D428&lt;=4,RL4B!$K$10,IF(D428&lt;=14,RL4B!$M$10,IF(D428&lt;=24,RL4B!$O$10,IF(D428&lt;=44,RL4B!$Q$10,IF(D428&lt;=64,RL4B!$S$10,RL4B!$U$10)))))),"")&amp;"-"&amp;C428&amp;"-"&amp;IFERROR(VLOOKUP(F428,m_src_icd,3,FALSE),"xx")</f>
        <v>45-64th-L-I46</v>
      </c>
      <c r="L428" t="str">
        <f t="shared" si="18"/>
        <v>LL-I46</v>
      </c>
      <c r="M428" s="20" t="str">
        <f t="shared" si="19"/>
        <v>I46</v>
      </c>
      <c r="N428" t="str">
        <f t="shared" si="20"/>
        <v/>
      </c>
    </row>
    <row r="429" spans="1:14">
      <c r="A429" s="31">
        <v>5</v>
      </c>
      <c r="B429" s="30" t="s">
        <v>103</v>
      </c>
      <c r="C429" s="23" t="s">
        <v>45</v>
      </c>
      <c r="D429" s="22">
        <v>65</v>
      </c>
      <c r="E429" s="23" t="s">
        <v>85</v>
      </c>
      <c r="F429" s="27" t="s">
        <v>74</v>
      </c>
      <c r="G429" s="30" t="s">
        <v>45</v>
      </c>
      <c r="H429" s="30" t="s">
        <v>46</v>
      </c>
      <c r="I429" s="23"/>
      <c r="K429" t="str">
        <f>IF(D429&lt;&gt;"",IF(Data!E429="HR",IF(D429&lt;=6,RL4B!$E$10,IF(D429&lt;=28,RL4B!$G$10,RL4B!$I$10)),IF(D429&lt;=4,RL4B!$K$10,IF(D429&lt;=14,RL4B!$M$10,IF(D429&lt;=24,RL4B!$O$10,IF(D429&lt;=44,RL4B!$Q$10,IF(D429&lt;=64,RL4B!$S$10,RL4B!$U$10)))))),"")&amp;"-"&amp;C429&amp;"-"&amp;IFERROR(VLOOKUP(F429,m_src_icd,3,FALSE),"xx")</f>
        <v xml:space="preserve"> &gt; 65-L-I50</v>
      </c>
      <c r="L429" t="str">
        <f t="shared" si="18"/>
        <v>LL-I50</v>
      </c>
      <c r="M429" s="20" t="str">
        <f t="shared" si="19"/>
        <v>I50</v>
      </c>
      <c r="N429" t="str">
        <f t="shared" si="20"/>
        <v/>
      </c>
    </row>
    <row r="430" spans="1:14">
      <c r="A430" s="31">
        <v>6</v>
      </c>
      <c r="B430" s="30" t="s">
        <v>103</v>
      </c>
      <c r="C430" s="23" t="s">
        <v>46</v>
      </c>
      <c r="D430" s="22">
        <v>57</v>
      </c>
      <c r="E430" s="23" t="s">
        <v>85</v>
      </c>
      <c r="F430" s="27" t="s">
        <v>62</v>
      </c>
      <c r="G430" s="30" t="s">
        <v>45</v>
      </c>
      <c r="H430" s="30" t="s">
        <v>46</v>
      </c>
      <c r="I430" s="23"/>
      <c r="K430" t="str">
        <f>IF(D430&lt;&gt;"",IF(Data!E430="HR",IF(D430&lt;=6,RL4B!$E$10,IF(D430&lt;=28,RL4B!$G$10,RL4B!$I$10)),IF(D430&lt;=4,RL4B!$K$10,IF(D430&lt;=14,RL4B!$M$10,IF(D430&lt;=24,RL4B!$O$10,IF(D430&lt;=44,RL4B!$Q$10,IF(D430&lt;=64,RL4B!$S$10,RL4B!$U$10)))))),"")&amp;"-"&amp;C430&amp;"-"&amp;IFERROR(VLOOKUP(F430,m_src_icd,3,FALSE),"xx")</f>
        <v>45-64th-P-I51</v>
      </c>
      <c r="L430" t="str">
        <f t="shared" si="18"/>
        <v>LP-I51</v>
      </c>
      <c r="M430" s="20" t="str">
        <f t="shared" si="19"/>
        <v>I51</v>
      </c>
      <c r="N430" t="str">
        <f t="shared" si="20"/>
        <v/>
      </c>
    </row>
    <row r="431" spans="1:14">
      <c r="A431" s="31">
        <v>7</v>
      </c>
      <c r="B431" s="30" t="s">
        <v>103</v>
      </c>
      <c r="C431" s="23" t="s">
        <v>46</v>
      </c>
      <c r="D431" s="22">
        <v>52</v>
      </c>
      <c r="E431" s="23" t="s">
        <v>85</v>
      </c>
      <c r="F431" s="27" t="s">
        <v>74</v>
      </c>
      <c r="G431" s="30" t="s">
        <v>45</v>
      </c>
      <c r="H431" s="30" t="s">
        <v>46</v>
      </c>
      <c r="I431" s="23"/>
      <c r="K431" t="str">
        <f>IF(D431&lt;&gt;"",IF(Data!E431="HR",IF(D431&lt;=6,RL4B!$E$10,IF(D431&lt;=28,RL4B!$G$10,RL4B!$I$10)),IF(D431&lt;=4,RL4B!$K$10,IF(D431&lt;=14,RL4B!$M$10,IF(D431&lt;=24,RL4B!$O$10,IF(D431&lt;=44,RL4B!$Q$10,IF(D431&lt;=64,RL4B!$S$10,RL4B!$U$10)))))),"")&amp;"-"&amp;C431&amp;"-"&amp;IFERROR(VLOOKUP(F431,m_src_icd,3,FALSE),"xx")</f>
        <v>45-64th-P-I50</v>
      </c>
      <c r="L431" t="str">
        <f t="shared" si="18"/>
        <v>LP-I50</v>
      </c>
      <c r="M431" s="20" t="str">
        <f t="shared" si="19"/>
        <v>I50</v>
      </c>
      <c r="N431" t="str">
        <f t="shared" si="20"/>
        <v/>
      </c>
    </row>
    <row r="432" spans="1:14">
      <c r="A432" s="31">
        <v>8</v>
      </c>
      <c r="B432" s="30" t="s">
        <v>103</v>
      </c>
      <c r="C432" s="23" t="s">
        <v>45</v>
      </c>
      <c r="D432" s="22">
        <v>58</v>
      </c>
      <c r="E432" s="23" t="s">
        <v>85</v>
      </c>
      <c r="F432" s="27" t="s">
        <v>71</v>
      </c>
      <c r="G432" s="30" t="s">
        <v>45</v>
      </c>
      <c r="H432" s="30" t="s">
        <v>46</v>
      </c>
      <c r="I432" s="23"/>
      <c r="K432" t="str">
        <f>IF(D432&lt;&gt;"",IF(Data!E432="HR",IF(D432&lt;=6,RL4B!$E$10,IF(D432&lt;=28,RL4B!$G$10,RL4B!$I$10)),IF(D432&lt;=4,RL4B!$K$10,IF(D432&lt;=14,RL4B!$M$10,IF(D432&lt;=24,RL4B!$O$10,IF(D432&lt;=44,RL4B!$Q$10,IF(D432&lt;=64,RL4B!$S$10,RL4B!$U$10)))))),"")&amp;"-"&amp;C432&amp;"-"&amp;IFERROR(VLOOKUP(F432,m_src_icd,3,FALSE),"xx")</f>
        <v>45-64th-L-I46</v>
      </c>
      <c r="L432" t="str">
        <f t="shared" si="18"/>
        <v>LL-I46</v>
      </c>
      <c r="M432" s="20" t="str">
        <f t="shared" si="19"/>
        <v>I46</v>
      </c>
      <c r="N432" t="str">
        <f t="shared" si="20"/>
        <v/>
      </c>
    </row>
    <row r="433" spans="1:14">
      <c r="A433" s="31">
        <v>9</v>
      </c>
      <c r="B433" s="30" t="s">
        <v>103</v>
      </c>
      <c r="C433" s="23" t="s">
        <v>45</v>
      </c>
      <c r="D433" s="22">
        <v>84</v>
      </c>
      <c r="E433" s="23" t="s">
        <v>85</v>
      </c>
      <c r="F433" s="27" t="s">
        <v>72</v>
      </c>
      <c r="G433" s="30" t="s">
        <v>45</v>
      </c>
      <c r="H433" s="30" t="s">
        <v>46</v>
      </c>
      <c r="I433" s="23"/>
      <c r="K433" t="str">
        <f>IF(D433&lt;&gt;"",IF(Data!E433="HR",IF(D433&lt;=6,RL4B!$E$10,IF(D433&lt;=28,RL4B!$G$10,RL4B!$I$10)),IF(D433&lt;=4,RL4B!$K$10,IF(D433&lt;=14,RL4B!$M$10,IF(D433&lt;=24,RL4B!$O$10,IF(D433&lt;=44,RL4B!$Q$10,IF(D433&lt;=64,RL4B!$S$10,RL4B!$U$10)))))),"")&amp;"-"&amp;C433&amp;"-"&amp;IFERROR(VLOOKUP(F433,m_src_icd,3,FALSE),"xx")</f>
        <v xml:space="preserve"> &gt; 65-L-I48</v>
      </c>
      <c r="L433" t="str">
        <f t="shared" si="18"/>
        <v>LL-I48</v>
      </c>
      <c r="M433" s="20" t="str">
        <f t="shared" si="19"/>
        <v>I48</v>
      </c>
      <c r="N433" t="str">
        <f t="shared" si="20"/>
        <v/>
      </c>
    </row>
    <row r="434" spans="1:14">
      <c r="A434" s="31">
        <v>10</v>
      </c>
      <c r="B434" s="30" t="s">
        <v>103</v>
      </c>
      <c r="C434" s="23" t="s">
        <v>46</v>
      </c>
      <c r="D434" s="22">
        <v>62</v>
      </c>
      <c r="E434" s="23" t="s">
        <v>85</v>
      </c>
      <c r="F434" s="27" t="s">
        <v>62</v>
      </c>
      <c r="G434" s="30" t="s">
        <v>45</v>
      </c>
      <c r="H434" s="30" t="s">
        <v>98</v>
      </c>
      <c r="I434" s="23"/>
      <c r="K434" t="str">
        <f>IF(D434&lt;&gt;"",IF(Data!E434="HR",IF(D434&lt;=6,RL4B!$E$10,IF(D434&lt;=28,RL4B!$G$10,RL4B!$I$10)),IF(D434&lt;=4,RL4B!$K$10,IF(D434&lt;=14,RL4B!$M$10,IF(D434&lt;=24,RL4B!$O$10,IF(D434&lt;=44,RL4B!$Q$10,IF(D434&lt;=64,RL4B!$S$10,RL4B!$U$10)))))),"")&amp;"-"&amp;C434&amp;"-"&amp;IFERROR(VLOOKUP(F434,m_src_icd,3,FALSE),"xx")</f>
        <v>45-64th-P-I51</v>
      </c>
      <c r="L434" t="str">
        <f t="shared" si="18"/>
        <v>LP-I51</v>
      </c>
      <c r="M434" s="20" t="str">
        <f t="shared" si="19"/>
        <v>I51</v>
      </c>
      <c r="N434" t="str">
        <f t="shared" si="20"/>
        <v/>
      </c>
    </row>
    <row r="435" spans="1:14">
      <c r="A435" s="31">
        <v>11</v>
      </c>
      <c r="B435" s="30" t="s">
        <v>103</v>
      </c>
      <c r="C435" s="23" t="s">
        <v>45</v>
      </c>
      <c r="D435" s="22">
        <v>54</v>
      </c>
      <c r="E435" s="22" t="s">
        <v>85</v>
      </c>
      <c r="F435" s="22" t="s">
        <v>71</v>
      </c>
      <c r="G435" s="30" t="s">
        <v>45</v>
      </c>
      <c r="H435" s="30" t="s">
        <v>46</v>
      </c>
      <c r="I435" s="22"/>
      <c r="K435" t="str">
        <f>IF(D435&lt;&gt;"",IF(Data!E435="HR",IF(D435&lt;=6,RL4B!$E$10,IF(D435&lt;=28,RL4B!$G$10,RL4B!$I$10)),IF(D435&lt;=4,RL4B!$K$10,IF(D435&lt;=14,RL4B!$M$10,IF(D435&lt;=24,RL4B!$O$10,IF(D435&lt;=44,RL4B!$Q$10,IF(D435&lt;=64,RL4B!$S$10,RL4B!$U$10)))))),"")&amp;"-"&amp;C435&amp;"-"&amp;IFERROR(VLOOKUP(F435,m_src_icd,3,FALSE),"xx")</f>
        <v>45-64th-L-I46</v>
      </c>
      <c r="L435" t="str">
        <f t="shared" si="18"/>
        <v>LL-I46</v>
      </c>
      <c r="M435" s="20" t="str">
        <f t="shared" si="19"/>
        <v>I46</v>
      </c>
      <c r="N435" t="str">
        <f t="shared" si="20"/>
        <v/>
      </c>
    </row>
    <row r="436" spans="1:14">
      <c r="A436" s="31">
        <v>12</v>
      </c>
      <c r="B436" s="30" t="s">
        <v>103</v>
      </c>
      <c r="C436" s="23" t="s">
        <v>46</v>
      </c>
      <c r="D436" s="22">
        <v>69</v>
      </c>
      <c r="E436" s="22" t="s">
        <v>85</v>
      </c>
      <c r="F436" s="22" t="s">
        <v>59</v>
      </c>
      <c r="G436" s="30" t="s">
        <v>45</v>
      </c>
      <c r="H436" s="30" t="s">
        <v>46</v>
      </c>
      <c r="I436" s="22"/>
      <c r="K436" t="str">
        <f>IF(D436&lt;&gt;"",IF(Data!E436="HR",IF(D436&lt;=6,RL4B!$E$10,IF(D436&lt;=28,RL4B!$G$10,RL4B!$I$10)),IF(D436&lt;=4,RL4B!$K$10,IF(D436&lt;=14,RL4B!$M$10,IF(D436&lt;=24,RL4B!$O$10,IF(D436&lt;=44,RL4B!$Q$10,IF(D436&lt;=64,RL4B!$S$10,RL4B!$U$10)))))),"")&amp;"-"&amp;C436&amp;"-"&amp;IFERROR(VLOOKUP(F436,m_src_icd,3,FALSE),"xx")</f>
        <v xml:space="preserve"> &gt; 65-P-I44</v>
      </c>
      <c r="L436" t="str">
        <f t="shared" si="18"/>
        <v>LP-I44</v>
      </c>
      <c r="M436" s="20" t="str">
        <f t="shared" si="19"/>
        <v>I44</v>
      </c>
      <c r="N436" t="str">
        <f t="shared" si="20"/>
        <v/>
      </c>
    </row>
    <row r="437" spans="1:14">
      <c r="A437" s="31">
        <v>13</v>
      </c>
      <c r="B437" s="30" t="s">
        <v>103</v>
      </c>
      <c r="C437" s="23" t="s">
        <v>46</v>
      </c>
      <c r="D437" s="22">
        <v>50</v>
      </c>
      <c r="E437" s="22" t="s">
        <v>85</v>
      </c>
      <c r="F437" s="22" t="s">
        <v>71</v>
      </c>
      <c r="G437" s="30" t="s">
        <v>45</v>
      </c>
      <c r="H437" s="30" t="s">
        <v>46</v>
      </c>
      <c r="I437" s="22"/>
      <c r="K437" t="str">
        <f>IF(D437&lt;&gt;"",IF(Data!E437="HR",IF(D437&lt;=6,RL4B!$E$10,IF(D437&lt;=28,RL4B!$G$10,RL4B!$I$10)),IF(D437&lt;=4,RL4B!$K$10,IF(D437&lt;=14,RL4B!$M$10,IF(D437&lt;=24,RL4B!$O$10,IF(D437&lt;=44,RL4B!$Q$10,IF(D437&lt;=64,RL4B!$S$10,RL4B!$U$10)))))),"")&amp;"-"&amp;C437&amp;"-"&amp;IFERROR(VLOOKUP(F437,m_src_icd,3,FALSE),"xx")</f>
        <v>45-64th-P-I46</v>
      </c>
      <c r="L437" t="str">
        <f t="shared" si="18"/>
        <v>LP-I46</v>
      </c>
      <c r="M437" s="20" t="str">
        <f t="shared" si="19"/>
        <v>I46</v>
      </c>
      <c r="N437" t="str">
        <f t="shared" si="20"/>
        <v/>
      </c>
    </row>
    <row r="438" spans="1:14">
      <c r="A438" s="31">
        <v>14</v>
      </c>
      <c r="B438" s="30" t="s">
        <v>103</v>
      </c>
      <c r="C438" s="23" t="s">
        <v>45</v>
      </c>
      <c r="D438" s="22">
        <v>74</v>
      </c>
      <c r="E438" s="22" t="s">
        <v>85</v>
      </c>
      <c r="F438" s="22" t="s">
        <v>62</v>
      </c>
      <c r="G438" s="30" t="s">
        <v>45</v>
      </c>
      <c r="H438" s="30" t="s">
        <v>46</v>
      </c>
      <c r="I438" s="22"/>
      <c r="K438" t="str">
        <f>IF(D438&lt;&gt;"",IF(Data!E438="HR",IF(D438&lt;=6,RL4B!$E$10,IF(D438&lt;=28,RL4B!$G$10,RL4B!$I$10)),IF(D438&lt;=4,RL4B!$K$10,IF(D438&lt;=14,RL4B!$M$10,IF(D438&lt;=24,RL4B!$O$10,IF(D438&lt;=44,RL4B!$Q$10,IF(D438&lt;=64,RL4B!$S$10,RL4B!$U$10)))))),"")&amp;"-"&amp;C438&amp;"-"&amp;IFERROR(VLOOKUP(F438,m_src_icd,3,FALSE),"xx")</f>
        <v xml:space="preserve"> &gt; 65-L-I51</v>
      </c>
      <c r="L438" t="str">
        <f t="shared" si="18"/>
        <v>LL-I51</v>
      </c>
      <c r="M438" s="20" t="str">
        <f t="shared" si="19"/>
        <v>I51</v>
      </c>
      <c r="N438" t="str">
        <f t="shared" si="20"/>
        <v/>
      </c>
    </row>
    <row r="439" spans="1:14">
      <c r="A439" s="31">
        <v>15</v>
      </c>
      <c r="B439" s="30" t="s">
        <v>103</v>
      </c>
      <c r="C439" s="23" t="s">
        <v>45</v>
      </c>
      <c r="D439" s="22">
        <v>67</v>
      </c>
      <c r="E439" s="22" t="s">
        <v>85</v>
      </c>
      <c r="F439" s="22" t="s">
        <v>71</v>
      </c>
      <c r="G439" s="30" t="s">
        <v>45</v>
      </c>
      <c r="H439" s="30" t="s">
        <v>46</v>
      </c>
      <c r="I439" s="22"/>
      <c r="K439" t="str">
        <f>IF(D439&lt;&gt;"",IF(Data!E439="HR",IF(D439&lt;=6,RL4B!$E$10,IF(D439&lt;=28,RL4B!$G$10,RL4B!$I$10)),IF(D439&lt;=4,RL4B!$K$10,IF(D439&lt;=14,RL4B!$M$10,IF(D439&lt;=24,RL4B!$O$10,IF(D439&lt;=44,RL4B!$Q$10,IF(D439&lt;=64,RL4B!$S$10,RL4B!$U$10)))))),"")&amp;"-"&amp;C439&amp;"-"&amp;IFERROR(VLOOKUP(F439,m_src_icd,3,FALSE),"xx")</f>
        <v xml:space="preserve"> &gt; 65-L-I46</v>
      </c>
      <c r="L439" t="str">
        <f t="shared" si="18"/>
        <v>LL-I46</v>
      </c>
      <c r="M439" s="20" t="str">
        <f t="shared" si="19"/>
        <v>I46</v>
      </c>
      <c r="N439" t="str">
        <f t="shared" si="20"/>
        <v/>
      </c>
    </row>
    <row r="440" spans="1:14">
      <c r="A440" s="31">
        <v>16</v>
      </c>
      <c r="B440" s="30" t="s">
        <v>103</v>
      </c>
      <c r="C440" s="23" t="s">
        <v>45</v>
      </c>
      <c r="D440" s="22">
        <v>65</v>
      </c>
      <c r="E440" s="22" t="s">
        <v>85</v>
      </c>
      <c r="F440" s="22" t="s">
        <v>72</v>
      </c>
      <c r="G440" s="30" t="s">
        <v>45</v>
      </c>
      <c r="H440" s="30" t="s">
        <v>46</v>
      </c>
      <c r="I440" s="22"/>
      <c r="K440" t="str">
        <f>IF(D440&lt;&gt;"",IF(Data!E440="HR",IF(D440&lt;=6,RL4B!$E$10,IF(D440&lt;=28,RL4B!$G$10,RL4B!$I$10)),IF(D440&lt;=4,RL4B!$K$10,IF(D440&lt;=14,RL4B!$M$10,IF(D440&lt;=24,RL4B!$O$10,IF(D440&lt;=44,RL4B!$Q$10,IF(D440&lt;=64,RL4B!$S$10,RL4B!$U$10)))))),"")&amp;"-"&amp;C440&amp;"-"&amp;IFERROR(VLOOKUP(F440,m_src_icd,3,FALSE),"xx")</f>
        <v xml:space="preserve"> &gt; 65-L-I48</v>
      </c>
      <c r="L440" t="str">
        <f t="shared" si="18"/>
        <v>LL-I48</v>
      </c>
      <c r="M440" s="20" t="str">
        <f t="shared" si="19"/>
        <v>I48</v>
      </c>
      <c r="N440" t="str">
        <f t="shared" si="20"/>
        <v/>
      </c>
    </row>
    <row r="441" spans="1:14">
      <c r="A441" s="31">
        <v>17</v>
      </c>
      <c r="B441" s="30" t="s">
        <v>103</v>
      </c>
      <c r="C441" s="23" t="s">
        <v>45</v>
      </c>
      <c r="D441" s="22">
        <v>56</v>
      </c>
      <c r="E441" s="22" t="s">
        <v>85</v>
      </c>
      <c r="F441" s="22" t="s">
        <v>71</v>
      </c>
      <c r="G441" s="30" t="s">
        <v>45</v>
      </c>
      <c r="H441" s="30" t="s">
        <v>46</v>
      </c>
      <c r="I441" s="22"/>
      <c r="K441" t="str">
        <f>IF(D441&lt;&gt;"",IF(Data!E441="HR",IF(D441&lt;=6,RL4B!$E$10,IF(D441&lt;=28,RL4B!$G$10,RL4B!$I$10)),IF(D441&lt;=4,RL4B!$K$10,IF(D441&lt;=14,RL4B!$M$10,IF(D441&lt;=24,RL4B!$O$10,IF(D441&lt;=44,RL4B!$Q$10,IF(D441&lt;=64,RL4B!$S$10,RL4B!$U$10)))))),"")&amp;"-"&amp;C441&amp;"-"&amp;IFERROR(VLOOKUP(F441,m_src_icd,3,FALSE),"xx")</f>
        <v>45-64th-L-I46</v>
      </c>
      <c r="L441" t="str">
        <f t="shared" si="18"/>
        <v>LL-I46</v>
      </c>
      <c r="M441" s="20" t="str">
        <f t="shared" si="19"/>
        <v>I46</v>
      </c>
      <c r="N441" t="str">
        <f t="shared" si="20"/>
        <v/>
      </c>
    </row>
    <row r="442" spans="1:14">
      <c r="A442" s="31">
        <v>18</v>
      </c>
      <c r="B442" s="30" t="s">
        <v>103</v>
      </c>
      <c r="C442" s="23" t="s">
        <v>46</v>
      </c>
      <c r="D442" s="22">
        <v>71</v>
      </c>
      <c r="E442" s="22" t="s">
        <v>85</v>
      </c>
      <c r="F442" s="22" t="s">
        <v>72</v>
      </c>
      <c r="G442" s="31" t="s">
        <v>92</v>
      </c>
      <c r="H442" s="30" t="s">
        <v>46</v>
      </c>
      <c r="I442" s="22"/>
      <c r="K442" t="str">
        <f>IF(D442&lt;&gt;"",IF(Data!E442="HR",IF(D442&lt;=6,RL4B!$E$10,IF(D442&lt;=28,RL4B!$G$10,RL4B!$I$10)),IF(D442&lt;=4,RL4B!$K$10,IF(D442&lt;=14,RL4B!$M$10,IF(D442&lt;=24,RL4B!$O$10,IF(D442&lt;=44,RL4B!$Q$10,IF(D442&lt;=64,RL4B!$S$10,RL4B!$U$10)))))),"")&amp;"-"&amp;C442&amp;"-"&amp;IFERROR(VLOOKUP(F442,m_src_icd,3,FALSE),"xx")</f>
        <v xml:space="preserve"> &gt; 65-P-I48</v>
      </c>
      <c r="L442" t="str">
        <f t="shared" si="18"/>
        <v>BP-I48</v>
      </c>
      <c r="M442" s="20" t="str">
        <f t="shared" si="19"/>
        <v>I48</v>
      </c>
      <c r="N442" t="str">
        <f t="shared" si="20"/>
        <v/>
      </c>
    </row>
    <row r="443" spans="1:14">
      <c r="A443" s="31"/>
      <c r="B443" s="31"/>
      <c r="C443" s="23"/>
      <c r="D443" s="22"/>
      <c r="E443" s="22"/>
      <c r="F443" s="22"/>
      <c r="G443" s="31"/>
      <c r="H443" s="30"/>
      <c r="I443" s="22"/>
      <c r="K443" t="str">
        <f>IF(D443&lt;&gt;"",IF(Data!E443="HR",IF(D443&lt;=6,RL4B!$E$10,IF(D443&lt;=28,RL4B!$G$10,RL4B!$I$10)),IF(D443&lt;=4,RL4B!$K$10,IF(D443&lt;=14,RL4B!$M$10,IF(D443&lt;=24,RL4B!$O$10,IF(D443&lt;=44,RL4B!$Q$10,IF(D443&lt;=64,RL4B!$S$10,RL4B!$U$10)))))),"")&amp;"-"&amp;C443&amp;"-"&amp;IFERROR(VLOOKUP(F443,m_src_icd,3,FALSE),"xx")</f>
        <v>--xx</v>
      </c>
      <c r="L443" t="str">
        <f t="shared" si="18"/>
        <v>-xx</v>
      </c>
      <c r="M443" s="20" t="str">
        <f t="shared" si="19"/>
        <v>xx</v>
      </c>
      <c r="N443" t="str">
        <f t="shared" si="20"/>
        <v/>
      </c>
    </row>
    <row r="444" spans="1:14">
      <c r="A444" s="31"/>
      <c r="B444" s="31"/>
      <c r="C444" s="23"/>
      <c r="D444" s="22"/>
      <c r="E444" s="22"/>
      <c r="F444" s="22"/>
      <c r="G444" s="31"/>
      <c r="H444" s="30"/>
      <c r="I444" s="22"/>
      <c r="K444" t="str">
        <f>IF(D444&lt;&gt;"",IF(Data!E444="HR",IF(D444&lt;=6,RL4B!$E$10,IF(D444&lt;=28,RL4B!$G$10,RL4B!$I$10)),IF(D444&lt;=4,RL4B!$K$10,IF(D444&lt;=14,RL4B!$M$10,IF(D444&lt;=24,RL4B!$O$10,IF(D444&lt;=44,RL4B!$Q$10,IF(D444&lt;=64,RL4B!$S$10,RL4B!$U$10)))))),"")&amp;"-"&amp;C444&amp;"-"&amp;IFERROR(VLOOKUP(F444,m_src_icd,3,FALSE),"xx")</f>
        <v>--xx</v>
      </c>
      <c r="L444" t="str">
        <f t="shared" si="18"/>
        <v>-xx</v>
      </c>
      <c r="M444" s="20" t="str">
        <f t="shared" si="19"/>
        <v>xx</v>
      </c>
      <c r="N444" t="str">
        <f t="shared" si="20"/>
        <v/>
      </c>
    </row>
    <row r="445" spans="1:14">
      <c r="A445" s="31"/>
      <c r="B445" s="31"/>
      <c r="C445" s="23"/>
      <c r="D445" s="22"/>
      <c r="E445" s="22"/>
      <c r="F445" s="22"/>
      <c r="G445" s="31"/>
      <c r="H445" s="30"/>
      <c r="I445" s="22"/>
      <c r="K445" t="str">
        <f>IF(D445&lt;&gt;"",IF(Data!E445="HR",IF(D445&lt;=6,RL4B!$E$10,IF(D445&lt;=28,RL4B!$G$10,RL4B!$I$10)),IF(D445&lt;=4,RL4B!$K$10,IF(D445&lt;=14,RL4B!$M$10,IF(D445&lt;=24,RL4B!$O$10,IF(D445&lt;=44,RL4B!$Q$10,IF(D445&lt;=64,RL4B!$S$10,RL4B!$U$10)))))),"")&amp;"-"&amp;C445&amp;"-"&amp;IFERROR(VLOOKUP(F445,m_src_icd,3,FALSE),"xx")</f>
        <v>--xx</v>
      </c>
      <c r="L445" t="str">
        <f t="shared" si="18"/>
        <v>-xx</v>
      </c>
      <c r="M445" s="20" t="str">
        <f t="shared" si="19"/>
        <v>xx</v>
      </c>
      <c r="N445" t="str">
        <f t="shared" si="20"/>
        <v/>
      </c>
    </row>
    <row r="446" spans="1:14">
      <c r="A446" s="31"/>
      <c r="B446" s="31"/>
      <c r="C446" s="23" t="s">
        <v>45</v>
      </c>
      <c r="D446" s="22"/>
      <c r="E446" s="22" t="s">
        <v>85</v>
      </c>
      <c r="F446" s="22"/>
      <c r="G446" s="31"/>
      <c r="H446" s="30"/>
      <c r="I446" s="22"/>
      <c r="K446" t="str">
        <f>IF(D446&lt;&gt;"",IF(Data!E446="HR",IF(D446&lt;=6,RL4B!$E$10,IF(D446&lt;=28,RL4B!$G$10,RL4B!$I$10)),IF(D446&lt;=4,RL4B!$K$10,IF(D446&lt;=14,RL4B!$M$10,IF(D446&lt;=24,RL4B!$O$10,IF(D446&lt;=44,RL4B!$Q$10,IF(D446&lt;=64,RL4B!$S$10,RL4B!$U$10)))))),"")&amp;"-"&amp;C446&amp;"-"&amp;IFERROR(VLOOKUP(F446,m_src_icd,3,FALSE),"xx")</f>
        <v>-L-xx</v>
      </c>
      <c r="L446" t="str">
        <f t="shared" si="18"/>
        <v>L-xx</v>
      </c>
      <c r="M446" s="20" t="str">
        <f t="shared" si="19"/>
        <v>xx</v>
      </c>
      <c r="N446" t="str">
        <f t="shared" si="20"/>
        <v/>
      </c>
    </row>
    <row r="447" spans="1:14">
      <c r="A447" s="31"/>
      <c r="B447" s="31"/>
      <c r="C447" s="23" t="s">
        <v>45</v>
      </c>
      <c r="D447" s="22"/>
      <c r="E447" s="22" t="s">
        <v>85</v>
      </c>
      <c r="F447" s="22"/>
      <c r="G447" s="31"/>
      <c r="H447" s="30"/>
      <c r="I447" s="22"/>
      <c r="K447" t="str">
        <f>IF(D447&lt;&gt;"",IF(Data!E447="HR",IF(D447&lt;=6,RL4B!$E$10,IF(D447&lt;=28,RL4B!$G$10,RL4B!$I$10)),IF(D447&lt;=4,RL4B!$K$10,IF(D447&lt;=14,RL4B!$M$10,IF(D447&lt;=24,RL4B!$O$10,IF(D447&lt;=44,RL4B!$Q$10,IF(D447&lt;=64,RL4B!$S$10,RL4B!$U$10)))))),"")&amp;"-"&amp;C447&amp;"-"&amp;IFERROR(VLOOKUP(F447,m_src_icd,3,FALSE),"xx")</f>
        <v>-L-xx</v>
      </c>
      <c r="L447" t="str">
        <f t="shared" si="18"/>
        <v>L-xx</v>
      </c>
      <c r="M447" s="20" t="str">
        <f t="shared" si="19"/>
        <v>xx</v>
      </c>
      <c r="N447" t="str">
        <f t="shared" si="20"/>
        <v/>
      </c>
    </row>
    <row r="448" spans="1:14">
      <c r="A448" s="31"/>
      <c r="B448" s="31"/>
      <c r="C448" s="23" t="s">
        <v>45</v>
      </c>
      <c r="D448" s="22"/>
      <c r="E448" s="22" t="s">
        <v>85</v>
      </c>
      <c r="F448" s="22"/>
      <c r="G448" s="31"/>
      <c r="H448" s="30"/>
      <c r="I448" s="22"/>
      <c r="K448" t="str">
        <f>IF(D448&lt;&gt;"",IF(Data!E448="HR",IF(D448&lt;=6,RL4B!$E$10,IF(D448&lt;=28,RL4B!$G$10,RL4B!$I$10)),IF(D448&lt;=4,RL4B!$K$10,IF(D448&lt;=14,RL4B!$M$10,IF(D448&lt;=24,RL4B!$O$10,IF(D448&lt;=44,RL4B!$Q$10,IF(D448&lt;=64,RL4B!$S$10,RL4B!$U$10)))))),"")&amp;"-"&amp;C448&amp;"-"&amp;IFERROR(VLOOKUP(F448,m_src_icd,3,FALSE),"xx")</f>
        <v>-L-xx</v>
      </c>
      <c r="L448" t="str">
        <f t="shared" si="18"/>
        <v>L-xx</v>
      </c>
      <c r="M448" s="20" t="str">
        <f t="shared" si="19"/>
        <v>xx</v>
      </c>
      <c r="N448" t="str">
        <f t="shared" si="20"/>
        <v/>
      </c>
    </row>
    <row r="449" spans="1:14">
      <c r="A449" s="31"/>
      <c r="B449" s="31"/>
      <c r="C449" s="23" t="s">
        <v>45</v>
      </c>
      <c r="D449" s="22"/>
      <c r="E449" s="22" t="s">
        <v>85</v>
      </c>
      <c r="F449" s="22"/>
      <c r="G449" s="31"/>
      <c r="H449" s="30"/>
      <c r="I449" s="22"/>
      <c r="K449" t="str">
        <f>IF(D449&lt;&gt;"",IF(Data!E449="HR",IF(D449&lt;=6,RL4B!$E$10,IF(D449&lt;=28,RL4B!$G$10,RL4B!$I$10)),IF(D449&lt;=4,RL4B!$K$10,IF(D449&lt;=14,RL4B!$M$10,IF(D449&lt;=24,RL4B!$O$10,IF(D449&lt;=44,RL4B!$Q$10,IF(D449&lt;=64,RL4B!$S$10,RL4B!$U$10)))))),"")&amp;"-"&amp;C449&amp;"-"&amp;IFERROR(VLOOKUP(F449,m_src_icd,3,FALSE),"xx")</f>
        <v>-L-xx</v>
      </c>
      <c r="L449" t="str">
        <f t="shared" si="18"/>
        <v>L-xx</v>
      </c>
      <c r="M449" s="20" t="str">
        <f t="shared" si="19"/>
        <v>xx</v>
      </c>
      <c r="N449" t="str">
        <f t="shared" si="20"/>
        <v/>
      </c>
    </row>
    <row r="450" spans="1:14">
      <c r="A450" s="31"/>
      <c r="B450" s="31"/>
      <c r="C450" s="23" t="s">
        <v>45</v>
      </c>
      <c r="D450" s="22"/>
      <c r="E450" s="22" t="s">
        <v>85</v>
      </c>
      <c r="F450" s="22"/>
      <c r="G450" s="31"/>
      <c r="H450" s="30"/>
      <c r="I450" s="22"/>
      <c r="K450" t="str">
        <f>IF(D450&lt;&gt;"",IF(Data!E450="HR",IF(D450&lt;=6,RL4B!$E$10,IF(D450&lt;=28,RL4B!$G$10,RL4B!$I$10)),IF(D450&lt;=4,RL4B!$K$10,IF(D450&lt;=14,RL4B!$M$10,IF(D450&lt;=24,RL4B!$O$10,IF(D450&lt;=44,RL4B!$Q$10,IF(D450&lt;=64,RL4B!$S$10,RL4B!$U$10)))))),"")&amp;"-"&amp;C450&amp;"-"&amp;IFERROR(VLOOKUP(F450,m_src_icd,3,FALSE),"xx")</f>
        <v>-L-xx</v>
      </c>
      <c r="L450" t="str">
        <f t="shared" si="18"/>
        <v>L-xx</v>
      </c>
      <c r="M450" s="20" t="str">
        <f t="shared" si="19"/>
        <v>xx</v>
      </c>
      <c r="N450" t="str">
        <f t="shared" si="20"/>
        <v/>
      </c>
    </row>
    <row r="451" spans="1:14">
      <c r="A451" s="31"/>
      <c r="B451" s="31"/>
      <c r="C451" s="23" t="s">
        <v>45</v>
      </c>
      <c r="D451" s="22"/>
      <c r="E451" s="22" t="s">
        <v>85</v>
      </c>
      <c r="F451" s="22"/>
      <c r="G451" s="31"/>
      <c r="H451" s="30"/>
      <c r="I451" s="22"/>
      <c r="K451" t="str">
        <f>IF(D451&lt;&gt;"",IF(Data!E451="HR",IF(D451&lt;=6,RL4B!$E$10,IF(D451&lt;=28,RL4B!$G$10,RL4B!$I$10)),IF(D451&lt;=4,RL4B!$K$10,IF(D451&lt;=14,RL4B!$M$10,IF(D451&lt;=24,RL4B!$O$10,IF(D451&lt;=44,RL4B!$Q$10,IF(D451&lt;=64,RL4B!$S$10,RL4B!$U$10)))))),"")&amp;"-"&amp;C451&amp;"-"&amp;IFERROR(VLOOKUP(F451,m_src_icd,3,FALSE),"xx")</f>
        <v>-L-xx</v>
      </c>
      <c r="L451" t="str">
        <f t="shared" si="18"/>
        <v>L-xx</v>
      </c>
      <c r="M451" s="20" t="str">
        <f t="shared" si="19"/>
        <v>xx</v>
      </c>
      <c r="N451" t="str">
        <f t="shared" si="20"/>
        <v/>
      </c>
    </row>
    <row r="452" spans="1:14">
      <c r="A452" s="31"/>
      <c r="B452" s="31"/>
      <c r="C452" s="23" t="s">
        <v>45</v>
      </c>
      <c r="D452" s="22"/>
      <c r="E452" s="22" t="s">
        <v>85</v>
      </c>
      <c r="F452" s="22"/>
      <c r="G452" s="31"/>
      <c r="H452" s="30"/>
      <c r="I452" s="22"/>
      <c r="K452" t="str">
        <f>IF(D452&lt;&gt;"",IF(Data!E452="HR",IF(D452&lt;=6,RL4B!$E$10,IF(D452&lt;=28,RL4B!$G$10,RL4B!$I$10)),IF(D452&lt;=4,RL4B!$K$10,IF(D452&lt;=14,RL4B!$M$10,IF(D452&lt;=24,RL4B!$O$10,IF(D452&lt;=44,RL4B!$Q$10,IF(D452&lt;=64,RL4B!$S$10,RL4B!$U$10)))))),"")&amp;"-"&amp;C452&amp;"-"&amp;IFERROR(VLOOKUP(F452,m_src_icd,3,FALSE),"xx")</f>
        <v>-L-xx</v>
      </c>
      <c r="L452" t="str">
        <f t="shared" si="18"/>
        <v>L-xx</v>
      </c>
      <c r="M452" s="20" t="str">
        <f t="shared" si="19"/>
        <v>xx</v>
      </c>
      <c r="N452" t="str">
        <f t="shared" si="20"/>
        <v/>
      </c>
    </row>
    <row r="453" spans="1:14">
      <c r="A453" s="31"/>
      <c r="B453" s="31"/>
      <c r="C453" s="23" t="s">
        <v>45</v>
      </c>
      <c r="D453" s="22"/>
      <c r="E453" s="22" t="s">
        <v>85</v>
      </c>
      <c r="F453" s="22"/>
      <c r="G453" s="31"/>
      <c r="H453" s="30"/>
      <c r="I453" s="22"/>
      <c r="K453" t="str">
        <f>IF(D453&lt;&gt;"",IF(Data!E453="HR",IF(D453&lt;=6,RL4B!$E$10,IF(D453&lt;=28,RL4B!$G$10,RL4B!$I$10)),IF(D453&lt;=4,RL4B!$K$10,IF(D453&lt;=14,RL4B!$M$10,IF(D453&lt;=24,RL4B!$O$10,IF(D453&lt;=44,RL4B!$Q$10,IF(D453&lt;=64,RL4B!$S$10,RL4B!$U$10)))))),"")&amp;"-"&amp;C453&amp;"-"&amp;IFERROR(VLOOKUP(F453,m_src_icd,3,FALSE),"xx")</f>
        <v>-L-xx</v>
      </c>
      <c r="L453" t="str">
        <f t="shared" si="18"/>
        <v>L-xx</v>
      </c>
      <c r="M453" s="20" t="str">
        <f t="shared" si="19"/>
        <v>xx</v>
      </c>
      <c r="N453" t="str">
        <f t="shared" si="20"/>
        <v/>
      </c>
    </row>
    <row r="454" spans="1:14">
      <c r="A454" s="31"/>
      <c r="B454" s="31"/>
      <c r="C454" s="23" t="s">
        <v>45</v>
      </c>
      <c r="D454" s="22"/>
      <c r="E454" s="22" t="s">
        <v>85</v>
      </c>
      <c r="F454" s="22"/>
      <c r="G454" s="31"/>
      <c r="H454" s="30"/>
      <c r="I454" s="22"/>
      <c r="K454" t="str">
        <f>IF(D454&lt;&gt;"",IF(Data!E454="HR",IF(D454&lt;=6,RL4B!$E$10,IF(D454&lt;=28,RL4B!$G$10,RL4B!$I$10)),IF(D454&lt;=4,RL4B!$K$10,IF(D454&lt;=14,RL4B!$M$10,IF(D454&lt;=24,RL4B!$O$10,IF(D454&lt;=44,RL4B!$Q$10,IF(D454&lt;=64,RL4B!$S$10,RL4B!$U$10)))))),"")&amp;"-"&amp;C454&amp;"-"&amp;IFERROR(VLOOKUP(F454,m_src_icd,3,FALSE),"xx")</f>
        <v>-L-xx</v>
      </c>
      <c r="L454" t="str">
        <f t="shared" si="18"/>
        <v>L-xx</v>
      </c>
      <c r="M454" s="20" t="str">
        <f t="shared" si="19"/>
        <v>xx</v>
      </c>
      <c r="N454" t="str">
        <f t="shared" si="20"/>
        <v/>
      </c>
    </row>
    <row r="455" spans="1:14">
      <c r="A455" s="31"/>
      <c r="B455" s="31"/>
      <c r="C455" s="23" t="s">
        <v>45</v>
      </c>
      <c r="D455" s="22"/>
      <c r="E455" s="22" t="s">
        <v>85</v>
      </c>
      <c r="F455" s="22"/>
      <c r="G455" s="31"/>
      <c r="H455" s="30"/>
      <c r="I455" s="22"/>
      <c r="K455" t="str">
        <f>IF(D455&lt;&gt;"",IF(Data!E455="HR",IF(D455&lt;=6,RL4B!$E$10,IF(D455&lt;=28,RL4B!$G$10,RL4B!$I$10)),IF(D455&lt;=4,RL4B!$K$10,IF(D455&lt;=14,RL4B!$M$10,IF(D455&lt;=24,RL4B!$O$10,IF(D455&lt;=44,RL4B!$Q$10,IF(D455&lt;=64,RL4B!$S$10,RL4B!$U$10)))))),"")&amp;"-"&amp;C455&amp;"-"&amp;IFERROR(VLOOKUP(F455,m_src_icd,3,FALSE),"xx")</f>
        <v>-L-xx</v>
      </c>
      <c r="L455" t="str">
        <f t="shared" si="18"/>
        <v>L-xx</v>
      </c>
      <c r="M455" s="20" t="str">
        <f t="shared" si="19"/>
        <v>xx</v>
      </c>
      <c r="N455" t="str">
        <f t="shared" si="20"/>
        <v/>
      </c>
    </row>
    <row r="456" spans="1:14">
      <c r="A456" s="31"/>
      <c r="B456" s="31"/>
      <c r="C456" s="23" t="s">
        <v>45</v>
      </c>
      <c r="D456" s="22"/>
      <c r="E456" s="22" t="s">
        <v>85</v>
      </c>
      <c r="F456" s="22"/>
      <c r="G456" s="31"/>
      <c r="H456" s="30"/>
      <c r="I456" s="22"/>
      <c r="K456" t="str">
        <f>IF(D456&lt;&gt;"",IF(Data!E456="HR",IF(D456&lt;=6,RL4B!$E$10,IF(D456&lt;=28,RL4B!$G$10,RL4B!$I$10)),IF(D456&lt;=4,RL4B!$K$10,IF(D456&lt;=14,RL4B!$M$10,IF(D456&lt;=24,RL4B!$O$10,IF(D456&lt;=44,RL4B!$Q$10,IF(D456&lt;=64,RL4B!$S$10,RL4B!$U$10)))))),"")&amp;"-"&amp;C456&amp;"-"&amp;IFERROR(VLOOKUP(F456,m_src_icd,3,FALSE),"xx")</f>
        <v>-L-xx</v>
      </c>
      <c r="L456" t="str">
        <f t="shared" ref="L456:L519" si="21">G456&amp;C456&amp;"-"&amp;IFERROR(VLOOKUP(F456,m_src_icd,3,FALSE),"xx")</f>
        <v>L-xx</v>
      </c>
      <c r="M456" s="20" t="str">
        <f t="shared" ref="M456:M519" si="22">IF(H456="-","",IFERROR(VLOOKUP(F456,m_src_icd,3,FALSE),"xx"))</f>
        <v>xx</v>
      </c>
      <c r="N456" t="str">
        <f t="shared" ref="N456:N519" si="23">IF(I456="","",IFERROR(VLOOKUP(F456,m_src_icd,3,FALSE),"xx"))</f>
        <v/>
      </c>
    </row>
    <row r="457" spans="1:14">
      <c r="A457" s="31"/>
      <c r="B457" s="31"/>
      <c r="C457" s="23" t="s">
        <v>45</v>
      </c>
      <c r="D457" s="22"/>
      <c r="E457" s="22" t="s">
        <v>85</v>
      </c>
      <c r="F457" s="22"/>
      <c r="G457" s="31"/>
      <c r="H457" s="30"/>
      <c r="I457" s="22"/>
      <c r="K457" t="str">
        <f>IF(D457&lt;&gt;"",IF(Data!E457="HR",IF(D457&lt;=6,RL4B!$E$10,IF(D457&lt;=28,RL4B!$G$10,RL4B!$I$10)),IF(D457&lt;=4,RL4B!$K$10,IF(D457&lt;=14,RL4B!$M$10,IF(D457&lt;=24,RL4B!$O$10,IF(D457&lt;=44,RL4B!$Q$10,IF(D457&lt;=64,RL4B!$S$10,RL4B!$U$10)))))),"")&amp;"-"&amp;C457&amp;"-"&amp;IFERROR(VLOOKUP(F457,m_src_icd,3,FALSE),"xx")</f>
        <v>-L-xx</v>
      </c>
      <c r="L457" t="str">
        <f t="shared" si="21"/>
        <v>L-xx</v>
      </c>
      <c r="M457" s="20" t="str">
        <f t="shared" si="22"/>
        <v>xx</v>
      </c>
      <c r="N457" t="str">
        <f t="shared" si="23"/>
        <v/>
      </c>
    </row>
    <row r="458" spans="1:14">
      <c r="A458" s="31"/>
      <c r="B458" s="31"/>
      <c r="C458" s="23" t="s">
        <v>45</v>
      </c>
      <c r="D458" s="22"/>
      <c r="E458" s="22" t="s">
        <v>85</v>
      </c>
      <c r="F458" s="22"/>
      <c r="G458" s="31"/>
      <c r="H458" s="30"/>
      <c r="I458" s="22"/>
      <c r="K458" t="str">
        <f>IF(D458&lt;&gt;"",IF(Data!E458="HR",IF(D458&lt;=6,RL4B!$E$10,IF(D458&lt;=28,RL4B!$G$10,RL4B!$I$10)),IF(D458&lt;=4,RL4B!$K$10,IF(D458&lt;=14,RL4B!$M$10,IF(D458&lt;=24,RL4B!$O$10,IF(D458&lt;=44,RL4B!$Q$10,IF(D458&lt;=64,RL4B!$S$10,RL4B!$U$10)))))),"")&amp;"-"&amp;C458&amp;"-"&amp;IFERROR(VLOOKUP(F458,m_src_icd,3,FALSE),"xx")</f>
        <v>-L-xx</v>
      </c>
      <c r="L458" t="str">
        <f t="shared" si="21"/>
        <v>L-xx</v>
      </c>
      <c r="M458" s="20" t="str">
        <f t="shared" si="22"/>
        <v>xx</v>
      </c>
      <c r="N458" t="str">
        <f t="shared" si="23"/>
        <v/>
      </c>
    </row>
    <row r="459" spans="1:14">
      <c r="A459" s="31"/>
      <c r="B459" s="31"/>
      <c r="C459" s="23" t="s">
        <v>45</v>
      </c>
      <c r="D459" s="22"/>
      <c r="E459" s="22" t="s">
        <v>85</v>
      </c>
      <c r="F459" s="22"/>
      <c r="G459" s="31"/>
      <c r="H459" s="30"/>
      <c r="I459" s="22"/>
      <c r="K459" t="str">
        <f>IF(D459&lt;&gt;"",IF(Data!E459="HR",IF(D459&lt;=6,RL4B!$E$10,IF(D459&lt;=28,RL4B!$G$10,RL4B!$I$10)),IF(D459&lt;=4,RL4B!$K$10,IF(D459&lt;=14,RL4B!$M$10,IF(D459&lt;=24,RL4B!$O$10,IF(D459&lt;=44,RL4B!$Q$10,IF(D459&lt;=64,RL4B!$S$10,RL4B!$U$10)))))),"")&amp;"-"&amp;C459&amp;"-"&amp;IFERROR(VLOOKUP(F459,m_src_icd,3,FALSE),"xx")</f>
        <v>-L-xx</v>
      </c>
      <c r="L459" t="str">
        <f t="shared" si="21"/>
        <v>L-xx</v>
      </c>
      <c r="M459" s="20" t="str">
        <f t="shared" si="22"/>
        <v>xx</v>
      </c>
      <c r="N459" t="str">
        <f t="shared" si="23"/>
        <v/>
      </c>
    </row>
    <row r="460" spans="1:14">
      <c r="A460" s="31"/>
      <c r="B460" s="31"/>
      <c r="C460" s="23" t="s">
        <v>45</v>
      </c>
      <c r="D460" s="22"/>
      <c r="E460" s="22" t="s">
        <v>85</v>
      </c>
      <c r="F460" s="22"/>
      <c r="G460" s="31"/>
      <c r="H460" s="30"/>
      <c r="I460" s="22"/>
      <c r="K460" t="str">
        <f>IF(D460&lt;&gt;"",IF(Data!E460="HR",IF(D460&lt;=6,RL4B!$E$10,IF(D460&lt;=28,RL4B!$G$10,RL4B!$I$10)),IF(D460&lt;=4,RL4B!$K$10,IF(D460&lt;=14,RL4B!$M$10,IF(D460&lt;=24,RL4B!$O$10,IF(D460&lt;=44,RL4B!$Q$10,IF(D460&lt;=64,RL4B!$S$10,RL4B!$U$10)))))),"")&amp;"-"&amp;C460&amp;"-"&amp;IFERROR(VLOOKUP(F460,m_src_icd,3,FALSE),"xx")</f>
        <v>-L-xx</v>
      </c>
      <c r="L460" t="str">
        <f t="shared" si="21"/>
        <v>L-xx</v>
      </c>
      <c r="M460" s="20" t="str">
        <f t="shared" si="22"/>
        <v>xx</v>
      </c>
      <c r="N460" t="str">
        <f t="shared" si="23"/>
        <v/>
      </c>
    </row>
    <row r="461" spans="1:14">
      <c r="A461" s="31"/>
      <c r="B461" s="31"/>
      <c r="C461" s="23" t="s">
        <v>45</v>
      </c>
      <c r="D461" s="22"/>
      <c r="E461" s="22" t="s">
        <v>85</v>
      </c>
      <c r="F461" s="22"/>
      <c r="G461" s="31"/>
      <c r="H461" s="30"/>
      <c r="I461" s="22"/>
      <c r="K461" t="str">
        <f>IF(D461&lt;&gt;"",IF(Data!E461="HR",IF(D461&lt;=6,RL4B!$E$10,IF(D461&lt;=28,RL4B!$G$10,RL4B!$I$10)),IF(D461&lt;=4,RL4B!$K$10,IF(D461&lt;=14,RL4B!$M$10,IF(D461&lt;=24,RL4B!$O$10,IF(D461&lt;=44,RL4B!$Q$10,IF(D461&lt;=64,RL4B!$S$10,RL4B!$U$10)))))),"")&amp;"-"&amp;C461&amp;"-"&amp;IFERROR(VLOOKUP(F461,m_src_icd,3,FALSE),"xx")</f>
        <v>-L-xx</v>
      </c>
      <c r="L461" t="str">
        <f t="shared" si="21"/>
        <v>L-xx</v>
      </c>
      <c r="M461" s="20" t="str">
        <f t="shared" si="22"/>
        <v>xx</v>
      </c>
      <c r="N461" t="str">
        <f t="shared" si="23"/>
        <v/>
      </c>
    </row>
    <row r="462" spans="1:14">
      <c r="A462" s="31"/>
      <c r="B462" s="31"/>
      <c r="C462" s="23" t="s">
        <v>45</v>
      </c>
      <c r="D462" s="22"/>
      <c r="E462" s="22" t="s">
        <v>85</v>
      </c>
      <c r="F462" s="22"/>
      <c r="G462" s="31"/>
      <c r="H462" s="30"/>
      <c r="I462" s="22"/>
      <c r="K462" t="str">
        <f>IF(D462&lt;&gt;"",IF(Data!E462="HR",IF(D462&lt;=6,RL4B!$E$10,IF(D462&lt;=28,RL4B!$G$10,RL4B!$I$10)),IF(D462&lt;=4,RL4B!$K$10,IF(D462&lt;=14,RL4B!$M$10,IF(D462&lt;=24,RL4B!$O$10,IF(D462&lt;=44,RL4B!$Q$10,IF(D462&lt;=64,RL4B!$S$10,RL4B!$U$10)))))),"")&amp;"-"&amp;C462&amp;"-"&amp;IFERROR(VLOOKUP(F462,m_src_icd,3,FALSE),"xx")</f>
        <v>-L-xx</v>
      </c>
      <c r="L462" t="str">
        <f t="shared" si="21"/>
        <v>L-xx</v>
      </c>
      <c r="M462" s="20" t="str">
        <f t="shared" si="22"/>
        <v>xx</v>
      </c>
      <c r="N462" t="str">
        <f t="shared" si="23"/>
        <v/>
      </c>
    </row>
    <row r="463" spans="1:14">
      <c r="A463" s="31"/>
      <c r="B463" s="31"/>
      <c r="C463" s="23" t="s">
        <v>45</v>
      </c>
      <c r="D463" s="22"/>
      <c r="E463" s="22" t="s">
        <v>85</v>
      </c>
      <c r="F463" s="22"/>
      <c r="G463" s="31"/>
      <c r="H463" s="30"/>
      <c r="I463" s="22"/>
      <c r="K463" t="str">
        <f>IF(D463&lt;&gt;"",IF(Data!E463="HR",IF(D463&lt;=6,RL4B!$E$10,IF(D463&lt;=28,RL4B!$G$10,RL4B!$I$10)),IF(D463&lt;=4,RL4B!$K$10,IF(D463&lt;=14,RL4B!$M$10,IF(D463&lt;=24,RL4B!$O$10,IF(D463&lt;=44,RL4B!$Q$10,IF(D463&lt;=64,RL4B!$S$10,RL4B!$U$10)))))),"")&amp;"-"&amp;C463&amp;"-"&amp;IFERROR(VLOOKUP(F463,m_src_icd,3,FALSE),"xx")</f>
        <v>-L-xx</v>
      </c>
      <c r="L463" t="str">
        <f t="shared" si="21"/>
        <v>L-xx</v>
      </c>
      <c r="M463" s="20" t="str">
        <f t="shared" si="22"/>
        <v>xx</v>
      </c>
      <c r="N463" t="str">
        <f t="shared" si="23"/>
        <v/>
      </c>
    </row>
    <row r="464" spans="1:14">
      <c r="A464" s="31"/>
      <c r="B464" s="31"/>
      <c r="C464" s="23" t="s">
        <v>45</v>
      </c>
      <c r="D464" s="22"/>
      <c r="E464" s="22" t="s">
        <v>85</v>
      </c>
      <c r="F464" s="22"/>
      <c r="G464" s="31"/>
      <c r="H464" s="30"/>
      <c r="I464" s="22"/>
      <c r="K464" t="str">
        <f>IF(D464&lt;&gt;"",IF(Data!E464="HR",IF(D464&lt;=6,RL4B!$E$10,IF(D464&lt;=28,RL4B!$G$10,RL4B!$I$10)),IF(D464&lt;=4,RL4B!$K$10,IF(D464&lt;=14,RL4B!$M$10,IF(D464&lt;=24,RL4B!$O$10,IF(D464&lt;=44,RL4B!$Q$10,IF(D464&lt;=64,RL4B!$S$10,RL4B!$U$10)))))),"")&amp;"-"&amp;C464&amp;"-"&amp;IFERROR(VLOOKUP(F464,m_src_icd,3,FALSE),"xx")</f>
        <v>-L-xx</v>
      </c>
      <c r="L464" t="str">
        <f t="shared" si="21"/>
        <v>L-xx</v>
      </c>
      <c r="M464" s="20" t="str">
        <f t="shared" si="22"/>
        <v>xx</v>
      </c>
      <c r="N464" t="str">
        <f t="shared" si="23"/>
        <v/>
      </c>
    </row>
    <row r="465" spans="1:14">
      <c r="A465" s="31"/>
      <c r="B465" s="31"/>
      <c r="C465" s="23" t="s">
        <v>45</v>
      </c>
      <c r="D465" s="22"/>
      <c r="E465" s="22" t="s">
        <v>85</v>
      </c>
      <c r="F465" s="22"/>
      <c r="G465" s="31"/>
      <c r="H465" s="30"/>
      <c r="I465" s="22"/>
      <c r="K465" t="str">
        <f>IF(D465&lt;&gt;"",IF(Data!E465="HR",IF(D465&lt;=6,RL4B!$E$10,IF(D465&lt;=28,RL4B!$G$10,RL4B!$I$10)),IF(D465&lt;=4,RL4B!$K$10,IF(D465&lt;=14,RL4B!$M$10,IF(D465&lt;=24,RL4B!$O$10,IF(D465&lt;=44,RL4B!$Q$10,IF(D465&lt;=64,RL4B!$S$10,RL4B!$U$10)))))),"")&amp;"-"&amp;C465&amp;"-"&amp;IFERROR(VLOOKUP(F465,m_src_icd,3,FALSE),"xx")</f>
        <v>-L-xx</v>
      </c>
      <c r="L465" t="str">
        <f t="shared" si="21"/>
        <v>L-xx</v>
      </c>
      <c r="M465" s="20" t="str">
        <f t="shared" si="22"/>
        <v>xx</v>
      </c>
      <c r="N465" t="str">
        <f t="shared" si="23"/>
        <v/>
      </c>
    </row>
    <row r="466" spans="1:14">
      <c r="A466" s="31"/>
      <c r="B466" s="31"/>
      <c r="C466" s="23" t="s">
        <v>45</v>
      </c>
      <c r="D466" s="22"/>
      <c r="E466" s="22" t="s">
        <v>85</v>
      </c>
      <c r="F466" s="22"/>
      <c r="G466" s="31"/>
      <c r="H466" s="30"/>
      <c r="I466" s="22"/>
      <c r="K466" t="str">
        <f>IF(D466&lt;&gt;"",IF(Data!E466="HR",IF(D466&lt;=6,RL4B!$E$10,IF(D466&lt;=28,RL4B!$G$10,RL4B!$I$10)),IF(D466&lt;=4,RL4B!$K$10,IF(D466&lt;=14,RL4B!$M$10,IF(D466&lt;=24,RL4B!$O$10,IF(D466&lt;=44,RL4B!$Q$10,IF(D466&lt;=64,RL4B!$S$10,RL4B!$U$10)))))),"")&amp;"-"&amp;C466&amp;"-"&amp;IFERROR(VLOOKUP(F466,m_src_icd,3,FALSE),"xx")</f>
        <v>-L-xx</v>
      </c>
      <c r="L466" t="str">
        <f t="shared" si="21"/>
        <v>L-xx</v>
      </c>
      <c r="M466" s="20" t="str">
        <f t="shared" si="22"/>
        <v>xx</v>
      </c>
      <c r="N466" t="str">
        <f t="shared" si="23"/>
        <v/>
      </c>
    </row>
    <row r="467" spans="1:14">
      <c r="A467" s="31"/>
      <c r="B467" s="31"/>
      <c r="C467" s="23" t="s">
        <v>45</v>
      </c>
      <c r="D467" s="22"/>
      <c r="E467" s="22" t="s">
        <v>85</v>
      </c>
      <c r="F467" s="22"/>
      <c r="G467" s="31"/>
      <c r="H467" s="30"/>
      <c r="I467" s="22"/>
      <c r="K467" t="str">
        <f>IF(D467&lt;&gt;"",IF(Data!E467="HR",IF(D467&lt;=6,RL4B!$E$10,IF(D467&lt;=28,RL4B!$G$10,RL4B!$I$10)),IF(D467&lt;=4,RL4B!$K$10,IF(D467&lt;=14,RL4B!$M$10,IF(D467&lt;=24,RL4B!$O$10,IF(D467&lt;=44,RL4B!$Q$10,IF(D467&lt;=64,RL4B!$S$10,RL4B!$U$10)))))),"")&amp;"-"&amp;C467&amp;"-"&amp;IFERROR(VLOOKUP(F467,m_src_icd,3,FALSE),"xx")</f>
        <v>-L-xx</v>
      </c>
      <c r="L467" t="str">
        <f t="shared" si="21"/>
        <v>L-xx</v>
      </c>
      <c r="M467" s="20" t="str">
        <f t="shared" si="22"/>
        <v>xx</v>
      </c>
      <c r="N467" t="str">
        <f t="shared" si="23"/>
        <v/>
      </c>
    </row>
    <row r="468" spans="1:14">
      <c r="A468" s="31"/>
      <c r="B468" s="31"/>
      <c r="C468" s="23" t="s">
        <v>45</v>
      </c>
      <c r="D468" s="22"/>
      <c r="E468" s="22" t="s">
        <v>85</v>
      </c>
      <c r="F468" s="22"/>
      <c r="G468" s="31"/>
      <c r="H468" s="30"/>
      <c r="I468" s="22"/>
      <c r="K468" t="str">
        <f>IF(D468&lt;&gt;"",IF(Data!E468="HR",IF(D468&lt;=6,RL4B!$E$10,IF(D468&lt;=28,RL4B!$G$10,RL4B!$I$10)),IF(D468&lt;=4,RL4B!$K$10,IF(D468&lt;=14,RL4B!$M$10,IF(D468&lt;=24,RL4B!$O$10,IF(D468&lt;=44,RL4B!$Q$10,IF(D468&lt;=64,RL4B!$S$10,RL4B!$U$10)))))),"")&amp;"-"&amp;C468&amp;"-"&amp;IFERROR(VLOOKUP(F468,m_src_icd,3,FALSE),"xx")</f>
        <v>-L-xx</v>
      </c>
      <c r="L468" t="str">
        <f t="shared" si="21"/>
        <v>L-xx</v>
      </c>
      <c r="M468" s="20" t="str">
        <f t="shared" si="22"/>
        <v>xx</v>
      </c>
      <c r="N468" t="str">
        <f t="shared" si="23"/>
        <v/>
      </c>
    </row>
    <row r="469" spans="1:14">
      <c r="A469" s="31"/>
      <c r="B469" s="31"/>
      <c r="C469" s="23" t="s">
        <v>45</v>
      </c>
      <c r="D469" s="22"/>
      <c r="E469" s="22" t="s">
        <v>85</v>
      </c>
      <c r="F469" s="22"/>
      <c r="G469" s="31"/>
      <c r="H469" s="30"/>
      <c r="I469" s="22"/>
      <c r="K469" t="str">
        <f>IF(D469&lt;&gt;"",IF(Data!E469="HR",IF(D469&lt;=6,RL4B!$E$10,IF(D469&lt;=28,RL4B!$G$10,RL4B!$I$10)),IF(D469&lt;=4,RL4B!$K$10,IF(D469&lt;=14,RL4B!$M$10,IF(D469&lt;=24,RL4B!$O$10,IF(D469&lt;=44,RL4B!$Q$10,IF(D469&lt;=64,RL4B!$S$10,RL4B!$U$10)))))),"")&amp;"-"&amp;C469&amp;"-"&amp;IFERROR(VLOOKUP(F469,m_src_icd,3,FALSE),"xx")</f>
        <v>-L-xx</v>
      </c>
      <c r="L469" t="str">
        <f t="shared" si="21"/>
        <v>L-xx</v>
      </c>
      <c r="M469" s="20" t="str">
        <f t="shared" si="22"/>
        <v>xx</v>
      </c>
      <c r="N469" t="str">
        <f t="shared" si="23"/>
        <v/>
      </c>
    </row>
    <row r="470" spans="1:14">
      <c r="A470" s="31"/>
      <c r="B470" s="31"/>
      <c r="C470" s="23" t="s">
        <v>45</v>
      </c>
      <c r="D470" s="22"/>
      <c r="E470" s="22" t="s">
        <v>85</v>
      </c>
      <c r="F470" s="22"/>
      <c r="G470" s="31"/>
      <c r="H470" s="30"/>
      <c r="I470" s="22"/>
      <c r="K470" t="str">
        <f>IF(D470&lt;&gt;"",IF(Data!E470="HR",IF(D470&lt;=6,RL4B!$E$10,IF(D470&lt;=28,RL4B!$G$10,RL4B!$I$10)),IF(D470&lt;=4,RL4B!$K$10,IF(D470&lt;=14,RL4B!$M$10,IF(D470&lt;=24,RL4B!$O$10,IF(D470&lt;=44,RL4B!$Q$10,IF(D470&lt;=64,RL4B!$S$10,RL4B!$U$10)))))),"")&amp;"-"&amp;C470&amp;"-"&amp;IFERROR(VLOOKUP(F470,m_src_icd,3,FALSE),"xx")</f>
        <v>-L-xx</v>
      </c>
      <c r="L470" t="str">
        <f t="shared" si="21"/>
        <v>L-xx</v>
      </c>
      <c r="M470" s="20" t="str">
        <f t="shared" si="22"/>
        <v>xx</v>
      </c>
      <c r="N470" t="str">
        <f t="shared" si="23"/>
        <v/>
      </c>
    </row>
    <row r="471" spans="1:14">
      <c r="A471" s="31"/>
      <c r="B471" s="31"/>
      <c r="C471" s="23" t="s">
        <v>45</v>
      </c>
      <c r="D471" s="22"/>
      <c r="E471" s="22" t="s">
        <v>85</v>
      </c>
      <c r="F471" s="22"/>
      <c r="G471" s="31"/>
      <c r="H471" s="30"/>
      <c r="I471" s="22"/>
      <c r="K471" t="str">
        <f>IF(D471&lt;&gt;"",IF(Data!E471="HR",IF(D471&lt;=6,RL4B!$E$10,IF(D471&lt;=28,RL4B!$G$10,RL4B!$I$10)),IF(D471&lt;=4,RL4B!$K$10,IF(D471&lt;=14,RL4B!$M$10,IF(D471&lt;=24,RL4B!$O$10,IF(D471&lt;=44,RL4B!$Q$10,IF(D471&lt;=64,RL4B!$S$10,RL4B!$U$10)))))),"")&amp;"-"&amp;C471&amp;"-"&amp;IFERROR(VLOOKUP(F471,m_src_icd,3,FALSE),"xx")</f>
        <v>-L-xx</v>
      </c>
      <c r="L471" t="str">
        <f t="shared" si="21"/>
        <v>L-xx</v>
      </c>
      <c r="M471" s="20" t="str">
        <f t="shared" si="22"/>
        <v>xx</v>
      </c>
      <c r="N471" t="str">
        <f t="shared" si="23"/>
        <v/>
      </c>
    </row>
    <row r="472" spans="1:14">
      <c r="A472" s="31"/>
      <c r="B472" s="31"/>
      <c r="C472" s="23" t="s">
        <v>45</v>
      </c>
      <c r="D472" s="22"/>
      <c r="E472" s="22" t="s">
        <v>85</v>
      </c>
      <c r="F472" s="22"/>
      <c r="G472" s="31"/>
      <c r="H472" s="30"/>
      <c r="I472" s="22"/>
      <c r="K472" t="str">
        <f>IF(D472&lt;&gt;"",IF(Data!E472="HR",IF(D472&lt;=6,RL4B!$E$10,IF(D472&lt;=28,RL4B!$G$10,RL4B!$I$10)),IF(D472&lt;=4,RL4B!$K$10,IF(D472&lt;=14,RL4B!$M$10,IF(D472&lt;=24,RL4B!$O$10,IF(D472&lt;=44,RL4B!$Q$10,IF(D472&lt;=64,RL4B!$S$10,RL4B!$U$10)))))),"")&amp;"-"&amp;C472&amp;"-"&amp;IFERROR(VLOOKUP(F472,m_src_icd,3,FALSE),"xx")</f>
        <v>-L-xx</v>
      </c>
      <c r="L472" t="str">
        <f t="shared" si="21"/>
        <v>L-xx</v>
      </c>
      <c r="M472" s="20" t="str">
        <f t="shared" si="22"/>
        <v>xx</v>
      </c>
      <c r="N472" t="str">
        <f t="shared" si="23"/>
        <v/>
      </c>
    </row>
    <row r="473" spans="1:14">
      <c r="A473" s="31"/>
      <c r="B473" s="31"/>
      <c r="C473" s="23" t="s">
        <v>45</v>
      </c>
      <c r="D473" s="22"/>
      <c r="E473" s="22" t="s">
        <v>85</v>
      </c>
      <c r="F473" s="22"/>
      <c r="G473" s="31"/>
      <c r="H473" s="30"/>
      <c r="I473" s="22"/>
      <c r="K473" t="str">
        <f>IF(D473&lt;&gt;"",IF(Data!E473="HR",IF(D473&lt;=6,RL4B!$E$10,IF(D473&lt;=28,RL4B!$G$10,RL4B!$I$10)),IF(D473&lt;=4,RL4B!$K$10,IF(D473&lt;=14,RL4B!$M$10,IF(D473&lt;=24,RL4B!$O$10,IF(D473&lt;=44,RL4B!$Q$10,IF(D473&lt;=64,RL4B!$S$10,RL4B!$U$10)))))),"")&amp;"-"&amp;C473&amp;"-"&amp;IFERROR(VLOOKUP(F473,m_src_icd,3,FALSE),"xx")</f>
        <v>-L-xx</v>
      </c>
      <c r="L473" t="str">
        <f t="shared" si="21"/>
        <v>L-xx</v>
      </c>
      <c r="M473" s="20" t="str">
        <f t="shared" si="22"/>
        <v>xx</v>
      </c>
      <c r="N473" t="str">
        <f t="shared" si="23"/>
        <v/>
      </c>
    </row>
    <row r="474" spans="1:14">
      <c r="A474" s="31"/>
      <c r="B474" s="31"/>
      <c r="C474" s="23" t="s">
        <v>45</v>
      </c>
      <c r="D474" s="22"/>
      <c r="E474" s="22" t="s">
        <v>85</v>
      </c>
      <c r="F474" s="22"/>
      <c r="G474" s="31"/>
      <c r="H474" s="30"/>
      <c r="I474" s="22"/>
      <c r="K474" t="str">
        <f>IF(D474&lt;&gt;"",IF(Data!E474="HR",IF(D474&lt;=6,RL4B!$E$10,IF(D474&lt;=28,RL4B!$G$10,RL4B!$I$10)),IF(D474&lt;=4,RL4B!$K$10,IF(D474&lt;=14,RL4B!$M$10,IF(D474&lt;=24,RL4B!$O$10,IF(D474&lt;=44,RL4B!$Q$10,IF(D474&lt;=64,RL4B!$S$10,RL4B!$U$10)))))),"")&amp;"-"&amp;C474&amp;"-"&amp;IFERROR(VLOOKUP(F474,m_src_icd,3,FALSE),"xx")</f>
        <v>-L-xx</v>
      </c>
      <c r="L474" t="str">
        <f t="shared" si="21"/>
        <v>L-xx</v>
      </c>
      <c r="M474" s="20" t="str">
        <f t="shared" si="22"/>
        <v>xx</v>
      </c>
      <c r="N474" t="str">
        <f t="shared" si="23"/>
        <v/>
      </c>
    </row>
    <row r="475" spans="1:14">
      <c r="A475" s="31"/>
      <c r="B475" s="31"/>
      <c r="C475" s="23" t="s">
        <v>45</v>
      </c>
      <c r="D475" s="22"/>
      <c r="E475" s="22" t="s">
        <v>85</v>
      </c>
      <c r="F475" s="22"/>
      <c r="G475" s="31"/>
      <c r="H475" s="30"/>
      <c r="I475" s="22"/>
      <c r="K475" t="str">
        <f>IF(D475&lt;&gt;"",IF(Data!E475="HR",IF(D475&lt;=6,RL4B!$E$10,IF(D475&lt;=28,RL4B!$G$10,RL4B!$I$10)),IF(D475&lt;=4,RL4B!$K$10,IF(D475&lt;=14,RL4B!$M$10,IF(D475&lt;=24,RL4B!$O$10,IF(D475&lt;=44,RL4B!$Q$10,IF(D475&lt;=64,RL4B!$S$10,RL4B!$U$10)))))),"")&amp;"-"&amp;C475&amp;"-"&amp;IFERROR(VLOOKUP(F475,m_src_icd,3,FALSE),"xx")</f>
        <v>-L-xx</v>
      </c>
      <c r="L475" t="str">
        <f t="shared" si="21"/>
        <v>L-xx</v>
      </c>
      <c r="M475" s="20" t="str">
        <f t="shared" si="22"/>
        <v>xx</v>
      </c>
      <c r="N475" t="str">
        <f t="shared" si="23"/>
        <v/>
      </c>
    </row>
    <row r="476" spans="1:14">
      <c r="A476" s="31"/>
      <c r="B476" s="31"/>
      <c r="C476" s="23" t="s">
        <v>45</v>
      </c>
      <c r="D476" s="22"/>
      <c r="E476" s="22" t="s">
        <v>85</v>
      </c>
      <c r="F476" s="22"/>
      <c r="G476" s="31"/>
      <c r="H476" s="30"/>
      <c r="I476" s="22"/>
      <c r="K476" t="str">
        <f>IF(D476&lt;&gt;"",IF(Data!E476="HR",IF(D476&lt;=6,RL4B!$E$10,IF(D476&lt;=28,RL4B!$G$10,RL4B!$I$10)),IF(D476&lt;=4,RL4B!$K$10,IF(D476&lt;=14,RL4B!$M$10,IF(D476&lt;=24,RL4B!$O$10,IF(D476&lt;=44,RL4B!$Q$10,IF(D476&lt;=64,RL4B!$S$10,RL4B!$U$10)))))),"")&amp;"-"&amp;C476&amp;"-"&amp;IFERROR(VLOOKUP(F476,m_src_icd,3,FALSE),"xx")</f>
        <v>-L-xx</v>
      </c>
      <c r="L476" t="str">
        <f t="shared" si="21"/>
        <v>L-xx</v>
      </c>
      <c r="M476" s="20" t="str">
        <f t="shared" si="22"/>
        <v>xx</v>
      </c>
      <c r="N476" t="str">
        <f t="shared" si="23"/>
        <v/>
      </c>
    </row>
    <row r="477" spans="1:14">
      <c r="A477" s="31"/>
      <c r="B477" s="31"/>
      <c r="C477" s="23" t="s">
        <v>45</v>
      </c>
      <c r="D477" s="22"/>
      <c r="E477" s="22" t="s">
        <v>85</v>
      </c>
      <c r="F477" s="22"/>
      <c r="G477" s="31"/>
      <c r="H477" s="30"/>
      <c r="I477" s="22"/>
      <c r="K477" t="str">
        <f>IF(D477&lt;&gt;"",IF(Data!E477="HR",IF(D477&lt;=6,RL4B!$E$10,IF(D477&lt;=28,RL4B!$G$10,RL4B!$I$10)),IF(D477&lt;=4,RL4B!$K$10,IF(D477&lt;=14,RL4B!$M$10,IF(D477&lt;=24,RL4B!$O$10,IF(D477&lt;=44,RL4B!$Q$10,IF(D477&lt;=64,RL4B!$S$10,RL4B!$U$10)))))),"")&amp;"-"&amp;C477&amp;"-"&amp;IFERROR(VLOOKUP(F477,m_src_icd,3,FALSE),"xx")</f>
        <v>-L-xx</v>
      </c>
      <c r="L477" t="str">
        <f t="shared" si="21"/>
        <v>L-xx</v>
      </c>
      <c r="M477" s="20" t="str">
        <f t="shared" si="22"/>
        <v>xx</v>
      </c>
      <c r="N477" t="str">
        <f t="shared" si="23"/>
        <v/>
      </c>
    </row>
    <row r="478" spans="1:14">
      <c r="A478" s="31"/>
      <c r="B478" s="31"/>
      <c r="C478" s="23" t="s">
        <v>45</v>
      </c>
      <c r="D478" s="22"/>
      <c r="E478" s="22" t="s">
        <v>85</v>
      </c>
      <c r="F478" s="22"/>
      <c r="G478" s="31"/>
      <c r="H478" s="30"/>
      <c r="I478" s="22"/>
      <c r="K478" t="str">
        <f>IF(D478&lt;&gt;"",IF(Data!E478="HR",IF(D478&lt;=6,RL4B!$E$10,IF(D478&lt;=28,RL4B!$G$10,RL4B!$I$10)),IF(D478&lt;=4,RL4B!$K$10,IF(D478&lt;=14,RL4B!$M$10,IF(D478&lt;=24,RL4B!$O$10,IF(D478&lt;=44,RL4B!$Q$10,IF(D478&lt;=64,RL4B!$S$10,RL4B!$U$10)))))),"")&amp;"-"&amp;C478&amp;"-"&amp;IFERROR(VLOOKUP(F478,m_src_icd,3,FALSE),"xx")</f>
        <v>-L-xx</v>
      </c>
      <c r="L478" t="str">
        <f t="shared" si="21"/>
        <v>L-xx</v>
      </c>
      <c r="M478" s="20" t="str">
        <f t="shared" si="22"/>
        <v>xx</v>
      </c>
      <c r="N478" t="str">
        <f t="shared" si="23"/>
        <v/>
      </c>
    </row>
    <row r="479" spans="1:14">
      <c r="A479" s="31"/>
      <c r="B479" s="31"/>
      <c r="C479" s="23" t="s">
        <v>45</v>
      </c>
      <c r="D479" s="22"/>
      <c r="E479" s="22" t="s">
        <v>85</v>
      </c>
      <c r="F479" s="22"/>
      <c r="G479" s="31"/>
      <c r="H479" s="30"/>
      <c r="I479" s="22"/>
      <c r="K479" t="str">
        <f>IF(D479&lt;&gt;"",IF(Data!E479="HR",IF(D479&lt;=6,RL4B!$E$10,IF(D479&lt;=28,RL4B!$G$10,RL4B!$I$10)),IF(D479&lt;=4,RL4B!$K$10,IF(D479&lt;=14,RL4B!$M$10,IF(D479&lt;=24,RL4B!$O$10,IF(D479&lt;=44,RL4B!$Q$10,IF(D479&lt;=64,RL4B!$S$10,RL4B!$U$10)))))),"")&amp;"-"&amp;C479&amp;"-"&amp;IFERROR(VLOOKUP(F479,m_src_icd,3,FALSE),"xx")</f>
        <v>-L-xx</v>
      </c>
      <c r="L479" t="str">
        <f t="shared" si="21"/>
        <v>L-xx</v>
      </c>
      <c r="M479" s="20" t="str">
        <f t="shared" si="22"/>
        <v>xx</v>
      </c>
      <c r="N479" t="str">
        <f t="shared" si="23"/>
        <v/>
      </c>
    </row>
    <row r="480" spans="1:14">
      <c r="A480" s="31"/>
      <c r="B480" s="31"/>
      <c r="C480" s="23" t="s">
        <v>45</v>
      </c>
      <c r="D480" s="22"/>
      <c r="E480" s="22" t="s">
        <v>85</v>
      </c>
      <c r="F480" s="22"/>
      <c r="G480" s="31"/>
      <c r="H480" s="30"/>
      <c r="I480" s="22"/>
      <c r="K480" t="str">
        <f>IF(D480&lt;&gt;"",IF(Data!E480="HR",IF(D480&lt;=6,RL4B!$E$10,IF(D480&lt;=28,RL4B!$G$10,RL4B!$I$10)),IF(D480&lt;=4,RL4B!$K$10,IF(D480&lt;=14,RL4B!$M$10,IF(D480&lt;=24,RL4B!$O$10,IF(D480&lt;=44,RL4B!$Q$10,IF(D480&lt;=64,RL4B!$S$10,RL4B!$U$10)))))),"")&amp;"-"&amp;C480&amp;"-"&amp;IFERROR(VLOOKUP(F480,m_src_icd,3,FALSE),"xx")</f>
        <v>-L-xx</v>
      </c>
      <c r="L480" t="str">
        <f t="shared" si="21"/>
        <v>L-xx</v>
      </c>
      <c r="M480" s="20" t="str">
        <f t="shared" si="22"/>
        <v>xx</v>
      </c>
      <c r="N480" t="str">
        <f t="shared" si="23"/>
        <v/>
      </c>
    </row>
    <row r="481" spans="1:14">
      <c r="A481" s="31"/>
      <c r="B481" s="31"/>
      <c r="C481" s="23" t="s">
        <v>45</v>
      </c>
      <c r="D481" s="22"/>
      <c r="E481" s="22" t="s">
        <v>85</v>
      </c>
      <c r="F481" s="22"/>
      <c r="G481" s="31"/>
      <c r="H481" s="30"/>
      <c r="I481" s="22"/>
      <c r="K481" t="str">
        <f>IF(D481&lt;&gt;"",IF(Data!E481="HR",IF(D481&lt;=6,RL4B!$E$10,IF(D481&lt;=28,RL4B!$G$10,RL4B!$I$10)),IF(D481&lt;=4,RL4B!$K$10,IF(D481&lt;=14,RL4B!$M$10,IF(D481&lt;=24,RL4B!$O$10,IF(D481&lt;=44,RL4B!$Q$10,IF(D481&lt;=64,RL4B!$S$10,RL4B!$U$10)))))),"")&amp;"-"&amp;C481&amp;"-"&amp;IFERROR(VLOOKUP(F481,m_src_icd,3,FALSE),"xx")</f>
        <v>-L-xx</v>
      </c>
      <c r="L481" t="str">
        <f t="shared" si="21"/>
        <v>L-xx</v>
      </c>
      <c r="M481" s="20" t="str">
        <f t="shared" si="22"/>
        <v>xx</v>
      </c>
      <c r="N481" t="str">
        <f t="shared" si="23"/>
        <v/>
      </c>
    </row>
    <row r="482" spans="1:14">
      <c r="A482" s="31"/>
      <c r="B482" s="31"/>
      <c r="C482" s="23" t="s">
        <v>45</v>
      </c>
      <c r="D482" s="22"/>
      <c r="E482" s="22" t="s">
        <v>85</v>
      </c>
      <c r="F482" s="22"/>
      <c r="G482" s="31"/>
      <c r="H482" s="30"/>
      <c r="I482" s="22"/>
      <c r="K482" t="str">
        <f>IF(D482&lt;&gt;"",IF(Data!E482="HR",IF(D482&lt;=6,RL4B!$E$10,IF(D482&lt;=28,RL4B!$G$10,RL4B!$I$10)),IF(D482&lt;=4,RL4B!$K$10,IF(D482&lt;=14,RL4B!$M$10,IF(D482&lt;=24,RL4B!$O$10,IF(D482&lt;=44,RL4B!$Q$10,IF(D482&lt;=64,RL4B!$S$10,RL4B!$U$10)))))),"")&amp;"-"&amp;C482&amp;"-"&amp;IFERROR(VLOOKUP(F482,m_src_icd,3,FALSE),"xx")</f>
        <v>-L-xx</v>
      </c>
      <c r="L482" t="str">
        <f t="shared" si="21"/>
        <v>L-xx</v>
      </c>
      <c r="M482" s="20" t="str">
        <f t="shared" si="22"/>
        <v>xx</v>
      </c>
      <c r="N482" t="str">
        <f t="shared" si="23"/>
        <v/>
      </c>
    </row>
    <row r="483" spans="1:14">
      <c r="A483" s="31"/>
      <c r="B483" s="31"/>
      <c r="C483" s="23" t="s">
        <v>45</v>
      </c>
      <c r="D483" s="22"/>
      <c r="E483" s="22" t="s">
        <v>85</v>
      </c>
      <c r="F483" s="22"/>
      <c r="G483" s="31"/>
      <c r="H483" s="30"/>
      <c r="I483" s="22"/>
      <c r="K483" t="str">
        <f>IF(D483&lt;&gt;"",IF(Data!E483="HR",IF(D483&lt;=6,RL4B!$E$10,IF(D483&lt;=28,RL4B!$G$10,RL4B!$I$10)),IF(D483&lt;=4,RL4B!$K$10,IF(D483&lt;=14,RL4B!$M$10,IF(D483&lt;=24,RL4B!$O$10,IF(D483&lt;=44,RL4B!$Q$10,IF(D483&lt;=64,RL4B!$S$10,RL4B!$U$10)))))),"")&amp;"-"&amp;C483&amp;"-"&amp;IFERROR(VLOOKUP(F483,m_src_icd,3,FALSE),"xx")</f>
        <v>-L-xx</v>
      </c>
      <c r="L483" t="str">
        <f t="shared" si="21"/>
        <v>L-xx</v>
      </c>
      <c r="M483" s="20" t="str">
        <f t="shared" si="22"/>
        <v>xx</v>
      </c>
      <c r="N483" t="str">
        <f t="shared" si="23"/>
        <v/>
      </c>
    </row>
    <row r="484" spans="1:14">
      <c r="A484" s="31"/>
      <c r="B484" s="31"/>
      <c r="C484" s="23" t="s">
        <v>45</v>
      </c>
      <c r="D484" s="22"/>
      <c r="E484" s="22" t="s">
        <v>85</v>
      </c>
      <c r="F484" s="22"/>
      <c r="G484" s="31"/>
      <c r="H484" s="30"/>
      <c r="I484" s="22"/>
      <c r="K484" t="str">
        <f>IF(D484&lt;&gt;"",IF(Data!E484="HR",IF(D484&lt;=6,RL4B!$E$10,IF(D484&lt;=28,RL4B!$G$10,RL4B!$I$10)),IF(D484&lt;=4,RL4B!$K$10,IF(D484&lt;=14,RL4B!$M$10,IF(D484&lt;=24,RL4B!$O$10,IF(D484&lt;=44,RL4B!$Q$10,IF(D484&lt;=64,RL4B!$S$10,RL4B!$U$10)))))),"")&amp;"-"&amp;C484&amp;"-"&amp;IFERROR(VLOOKUP(F484,m_src_icd,3,FALSE),"xx")</f>
        <v>-L-xx</v>
      </c>
      <c r="L484" t="str">
        <f t="shared" si="21"/>
        <v>L-xx</v>
      </c>
      <c r="M484" s="20" t="str">
        <f t="shared" si="22"/>
        <v>xx</v>
      </c>
      <c r="N484" t="str">
        <f t="shared" si="23"/>
        <v/>
      </c>
    </row>
    <row r="485" spans="1:14">
      <c r="A485" s="31"/>
      <c r="B485" s="31"/>
      <c r="C485" s="23" t="s">
        <v>45</v>
      </c>
      <c r="D485" s="22"/>
      <c r="E485" s="22" t="s">
        <v>85</v>
      </c>
      <c r="F485" s="22"/>
      <c r="G485" s="31"/>
      <c r="H485" s="30"/>
      <c r="I485" s="22"/>
      <c r="K485" t="str">
        <f>IF(D485&lt;&gt;"",IF(Data!E485="HR",IF(D485&lt;=6,RL4B!$E$10,IF(D485&lt;=28,RL4B!$G$10,RL4B!$I$10)),IF(D485&lt;=4,RL4B!$K$10,IF(D485&lt;=14,RL4B!$M$10,IF(D485&lt;=24,RL4B!$O$10,IF(D485&lt;=44,RL4B!$Q$10,IF(D485&lt;=64,RL4B!$S$10,RL4B!$U$10)))))),"")&amp;"-"&amp;C485&amp;"-"&amp;IFERROR(VLOOKUP(F485,m_src_icd,3,FALSE),"xx")</f>
        <v>-L-xx</v>
      </c>
      <c r="L485" t="str">
        <f t="shared" si="21"/>
        <v>L-xx</v>
      </c>
      <c r="M485" s="20" t="str">
        <f t="shared" si="22"/>
        <v>xx</v>
      </c>
      <c r="N485" t="str">
        <f t="shared" si="23"/>
        <v/>
      </c>
    </row>
    <row r="486" spans="1:14">
      <c r="A486" s="31"/>
      <c r="B486" s="31"/>
      <c r="C486" s="23" t="s">
        <v>45</v>
      </c>
      <c r="D486" s="22"/>
      <c r="E486" s="22" t="s">
        <v>85</v>
      </c>
      <c r="F486" s="22"/>
      <c r="G486" s="31"/>
      <c r="H486" s="30"/>
      <c r="I486" s="22"/>
      <c r="K486" t="str">
        <f>IF(D486&lt;&gt;"",IF(Data!E486="HR",IF(D486&lt;=6,RL4B!$E$10,IF(D486&lt;=28,RL4B!$G$10,RL4B!$I$10)),IF(D486&lt;=4,RL4B!$K$10,IF(D486&lt;=14,RL4B!$M$10,IF(D486&lt;=24,RL4B!$O$10,IF(D486&lt;=44,RL4B!$Q$10,IF(D486&lt;=64,RL4B!$S$10,RL4B!$U$10)))))),"")&amp;"-"&amp;C486&amp;"-"&amp;IFERROR(VLOOKUP(F486,m_src_icd,3,FALSE),"xx")</f>
        <v>-L-xx</v>
      </c>
      <c r="L486" t="str">
        <f t="shared" si="21"/>
        <v>L-xx</v>
      </c>
      <c r="M486" s="20" t="str">
        <f t="shared" si="22"/>
        <v>xx</v>
      </c>
      <c r="N486" t="str">
        <f t="shared" si="23"/>
        <v/>
      </c>
    </row>
    <row r="487" spans="1:14">
      <c r="A487" s="31"/>
      <c r="B487" s="31"/>
      <c r="C487" s="23" t="s">
        <v>45</v>
      </c>
      <c r="D487" s="22"/>
      <c r="E487" s="22" t="s">
        <v>85</v>
      </c>
      <c r="F487" s="22"/>
      <c r="G487" s="31"/>
      <c r="H487" s="30"/>
      <c r="I487" s="22"/>
      <c r="K487" t="str">
        <f>IF(D487&lt;&gt;"",IF(Data!E487="HR",IF(D487&lt;=6,RL4B!$E$10,IF(D487&lt;=28,RL4B!$G$10,RL4B!$I$10)),IF(D487&lt;=4,RL4B!$K$10,IF(D487&lt;=14,RL4B!$M$10,IF(D487&lt;=24,RL4B!$O$10,IF(D487&lt;=44,RL4B!$Q$10,IF(D487&lt;=64,RL4B!$S$10,RL4B!$U$10)))))),"")&amp;"-"&amp;C487&amp;"-"&amp;IFERROR(VLOOKUP(F487,m_src_icd,3,FALSE),"xx")</f>
        <v>-L-xx</v>
      </c>
      <c r="L487" t="str">
        <f t="shared" si="21"/>
        <v>L-xx</v>
      </c>
      <c r="M487" s="20" t="str">
        <f t="shared" si="22"/>
        <v>xx</v>
      </c>
      <c r="N487" t="str">
        <f t="shared" si="23"/>
        <v/>
      </c>
    </row>
    <row r="488" spans="1:14">
      <c r="A488" s="31"/>
      <c r="B488" s="31"/>
      <c r="C488" s="23" t="s">
        <v>45</v>
      </c>
      <c r="D488" s="22"/>
      <c r="E488" s="22" t="s">
        <v>85</v>
      </c>
      <c r="F488" s="22"/>
      <c r="G488" s="31"/>
      <c r="H488" s="30"/>
      <c r="I488" s="22"/>
      <c r="K488" t="str">
        <f>IF(D488&lt;&gt;"",IF(Data!E488="HR",IF(D488&lt;=6,RL4B!$E$10,IF(D488&lt;=28,RL4B!$G$10,RL4B!$I$10)),IF(D488&lt;=4,RL4B!$K$10,IF(D488&lt;=14,RL4B!$M$10,IF(D488&lt;=24,RL4B!$O$10,IF(D488&lt;=44,RL4B!$Q$10,IF(D488&lt;=64,RL4B!$S$10,RL4B!$U$10)))))),"")&amp;"-"&amp;C488&amp;"-"&amp;IFERROR(VLOOKUP(F488,m_src_icd,3,FALSE),"xx")</f>
        <v>-L-xx</v>
      </c>
      <c r="L488" t="str">
        <f t="shared" si="21"/>
        <v>L-xx</v>
      </c>
      <c r="M488" s="20" t="str">
        <f t="shared" si="22"/>
        <v>xx</v>
      </c>
      <c r="N488" t="str">
        <f t="shared" si="23"/>
        <v/>
      </c>
    </row>
    <row r="489" spans="1:14">
      <c r="A489" s="31"/>
      <c r="B489" s="31"/>
      <c r="C489" s="23" t="s">
        <v>45</v>
      </c>
      <c r="D489" s="22"/>
      <c r="E489" s="22" t="s">
        <v>85</v>
      </c>
      <c r="F489" s="22"/>
      <c r="G489" s="31"/>
      <c r="H489" s="30"/>
      <c r="I489" s="22"/>
      <c r="K489" t="str">
        <f>IF(D489&lt;&gt;"",IF(Data!E489="HR",IF(D489&lt;=6,RL4B!$E$10,IF(D489&lt;=28,RL4B!$G$10,RL4B!$I$10)),IF(D489&lt;=4,RL4B!$K$10,IF(D489&lt;=14,RL4B!$M$10,IF(D489&lt;=24,RL4B!$O$10,IF(D489&lt;=44,RL4B!$Q$10,IF(D489&lt;=64,RL4B!$S$10,RL4B!$U$10)))))),"")&amp;"-"&amp;C489&amp;"-"&amp;IFERROR(VLOOKUP(F489,m_src_icd,3,FALSE),"xx")</f>
        <v>-L-xx</v>
      </c>
      <c r="L489" t="str">
        <f t="shared" si="21"/>
        <v>L-xx</v>
      </c>
      <c r="M489" s="20" t="str">
        <f t="shared" si="22"/>
        <v>xx</v>
      </c>
      <c r="N489" t="str">
        <f t="shared" si="23"/>
        <v/>
      </c>
    </row>
    <row r="490" spans="1:14">
      <c r="A490" s="31"/>
      <c r="B490" s="31"/>
      <c r="C490" s="23" t="s">
        <v>45</v>
      </c>
      <c r="D490" s="22"/>
      <c r="E490" s="22" t="s">
        <v>85</v>
      </c>
      <c r="F490" s="22"/>
      <c r="G490" s="31"/>
      <c r="H490" s="30"/>
      <c r="I490" s="22"/>
      <c r="K490" t="str">
        <f>IF(D490&lt;&gt;"",IF(Data!E490="HR",IF(D490&lt;=6,RL4B!$E$10,IF(D490&lt;=28,RL4B!$G$10,RL4B!$I$10)),IF(D490&lt;=4,RL4B!$K$10,IF(D490&lt;=14,RL4B!$M$10,IF(D490&lt;=24,RL4B!$O$10,IF(D490&lt;=44,RL4B!$Q$10,IF(D490&lt;=64,RL4B!$S$10,RL4B!$U$10)))))),"")&amp;"-"&amp;C490&amp;"-"&amp;IFERROR(VLOOKUP(F490,m_src_icd,3,FALSE),"xx")</f>
        <v>-L-xx</v>
      </c>
      <c r="L490" t="str">
        <f t="shared" si="21"/>
        <v>L-xx</v>
      </c>
      <c r="M490" s="20" t="str">
        <f t="shared" si="22"/>
        <v>xx</v>
      </c>
      <c r="N490" t="str">
        <f t="shared" si="23"/>
        <v/>
      </c>
    </row>
    <row r="491" spans="1:14">
      <c r="A491" s="31"/>
      <c r="B491" s="31"/>
      <c r="C491" s="23" t="s">
        <v>45</v>
      </c>
      <c r="D491" s="22"/>
      <c r="E491" s="22" t="s">
        <v>85</v>
      </c>
      <c r="F491" s="22"/>
      <c r="G491" s="31"/>
      <c r="H491" s="30"/>
      <c r="I491" s="22"/>
      <c r="K491" t="str">
        <f>IF(D491&lt;&gt;"",IF(Data!E491="HR",IF(D491&lt;=6,RL4B!$E$10,IF(D491&lt;=28,RL4B!$G$10,RL4B!$I$10)),IF(D491&lt;=4,RL4B!$K$10,IF(D491&lt;=14,RL4B!$M$10,IF(D491&lt;=24,RL4B!$O$10,IF(D491&lt;=44,RL4B!$Q$10,IF(D491&lt;=64,RL4B!$S$10,RL4B!$U$10)))))),"")&amp;"-"&amp;C491&amp;"-"&amp;IFERROR(VLOOKUP(F491,m_src_icd,3,FALSE),"xx")</f>
        <v>-L-xx</v>
      </c>
      <c r="L491" t="str">
        <f t="shared" si="21"/>
        <v>L-xx</v>
      </c>
      <c r="M491" s="20" t="str">
        <f t="shared" si="22"/>
        <v>xx</v>
      </c>
      <c r="N491" t="str">
        <f t="shared" si="23"/>
        <v/>
      </c>
    </row>
    <row r="492" spans="1:14">
      <c r="A492" s="31"/>
      <c r="B492" s="31"/>
      <c r="C492" s="23" t="s">
        <v>45</v>
      </c>
      <c r="D492" s="22"/>
      <c r="E492" s="22" t="s">
        <v>85</v>
      </c>
      <c r="F492" s="22"/>
      <c r="G492" s="31"/>
      <c r="H492" s="30"/>
      <c r="I492" s="22"/>
      <c r="K492" t="str">
        <f>IF(D492&lt;&gt;"",IF(Data!E492="HR",IF(D492&lt;=6,RL4B!$E$10,IF(D492&lt;=28,RL4B!$G$10,RL4B!$I$10)),IF(D492&lt;=4,RL4B!$K$10,IF(D492&lt;=14,RL4B!$M$10,IF(D492&lt;=24,RL4B!$O$10,IF(D492&lt;=44,RL4B!$Q$10,IF(D492&lt;=64,RL4B!$S$10,RL4B!$U$10)))))),"")&amp;"-"&amp;C492&amp;"-"&amp;IFERROR(VLOOKUP(F492,m_src_icd,3,FALSE),"xx")</f>
        <v>-L-xx</v>
      </c>
      <c r="L492" t="str">
        <f t="shared" si="21"/>
        <v>L-xx</v>
      </c>
      <c r="M492" s="20" t="str">
        <f t="shared" si="22"/>
        <v>xx</v>
      </c>
      <c r="N492" t="str">
        <f t="shared" si="23"/>
        <v/>
      </c>
    </row>
    <row r="493" spans="1:14">
      <c r="A493" s="31"/>
      <c r="B493" s="31"/>
      <c r="C493" s="23" t="s">
        <v>45</v>
      </c>
      <c r="D493" s="22"/>
      <c r="E493" s="22" t="s">
        <v>85</v>
      </c>
      <c r="F493" s="22"/>
      <c r="G493" s="31"/>
      <c r="H493" s="30"/>
      <c r="I493" s="22"/>
      <c r="K493" t="str">
        <f>IF(D493&lt;&gt;"",IF(Data!E493="HR",IF(D493&lt;=6,RL4B!$E$10,IF(D493&lt;=28,RL4B!$G$10,RL4B!$I$10)),IF(D493&lt;=4,RL4B!$K$10,IF(D493&lt;=14,RL4B!$M$10,IF(D493&lt;=24,RL4B!$O$10,IF(D493&lt;=44,RL4B!$Q$10,IF(D493&lt;=64,RL4B!$S$10,RL4B!$U$10)))))),"")&amp;"-"&amp;C493&amp;"-"&amp;IFERROR(VLOOKUP(F493,m_src_icd,3,FALSE),"xx")</f>
        <v>-L-xx</v>
      </c>
      <c r="L493" t="str">
        <f t="shared" si="21"/>
        <v>L-xx</v>
      </c>
      <c r="M493" s="20" t="str">
        <f t="shared" si="22"/>
        <v>xx</v>
      </c>
      <c r="N493" t="str">
        <f t="shared" si="23"/>
        <v/>
      </c>
    </row>
    <row r="494" spans="1:14">
      <c r="A494" s="31"/>
      <c r="B494" s="31"/>
      <c r="C494" s="23" t="s">
        <v>45</v>
      </c>
      <c r="D494" s="22"/>
      <c r="E494" s="22" t="s">
        <v>85</v>
      </c>
      <c r="F494" s="22"/>
      <c r="G494" s="31"/>
      <c r="H494" s="30"/>
      <c r="I494" s="22"/>
      <c r="K494" t="str">
        <f>IF(D494&lt;&gt;"",IF(Data!E494="HR",IF(D494&lt;=6,RL4B!$E$10,IF(D494&lt;=28,RL4B!$G$10,RL4B!$I$10)),IF(D494&lt;=4,RL4B!$K$10,IF(D494&lt;=14,RL4B!$M$10,IF(D494&lt;=24,RL4B!$O$10,IF(D494&lt;=44,RL4B!$Q$10,IF(D494&lt;=64,RL4B!$S$10,RL4B!$U$10)))))),"")&amp;"-"&amp;C494&amp;"-"&amp;IFERROR(VLOOKUP(F494,m_src_icd,3,FALSE),"xx")</f>
        <v>-L-xx</v>
      </c>
      <c r="L494" t="str">
        <f t="shared" si="21"/>
        <v>L-xx</v>
      </c>
      <c r="M494" s="20" t="str">
        <f t="shared" si="22"/>
        <v>xx</v>
      </c>
      <c r="N494" t="str">
        <f t="shared" si="23"/>
        <v/>
      </c>
    </row>
    <row r="495" spans="1:14">
      <c r="A495" s="31"/>
      <c r="B495" s="31"/>
      <c r="C495" s="23" t="s">
        <v>45</v>
      </c>
      <c r="D495" s="22"/>
      <c r="E495" s="22" t="s">
        <v>85</v>
      </c>
      <c r="F495" s="22"/>
      <c r="G495" s="31"/>
      <c r="H495" s="30"/>
      <c r="I495" s="22"/>
      <c r="K495" t="str">
        <f>IF(D495&lt;&gt;"",IF(Data!E495="HR",IF(D495&lt;=6,RL4B!$E$10,IF(D495&lt;=28,RL4B!$G$10,RL4B!$I$10)),IF(D495&lt;=4,RL4B!$K$10,IF(D495&lt;=14,RL4B!$M$10,IF(D495&lt;=24,RL4B!$O$10,IF(D495&lt;=44,RL4B!$Q$10,IF(D495&lt;=64,RL4B!$S$10,RL4B!$U$10)))))),"")&amp;"-"&amp;C495&amp;"-"&amp;IFERROR(VLOOKUP(F495,m_src_icd,3,FALSE),"xx")</f>
        <v>-L-xx</v>
      </c>
      <c r="L495" t="str">
        <f t="shared" si="21"/>
        <v>L-xx</v>
      </c>
      <c r="M495" s="20" t="str">
        <f t="shared" si="22"/>
        <v>xx</v>
      </c>
      <c r="N495" t="str">
        <f t="shared" si="23"/>
        <v/>
      </c>
    </row>
    <row r="496" spans="1:14">
      <c r="A496" s="31"/>
      <c r="B496" s="31"/>
      <c r="C496" s="23" t="s">
        <v>45</v>
      </c>
      <c r="D496" s="22"/>
      <c r="E496" s="22" t="s">
        <v>85</v>
      </c>
      <c r="F496" s="22"/>
      <c r="G496" s="31"/>
      <c r="H496" s="30"/>
      <c r="I496" s="22"/>
      <c r="K496" t="str">
        <f>IF(D496&lt;&gt;"",IF(Data!E496="HR",IF(D496&lt;=6,RL4B!$E$10,IF(D496&lt;=28,RL4B!$G$10,RL4B!$I$10)),IF(D496&lt;=4,RL4B!$K$10,IF(D496&lt;=14,RL4B!$M$10,IF(D496&lt;=24,RL4B!$O$10,IF(D496&lt;=44,RL4B!$Q$10,IF(D496&lt;=64,RL4B!$S$10,RL4B!$U$10)))))),"")&amp;"-"&amp;C496&amp;"-"&amp;IFERROR(VLOOKUP(F496,m_src_icd,3,FALSE),"xx")</f>
        <v>-L-xx</v>
      </c>
      <c r="L496" t="str">
        <f t="shared" si="21"/>
        <v>L-xx</v>
      </c>
      <c r="M496" s="20" t="str">
        <f t="shared" si="22"/>
        <v>xx</v>
      </c>
      <c r="N496" t="str">
        <f t="shared" si="23"/>
        <v/>
      </c>
    </row>
    <row r="497" spans="1:14">
      <c r="A497" s="31"/>
      <c r="B497" s="31"/>
      <c r="C497" s="23" t="s">
        <v>45</v>
      </c>
      <c r="D497" s="22"/>
      <c r="E497" s="22" t="s">
        <v>85</v>
      </c>
      <c r="F497" s="22"/>
      <c r="G497" s="31"/>
      <c r="H497" s="30"/>
      <c r="I497" s="22"/>
      <c r="K497" t="str">
        <f>IF(D497&lt;&gt;"",IF(Data!E497="HR",IF(D497&lt;=6,RL4B!$E$10,IF(D497&lt;=28,RL4B!$G$10,RL4B!$I$10)),IF(D497&lt;=4,RL4B!$K$10,IF(D497&lt;=14,RL4B!$M$10,IF(D497&lt;=24,RL4B!$O$10,IF(D497&lt;=44,RL4B!$Q$10,IF(D497&lt;=64,RL4B!$S$10,RL4B!$U$10)))))),"")&amp;"-"&amp;C497&amp;"-"&amp;IFERROR(VLOOKUP(F497,m_src_icd,3,FALSE),"xx")</f>
        <v>-L-xx</v>
      </c>
      <c r="L497" t="str">
        <f t="shared" si="21"/>
        <v>L-xx</v>
      </c>
      <c r="M497" s="20" t="str">
        <f t="shared" si="22"/>
        <v>xx</v>
      </c>
      <c r="N497" t="str">
        <f t="shared" si="23"/>
        <v/>
      </c>
    </row>
    <row r="498" spans="1:14">
      <c r="A498" s="31"/>
      <c r="B498" s="31"/>
      <c r="C498" s="23" t="s">
        <v>45</v>
      </c>
      <c r="D498" s="22"/>
      <c r="E498" s="22" t="s">
        <v>85</v>
      </c>
      <c r="F498" s="22"/>
      <c r="G498" s="31"/>
      <c r="H498" s="30"/>
      <c r="I498" s="22"/>
      <c r="K498" t="str">
        <f>IF(D498&lt;&gt;"",IF(Data!E498="HR",IF(D498&lt;=6,RL4B!$E$10,IF(D498&lt;=28,RL4B!$G$10,RL4B!$I$10)),IF(D498&lt;=4,RL4B!$K$10,IF(D498&lt;=14,RL4B!$M$10,IF(D498&lt;=24,RL4B!$O$10,IF(D498&lt;=44,RL4B!$Q$10,IF(D498&lt;=64,RL4B!$S$10,RL4B!$U$10)))))),"")&amp;"-"&amp;C498&amp;"-"&amp;IFERROR(VLOOKUP(F498,m_src_icd,3,FALSE),"xx")</f>
        <v>-L-xx</v>
      </c>
      <c r="L498" t="str">
        <f t="shared" si="21"/>
        <v>L-xx</v>
      </c>
      <c r="M498" s="20" t="str">
        <f t="shared" si="22"/>
        <v>xx</v>
      </c>
      <c r="N498" t="str">
        <f t="shared" si="23"/>
        <v/>
      </c>
    </row>
    <row r="499" spans="1:14">
      <c r="A499" s="31"/>
      <c r="B499" s="31"/>
      <c r="C499" s="23" t="s">
        <v>45</v>
      </c>
      <c r="D499" s="22"/>
      <c r="E499" s="22" t="s">
        <v>85</v>
      </c>
      <c r="F499" s="22"/>
      <c r="G499" s="31"/>
      <c r="H499" s="30"/>
      <c r="I499" s="22"/>
      <c r="K499" t="str">
        <f>IF(D499&lt;&gt;"",IF(Data!E499="HR",IF(D499&lt;=6,RL4B!$E$10,IF(D499&lt;=28,RL4B!$G$10,RL4B!$I$10)),IF(D499&lt;=4,RL4B!$K$10,IF(D499&lt;=14,RL4B!$M$10,IF(D499&lt;=24,RL4B!$O$10,IF(D499&lt;=44,RL4B!$Q$10,IF(D499&lt;=64,RL4B!$S$10,RL4B!$U$10)))))),"")&amp;"-"&amp;C499&amp;"-"&amp;IFERROR(VLOOKUP(F499,m_src_icd,3,FALSE),"xx")</f>
        <v>-L-xx</v>
      </c>
      <c r="L499" t="str">
        <f t="shared" si="21"/>
        <v>L-xx</v>
      </c>
      <c r="M499" s="20" t="str">
        <f t="shared" si="22"/>
        <v>xx</v>
      </c>
      <c r="N499" t="str">
        <f t="shared" si="23"/>
        <v/>
      </c>
    </row>
    <row r="500" spans="1:14">
      <c r="A500" s="31"/>
      <c r="B500" s="31"/>
      <c r="C500" s="23" t="s">
        <v>45</v>
      </c>
      <c r="D500" s="22"/>
      <c r="E500" s="22" t="s">
        <v>85</v>
      </c>
      <c r="F500" s="22"/>
      <c r="G500" s="31"/>
      <c r="H500" s="30"/>
      <c r="I500" s="22"/>
      <c r="K500" t="str">
        <f>IF(D500&lt;&gt;"",IF(Data!E500="HR",IF(D500&lt;=6,RL4B!$E$10,IF(D500&lt;=28,RL4B!$G$10,RL4B!$I$10)),IF(D500&lt;=4,RL4B!$K$10,IF(D500&lt;=14,RL4B!$M$10,IF(D500&lt;=24,RL4B!$O$10,IF(D500&lt;=44,RL4B!$Q$10,IF(D500&lt;=64,RL4B!$S$10,RL4B!$U$10)))))),"")&amp;"-"&amp;C500&amp;"-"&amp;IFERROR(VLOOKUP(F500,m_src_icd,3,FALSE),"xx")</f>
        <v>-L-xx</v>
      </c>
      <c r="L500" t="str">
        <f t="shared" si="21"/>
        <v>L-xx</v>
      </c>
      <c r="M500" s="20" t="str">
        <f t="shared" si="22"/>
        <v>xx</v>
      </c>
      <c r="N500" t="str">
        <f t="shared" si="23"/>
        <v/>
      </c>
    </row>
    <row r="501" spans="1:14">
      <c r="A501" s="31"/>
      <c r="B501" s="31"/>
      <c r="C501" s="23" t="s">
        <v>45</v>
      </c>
      <c r="D501" s="22"/>
      <c r="E501" s="22" t="s">
        <v>85</v>
      </c>
      <c r="F501" s="22"/>
      <c r="G501" s="31"/>
      <c r="H501" s="30"/>
      <c r="I501" s="22"/>
      <c r="K501" t="str">
        <f>IF(D501&lt;&gt;"",IF(Data!E501="HR",IF(D501&lt;=6,RL4B!$E$10,IF(D501&lt;=28,RL4B!$G$10,RL4B!$I$10)),IF(D501&lt;=4,RL4B!$K$10,IF(D501&lt;=14,RL4B!$M$10,IF(D501&lt;=24,RL4B!$O$10,IF(D501&lt;=44,RL4B!$Q$10,IF(D501&lt;=64,RL4B!$S$10,RL4B!$U$10)))))),"")&amp;"-"&amp;C501&amp;"-"&amp;IFERROR(VLOOKUP(F501,m_src_icd,3,FALSE),"xx")</f>
        <v>-L-xx</v>
      </c>
      <c r="L501" t="str">
        <f t="shared" si="21"/>
        <v>L-xx</v>
      </c>
      <c r="M501" s="20" t="str">
        <f t="shared" si="22"/>
        <v>xx</v>
      </c>
      <c r="N501" t="str">
        <f t="shared" si="23"/>
        <v/>
      </c>
    </row>
    <row r="502" spans="1:14">
      <c r="A502" s="31"/>
      <c r="B502" s="31"/>
      <c r="C502" s="23" t="s">
        <v>45</v>
      </c>
      <c r="D502" s="22"/>
      <c r="E502" s="22" t="s">
        <v>85</v>
      </c>
      <c r="F502" s="22"/>
      <c r="G502" s="31"/>
      <c r="H502" s="30"/>
      <c r="I502" s="22"/>
      <c r="K502" t="str">
        <f>IF(D502&lt;&gt;"",IF(Data!E502="HR",IF(D502&lt;=6,RL4B!$E$10,IF(D502&lt;=28,RL4B!$G$10,RL4B!$I$10)),IF(D502&lt;=4,RL4B!$K$10,IF(D502&lt;=14,RL4B!$M$10,IF(D502&lt;=24,RL4B!$O$10,IF(D502&lt;=44,RL4B!$Q$10,IF(D502&lt;=64,RL4B!$S$10,RL4B!$U$10)))))),"")&amp;"-"&amp;C502&amp;"-"&amp;IFERROR(VLOOKUP(F502,m_src_icd,3,FALSE),"xx")</f>
        <v>-L-xx</v>
      </c>
      <c r="L502" t="str">
        <f t="shared" si="21"/>
        <v>L-xx</v>
      </c>
      <c r="M502" s="20" t="str">
        <f t="shared" si="22"/>
        <v>xx</v>
      </c>
      <c r="N502" t="str">
        <f t="shared" si="23"/>
        <v/>
      </c>
    </row>
    <row r="503" spans="1:14">
      <c r="A503" s="31"/>
      <c r="B503" s="31"/>
      <c r="C503" s="23" t="s">
        <v>45</v>
      </c>
      <c r="D503" s="22"/>
      <c r="E503" s="22" t="s">
        <v>85</v>
      </c>
      <c r="F503" s="22"/>
      <c r="G503" s="31"/>
      <c r="H503" s="30"/>
      <c r="I503" s="22"/>
      <c r="K503" t="str">
        <f>IF(D503&lt;&gt;"",IF(Data!E503="HR",IF(D503&lt;=6,RL4B!$E$10,IF(D503&lt;=28,RL4B!$G$10,RL4B!$I$10)),IF(D503&lt;=4,RL4B!$K$10,IF(D503&lt;=14,RL4B!$M$10,IF(D503&lt;=24,RL4B!$O$10,IF(D503&lt;=44,RL4B!$Q$10,IF(D503&lt;=64,RL4B!$S$10,RL4B!$U$10)))))),"")&amp;"-"&amp;C503&amp;"-"&amp;IFERROR(VLOOKUP(F503,m_src_icd,3,FALSE),"xx")</f>
        <v>-L-xx</v>
      </c>
      <c r="L503" t="str">
        <f t="shared" si="21"/>
        <v>L-xx</v>
      </c>
      <c r="M503" s="20" t="str">
        <f t="shared" si="22"/>
        <v>xx</v>
      </c>
      <c r="N503" t="str">
        <f t="shared" si="23"/>
        <v/>
      </c>
    </row>
    <row r="504" spans="1:14">
      <c r="A504" s="31"/>
      <c r="B504" s="31"/>
      <c r="C504" s="23" t="s">
        <v>45</v>
      </c>
      <c r="D504" s="22"/>
      <c r="E504" s="22" t="s">
        <v>85</v>
      </c>
      <c r="F504" s="22"/>
      <c r="G504" s="31"/>
      <c r="H504" s="30"/>
      <c r="I504" s="22"/>
      <c r="K504" t="str">
        <f>IF(D504&lt;&gt;"",IF(Data!E504="HR",IF(D504&lt;=6,RL4B!$E$10,IF(D504&lt;=28,RL4B!$G$10,RL4B!$I$10)),IF(D504&lt;=4,RL4B!$K$10,IF(D504&lt;=14,RL4B!$M$10,IF(D504&lt;=24,RL4B!$O$10,IF(D504&lt;=44,RL4B!$Q$10,IF(D504&lt;=64,RL4B!$S$10,RL4B!$U$10)))))),"")&amp;"-"&amp;C504&amp;"-"&amp;IFERROR(VLOOKUP(F504,m_src_icd,3,FALSE),"xx")</f>
        <v>-L-xx</v>
      </c>
      <c r="L504" t="str">
        <f t="shared" si="21"/>
        <v>L-xx</v>
      </c>
      <c r="M504" s="20" t="str">
        <f t="shared" si="22"/>
        <v>xx</v>
      </c>
      <c r="N504" t="str">
        <f t="shared" si="23"/>
        <v/>
      </c>
    </row>
    <row r="505" spans="1:14">
      <c r="A505" s="31"/>
      <c r="B505" s="31"/>
      <c r="C505" s="23" t="s">
        <v>45</v>
      </c>
      <c r="D505" s="22"/>
      <c r="E505" s="22" t="s">
        <v>85</v>
      </c>
      <c r="F505" s="22"/>
      <c r="G505" s="31"/>
      <c r="H505" s="30"/>
      <c r="I505" s="22"/>
      <c r="K505" t="str">
        <f>IF(D505&lt;&gt;"",IF(Data!E505="HR",IF(D505&lt;=6,RL4B!$E$10,IF(D505&lt;=28,RL4B!$G$10,RL4B!$I$10)),IF(D505&lt;=4,RL4B!$K$10,IF(D505&lt;=14,RL4B!$M$10,IF(D505&lt;=24,RL4B!$O$10,IF(D505&lt;=44,RL4B!$Q$10,IF(D505&lt;=64,RL4B!$S$10,RL4B!$U$10)))))),"")&amp;"-"&amp;C505&amp;"-"&amp;IFERROR(VLOOKUP(F505,m_src_icd,3,FALSE),"xx")</f>
        <v>-L-xx</v>
      </c>
      <c r="L505" t="str">
        <f t="shared" si="21"/>
        <v>L-xx</v>
      </c>
      <c r="M505" s="20" t="str">
        <f t="shared" si="22"/>
        <v>xx</v>
      </c>
      <c r="N505" t="str">
        <f t="shared" si="23"/>
        <v/>
      </c>
    </row>
    <row r="506" spans="1:14">
      <c r="A506" s="31"/>
      <c r="B506" s="31"/>
      <c r="C506" s="23" t="s">
        <v>45</v>
      </c>
      <c r="D506" s="22"/>
      <c r="E506" s="22" t="s">
        <v>85</v>
      </c>
      <c r="F506" s="22"/>
      <c r="G506" s="31"/>
      <c r="H506" s="30"/>
      <c r="I506" s="22"/>
      <c r="K506" t="str">
        <f>IF(D506&lt;&gt;"",IF(Data!E506="HR",IF(D506&lt;=6,RL4B!$E$10,IF(D506&lt;=28,RL4B!$G$10,RL4B!$I$10)),IF(D506&lt;=4,RL4B!$K$10,IF(D506&lt;=14,RL4B!$M$10,IF(D506&lt;=24,RL4B!$O$10,IF(D506&lt;=44,RL4B!$Q$10,IF(D506&lt;=64,RL4B!$S$10,RL4B!$U$10)))))),"")&amp;"-"&amp;C506&amp;"-"&amp;IFERROR(VLOOKUP(F506,m_src_icd,3,FALSE),"xx")</f>
        <v>-L-xx</v>
      </c>
      <c r="L506" t="str">
        <f t="shared" si="21"/>
        <v>L-xx</v>
      </c>
      <c r="M506" s="20" t="str">
        <f t="shared" si="22"/>
        <v>xx</v>
      </c>
      <c r="N506" t="str">
        <f t="shared" si="23"/>
        <v/>
      </c>
    </row>
    <row r="507" spans="1:14">
      <c r="A507" s="31"/>
      <c r="B507" s="31"/>
      <c r="C507" s="23" t="s">
        <v>45</v>
      </c>
      <c r="D507" s="22"/>
      <c r="E507" s="22" t="s">
        <v>85</v>
      </c>
      <c r="F507" s="22"/>
      <c r="G507" s="31"/>
      <c r="H507" s="30"/>
      <c r="I507" s="22"/>
      <c r="K507" t="str">
        <f>IF(D507&lt;&gt;"",IF(Data!E507="HR",IF(D507&lt;=6,RL4B!$E$10,IF(D507&lt;=28,RL4B!$G$10,RL4B!$I$10)),IF(D507&lt;=4,RL4B!$K$10,IF(D507&lt;=14,RL4B!$M$10,IF(D507&lt;=24,RL4B!$O$10,IF(D507&lt;=44,RL4B!$Q$10,IF(D507&lt;=64,RL4B!$S$10,RL4B!$U$10)))))),"")&amp;"-"&amp;C507&amp;"-"&amp;IFERROR(VLOOKUP(F507,m_src_icd,3,FALSE),"xx")</f>
        <v>-L-xx</v>
      </c>
      <c r="L507" t="str">
        <f t="shared" si="21"/>
        <v>L-xx</v>
      </c>
      <c r="M507" s="20" t="str">
        <f t="shared" si="22"/>
        <v>xx</v>
      </c>
      <c r="N507" t="str">
        <f t="shared" si="23"/>
        <v/>
      </c>
    </row>
    <row r="508" spans="1:14">
      <c r="A508" s="31"/>
      <c r="B508" s="31"/>
      <c r="C508" s="23" t="s">
        <v>45</v>
      </c>
      <c r="D508" s="22"/>
      <c r="E508" s="22" t="s">
        <v>85</v>
      </c>
      <c r="F508" s="22"/>
      <c r="G508" s="31"/>
      <c r="H508" s="30"/>
      <c r="I508" s="22"/>
      <c r="K508" t="str">
        <f>IF(D508&lt;&gt;"",IF(Data!E508="HR",IF(D508&lt;=6,RL4B!$E$10,IF(D508&lt;=28,RL4B!$G$10,RL4B!$I$10)),IF(D508&lt;=4,RL4B!$K$10,IF(D508&lt;=14,RL4B!$M$10,IF(D508&lt;=24,RL4B!$O$10,IF(D508&lt;=44,RL4B!$Q$10,IF(D508&lt;=64,RL4B!$S$10,RL4B!$U$10)))))),"")&amp;"-"&amp;C508&amp;"-"&amp;IFERROR(VLOOKUP(F508,m_src_icd,3,FALSE),"xx")</f>
        <v>-L-xx</v>
      </c>
      <c r="L508" t="str">
        <f t="shared" si="21"/>
        <v>L-xx</v>
      </c>
      <c r="M508" s="20" t="str">
        <f t="shared" si="22"/>
        <v>xx</v>
      </c>
      <c r="N508" t="str">
        <f t="shared" si="23"/>
        <v/>
      </c>
    </row>
    <row r="509" spans="1:14">
      <c r="A509" s="31"/>
      <c r="B509" s="31"/>
      <c r="C509" s="23" t="s">
        <v>45</v>
      </c>
      <c r="D509" s="22"/>
      <c r="E509" s="22" t="s">
        <v>85</v>
      </c>
      <c r="F509" s="22"/>
      <c r="G509" s="31"/>
      <c r="H509" s="30"/>
      <c r="I509" s="22"/>
      <c r="K509" t="str">
        <f>IF(D509&lt;&gt;"",IF(Data!E509="HR",IF(D509&lt;=6,RL4B!$E$10,IF(D509&lt;=28,RL4B!$G$10,RL4B!$I$10)),IF(D509&lt;=4,RL4B!$K$10,IF(D509&lt;=14,RL4B!$M$10,IF(D509&lt;=24,RL4B!$O$10,IF(D509&lt;=44,RL4B!$Q$10,IF(D509&lt;=64,RL4B!$S$10,RL4B!$U$10)))))),"")&amp;"-"&amp;C509&amp;"-"&amp;IFERROR(VLOOKUP(F509,m_src_icd,3,FALSE),"xx")</f>
        <v>-L-xx</v>
      </c>
      <c r="L509" t="str">
        <f t="shared" si="21"/>
        <v>L-xx</v>
      </c>
      <c r="M509" s="20" t="str">
        <f t="shared" si="22"/>
        <v>xx</v>
      </c>
      <c r="N509" t="str">
        <f t="shared" si="23"/>
        <v/>
      </c>
    </row>
    <row r="510" spans="1:14">
      <c r="A510" s="31"/>
      <c r="B510" s="31"/>
      <c r="C510" s="23" t="s">
        <v>45</v>
      </c>
      <c r="D510" s="22"/>
      <c r="E510" s="22" t="s">
        <v>85</v>
      </c>
      <c r="F510" s="22"/>
      <c r="G510" s="31"/>
      <c r="H510" s="30"/>
      <c r="I510" s="22"/>
      <c r="K510" t="str">
        <f>IF(D510&lt;&gt;"",IF(Data!E510="HR",IF(D510&lt;=6,RL4B!$E$10,IF(D510&lt;=28,RL4B!$G$10,RL4B!$I$10)),IF(D510&lt;=4,RL4B!$K$10,IF(D510&lt;=14,RL4B!$M$10,IF(D510&lt;=24,RL4B!$O$10,IF(D510&lt;=44,RL4B!$Q$10,IF(D510&lt;=64,RL4B!$S$10,RL4B!$U$10)))))),"")&amp;"-"&amp;C510&amp;"-"&amp;IFERROR(VLOOKUP(F510,m_src_icd,3,FALSE),"xx")</f>
        <v>-L-xx</v>
      </c>
      <c r="L510" t="str">
        <f t="shared" si="21"/>
        <v>L-xx</v>
      </c>
      <c r="M510" s="20" t="str">
        <f t="shared" si="22"/>
        <v>xx</v>
      </c>
      <c r="N510" t="str">
        <f t="shared" si="23"/>
        <v/>
      </c>
    </row>
    <row r="511" spans="1:14">
      <c r="A511" s="31"/>
      <c r="B511" s="31"/>
      <c r="C511" s="23" t="s">
        <v>45</v>
      </c>
      <c r="D511" s="22"/>
      <c r="E511" s="22" t="s">
        <v>85</v>
      </c>
      <c r="F511" s="22"/>
      <c r="G511" s="31"/>
      <c r="H511" s="30"/>
      <c r="I511" s="22"/>
      <c r="K511" t="str">
        <f>IF(D511&lt;&gt;"",IF(Data!E511="HR",IF(D511&lt;=6,RL4B!$E$10,IF(D511&lt;=28,RL4B!$G$10,RL4B!$I$10)),IF(D511&lt;=4,RL4B!$K$10,IF(D511&lt;=14,RL4B!$M$10,IF(D511&lt;=24,RL4B!$O$10,IF(D511&lt;=44,RL4B!$Q$10,IF(D511&lt;=64,RL4B!$S$10,RL4B!$U$10)))))),"")&amp;"-"&amp;C511&amp;"-"&amp;IFERROR(VLOOKUP(F511,m_src_icd,3,FALSE),"xx")</f>
        <v>-L-xx</v>
      </c>
      <c r="L511" t="str">
        <f t="shared" si="21"/>
        <v>L-xx</v>
      </c>
      <c r="M511" s="20" t="str">
        <f t="shared" si="22"/>
        <v>xx</v>
      </c>
      <c r="N511" t="str">
        <f t="shared" si="23"/>
        <v/>
      </c>
    </row>
    <row r="512" spans="1:14">
      <c r="A512" s="31"/>
      <c r="B512" s="31"/>
      <c r="C512" s="23" t="s">
        <v>45</v>
      </c>
      <c r="D512" s="22"/>
      <c r="E512" s="22" t="s">
        <v>85</v>
      </c>
      <c r="F512" s="22"/>
      <c r="G512" s="31"/>
      <c r="H512" s="30"/>
      <c r="I512" s="22"/>
      <c r="K512" t="str">
        <f>IF(D512&lt;&gt;"",IF(Data!E512="HR",IF(D512&lt;=6,RL4B!$E$10,IF(D512&lt;=28,RL4B!$G$10,RL4B!$I$10)),IF(D512&lt;=4,RL4B!$K$10,IF(D512&lt;=14,RL4B!$M$10,IF(D512&lt;=24,RL4B!$O$10,IF(D512&lt;=44,RL4B!$Q$10,IF(D512&lt;=64,RL4B!$S$10,RL4B!$U$10)))))),"")&amp;"-"&amp;C512&amp;"-"&amp;IFERROR(VLOOKUP(F512,m_src_icd,3,FALSE),"xx")</f>
        <v>-L-xx</v>
      </c>
      <c r="L512" t="str">
        <f t="shared" si="21"/>
        <v>L-xx</v>
      </c>
      <c r="M512" s="20" t="str">
        <f t="shared" si="22"/>
        <v>xx</v>
      </c>
      <c r="N512" t="str">
        <f t="shared" si="23"/>
        <v/>
      </c>
    </row>
    <row r="513" spans="1:14">
      <c r="A513" s="31"/>
      <c r="B513" s="31"/>
      <c r="C513" s="23" t="s">
        <v>45</v>
      </c>
      <c r="D513" s="22"/>
      <c r="E513" s="22" t="s">
        <v>85</v>
      </c>
      <c r="F513" s="22"/>
      <c r="G513" s="31"/>
      <c r="H513" s="30"/>
      <c r="I513" s="22"/>
      <c r="K513" t="str">
        <f>IF(D513&lt;&gt;"",IF(Data!E513="HR",IF(D513&lt;=6,RL4B!$E$10,IF(D513&lt;=28,RL4B!$G$10,RL4B!$I$10)),IF(D513&lt;=4,RL4B!$K$10,IF(D513&lt;=14,RL4B!$M$10,IF(D513&lt;=24,RL4B!$O$10,IF(D513&lt;=44,RL4B!$Q$10,IF(D513&lt;=64,RL4B!$S$10,RL4B!$U$10)))))),"")&amp;"-"&amp;C513&amp;"-"&amp;IFERROR(VLOOKUP(F513,m_src_icd,3,FALSE),"xx")</f>
        <v>-L-xx</v>
      </c>
      <c r="L513" t="str">
        <f t="shared" si="21"/>
        <v>L-xx</v>
      </c>
      <c r="M513" s="20" t="str">
        <f t="shared" si="22"/>
        <v>xx</v>
      </c>
      <c r="N513" t="str">
        <f t="shared" si="23"/>
        <v/>
      </c>
    </row>
    <row r="514" spans="1:14">
      <c r="A514" s="31"/>
      <c r="B514" s="31"/>
      <c r="C514" s="23" t="s">
        <v>45</v>
      </c>
      <c r="D514" s="22"/>
      <c r="E514" s="22" t="s">
        <v>85</v>
      </c>
      <c r="F514" s="22"/>
      <c r="G514" s="31"/>
      <c r="H514" s="30"/>
      <c r="I514" s="22"/>
      <c r="K514" t="str">
        <f>IF(D514&lt;&gt;"",IF(Data!E514="HR",IF(D514&lt;=6,RL4B!$E$10,IF(D514&lt;=28,RL4B!$G$10,RL4B!$I$10)),IF(D514&lt;=4,RL4B!$K$10,IF(D514&lt;=14,RL4B!$M$10,IF(D514&lt;=24,RL4B!$O$10,IF(D514&lt;=44,RL4B!$Q$10,IF(D514&lt;=64,RL4B!$S$10,RL4B!$U$10)))))),"")&amp;"-"&amp;C514&amp;"-"&amp;IFERROR(VLOOKUP(F514,m_src_icd,3,FALSE),"xx")</f>
        <v>-L-xx</v>
      </c>
      <c r="L514" t="str">
        <f t="shared" si="21"/>
        <v>L-xx</v>
      </c>
      <c r="M514" s="20" t="str">
        <f t="shared" si="22"/>
        <v>xx</v>
      </c>
      <c r="N514" t="str">
        <f t="shared" si="23"/>
        <v/>
      </c>
    </row>
    <row r="515" spans="1:14">
      <c r="A515" s="31"/>
      <c r="B515" s="31"/>
      <c r="C515" s="23" t="s">
        <v>45</v>
      </c>
      <c r="D515" s="22"/>
      <c r="E515" s="22" t="s">
        <v>85</v>
      </c>
      <c r="F515" s="22"/>
      <c r="G515" s="31"/>
      <c r="H515" s="30"/>
      <c r="I515" s="22"/>
      <c r="K515" t="str">
        <f>IF(D515&lt;&gt;"",IF(Data!E515="HR",IF(D515&lt;=6,RL4B!$E$10,IF(D515&lt;=28,RL4B!$G$10,RL4B!$I$10)),IF(D515&lt;=4,RL4B!$K$10,IF(D515&lt;=14,RL4B!$M$10,IF(D515&lt;=24,RL4B!$O$10,IF(D515&lt;=44,RL4B!$Q$10,IF(D515&lt;=64,RL4B!$S$10,RL4B!$U$10)))))),"")&amp;"-"&amp;C515&amp;"-"&amp;IFERROR(VLOOKUP(F515,m_src_icd,3,FALSE),"xx")</f>
        <v>-L-xx</v>
      </c>
      <c r="L515" t="str">
        <f t="shared" si="21"/>
        <v>L-xx</v>
      </c>
      <c r="M515" s="20" t="str">
        <f t="shared" si="22"/>
        <v>xx</v>
      </c>
      <c r="N515" t="str">
        <f t="shared" si="23"/>
        <v/>
      </c>
    </row>
    <row r="516" spans="1:14">
      <c r="A516" s="31"/>
      <c r="B516" s="31"/>
      <c r="C516" s="23" t="s">
        <v>45</v>
      </c>
      <c r="D516" s="22"/>
      <c r="E516" s="22" t="s">
        <v>85</v>
      </c>
      <c r="F516" s="22"/>
      <c r="G516" s="31"/>
      <c r="H516" s="30"/>
      <c r="I516" s="22"/>
      <c r="K516" t="str">
        <f>IF(D516&lt;&gt;"",IF(Data!E516="HR",IF(D516&lt;=6,RL4B!$E$10,IF(D516&lt;=28,RL4B!$G$10,RL4B!$I$10)),IF(D516&lt;=4,RL4B!$K$10,IF(D516&lt;=14,RL4B!$M$10,IF(D516&lt;=24,RL4B!$O$10,IF(D516&lt;=44,RL4B!$Q$10,IF(D516&lt;=64,RL4B!$S$10,RL4B!$U$10)))))),"")&amp;"-"&amp;C516&amp;"-"&amp;IFERROR(VLOOKUP(F516,m_src_icd,3,FALSE),"xx")</f>
        <v>-L-xx</v>
      </c>
      <c r="L516" t="str">
        <f t="shared" si="21"/>
        <v>L-xx</v>
      </c>
      <c r="M516" s="20" t="str">
        <f t="shared" si="22"/>
        <v>xx</v>
      </c>
      <c r="N516" t="str">
        <f t="shared" si="23"/>
        <v/>
      </c>
    </row>
    <row r="517" spans="1:14">
      <c r="A517" s="31"/>
      <c r="B517" s="31"/>
      <c r="C517" s="23" t="s">
        <v>45</v>
      </c>
      <c r="D517" s="22"/>
      <c r="E517" s="22" t="s">
        <v>85</v>
      </c>
      <c r="F517" s="22"/>
      <c r="G517" s="31"/>
      <c r="H517" s="30"/>
      <c r="I517" s="22"/>
      <c r="K517" t="str">
        <f>IF(D517&lt;&gt;"",IF(Data!E517="HR",IF(D517&lt;=6,RL4B!$E$10,IF(D517&lt;=28,RL4B!$G$10,RL4B!$I$10)),IF(D517&lt;=4,RL4B!$K$10,IF(D517&lt;=14,RL4B!$M$10,IF(D517&lt;=24,RL4B!$O$10,IF(D517&lt;=44,RL4B!$Q$10,IF(D517&lt;=64,RL4B!$S$10,RL4B!$U$10)))))),"")&amp;"-"&amp;C517&amp;"-"&amp;IFERROR(VLOOKUP(F517,m_src_icd,3,FALSE),"xx")</f>
        <v>-L-xx</v>
      </c>
      <c r="L517" t="str">
        <f t="shared" si="21"/>
        <v>L-xx</v>
      </c>
      <c r="M517" s="20" t="str">
        <f t="shared" si="22"/>
        <v>xx</v>
      </c>
      <c r="N517" t="str">
        <f t="shared" si="23"/>
        <v/>
      </c>
    </row>
    <row r="518" spans="1:14">
      <c r="A518" s="31"/>
      <c r="B518" s="31"/>
      <c r="C518" s="23" t="s">
        <v>45</v>
      </c>
      <c r="D518" s="22"/>
      <c r="E518" s="22" t="s">
        <v>85</v>
      </c>
      <c r="F518" s="22"/>
      <c r="G518" s="31"/>
      <c r="H518" s="30"/>
      <c r="I518" s="22"/>
      <c r="K518" t="str">
        <f>IF(D518&lt;&gt;"",IF(Data!E518="HR",IF(D518&lt;=6,RL4B!$E$10,IF(D518&lt;=28,RL4B!$G$10,RL4B!$I$10)),IF(D518&lt;=4,RL4B!$K$10,IF(D518&lt;=14,RL4B!$M$10,IF(D518&lt;=24,RL4B!$O$10,IF(D518&lt;=44,RL4B!$Q$10,IF(D518&lt;=64,RL4B!$S$10,RL4B!$U$10)))))),"")&amp;"-"&amp;C518&amp;"-"&amp;IFERROR(VLOOKUP(F518,m_src_icd,3,FALSE),"xx")</f>
        <v>-L-xx</v>
      </c>
      <c r="L518" t="str">
        <f t="shared" si="21"/>
        <v>L-xx</v>
      </c>
      <c r="M518" s="20" t="str">
        <f t="shared" si="22"/>
        <v>xx</v>
      </c>
      <c r="N518" t="str">
        <f t="shared" si="23"/>
        <v/>
      </c>
    </row>
    <row r="519" spans="1:14">
      <c r="A519" s="31"/>
      <c r="B519" s="31"/>
      <c r="C519" s="23" t="s">
        <v>45</v>
      </c>
      <c r="D519" s="22"/>
      <c r="E519" s="22" t="s">
        <v>85</v>
      </c>
      <c r="F519" s="22"/>
      <c r="G519" s="31"/>
      <c r="H519" s="30"/>
      <c r="I519" s="22"/>
      <c r="K519" t="str">
        <f>IF(D519&lt;&gt;"",IF(Data!E519="HR",IF(D519&lt;=6,RL4B!$E$10,IF(D519&lt;=28,RL4B!$G$10,RL4B!$I$10)),IF(D519&lt;=4,RL4B!$K$10,IF(D519&lt;=14,RL4B!$M$10,IF(D519&lt;=24,RL4B!$O$10,IF(D519&lt;=44,RL4B!$Q$10,IF(D519&lt;=64,RL4B!$S$10,RL4B!$U$10)))))),"")&amp;"-"&amp;C519&amp;"-"&amp;IFERROR(VLOOKUP(F519,m_src_icd,3,FALSE),"xx")</f>
        <v>-L-xx</v>
      </c>
      <c r="L519" t="str">
        <f t="shared" si="21"/>
        <v>L-xx</v>
      </c>
      <c r="M519" s="20" t="str">
        <f t="shared" si="22"/>
        <v>xx</v>
      </c>
      <c r="N519" t="str">
        <f t="shared" si="23"/>
        <v/>
      </c>
    </row>
    <row r="520" spans="1:14">
      <c r="A520" s="31"/>
      <c r="B520" s="31"/>
      <c r="C520" s="23" t="s">
        <v>45</v>
      </c>
      <c r="D520" s="22"/>
      <c r="E520" s="22" t="s">
        <v>85</v>
      </c>
      <c r="F520" s="22"/>
      <c r="G520" s="31"/>
      <c r="H520" s="30"/>
      <c r="I520" s="22"/>
      <c r="K520" t="str">
        <f>IF(D520&lt;&gt;"",IF(Data!E520="HR",IF(D520&lt;=6,RL4B!$E$10,IF(D520&lt;=28,RL4B!$G$10,RL4B!$I$10)),IF(D520&lt;=4,RL4B!$K$10,IF(D520&lt;=14,RL4B!$M$10,IF(D520&lt;=24,RL4B!$O$10,IF(D520&lt;=44,RL4B!$Q$10,IF(D520&lt;=64,RL4B!$S$10,RL4B!$U$10)))))),"")&amp;"-"&amp;C520&amp;"-"&amp;IFERROR(VLOOKUP(F520,m_src_icd,3,FALSE),"xx")</f>
        <v>-L-xx</v>
      </c>
      <c r="L520" t="str">
        <f t="shared" ref="L520:L583" si="24">G520&amp;C520&amp;"-"&amp;IFERROR(VLOOKUP(F520,m_src_icd,3,FALSE),"xx")</f>
        <v>L-xx</v>
      </c>
      <c r="M520" s="20" t="str">
        <f t="shared" ref="M520:M583" si="25">IF(H520="-","",IFERROR(VLOOKUP(F520,m_src_icd,3,FALSE),"xx"))</f>
        <v>xx</v>
      </c>
      <c r="N520" t="str">
        <f t="shared" ref="N520:N583" si="26">IF(I520="","",IFERROR(VLOOKUP(F520,m_src_icd,3,FALSE),"xx"))</f>
        <v/>
      </c>
    </row>
    <row r="521" spans="1:14">
      <c r="A521" s="31"/>
      <c r="B521" s="31"/>
      <c r="C521" s="23" t="s">
        <v>45</v>
      </c>
      <c r="D521" s="22"/>
      <c r="E521" s="22" t="s">
        <v>85</v>
      </c>
      <c r="F521" s="22"/>
      <c r="G521" s="31"/>
      <c r="H521" s="30"/>
      <c r="I521" s="22"/>
      <c r="K521" t="str">
        <f>IF(D521&lt;&gt;"",IF(Data!E521="HR",IF(D521&lt;=6,RL4B!$E$10,IF(D521&lt;=28,RL4B!$G$10,RL4B!$I$10)),IF(D521&lt;=4,RL4B!$K$10,IF(D521&lt;=14,RL4B!$M$10,IF(D521&lt;=24,RL4B!$O$10,IF(D521&lt;=44,RL4B!$Q$10,IF(D521&lt;=64,RL4B!$S$10,RL4B!$U$10)))))),"")&amp;"-"&amp;C521&amp;"-"&amp;IFERROR(VLOOKUP(F521,m_src_icd,3,FALSE),"xx")</f>
        <v>-L-xx</v>
      </c>
      <c r="L521" t="str">
        <f t="shared" si="24"/>
        <v>L-xx</v>
      </c>
      <c r="M521" s="20" t="str">
        <f t="shared" si="25"/>
        <v>xx</v>
      </c>
      <c r="N521" t="str">
        <f t="shared" si="26"/>
        <v/>
      </c>
    </row>
    <row r="522" spans="1:14">
      <c r="A522" s="31"/>
      <c r="B522" s="31"/>
      <c r="C522" s="23" t="s">
        <v>45</v>
      </c>
      <c r="D522" s="22"/>
      <c r="E522" s="22" t="s">
        <v>85</v>
      </c>
      <c r="F522" s="22"/>
      <c r="G522" s="31"/>
      <c r="H522" s="30"/>
      <c r="I522" s="22"/>
      <c r="K522" t="str">
        <f>IF(D522&lt;&gt;"",IF(Data!E522="HR",IF(D522&lt;=6,RL4B!$E$10,IF(D522&lt;=28,RL4B!$G$10,RL4B!$I$10)),IF(D522&lt;=4,RL4B!$K$10,IF(D522&lt;=14,RL4B!$M$10,IF(D522&lt;=24,RL4B!$O$10,IF(D522&lt;=44,RL4B!$Q$10,IF(D522&lt;=64,RL4B!$S$10,RL4B!$U$10)))))),"")&amp;"-"&amp;C522&amp;"-"&amp;IFERROR(VLOOKUP(F522,m_src_icd,3,FALSE),"xx")</f>
        <v>-L-xx</v>
      </c>
      <c r="L522" t="str">
        <f t="shared" si="24"/>
        <v>L-xx</v>
      </c>
      <c r="M522" s="20" t="str">
        <f t="shared" si="25"/>
        <v>xx</v>
      </c>
      <c r="N522" t="str">
        <f t="shared" si="26"/>
        <v/>
      </c>
    </row>
    <row r="523" spans="1:14">
      <c r="A523" s="31"/>
      <c r="B523" s="31"/>
      <c r="C523" s="23" t="s">
        <v>45</v>
      </c>
      <c r="D523" s="22"/>
      <c r="E523" s="22" t="s">
        <v>85</v>
      </c>
      <c r="F523" s="22"/>
      <c r="G523" s="31"/>
      <c r="H523" s="30"/>
      <c r="I523" s="22"/>
      <c r="K523" t="str">
        <f>IF(D523&lt;&gt;"",IF(Data!E523="HR",IF(D523&lt;=6,RL4B!$E$10,IF(D523&lt;=28,RL4B!$G$10,RL4B!$I$10)),IF(D523&lt;=4,RL4B!$K$10,IF(D523&lt;=14,RL4B!$M$10,IF(D523&lt;=24,RL4B!$O$10,IF(D523&lt;=44,RL4B!$Q$10,IF(D523&lt;=64,RL4B!$S$10,RL4B!$U$10)))))),"")&amp;"-"&amp;C523&amp;"-"&amp;IFERROR(VLOOKUP(F523,m_src_icd,3,FALSE),"xx")</f>
        <v>-L-xx</v>
      </c>
      <c r="L523" t="str">
        <f t="shared" si="24"/>
        <v>L-xx</v>
      </c>
      <c r="M523" s="20" t="str">
        <f t="shared" si="25"/>
        <v>xx</v>
      </c>
      <c r="N523" t="str">
        <f t="shared" si="26"/>
        <v/>
      </c>
    </row>
    <row r="524" spans="1:14">
      <c r="A524" s="31"/>
      <c r="B524" s="31"/>
      <c r="C524" s="23" t="s">
        <v>45</v>
      </c>
      <c r="D524" s="22"/>
      <c r="E524" s="22" t="s">
        <v>85</v>
      </c>
      <c r="F524" s="22"/>
      <c r="G524" s="31"/>
      <c r="H524" s="30"/>
      <c r="I524" s="22"/>
      <c r="K524" t="str">
        <f>IF(D524&lt;&gt;"",IF(Data!E524="HR",IF(D524&lt;=6,RL4B!$E$10,IF(D524&lt;=28,RL4B!$G$10,RL4B!$I$10)),IF(D524&lt;=4,RL4B!$K$10,IF(D524&lt;=14,RL4B!$M$10,IF(D524&lt;=24,RL4B!$O$10,IF(D524&lt;=44,RL4B!$Q$10,IF(D524&lt;=64,RL4B!$S$10,RL4B!$U$10)))))),"")&amp;"-"&amp;C524&amp;"-"&amp;IFERROR(VLOOKUP(F524,m_src_icd,3,FALSE),"xx")</f>
        <v>-L-xx</v>
      </c>
      <c r="L524" t="str">
        <f t="shared" si="24"/>
        <v>L-xx</v>
      </c>
      <c r="M524" s="20" t="str">
        <f t="shared" si="25"/>
        <v>xx</v>
      </c>
      <c r="N524" t="str">
        <f t="shared" si="26"/>
        <v/>
      </c>
    </row>
    <row r="525" spans="1:14">
      <c r="A525" s="31"/>
      <c r="B525" s="31"/>
      <c r="C525" s="23" t="s">
        <v>45</v>
      </c>
      <c r="D525" s="22"/>
      <c r="E525" s="22" t="s">
        <v>85</v>
      </c>
      <c r="F525" s="22"/>
      <c r="G525" s="31"/>
      <c r="H525" s="30"/>
      <c r="I525" s="22"/>
      <c r="K525" t="str">
        <f>IF(D525&lt;&gt;"",IF(Data!E525="HR",IF(D525&lt;=6,RL4B!$E$10,IF(D525&lt;=28,RL4B!$G$10,RL4B!$I$10)),IF(D525&lt;=4,RL4B!$K$10,IF(D525&lt;=14,RL4B!$M$10,IF(D525&lt;=24,RL4B!$O$10,IF(D525&lt;=44,RL4B!$Q$10,IF(D525&lt;=64,RL4B!$S$10,RL4B!$U$10)))))),"")&amp;"-"&amp;C525&amp;"-"&amp;IFERROR(VLOOKUP(F525,m_src_icd,3,FALSE),"xx")</f>
        <v>-L-xx</v>
      </c>
      <c r="L525" t="str">
        <f t="shared" si="24"/>
        <v>L-xx</v>
      </c>
      <c r="M525" s="20" t="str">
        <f t="shared" si="25"/>
        <v>xx</v>
      </c>
      <c r="N525" t="str">
        <f t="shared" si="26"/>
        <v/>
      </c>
    </row>
    <row r="526" spans="1:14">
      <c r="A526" s="31"/>
      <c r="B526" s="31"/>
      <c r="C526" s="23" t="s">
        <v>45</v>
      </c>
      <c r="D526" s="22"/>
      <c r="E526" s="22" t="s">
        <v>85</v>
      </c>
      <c r="F526" s="22"/>
      <c r="G526" s="31"/>
      <c r="H526" s="30"/>
      <c r="I526" s="22"/>
      <c r="K526" t="str">
        <f>IF(D526&lt;&gt;"",IF(Data!E526="HR",IF(D526&lt;=6,RL4B!$E$10,IF(D526&lt;=28,RL4B!$G$10,RL4B!$I$10)),IF(D526&lt;=4,RL4B!$K$10,IF(D526&lt;=14,RL4B!$M$10,IF(D526&lt;=24,RL4B!$O$10,IF(D526&lt;=44,RL4B!$Q$10,IF(D526&lt;=64,RL4B!$S$10,RL4B!$U$10)))))),"")&amp;"-"&amp;C526&amp;"-"&amp;IFERROR(VLOOKUP(F526,m_src_icd,3,FALSE),"xx")</f>
        <v>-L-xx</v>
      </c>
      <c r="L526" t="str">
        <f t="shared" si="24"/>
        <v>L-xx</v>
      </c>
      <c r="M526" s="20" t="str">
        <f t="shared" si="25"/>
        <v>xx</v>
      </c>
      <c r="N526" t="str">
        <f t="shared" si="26"/>
        <v/>
      </c>
    </row>
    <row r="527" spans="1:14">
      <c r="A527" s="31"/>
      <c r="B527" s="31"/>
      <c r="C527" s="23" t="s">
        <v>45</v>
      </c>
      <c r="D527" s="22"/>
      <c r="E527" s="22" t="s">
        <v>85</v>
      </c>
      <c r="F527" s="22"/>
      <c r="G527" s="31"/>
      <c r="H527" s="30"/>
      <c r="I527" s="22"/>
      <c r="K527" t="str">
        <f>IF(D527&lt;&gt;"",IF(Data!E527="HR",IF(D527&lt;=6,RL4B!$E$10,IF(D527&lt;=28,RL4B!$G$10,RL4B!$I$10)),IF(D527&lt;=4,RL4B!$K$10,IF(D527&lt;=14,RL4B!$M$10,IF(D527&lt;=24,RL4B!$O$10,IF(D527&lt;=44,RL4B!$Q$10,IF(D527&lt;=64,RL4B!$S$10,RL4B!$U$10)))))),"")&amp;"-"&amp;C527&amp;"-"&amp;IFERROR(VLOOKUP(F527,m_src_icd,3,FALSE),"xx")</f>
        <v>-L-xx</v>
      </c>
      <c r="L527" t="str">
        <f t="shared" si="24"/>
        <v>L-xx</v>
      </c>
      <c r="M527" s="20" t="str">
        <f t="shared" si="25"/>
        <v>xx</v>
      </c>
      <c r="N527" t="str">
        <f t="shared" si="26"/>
        <v/>
      </c>
    </row>
    <row r="528" spans="1:14">
      <c r="A528" s="31"/>
      <c r="B528" s="31"/>
      <c r="C528" s="23" t="s">
        <v>45</v>
      </c>
      <c r="D528" s="22"/>
      <c r="E528" s="22" t="s">
        <v>85</v>
      </c>
      <c r="F528" s="22"/>
      <c r="G528" s="31"/>
      <c r="H528" s="30"/>
      <c r="I528" s="22"/>
      <c r="K528" t="str">
        <f>IF(D528&lt;&gt;"",IF(Data!E528="HR",IF(D528&lt;=6,RL4B!$E$10,IF(D528&lt;=28,RL4B!$G$10,RL4B!$I$10)),IF(D528&lt;=4,RL4B!$K$10,IF(D528&lt;=14,RL4B!$M$10,IF(D528&lt;=24,RL4B!$O$10,IF(D528&lt;=44,RL4B!$Q$10,IF(D528&lt;=64,RL4B!$S$10,RL4B!$U$10)))))),"")&amp;"-"&amp;C528&amp;"-"&amp;IFERROR(VLOOKUP(F528,m_src_icd,3,FALSE),"xx")</f>
        <v>-L-xx</v>
      </c>
      <c r="L528" t="str">
        <f t="shared" si="24"/>
        <v>L-xx</v>
      </c>
      <c r="M528" s="20" t="str">
        <f t="shared" si="25"/>
        <v>xx</v>
      </c>
      <c r="N528" t="str">
        <f t="shared" si="26"/>
        <v/>
      </c>
    </row>
    <row r="529" spans="1:14">
      <c r="A529" s="31"/>
      <c r="B529" s="31"/>
      <c r="C529" s="23" t="s">
        <v>45</v>
      </c>
      <c r="D529" s="22"/>
      <c r="E529" s="22" t="s">
        <v>85</v>
      </c>
      <c r="F529" s="22"/>
      <c r="G529" s="31"/>
      <c r="H529" s="30"/>
      <c r="I529" s="22"/>
      <c r="K529" t="str">
        <f>IF(D529&lt;&gt;"",IF(Data!E529="HR",IF(D529&lt;=6,RL4B!$E$10,IF(D529&lt;=28,RL4B!$G$10,RL4B!$I$10)),IF(D529&lt;=4,RL4B!$K$10,IF(D529&lt;=14,RL4B!$M$10,IF(D529&lt;=24,RL4B!$O$10,IF(D529&lt;=44,RL4B!$Q$10,IF(D529&lt;=64,RL4B!$S$10,RL4B!$U$10)))))),"")&amp;"-"&amp;C529&amp;"-"&amp;IFERROR(VLOOKUP(F529,m_src_icd,3,FALSE),"xx")</f>
        <v>-L-xx</v>
      </c>
      <c r="L529" t="str">
        <f t="shared" si="24"/>
        <v>L-xx</v>
      </c>
      <c r="M529" s="20" t="str">
        <f t="shared" si="25"/>
        <v>xx</v>
      </c>
      <c r="N529" t="str">
        <f t="shared" si="26"/>
        <v/>
      </c>
    </row>
    <row r="530" spans="1:14">
      <c r="A530" s="31"/>
      <c r="B530" s="31"/>
      <c r="C530" s="23" t="s">
        <v>45</v>
      </c>
      <c r="D530" s="22"/>
      <c r="E530" s="22" t="s">
        <v>85</v>
      </c>
      <c r="F530" s="22"/>
      <c r="G530" s="31"/>
      <c r="H530" s="30"/>
      <c r="I530" s="22"/>
      <c r="K530" t="str">
        <f>IF(D530&lt;&gt;"",IF(Data!E530="HR",IF(D530&lt;=6,RL4B!$E$10,IF(D530&lt;=28,RL4B!$G$10,RL4B!$I$10)),IF(D530&lt;=4,RL4B!$K$10,IF(D530&lt;=14,RL4B!$M$10,IF(D530&lt;=24,RL4B!$O$10,IF(D530&lt;=44,RL4B!$Q$10,IF(D530&lt;=64,RL4B!$S$10,RL4B!$U$10)))))),"")&amp;"-"&amp;C530&amp;"-"&amp;IFERROR(VLOOKUP(F530,m_src_icd,3,FALSE),"xx")</f>
        <v>-L-xx</v>
      </c>
      <c r="L530" t="str">
        <f t="shared" si="24"/>
        <v>L-xx</v>
      </c>
      <c r="M530" s="20" t="str">
        <f t="shared" si="25"/>
        <v>xx</v>
      </c>
      <c r="N530" t="str">
        <f t="shared" si="26"/>
        <v/>
      </c>
    </row>
    <row r="531" spans="1:14">
      <c r="A531" s="31"/>
      <c r="B531" s="31"/>
      <c r="C531" s="23" t="s">
        <v>45</v>
      </c>
      <c r="D531" s="22"/>
      <c r="E531" s="22" t="s">
        <v>85</v>
      </c>
      <c r="F531" s="22"/>
      <c r="G531" s="31"/>
      <c r="H531" s="30"/>
      <c r="I531" s="22"/>
      <c r="K531" t="str">
        <f>IF(D531&lt;&gt;"",IF(Data!E531="HR",IF(D531&lt;=6,RL4B!$E$10,IF(D531&lt;=28,RL4B!$G$10,RL4B!$I$10)),IF(D531&lt;=4,RL4B!$K$10,IF(D531&lt;=14,RL4B!$M$10,IF(D531&lt;=24,RL4B!$O$10,IF(D531&lt;=44,RL4B!$Q$10,IF(D531&lt;=64,RL4B!$S$10,RL4B!$U$10)))))),"")&amp;"-"&amp;C531&amp;"-"&amp;IFERROR(VLOOKUP(F531,m_src_icd,3,FALSE),"xx")</f>
        <v>-L-xx</v>
      </c>
      <c r="L531" t="str">
        <f t="shared" si="24"/>
        <v>L-xx</v>
      </c>
      <c r="M531" s="20" t="str">
        <f t="shared" si="25"/>
        <v>xx</v>
      </c>
      <c r="N531" t="str">
        <f t="shared" si="26"/>
        <v/>
      </c>
    </row>
    <row r="532" spans="1:14">
      <c r="A532" s="31"/>
      <c r="B532" s="31"/>
      <c r="C532" s="23" t="s">
        <v>45</v>
      </c>
      <c r="D532" s="22"/>
      <c r="E532" s="22" t="s">
        <v>85</v>
      </c>
      <c r="F532" s="22"/>
      <c r="G532" s="31"/>
      <c r="H532" s="30"/>
      <c r="I532" s="22"/>
      <c r="K532" t="str">
        <f>IF(D532&lt;&gt;"",IF(Data!E532="HR",IF(D532&lt;=6,RL4B!$E$10,IF(D532&lt;=28,RL4B!$G$10,RL4B!$I$10)),IF(D532&lt;=4,RL4B!$K$10,IF(D532&lt;=14,RL4B!$M$10,IF(D532&lt;=24,RL4B!$O$10,IF(D532&lt;=44,RL4B!$Q$10,IF(D532&lt;=64,RL4B!$S$10,RL4B!$U$10)))))),"")&amp;"-"&amp;C532&amp;"-"&amp;IFERROR(VLOOKUP(F532,m_src_icd,3,FALSE),"xx")</f>
        <v>-L-xx</v>
      </c>
      <c r="L532" t="str">
        <f t="shared" si="24"/>
        <v>L-xx</v>
      </c>
      <c r="M532" s="20" t="str">
        <f t="shared" si="25"/>
        <v>xx</v>
      </c>
      <c r="N532" t="str">
        <f t="shared" si="26"/>
        <v/>
      </c>
    </row>
    <row r="533" spans="1:14">
      <c r="A533" s="31"/>
      <c r="B533" s="31"/>
      <c r="C533" s="23" t="s">
        <v>45</v>
      </c>
      <c r="D533" s="22"/>
      <c r="E533" s="22" t="s">
        <v>85</v>
      </c>
      <c r="F533" s="22"/>
      <c r="G533" s="31"/>
      <c r="H533" s="30"/>
      <c r="I533" s="22"/>
      <c r="K533" t="str">
        <f>IF(D533&lt;&gt;"",IF(Data!E533="HR",IF(D533&lt;=6,RL4B!$E$10,IF(D533&lt;=28,RL4B!$G$10,RL4B!$I$10)),IF(D533&lt;=4,RL4B!$K$10,IF(D533&lt;=14,RL4B!$M$10,IF(D533&lt;=24,RL4B!$O$10,IF(D533&lt;=44,RL4B!$Q$10,IF(D533&lt;=64,RL4B!$S$10,RL4B!$U$10)))))),"")&amp;"-"&amp;C533&amp;"-"&amp;IFERROR(VLOOKUP(F533,m_src_icd,3,FALSE),"xx")</f>
        <v>-L-xx</v>
      </c>
      <c r="L533" t="str">
        <f t="shared" si="24"/>
        <v>L-xx</v>
      </c>
      <c r="M533" s="20" t="str">
        <f t="shared" si="25"/>
        <v>xx</v>
      </c>
      <c r="N533" t="str">
        <f t="shared" si="26"/>
        <v/>
      </c>
    </row>
    <row r="534" spans="1:14">
      <c r="A534" s="31"/>
      <c r="B534" s="31"/>
      <c r="C534" s="23" t="s">
        <v>45</v>
      </c>
      <c r="D534" s="22"/>
      <c r="E534" s="22" t="s">
        <v>85</v>
      </c>
      <c r="F534" s="22"/>
      <c r="G534" s="31"/>
      <c r="H534" s="30"/>
      <c r="I534" s="22"/>
      <c r="K534" t="str">
        <f>IF(D534&lt;&gt;"",IF(Data!E534="HR",IF(D534&lt;=6,RL4B!$E$10,IF(D534&lt;=28,RL4B!$G$10,RL4B!$I$10)),IF(D534&lt;=4,RL4B!$K$10,IF(D534&lt;=14,RL4B!$M$10,IF(D534&lt;=24,RL4B!$O$10,IF(D534&lt;=44,RL4B!$Q$10,IF(D534&lt;=64,RL4B!$S$10,RL4B!$U$10)))))),"")&amp;"-"&amp;C534&amp;"-"&amp;IFERROR(VLOOKUP(F534,m_src_icd,3,FALSE),"xx")</f>
        <v>-L-xx</v>
      </c>
      <c r="L534" t="str">
        <f t="shared" si="24"/>
        <v>L-xx</v>
      </c>
      <c r="M534" s="20" t="str">
        <f t="shared" si="25"/>
        <v>xx</v>
      </c>
      <c r="N534" t="str">
        <f t="shared" si="26"/>
        <v/>
      </c>
    </row>
    <row r="535" spans="1:14">
      <c r="A535" s="31"/>
      <c r="B535" s="31"/>
      <c r="C535" s="23" t="s">
        <v>45</v>
      </c>
      <c r="D535" s="22"/>
      <c r="E535" s="22" t="s">
        <v>85</v>
      </c>
      <c r="F535" s="22"/>
      <c r="G535" s="31"/>
      <c r="H535" s="30"/>
      <c r="I535" s="22"/>
      <c r="K535" t="str">
        <f>IF(D535&lt;&gt;"",IF(Data!E535="HR",IF(D535&lt;=6,RL4B!$E$10,IF(D535&lt;=28,RL4B!$G$10,RL4B!$I$10)),IF(D535&lt;=4,RL4B!$K$10,IF(D535&lt;=14,RL4B!$M$10,IF(D535&lt;=24,RL4B!$O$10,IF(D535&lt;=44,RL4B!$Q$10,IF(D535&lt;=64,RL4B!$S$10,RL4B!$U$10)))))),"")&amp;"-"&amp;C535&amp;"-"&amp;IFERROR(VLOOKUP(F535,m_src_icd,3,FALSE),"xx")</f>
        <v>-L-xx</v>
      </c>
      <c r="L535" t="str">
        <f t="shared" si="24"/>
        <v>L-xx</v>
      </c>
      <c r="M535" s="20" t="str">
        <f t="shared" si="25"/>
        <v>xx</v>
      </c>
      <c r="N535" t="str">
        <f t="shared" si="26"/>
        <v/>
      </c>
    </row>
    <row r="536" spans="1:14">
      <c r="A536" s="31"/>
      <c r="B536" s="31"/>
      <c r="C536" s="23" t="s">
        <v>45</v>
      </c>
      <c r="D536" s="22"/>
      <c r="E536" s="22" t="s">
        <v>85</v>
      </c>
      <c r="F536" s="22"/>
      <c r="G536" s="31"/>
      <c r="H536" s="30"/>
      <c r="I536" s="22"/>
      <c r="K536" t="str">
        <f>IF(D536&lt;&gt;"",IF(Data!E536="HR",IF(D536&lt;=6,RL4B!$E$10,IF(D536&lt;=28,RL4B!$G$10,RL4B!$I$10)),IF(D536&lt;=4,RL4B!$K$10,IF(D536&lt;=14,RL4B!$M$10,IF(D536&lt;=24,RL4B!$O$10,IF(D536&lt;=44,RL4B!$Q$10,IF(D536&lt;=64,RL4B!$S$10,RL4B!$U$10)))))),"")&amp;"-"&amp;C536&amp;"-"&amp;IFERROR(VLOOKUP(F536,m_src_icd,3,FALSE),"xx")</f>
        <v>-L-xx</v>
      </c>
      <c r="L536" t="str">
        <f t="shared" si="24"/>
        <v>L-xx</v>
      </c>
      <c r="M536" s="20" t="str">
        <f t="shared" si="25"/>
        <v>xx</v>
      </c>
      <c r="N536" t="str">
        <f t="shared" si="26"/>
        <v/>
      </c>
    </row>
    <row r="537" spans="1:14">
      <c r="A537" s="31"/>
      <c r="B537" s="31"/>
      <c r="C537" s="23" t="s">
        <v>45</v>
      </c>
      <c r="D537" s="22"/>
      <c r="E537" s="22" t="s">
        <v>85</v>
      </c>
      <c r="F537" s="22"/>
      <c r="G537" s="31"/>
      <c r="H537" s="30"/>
      <c r="I537" s="22"/>
      <c r="K537" t="str">
        <f>IF(D537&lt;&gt;"",IF(Data!E537="HR",IF(D537&lt;=6,RL4B!$E$10,IF(D537&lt;=28,RL4B!$G$10,RL4B!$I$10)),IF(D537&lt;=4,RL4B!$K$10,IF(D537&lt;=14,RL4B!$M$10,IF(D537&lt;=24,RL4B!$O$10,IF(D537&lt;=44,RL4B!$Q$10,IF(D537&lt;=64,RL4B!$S$10,RL4B!$U$10)))))),"")&amp;"-"&amp;C537&amp;"-"&amp;IFERROR(VLOOKUP(F537,m_src_icd,3,FALSE),"xx")</f>
        <v>-L-xx</v>
      </c>
      <c r="L537" t="str">
        <f t="shared" si="24"/>
        <v>L-xx</v>
      </c>
      <c r="M537" s="20" t="str">
        <f t="shared" si="25"/>
        <v>xx</v>
      </c>
      <c r="N537" t="str">
        <f t="shared" si="26"/>
        <v/>
      </c>
    </row>
    <row r="538" spans="1:14">
      <c r="A538" s="31"/>
      <c r="B538" s="31"/>
      <c r="C538" s="23" t="s">
        <v>45</v>
      </c>
      <c r="D538" s="22"/>
      <c r="E538" s="22" t="s">
        <v>85</v>
      </c>
      <c r="F538" s="22"/>
      <c r="G538" s="31"/>
      <c r="H538" s="30"/>
      <c r="I538" s="22"/>
      <c r="K538" t="str">
        <f>IF(D538&lt;&gt;"",IF(Data!E538="HR",IF(D538&lt;=6,RL4B!$E$10,IF(D538&lt;=28,RL4B!$G$10,RL4B!$I$10)),IF(D538&lt;=4,RL4B!$K$10,IF(D538&lt;=14,RL4B!$M$10,IF(D538&lt;=24,RL4B!$O$10,IF(D538&lt;=44,RL4B!$Q$10,IF(D538&lt;=64,RL4B!$S$10,RL4B!$U$10)))))),"")&amp;"-"&amp;C538&amp;"-"&amp;IFERROR(VLOOKUP(F538,m_src_icd,3,FALSE),"xx")</f>
        <v>-L-xx</v>
      </c>
      <c r="L538" t="str">
        <f t="shared" si="24"/>
        <v>L-xx</v>
      </c>
      <c r="M538" s="20" t="str">
        <f t="shared" si="25"/>
        <v>xx</v>
      </c>
      <c r="N538" t="str">
        <f t="shared" si="26"/>
        <v/>
      </c>
    </row>
    <row r="539" spans="1:14">
      <c r="A539" s="31"/>
      <c r="B539" s="31"/>
      <c r="C539" s="23" t="s">
        <v>45</v>
      </c>
      <c r="D539" s="22"/>
      <c r="E539" s="22" t="s">
        <v>85</v>
      </c>
      <c r="F539" s="22"/>
      <c r="G539" s="31"/>
      <c r="H539" s="30"/>
      <c r="I539" s="22"/>
      <c r="K539" t="str">
        <f>IF(D539&lt;&gt;"",IF(Data!E539="HR",IF(D539&lt;=6,RL4B!$E$10,IF(D539&lt;=28,RL4B!$G$10,RL4B!$I$10)),IF(D539&lt;=4,RL4B!$K$10,IF(D539&lt;=14,RL4B!$M$10,IF(D539&lt;=24,RL4B!$O$10,IF(D539&lt;=44,RL4B!$Q$10,IF(D539&lt;=64,RL4B!$S$10,RL4B!$U$10)))))),"")&amp;"-"&amp;C539&amp;"-"&amp;IFERROR(VLOOKUP(F539,m_src_icd,3,FALSE),"xx")</f>
        <v>-L-xx</v>
      </c>
      <c r="L539" t="str">
        <f t="shared" si="24"/>
        <v>L-xx</v>
      </c>
      <c r="M539" s="20" t="str">
        <f t="shared" si="25"/>
        <v>xx</v>
      </c>
      <c r="N539" t="str">
        <f t="shared" si="26"/>
        <v/>
      </c>
    </row>
    <row r="540" spans="1:14">
      <c r="A540" s="31"/>
      <c r="B540" s="31"/>
      <c r="C540" s="23" t="s">
        <v>45</v>
      </c>
      <c r="D540" s="22"/>
      <c r="E540" s="22" t="s">
        <v>85</v>
      </c>
      <c r="F540" s="22"/>
      <c r="G540" s="31"/>
      <c r="H540" s="30"/>
      <c r="I540" s="22"/>
      <c r="K540" t="str">
        <f>IF(D540&lt;&gt;"",IF(Data!E540="HR",IF(D540&lt;=6,RL4B!$E$10,IF(D540&lt;=28,RL4B!$G$10,RL4B!$I$10)),IF(D540&lt;=4,RL4B!$K$10,IF(D540&lt;=14,RL4B!$M$10,IF(D540&lt;=24,RL4B!$O$10,IF(D540&lt;=44,RL4B!$Q$10,IF(D540&lt;=64,RL4B!$S$10,RL4B!$U$10)))))),"")&amp;"-"&amp;C540&amp;"-"&amp;IFERROR(VLOOKUP(F540,m_src_icd,3,FALSE),"xx")</f>
        <v>-L-xx</v>
      </c>
      <c r="L540" t="str">
        <f t="shared" si="24"/>
        <v>L-xx</v>
      </c>
      <c r="M540" s="20" t="str">
        <f t="shared" si="25"/>
        <v>xx</v>
      </c>
      <c r="N540" t="str">
        <f t="shared" si="26"/>
        <v/>
      </c>
    </row>
    <row r="541" spans="1:14">
      <c r="A541" s="31"/>
      <c r="B541" s="31"/>
      <c r="C541" s="23" t="s">
        <v>45</v>
      </c>
      <c r="D541" s="22"/>
      <c r="E541" s="22" t="s">
        <v>85</v>
      </c>
      <c r="F541" s="22"/>
      <c r="G541" s="31"/>
      <c r="H541" s="30"/>
      <c r="I541" s="22"/>
      <c r="K541" t="str">
        <f>IF(D541&lt;&gt;"",IF(Data!E541="HR",IF(D541&lt;=6,RL4B!$E$10,IF(D541&lt;=28,RL4B!$G$10,RL4B!$I$10)),IF(D541&lt;=4,RL4B!$K$10,IF(D541&lt;=14,RL4B!$M$10,IF(D541&lt;=24,RL4B!$O$10,IF(D541&lt;=44,RL4B!$Q$10,IF(D541&lt;=64,RL4B!$S$10,RL4B!$U$10)))))),"")&amp;"-"&amp;C541&amp;"-"&amp;IFERROR(VLOOKUP(F541,m_src_icd,3,FALSE),"xx")</f>
        <v>-L-xx</v>
      </c>
      <c r="L541" t="str">
        <f t="shared" si="24"/>
        <v>L-xx</v>
      </c>
      <c r="M541" s="20" t="str">
        <f t="shared" si="25"/>
        <v>xx</v>
      </c>
      <c r="N541" t="str">
        <f t="shared" si="26"/>
        <v/>
      </c>
    </row>
    <row r="542" spans="1:14">
      <c r="A542" s="31"/>
      <c r="B542" s="31"/>
      <c r="C542" s="23" t="s">
        <v>45</v>
      </c>
      <c r="D542" s="22"/>
      <c r="E542" s="22" t="s">
        <v>85</v>
      </c>
      <c r="F542" s="22"/>
      <c r="G542" s="31"/>
      <c r="H542" s="30"/>
      <c r="I542" s="22"/>
      <c r="K542" t="str">
        <f>IF(D542&lt;&gt;"",IF(Data!E542="HR",IF(D542&lt;=6,RL4B!$E$10,IF(D542&lt;=28,RL4B!$G$10,RL4B!$I$10)),IF(D542&lt;=4,RL4B!$K$10,IF(D542&lt;=14,RL4B!$M$10,IF(D542&lt;=24,RL4B!$O$10,IF(D542&lt;=44,RL4B!$Q$10,IF(D542&lt;=64,RL4B!$S$10,RL4B!$U$10)))))),"")&amp;"-"&amp;C542&amp;"-"&amp;IFERROR(VLOOKUP(F542,m_src_icd,3,FALSE),"xx")</f>
        <v>-L-xx</v>
      </c>
      <c r="L542" t="str">
        <f t="shared" si="24"/>
        <v>L-xx</v>
      </c>
      <c r="M542" s="20" t="str">
        <f t="shared" si="25"/>
        <v>xx</v>
      </c>
      <c r="N542" t="str">
        <f t="shared" si="26"/>
        <v/>
      </c>
    </row>
    <row r="543" spans="1:14">
      <c r="A543" s="31"/>
      <c r="B543" s="31"/>
      <c r="C543" s="23" t="s">
        <v>45</v>
      </c>
      <c r="D543" s="22"/>
      <c r="E543" s="22" t="s">
        <v>85</v>
      </c>
      <c r="F543" s="22"/>
      <c r="G543" s="31"/>
      <c r="H543" s="30"/>
      <c r="I543" s="22"/>
      <c r="K543" t="str">
        <f>IF(D543&lt;&gt;"",IF(Data!E543="HR",IF(D543&lt;=6,RL4B!$E$10,IF(D543&lt;=28,RL4B!$G$10,RL4B!$I$10)),IF(D543&lt;=4,RL4B!$K$10,IF(D543&lt;=14,RL4B!$M$10,IF(D543&lt;=24,RL4B!$O$10,IF(D543&lt;=44,RL4B!$Q$10,IF(D543&lt;=64,RL4B!$S$10,RL4B!$U$10)))))),"")&amp;"-"&amp;C543&amp;"-"&amp;IFERROR(VLOOKUP(F543,m_src_icd,3,FALSE),"xx")</f>
        <v>-L-xx</v>
      </c>
      <c r="L543" t="str">
        <f t="shared" si="24"/>
        <v>L-xx</v>
      </c>
      <c r="M543" s="20" t="str">
        <f t="shared" si="25"/>
        <v>xx</v>
      </c>
      <c r="N543" t="str">
        <f t="shared" si="26"/>
        <v/>
      </c>
    </row>
    <row r="544" spans="1:14">
      <c r="A544" s="31"/>
      <c r="B544" s="31"/>
      <c r="C544" s="23" t="s">
        <v>45</v>
      </c>
      <c r="D544" s="22"/>
      <c r="E544" s="22" t="s">
        <v>85</v>
      </c>
      <c r="F544" s="22"/>
      <c r="G544" s="31"/>
      <c r="H544" s="30"/>
      <c r="I544" s="22"/>
      <c r="K544" t="str">
        <f>IF(D544&lt;&gt;"",IF(Data!E544="HR",IF(D544&lt;=6,RL4B!$E$10,IF(D544&lt;=28,RL4B!$G$10,RL4B!$I$10)),IF(D544&lt;=4,RL4B!$K$10,IF(D544&lt;=14,RL4B!$M$10,IF(D544&lt;=24,RL4B!$O$10,IF(D544&lt;=44,RL4B!$Q$10,IF(D544&lt;=64,RL4B!$S$10,RL4B!$U$10)))))),"")&amp;"-"&amp;C544&amp;"-"&amp;IFERROR(VLOOKUP(F544,m_src_icd,3,FALSE),"xx")</f>
        <v>-L-xx</v>
      </c>
      <c r="L544" t="str">
        <f t="shared" si="24"/>
        <v>L-xx</v>
      </c>
      <c r="M544" s="20" t="str">
        <f t="shared" si="25"/>
        <v>xx</v>
      </c>
      <c r="N544" t="str">
        <f t="shared" si="26"/>
        <v/>
      </c>
    </row>
    <row r="545" spans="1:14">
      <c r="A545" s="31"/>
      <c r="B545" s="31"/>
      <c r="C545" s="23" t="s">
        <v>45</v>
      </c>
      <c r="D545" s="22"/>
      <c r="E545" s="22" t="s">
        <v>85</v>
      </c>
      <c r="F545" s="22"/>
      <c r="G545" s="31"/>
      <c r="H545" s="30"/>
      <c r="I545" s="22"/>
      <c r="K545" t="str">
        <f>IF(D545&lt;&gt;"",IF(Data!E545="HR",IF(D545&lt;=6,RL4B!$E$10,IF(D545&lt;=28,RL4B!$G$10,RL4B!$I$10)),IF(D545&lt;=4,RL4B!$K$10,IF(D545&lt;=14,RL4B!$M$10,IF(D545&lt;=24,RL4B!$O$10,IF(D545&lt;=44,RL4B!$Q$10,IF(D545&lt;=64,RL4B!$S$10,RL4B!$U$10)))))),"")&amp;"-"&amp;C545&amp;"-"&amp;IFERROR(VLOOKUP(F545,m_src_icd,3,FALSE),"xx")</f>
        <v>-L-xx</v>
      </c>
      <c r="L545" t="str">
        <f t="shared" si="24"/>
        <v>L-xx</v>
      </c>
      <c r="M545" s="20" t="str">
        <f t="shared" si="25"/>
        <v>xx</v>
      </c>
      <c r="N545" t="str">
        <f t="shared" si="26"/>
        <v/>
      </c>
    </row>
    <row r="546" spans="1:14">
      <c r="A546" s="31"/>
      <c r="B546" s="31"/>
      <c r="C546" s="23" t="s">
        <v>45</v>
      </c>
      <c r="D546" s="22"/>
      <c r="E546" s="22" t="s">
        <v>85</v>
      </c>
      <c r="F546" s="22"/>
      <c r="G546" s="31"/>
      <c r="H546" s="30"/>
      <c r="I546" s="22"/>
      <c r="K546" t="str">
        <f>IF(D546&lt;&gt;"",IF(Data!E546="HR",IF(D546&lt;=6,RL4B!$E$10,IF(D546&lt;=28,RL4B!$G$10,RL4B!$I$10)),IF(D546&lt;=4,RL4B!$K$10,IF(D546&lt;=14,RL4B!$M$10,IF(D546&lt;=24,RL4B!$O$10,IF(D546&lt;=44,RL4B!$Q$10,IF(D546&lt;=64,RL4B!$S$10,RL4B!$U$10)))))),"")&amp;"-"&amp;C546&amp;"-"&amp;IFERROR(VLOOKUP(F546,m_src_icd,3,FALSE),"xx")</f>
        <v>-L-xx</v>
      </c>
      <c r="L546" t="str">
        <f t="shared" si="24"/>
        <v>L-xx</v>
      </c>
      <c r="M546" s="20" t="str">
        <f t="shared" si="25"/>
        <v>xx</v>
      </c>
      <c r="N546" t="str">
        <f t="shared" si="26"/>
        <v/>
      </c>
    </row>
    <row r="547" spans="1:14">
      <c r="A547" s="31"/>
      <c r="B547" s="31"/>
      <c r="C547" s="23" t="s">
        <v>45</v>
      </c>
      <c r="D547" s="22"/>
      <c r="E547" s="22" t="s">
        <v>85</v>
      </c>
      <c r="F547" s="22"/>
      <c r="G547" s="31"/>
      <c r="H547" s="30"/>
      <c r="I547" s="22"/>
      <c r="K547" t="str">
        <f>IF(D547&lt;&gt;"",IF(Data!E547="HR",IF(D547&lt;=6,RL4B!$E$10,IF(D547&lt;=28,RL4B!$G$10,RL4B!$I$10)),IF(D547&lt;=4,RL4B!$K$10,IF(D547&lt;=14,RL4B!$M$10,IF(D547&lt;=24,RL4B!$O$10,IF(D547&lt;=44,RL4B!$Q$10,IF(D547&lt;=64,RL4B!$S$10,RL4B!$U$10)))))),"")&amp;"-"&amp;C547&amp;"-"&amp;IFERROR(VLOOKUP(F547,m_src_icd,3,FALSE),"xx")</f>
        <v>-L-xx</v>
      </c>
      <c r="L547" t="str">
        <f t="shared" si="24"/>
        <v>L-xx</v>
      </c>
      <c r="M547" s="20" t="str">
        <f t="shared" si="25"/>
        <v>xx</v>
      </c>
      <c r="N547" t="str">
        <f t="shared" si="26"/>
        <v/>
      </c>
    </row>
    <row r="548" spans="1:14">
      <c r="A548" s="31"/>
      <c r="B548" s="31"/>
      <c r="C548" s="23" t="s">
        <v>45</v>
      </c>
      <c r="D548" s="22"/>
      <c r="E548" s="22" t="s">
        <v>85</v>
      </c>
      <c r="F548" s="22"/>
      <c r="G548" s="31"/>
      <c r="H548" s="30"/>
      <c r="I548" s="22"/>
      <c r="K548" t="str">
        <f>IF(D548&lt;&gt;"",IF(Data!E548="HR",IF(D548&lt;=6,RL4B!$E$10,IF(D548&lt;=28,RL4B!$G$10,RL4B!$I$10)),IF(D548&lt;=4,RL4B!$K$10,IF(D548&lt;=14,RL4B!$M$10,IF(D548&lt;=24,RL4B!$O$10,IF(D548&lt;=44,RL4B!$Q$10,IF(D548&lt;=64,RL4B!$S$10,RL4B!$U$10)))))),"")&amp;"-"&amp;C548&amp;"-"&amp;IFERROR(VLOOKUP(F548,m_src_icd,3,FALSE),"xx")</f>
        <v>-L-xx</v>
      </c>
      <c r="L548" t="str">
        <f t="shared" si="24"/>
        <v>L-xx</v>
      </c>
      <c r="M548" s="20" t="str">
        <f t="shared" si="25"/>
        <v>xx</v>
      </c>
      <c r="N548" t="str">
        <f t="shared" si="26"/>
        <v/>
      </c>
    </row>
    <row r="549" spans="1:14">
      <c r="A549" s="31"/>
      <c r="B549" s="31"/>
      <c r="C549" s="23" t="s">
        <v>45</v>
      </c>
      <c r="D549" s="22"/>
      <c r="E549" s="22" t="s">
        <v>85</v>
      </c>
      <c r="F549" s="22"/>
      <c r="G549" s="31"/>
      <c r="H549" s="30"/>
      <c r="I549" s="22"/>
      <c r="K549" t="str">
        <f>IF(D549&lt;&gt;"",IF(Data!E549="HR",IF(D549&lt;=6,RL4B!$E$10,IF(D549&lt;=28,RL4B!$G$10,RL4B!$I$10)),IF(D549&lt;=4,RL4B!$K$10,IF(D549&lt;=14,RL4B!$M$10,IF(D549&lt;=24,RL4B!$O$10,IF(D549&lt;=44,RL4B!$Q$10,IF(D549&lt;=64,RL4B!$S$10,RL4B!$U$10)))))),"")&amp;"-"&amp;C549&amp;"-"&amp;IFERROR(VLOOKUP(F549,m_src_icd,3,FALSE),"xx")</f>
        <v>-L-xx</v>
      </c>
      <c r="L549" t="str">
        <f t="shared" si="24"/>
        <v>L-xx</v>
      </c>
      <c r="M549" s="20" t="str">
        <f t="shared" si="25"/>
        <v>xx</v>
      </c>
      <c r="N549" t="str">
        <f t="shared" si="26"/>
        <v/>
      </c>
    </row>
    <row r="550" spans="1:14">
      <c r="A550" s="31"/>
      <c r="B550" s="31"/>
      <c r="C550" s="23" t="s">
        <v>45</v>
      </c>
      <c r="D550" s="22"/>
      <c r="E550" s="22" t="s">
        <v>85</v>
      </c>
      <c r="F550" s="22"/>
      <c r="G550" s="31"/>
      <c r="H550" s="30"/>
      <c r="I550" s="22"/>
      <c r="K550" t="str">
        <f>IF(D550&lt;&gt;"",IF(Data!E550="HR",IF(D550&lt;=6,RL4B!$E$10,IF(D550&lt;=28,RL4B!$G$10,RL4B!$I$10)),IF(D550&lt;=4,RL4B!$K$10,IF(D550&lt;=14,RL4B!$M$10,IF(D550&lt;=24,RL4B!$O$10,IF(D550&lt;=44,RL4B!$Q$10,IF(D550&lt;=64,RL4B!$S$10,RL4B!$U$10)))))),"")&amp;"-"&amp;C550&amp;"-"&amp;IFERROR(VLOOKUP(F550,m_src_icd,3,FALSE),"xx")</f>
        <v>-L-xx</v>
      </c>
      <c r="L550" t="str">
        <f t="shared" si="24"/>
        <v>L-xx</v>
      </c>
      <c r="M550" s="20" t="str">
        <f t="shared" si="25"/>
        <v>xx</v>
      </c>
      <c r="N550" t="str">
        <f t="shared" si="26"/>
        <v/>
      </c>
    </row>
    <row r="551" spans="1:14">
      <c r="A551" s="31"/>
      <c r="B551" s="31"/>
      <c r="C551" s="23" t="s">
        <v>45</v>
      </c>
      <c r="D551" s="22"/>
      <c r="E551" s="22" t="s">
        <v>85</v>
      </c>
      <c r="F551" s="22"/>
      <c r="G551" s="31"/>
      <c r="H551" s="30"/>
      <c r="I551" s="22"/>
      <c r="K551" t="str">
        <f>IF(D551&lt;&gt;"",IF(Data!E551="HR",IF(D551&lt;=6,RL4B!$E$10,IF(D551&lt;=28,RL4B!$G$10,RL4B!$I$10)),IF(D551&lt;=4,RL4B!$K$10,IF(D551&lt;=14,RL4B!$M$10,IF(D551&lt;=24,RL4B!$O$10,IF(D551&lt;=44,RL4B!$Q$10,IF(D551&lt;=64,RL4B!$S$10,RL4B!$U$10)))))),"")&amp;"-"&amp;C551&amp;"-"&amp;IFERROR(VLOOKUP(F551,m_src_icd,3,FALSE),"xx")</f>
        <v>-L-xx</v>
      </c>
      <c r="L551" t="str">
        <f t="shared" si="24"/>
        <v>L-xx</v>
      </c>
      <c r="M551" s="20" t="str">
        <f t="shared" si="25"/>
        <v>xx</v>
      </c>
      <c r="N551" t="str">
        <f t="shared" si="26"/>
        <v/>
      </c>
    </row>
    <row r="552" spans="1:14">
      <c r="A552" s="31"/>
      <c r="B552" s="31"/>
      <c r="C552" s="23" t="s">
        <v>45</v>
      </c>
      <c r="D552" s="22"/>
      <c r="E552" s="22" t="s">
        <v>85</v>
      </c>
      <c r="F552" s="22"/>
      <c r="G552" s="31"/>
      <c r="H552" s="30"/>
      <c r="I552" s="22"/>
      <c r="K552" t="str">
        <f>IF(D552&lt;&gt;"",IF(Data!E552="HR",IF(D552&lt;=6,RL4B!$E$10,IF(D552&lt;=28,RL4B!$G$10,RL4B!$I$10)),IF(D552&lt;=4,RL4B!$K$10,IF(D552&lt;=14,RL4B!$M$10,IF(D552&lt;=24,RL4B!$O$10,IF(D552&lt;=44,RL4B!$Q$10,IF(D552&lt;=64,RL4B!$S$10,RL4B!$U$10)))))),"")&amp;"-"&amp;C552&amp;"-"&amp;IFERROR(VLOOKUP(F552,m_src_icd,3,FALSE),"xx")</f>
        <v>-L-xx</v>
      </c>
      <c r="L552" t="str">
        <f t="shared" si="24"/>
        <v>L-xx</v>
      </c>
      <c r="M552" s="20" t="str">
        <f t="shared" si="25"/>
        <v>xx</v>
      </c>
      <c r="N552" t="str">
        <f t="shared" si="26"/>
        <v/>
      </c>
    </row>
    <row r="553" spans="1:14">
      <c r="A553" s="31"/>
      <c r="B553" s="31"/>
      <c r="C553" s="23" t="s">
        <v>45</v>
      </c>
      <c r="D553" s="22"/>
      <c r="E553" s="22" t="s">
        <v>85</v>
      </c>
      <c r="F553" s="22"/>
      <c r="G553" s="31"/>
      <c r="H553" s="30"/>
      <c r="I553" s="22"/>
      <c r="K553" t="str">
        <f>IF(D553&lt;&gt;"",IF(Data!E553="HR",IF(D553&lt;=6,RL4B!$E$10,IF(D553&lt;=28,RL4B!$G$10,RL4B!$I$10)),IF(D553&lt;=4,RL4B!$K$10,IF(D553&lt;=14,RL4B!$M$10,IF(D553&lt;=24,RL4B!$O$10,IF(D553&lt;=44,RL4B!$Q$10,IF(D553&lt;=64,RL4B!$S$10,RL4B!$U$10)))))),"")&amp;"-"&amp;C553&amp;"-"&amp;IFERROR(VLOOKUP(F553,m_src_icd,3,FALSE),"xx")</f>
        <v>-L-xx</v>
      </c>
      <c r="L553" t="str">
        <f t="shared" si="24"/>
        <v>L-xx</v>
      </c>
      <c r="M553" s="20" t="str">
        <f t="shared" si="25"/>
        <v>xx</v>
      </c>
      <c r="N553" t="str">
        <f t="shared" si="26"/>
        <v/>
      </c>
    </row>
    <row r="554" spans="1:14">
      <c r="A554" s="31"/>
      <c r="B554" s="31"/>
      <c r="C554" s="23" t="s">
        <v>45</v>
      </c>
      <c r="D554" s="22"/>
      <c r="E554" s="22" t="s">
        <v>85</v>
      </c>
      <c r="F554" s="22"/>
      <c r="G554" s="31"/>
      <c r="H554" s="30"/>
      <c r="I554" s="22"/>
      <c r="K554" t="str">
        <f>IF(D554&lt;&gt;"",IF(Data!E554="HR",IF(D554&lt;=6,RL4B!$E$10,IF(D554&lt;=28,RL4B!$G$10,RL4B!$I$10)),IF(D554&lt;=4,RL4B!$K$10,IF(D554&lt;=14,RL4B!$M$10,IF(D554&lt;=24,RL4B!$O$10,IF(D554&lt;=44,RL4B!$Q$10,IF(D554&lt;=64,RL4B!$S$10,RL4B!$U$10)))))),"")&amp;"-"&amp;C554&amp;"-"&amp;IFERROR(VLOOKUP(F554,m_src_icd,3,FALSE),"xx")</f>
        <v>-L-xx</v>
      </c>
      <c r="L554" t="str">
        <f t="shared" si="24"/>
        <v>L-xx</v>
      </c>
      <c r="M554" s="20" t="str">
        <f t="shared" si="25"/>
        <v>xx</v>
      </c>
      <c r="N554" t="str">
        <f t="shared" si="26"/>
        <v/>
      </c>
    </row>
    <row r="555" spans="1:14">
      <c r="A555" s="31"/>
      <c r="B555" s="31"/>
      <c r="C555" s="23" t="s">
        <v>45</v>
      </c>
      <c r="D555" s="22"/>
      <c r="E555" s="22" t="s">
        <v>85</v>
      </c>
      <c r="F555" s="22"/>
      <c r="G555" s="31"/>
      <c r="H555" s="30"/>
      <c r="I555" s="22"/>
      <c r="K555" t="str">
        <f>IF(D555&lt;&gt;"",IF(Data!E555="HR",IF(D555&lt;=6,RL4B!$E$10,IF(D555&lt;=28,RL4B!$G$10,RL4B!$I$10)),IF(D555&lt;=4,RL4B!$K$10,IF(D555&lt;=14,RL4B!$M$10,IF(D555&lt;=24,RL4B!$O$10,IF(D555&lt;=44,RL4B!$Q$10,IF(D555&lt;=64,RL4B!$S$10,RL4B!$U$10)))))),"")&amp;"-"&amp;C555&amp;"-"&amp;IFERROR(VLOOKUP(F555,m_src_icd,3,FALSE),"xx")</f>
        <v>-L-xx</v>
      </c>
      <c r="L555" t="str">
        <f t="shared" si="24"/>
        <v>L-xx</v>
      </c>
      <c r="M555" s="20" t="str">
        <f t="shared" si="25"/>
        <v>xx</v>
      </c>
      <c r="N555" t="str">
        <f t="shared" si="26"/>
        <v/>
      </c>
    </row>
    <row r="556" spans="1:14">
      <c r="A556" s="31"/>
      <c r="B556" s="31"/>
      <c r="C556" s="23" t="s">
        <v>45</v>
      </c>
      <c r="D556" s="22"/>
      <c r="E556" s="22" t="s">
        <v>85</v>
      </c>
      <c r="F556" s="22"/>
      <c r="G556" s="31"/>
      <c r="H556" s="30"/>
      <c r="I556" s="22"/>
      <c r="K556" t="str">
        <f>IF(D556&lt;&gt;"",IF(Data!E556="HR",IF(D556&lt;=6,RL4B!$E$10,IF(D556&lt;=28,RL4B!$G$10,RL4B!$I$10)),IF(D556&lt;=4,RL4B!$K$10,IF(D556&lt;=14,RL4B!$M$10,IF(D556&lt;=24,RL4B!$O$10,IF(D556&lt;=44,RL4B!$Q$10,IF(D556&lt;=64,RL4B!$S$10,RL4B!$U$10)))))),"")&amp;"-"&amp;C556&amp;"-"&amp;IFERROR(VLOOKUP(F556,m_src_icd,3,FALSE),"xx")</f>
        <v>-L-xx</v>
      </c>
      <c r="L556" t="str">
        <f t="shared" si="24"/>
        <v>L-xx</v>
      </c>
      <c r="M556" s="20" t="str">
        <f t="shared" si="25"/>
        <v>xx</v>
      </c>
      <c r="N556" t="str">
        <f t="shared" si="26"/>
        <v/>
      </c>
    </row>
    <row r="557" spans="1:14">
      <c r="A557" s="31"/>
      <c r="B557" s="31"/>
      <c r="C557" s="23" t="s">
        <v>45</v>
      </c>
      <c r="D557" s="22"/>
      <c r="E557" s="22" t="s">
        <v>85</v>
      </c>
      <c r="F557" s="22"/>
      <c r="G557" s="31"/>
      <c r="H557" s="30"/>
      <c r="I557" s="22"/>
      <c r="K557" t="str">
        <f>IF(D557&lt;&gt;"",IF(Data!E557="HR",IF(D557&lt;=6,RL4B!$E$10,IF(D557&lt;=28,RL4B!$G$10,RL4B!$I$10)),IF(D557&lt;=4,RL4B!$K$10,IF(D557&lt;=14,RL4B!$M$10,IF(D557&lt;=24,RL4B!$O$10,IF(D557&lt;=44,RL4B!$Q$10,IF(D557&lt;=64,RL4B!$S$10,RL4B!$U$10)))))),"")&amp;"-"&amp;C557&amp;"-"&amp;IFERROR(VLOOKUP(F557,m_src_icd,3,FALSE),"xx")</f>
        <v>-L-xx</v>
      </c>
      <c r="L557" t="str">
        <f t="shared" si="24"/>
        <v>L-xx</v>
      </c>
      <c r="M557" s="20" t="str">
        <f t="shared" si="25"/>
        <v>xx</v>
      </c>
      <c r="N557" t="str">
        <f t="shared" si="26"/>
        <v/>
      </c>
    </row>
    <row r="558" spans="1:14">
      <c r="A558" s="31"/>
      <c r="B558" s="31"/>
      <c r="C558" s="23" t="s">
        <v>45</v>
      </c>
      <c r="D558" s="22"/>
      <c r="E558" s="22" t="s">
        <v>85</v>
      </c>
      <c r="F558" s="22"/>
      <c r="G558" s="31"/>
      <c r="H558" s="30"/>
      <c r="I558" s="22"/>
      <c r="K558" t="str">
        <f>IF(D558&lt;&gt;"",IF(Data!E558="HR",IF(D558&lt;=6,RL4B!$E$10,IF(D558&lt;=28,RL4B!$G$10,RL4B!$I$10)),IF(D558&lt;=4,RL4B!$K$10,IF(D558&lt;=14,RL4B!$M$10,IF(D558&lt;=24,RL4B!$O$10,IF(D558&lt;=44,RL4B!$Q$10,IF(D558&lt;=64,RL4B!$S$10,RL4B!$U$10)))))),"")&amp;"-"&amp;C558&amp;"-"&amp;IFERROR(VLOOKUP(F558,m_src_icd,3,FALSE),"xx")</f>
        <v>-L-xx</v>
      </c>
      <c r="L558" t="str">
        <f t="shared" si="24"/>
        <v>L-xx</v>
      </c>
      <c r="M558" s="20" t="str">
        <f t="shared" si="25"/>
        <v>xx</v>
      </c>
      <c r="N558" t="str">
        <f t="shared" si="26"/>
        <v/>
      </c>
    </row>
    <row r="559" spans="1:14">
      <c r="A559" s="31"/>
      <c r="B559" s="31"/>
      <c r="C559" s="23" t="s">
        <v>45</v>
      </c>
      <c r="D559" s="22"/>
      <c r="E559" s="22" t="s">
        <v>85</v>
      </c>
      <c r="F559" s="22"/>
      <c r="G559" s="31"/>
      <c r="H559" s="30"/>
      <c r="I559" s="22"/>
      <c r="K559" t="str">
        <f>IF(D559&lt;&gt;"",IF(Data!E559="HR",IF(D559&lt;=6,RL4B!$E$10,IF(D559&lt;=28,RL4B!$G$10,RL4B!$I$10)),IF(D559&lt;=4,RL4B!$K$10,IF(D559&lt;=14,RL4B!$M$10,IF(D559&lt;=24,RL4B!$O$10,IF(D559&lt;=44,RL4B!$Q$10,IF(D559&lt;=64,RL4B!$S$10,RL4B!$U$10)))))),"")&amp;"-"&amp;C559&amp;"-"&amp;IFERROR(VLOOKUP(F559,m_src_icd,3,FALSE),"xx")</f>
        <v>-L-xx</v>
      </c>
      <c r="L559" t="str">
        <f t="shared" si="24"/>
        <v>L-xx</v>
      </c>
      <c r="M559" s="20" t="str">
        <f t="shared" si="25"/>
        <v>xx</v>
      </c>
      <c r="N559" t="str">
        <f t="shared" si="26"/>
        <v/>
      </c>
    </row>
    <row r="560" spans="1:14">
      <c r="A560" s="31"/>
      <c r="B560" s="31"/>
      <c r="C560" s="23" t="s">
        <v>45</v>
      </c>
      <c r="D560" s="22"/>
      <c r="E560" s="22" t="s">
        <v>85</v>
      </c>
      <c r="F560" s="22"/>
      <c r="G560" s="31"/>
      <c r="H560" s="30"/>
      <c r="I560" s="22"/>
      <c r="K560" t="str">
        <f>IF(D560&lt;&gt;"",IF(Data!E560="HR",IF(D560&lt;=6,RL4B!$E$10,IF(D560&lt;=28,RL4B!$G$10,RL4B!$I$10)),IF(D560&lt;=4,RL4B!$K$10,IF(D560&lt;=14,RL4B!$M$10,IF(D560&lt;=24,RL4B!$O$10,IF(D560&lt;=44,RL4B!$Q$10,IF(D560&lt;=64,RL4B!$S$10,RL4B!$U$10)))))),"")&amp;"-"&amp;C560&amp;"-"&amp;IFERROR(VLOOKUP(F560,m_src_icd,3,FALSE),"xx")</f>
        <v>-L-xx</v>
      </c>
      <c r="L560" t="str">
        <f t="shared" si="24"/>
        <v>L-xx</v>
      </c>
      <c r="M560" s="20" t="str">
        <f t="shared" si="25"/>
        <v>xx</v>
      </c>
      <c r="N560" t="str">
        <f t="shared" si="26"/>
        <v/>
      </c>
    </row>
    <row r="561" spans="1:14">
      <c r="A561" s="31"/>
      <c r="B561" s="31"/>
      <c r="C561" s="23" t="s">
        <v>45</v>
      </c>
      <c r="D561" s="22"/>
      <c r="E561" s="22" t="s">
        <v>85</v>
      </c>
      <c r="F561" s="22"/>
      <c r="G561" s="31"/>
      <c r="H561" s="30"/>
      <c r="I561" s="22"/>
      <c r="K561" t="str">
        <f>IF(D561&lt;&gt;"",IF(Data!E561="HR",IF(D561&lt;=6,RL4B!$E$10,IF(D561&lt;=28,RL4B!$G$10,RL4B!$I$10)),IF(D561&lt;=4,RL4B!$K$10,IF(D561&lt;=14,RL4B!$M$10,IF(D561&lt;=24,RL4B!$O$10,IF(D561&lt;=44,RL4B!$Q$10,IF(D561&lt;=64,RL4B!$S$10,RL4B!$U$10)))))),"")&amp;"-"&amp;C561&amp;"-"&amp;IFERROR(VLOOKUP(F561,m_src_icd,3,FALSE),"xx")</f>
        <v>-L-xx</v>
      </c>
      <c r="L561" t="str">
        <f t="shared" si="24"/>
        <v>L-xx</v>
      </c>
      <c r="M561" s="20" t="str">
        <f t="shared" si="25"/>
        <v>xx</v>
      </c>
      <c r="N561" t="str">
        <f t="shared" si="26"/>
        <v/>
      </c>
    </row>
    <row r="562" spans="1:14">
      <c r="A562" s="31"/>
      <c r="B562" s="31"/>
      <c r="C562" s="23" t="s">
        <v>45</v>
      </c>
      <c r="D562" s="22"/>
      <c r="E562" s="22" t="s">
        <v>85</v>
      </c>
      <c r="F562" s="22"/>
      <c r="G562" s="31"/>
      <c r="H562" s="30"/>
      <c r="I562" s="22"/>
      <c r="K562" t="str">
        <f>IF(D562&lt;&gt;"",IF(Data!E562="HR",IF(D562&lt;=6,RL4B!$E$10,IF(D562&lt;=28,RL4B!$G$10,RL4B!$I$10)),IF(D562&lt;=4,RL4B!$K$10,IF(D562&lt;=14,RL4B!$M$10,IF(D562&lt;=24,RL4B!$O$10,IF(D562&lt;=44,RL4B!$Q$10,IF(D562&lt;=64,RL4B!$S$10,RL4B!$U$10)))))),"")&amp;"-"&amp;C562&amp;"-"&amp;IFERROR(VLOOKUP(F562,m_src_icd,3,FALSE),"xx")</f>
        <v>-L-xx</v>
      </c>
      <c r="L562" t="str">
        <f t="shared" si="24"/>
        <v>L-xx</v>
      </c>
      <c r="M562" s="20" t="str">
        <f t="shared" si="25"/>
        <v>xx</v>
      </c>
      <c r="N562" t="str">
        <f t="shared" si="26"/>
        <v/>
      </c>
    </row>
    <row r="563" spans="1:14">
      <c r="A563" s="31"/>
      <c r="B563" s="31"/>
      <c r="C563" s="23" t="s">
        <v>45</v>
      </c>
      <c r="D563" s="22"/>
      <c r="E563" s="22" t="s">
        <v>85</v>
      </c>
      <c r="F563" s="22"/>
      <c r="G563" s="31"/>
      <c r="H563" s="30"/>
      <c r="I563" s="22"/>
      <c r="K563" t="str">
        <f>IF(D563&lt;&gt;"",IF(Data!E563="HR",IF(D563&lt;=6,RL4B!$E$10,IF(D563&lt;=28,RL4B!$G$10,RL4B!$I$10)),IF(D563&lt;=4,RL4B!$K$10,IF(D563&lt;=14,RL4B!$M$10,IF(D563&lt;=24,RL4B!$O$10,IF(D563&lt;=44,RL4B!$Q$10,IF(D563&lt;=64,RL4B!$S$10,RL4B!$U$10)))))),"")&amp;"-"&amp;C563&amp;"-"&amp;IFERROR(VLOOKUP(F563,m_src_icd,3,FALSE),"xx")</f>
        <v>-L-xx</v>
      </c>
      <c r="L563" t="str">
        <f t="shared" si="24"/>
        <v>L-xx</v>
      </c>
      <c r="M563" s="20" t="str">
        <f t="shared" si="25"/>
        <v>xx</v>
      </c>
      <c r="N563" t="str">
        <f t="shared" si="26"/>
        <v/>
      </c>
    </row>
    <row r="564" spans="1:14">
      <c r="A564" s="31"/>
      <c r="B564" s="31"/>
      <c r="C564" s="23" t="s">
        <v>45</v>
      </c>
      <c r="D564" s="22"/>
      <c r="E564" s="22" t="s">
        <v>85</v>
      </c>
      <c r="F564" s="22"/>
      <c r="G564" s="31"/>
      <c r="H564" s="30"/>
      <c r="I564" s="22"/>
      <c r="K564" t="str">
        <f>IF(D564&lt;&gt;"",IF(Data!E564="HR",IF(D564&lt;=6,RL4B!$E$10,IF(D564&lt;=28,RL4B!$G$10,RL4B!$I$10)),IF(D564&lt;=4,RL4B!$K$10,IF(D564&lt;=14,RL4B!$M$10,IF(D564&lt;=24,RL4B!$O$10,IF(D564&lt;=44,RL4B!$Q$10,IF(D564&lt;=64,RL4B!$S$10,RL4B!$U$10)))))),"")&amp;"-"&amp;C564&amp;"-"&amp;IFERROR(VLOOKUP(F564,m_src_icd,3,FALSE),"xx")</f>
        <v>-L-xx</v>
      </c>
      <c r="L564" t="str">
        <f t="shared" si="24"/>
        <v>L-xx</v>
      </c>
      <c r="M564" s="20" t="str">
        <f t="shared" si="25"/>
        <v>xx</v>
      </c>
      <c r="N564" t="str">
        <f t="shared" si="26"/>
        <v/>
      </c>
    </row>
    <row r="565" spans="1:14">
      <c r="A565" s="31"/>
      <c r="B565" s="31"/>
      <c r="C565" s="23" t="s">
        <v>45</v>
      </c>
      <c r="D565" s="22"/>
      <c r="E565" s="22" t="s">
        <v>85</v>
      </c>
      <c r="F565" s="22"/>
      <c r="G565" s="31"/>
      <c r="H565" s="30"/>
      <c r="I565" s="22"/>
      <c r="K565" t="str">
        <f>IF(D565&lt;&gt;"",IF(Data!E565="HR",IF(D565&lt;=6,RL4B!$E$10,IF(D565&lt;=28,RL4B!$G$10,RL4B!$I$10)),IF(D565&lt;=4,RL4B!$K$10,IF(D565&lt;=14,RL4B!$M$10,IF(D565&lt;=24,RL4B!$O$10,IF(D565&lt;=44,RL4B!$Q$10,IF(D565&lt;=64,RL4B!$S$10,RL4B!$U$10)))))),"")&amp;"-"&amp;C565&amp;"-"&amp;IFERROR(VLOOKUP(F565,m_src_icd,3,FALSE),"xx")</f>
        <v>-L-xx</v>
      </c>
      <c r="L565" t="str">
        <f t="shared" si="24"/>
        <v>L-xx</v>
      </c>
      <c r="M565" s="20" t="str">
        <f t="shared" si="25"/>
        <v>xx</v>
      </c>
      <c r="N565" t="str">
        <f t="shared" si="26"/>
        <v/>
      </c>
    </row>
    <row r="566" spans="1:14">
      <c r="A566" s="31"/>
      <c r="B566" s="31"/>
      <c r="C566" s="23" t="s">
        <v>45</v>
      </c>
      <c r="D566" s="22"/>
      <c r="E566" s="22" t="s">
        <v>85</v>
      </c>
      <c r="F566" s="22"/>
      <c r="G566" s="31"/>
      <c r="H566" s="30"/>
      <c r="I566" s="22"/>
      <c r="K566" t="str">
        <f>IF(D566&lt;&gt;"",IF(Data!E566="HR",IF(D566&lt;=6,RL4B!$E$10,IF(D566&lt;=28,RL4B!$G$10,RL4B!$I$10)),IF(D566&lt;=4,RL4B!$K$10,IF(D566&lt;=14,RL4B!$M$10,IF(D566&lt;=24,RL4B!$O$10,IF(D566&lt;=44,RL4B!$Q$10,IF(D566&lt;=64,RL4B!$S$10,RL4B!$U$10)))))),"")&amp;"-"&amp;C566&amp;"-"&amp;IFERROR(VLOOKUP(F566,m_src_icd,3,FALSE),"xx")</f>
        <v>-L-xx</v>
      </c>
      <c r="L566" t="str">
        <f t="shared" si="24"/>
        <v>L-xx</v>
      </c>
      <c r="M566" s="20" t="str">
        <f t="shared" si="25"/>
        <v>xx</v>
      </c>
      <c r="N566" t="str">
        <f t="shared" si="26"/>
        <v/>
      </c>
    </row>
    <row r="567" spans="1:14">
      <c r="A567" s="31"/>
      <c r="B567" s="31"/>
      <c r="C567" s="23" t="s">
        <v>45</v>
      </c>
      <c r="D567" s="22"/>
      <c r="E567" s="22" t="s">
        <v>85</v>
      </c>
      <c r="F567" s="22"/>
      <c r="G567" s="31"/>
      <c r="H567" s="30"/>
      <c r="I567" s="22"/>
      <c r="K567" t="str">
        <f>IF(D567&lt;&gt;"",IF(Data!E567="HR",IF(D567&lt;=6,RL4B!$E$10,IF(D567&lt;=28,RL4B!$G$10,RL4B!$I$10)),IF(D567&lt;=4,RL4B!$K$10,IF(D567&lt;=14,RL4B!$M$10,IF(D567&lt;=24,RL4B!$O$10,IF(D567&lt;=44,RL4B!$Q$10,IF(D567&lt;=64,RL4B!$S$10,RL4B!$U$10)))))),"")&amp;"-"&amp;C567&amp;"-"&amp;IFERROR(VLOOKUP(F567,m_src_icd,3,FALSE),"xx")</f>
        <v>-L-xx</v>
      </c>
      <c r="L567" t="str">
        <f t="shared" si="24"/>
        <v>L-xx</v>
      </c>
      <c r="M567" s="20" t="str">
        <f t="shared" si="25"/>
        <v>xx</v>
      </c>
      <c r="N567" t="str">
        <f t="shared" si="26"/>
        <v/>
      </c>
    </row>
    <row r="568" spans="1:14">
      <c r="A568" s="31"/>
      <c r="B568" s="31"/>
      <c r="C568" s="23" t="s">
        <v>45</v>
      </c>
      <c r="D568" s="22"/>
      <c r="E568" s="22" t="s">
        <v>85</v>
      </c>
      <c r="F568" s="22"/>
      <c r="G568" s="31"/>
      <c r="H568" s="30"/>
      <c r="I568" s="22"/>
      <c r="K568" t="str">
        <f>IF(D568&lt;&gt;"",IF(Data!E568="HR",IF(D568&lt;=6,RL4B!$E$10,IF(D568&lt;=28,RL4B!$G$10,RL4B!$I$10)),IF(D568&lt;=4,RL4B!$K$10,IF(D568&lt;=14,RL4B!$M$10,IF(D568&lt;=24,RL4B!$O$10,IF(D568&lt;=44,RL4B!$Q$10,IF(D568&lt;=64,RL4B!$S$10,RL4B!$U$10)))))),"")&amp;"-"&amp;C568&amp;"-"&amp;IFERROR(VLOOKUP(F568,m_src_icd,3,FALSE),"xx")</f>
        <v>-L-xx</v>
      </c>
      <c r="L568" t="str">
        <f t="shared" si="24"/>
        <v>L-xx</v>
      </c>
      <c r="M568" s="20" t="str">
        <f t="shared" si="25"/>
        <v>xx</v>
      </c>
      <c r="N568" t="str">
        <f t="shared" si="26"/>
        <v/>
      </c>
    </row>
    <row r="569" spans="1:14">
      <c r="A569" s="31"/>
      <c r="B569" s="31"/>
      <c r="C569" s="23" t="s">
        <v>45</v>
      </c>
      <c r="D569" s="22"/>
      <c r="E569" s="22" t="s">
        <v>85</v>
      </c>
      <c r="F569" s="22"/>
      <c r="G569" s="31"/>
      <c r="H569" s="30"/>
      <c r="I569" s="22"/>
      <c r="K569" t="str">
        <f>IF(D569&lt;&gt;"",IF(Data!E569="HR",IF(D569&lt;=6,RL4B!$E$10,IF(D569&lt;=28,RL4B!$G$10,RL4B!$I$10)),IF(D569&lt;=4,RL4B!$K$10,IF(D569&lt;=14,RL4B!$M$10,IF(D569&lt;=24,RL4B!$O$10,IF(D569&lt;=44,RL4B!$Q$10,IF(D569&lt;=64,RL4B!$S$10,RL4B!$U$10)))))),"")&amp;"-"&amp;C569&amp;"-"&amp;IFERROR(VLOOKUP(F569,m_src_icd,3,FALSE),"xx")</f>
        <v>-L-xx</v>
      </c>
      <c r="L569" t="str">
        <f t="shared" si="24"/>
        <v>L-xx</v>
      </c>
      <c r="M569" s="20" t="str">
        <f t="shared" si="25"/>
        <v>xx</v>
      </c>
      <c r="N569" t="str">
        <f t="shared" si="26"/>
        <v/>
      </c>
    </row>
    <row r="570" spans="1:14">
      <c r="A570" s="31"/>
      <c r="B570" s="31"/>
      <c r="C570" s="23" t="s">
        <v>45</v>
      </c>
      <c r="D570" s="22"/>
      <c r="E570" s="22" t="s">
        <v>85</v>
      </c>
      <c r="F570" s="22"/>
      <c r="G570" s="31"/>
      <c r="H570" s="30"/>
      <c r="I570" s="22"/>
      <c r="K570" t="str">
        <f>IF(D570&lt;&gt;"",IF(Data!E570="HR",IF(D570&lt;=6,RL4B!$E$10,IF(D570&lt;=28,RL4B!$G$10,RL4B!$I$10)),IF(D570&lt;=4,RL4B!$K$10,IF(D570&lt;=14,RL4B!$M$10,IF(D570&lt;=24,RL4B!$O$10,IF(D570&lt;=44,RL4B!$Q$10,IF(D570&lt;=64,RL4B!$S$10,RL4B!$U$10)))))),"")&amp;"-"&amp;C570&amp;"-"&amp;IFERROR(VLOOKUP(F570,m_src_icd,3,FALSE),"xx")</f>
        <v>-L-xx</v>
      </c>
      <c r="L570" t="str">
        <f t="shared" si="24"/>
        <v>L-xx</v>
      </c>
      <c r="M570" s="20" t="str">
        <f t="shared" si="25"/>
        <v>xx</v>
      </c>
      <c r="N570" t="str">
        <f t="shared" si="26"/>
        <v/>
      </c>
    </row>
    <row r="571" spans="1:14">
      <c r="A571" s="31"/>
      <c r="B571" s="31"/>
      <c r="C571" s="23" t="s">
        <v>45</v>
      </c>
      <c r="D571" s="22"/>
      <c r="E571" s="22" t="s">
        <v>85</v>
      </c>
      <c r="F571" s="22"/>
      <c r="G571" s="31"/>
      <c r="H571" s="30"/>
      <c r="I571" s="22"/>
      <c r="K571" t="str">
        <f>IF(D571&lt;&gt;"",IF(Data!E571="HR",IF(D571&lt;=6,RL4B!$E$10,IF(D571&lt;=28,RL4B!$G$10,RL4B!$I$10)),IF(D571&lt;=4,RL4B!$K$10,IF(D571&lt;=14,RL4B!$M$10,IF(D571&lt;=24,RL4B!$O$10,IF(D571&lt;=44,RL4B!$Q$10,IF(D571&lt;=64,RL4B!$S$10,RL4B!$U$10)))))),"")&amp;"-"&amp;C571&amp;"-"&amp;IFERROR(VLOOKUP(F571,m_src_icd,3,FALSE),"xx")</f>
        <v>-L-xx</v>
      </c>
      <c r="L571" t="str">
        <f t="shared" si="24"/>
        <v>L-xx</v>
      </c>
      <c r="M571" s="20" t="str">
        <f t="shared" si="25"/>
        <v>xx</v>
      </c>
      <c r="N571" t="str">
        <f t="shared" si="26"/>
        <v/>
      </c>
    </row>
    <row r="572" spans="1:14">
      <c r="A572" s="31"/>
      <c r="B572" s="31"/>
      <c r="C572" s="23" t="s">
        <v>45</v>
      </c>
      <c r="D572" s="22"/>
      <c r="E572" s="22" t="s">
        <v>85</v>
      </c>
      <c r="F572" s="22"/>
      <c r="G572" s="31"/>
      <c r="H572" s="30"/>
      <c r="I572" s="22"/>
      <c r="K572" t="str">
        <f>IF(D572&lt;&gt;"",IF(Data!E572="HR",IF(D572&lt;=6,RL4B!$E$10,IF(D572&lt;=28,RL4B!$G$10,RL4B!$I$10)),IF(D572&lt;=4,RL4B!$K$10,IF(D572&lt;=14,RL4B!$M$10,IF(D572&lt;=24,RL4B!$O$10,IF(D572&lt;=44,RL4B!$Q$10,IF(D572&lt;=64,RL4B!$S$10,RL4B!$U$10)))))),"")&amp;"-"&amp;C572&amp;"-"&amp;IFERROR(VLOOKUP(F572,m_src_icd,3,FALSE),"xx")</f>
        <v>-L-xx</v>
      </c>
      <c r="L572" t="str">
        <f t="shared" si="24"/>
        <v>L-xx</v>
      </c>
      <c r="M572" s="20" t="str">
        <f t="shared" si="25"/>
        <v>xx</v>
      </c>
      <c r="N572" t="str">
        <f t="shared" si="26"/>
        <v/>
      </c>
    </row>
    <row r="573" spans="1:14">
      <c r="A573" s="31"/>
      <c r="B573" s="31"/>
      <c r="C573" s="23" t="s">
        <v>45</v>
      </c>
      <c r="D573" s="22"/>
      <c r="E573" s="22" t="s">
        <v>85</v>
      </c>
      <c r="F573" s="22"/>
      <c r="G573" s="31"/>
      <c r="H573" s="30"/>
      <c r="I573" s="22"/>
      <c r="K573" t="str">
        <f>IF(D573&lt;&gt;"",IF(Data!E573="HR",IF(D573&lt;=6,RL4B!$E$10,IF(D573&lt;=28,RL4B!$G$10,RL4B!$I$10)),IF(D573&lt;=4,RL4B!$K$10,IF(D573&lt;=14,RL4B!$M$10,IF(D573&lt;=24,RL4B!$O$10,IF(D573&lt;=44,RL4B!$Q$10,IF(D573&lt;=64,RL4B!$S$10,RL4B!$U$10)))))),"")&amp;"-"&amp;C573&amp;"-"&amp;IFERROR(VLOOKUP(F573,m_src_icd,3,FALSE),"xx")</f>
        <v>-L-xx</v>
      </c>
      <c r="L573" t="str">
        <f t="shared" si="24"/>
        <v>L-xx</v>
      </c>
      <c r="M573" s="20" t="str">
        <f t="shared" si="25"/>
        <v>xx</v>
      </c>
      <c r="N573" t="str">
        <f t="shared" si="26"/>
        <v/>
      </c>
    </row>
    <row r="574" spans="1:14">
      <c r="A574" s="31"/>
      <c r="B574" s="31"/>
      <c r="C574" s="23" t="s">
        <v>45</v>
      </c>
      <c r="D574" s="22"/>
      <c r="E574" s="22" t="s">
        <v>85</v>
      </c>
      <c r="F574" s="22"/>
      <c r="G574" s="31"/>
      <c r="H574" s="30"/>
      <c r="I574" s="22"/>
      <c r="K574" t="str">
        <f>IF(D574&lt;&gt;"",IF(Data!E574="HR",IF(D574&lt;=6,RL4B!$E$10,IF(D574&lt;=28,RL4B!$G$10,RL4B!$I$10)),IF(D574&lt;=4,RL4B!$K$10,IF(D574&lt;=14,RL4B!$M$10,IF(D574&lt;=24,RL4B!$O$10,IF(D574&lt;=44,RL4B!$Q$10,IF(D574&lt;=64,RL4B!$S$10,RL4B!$U$10)))))),"")&amp;"-"&amp;C574&amp;"-"&amp;IFERROR(VLOOKUP(F574,m_src_icd,3,FALSE),"xx")</f>
        <v>-L-xx</v>
      </c>
      <c r="L574" t="str">
        <f t="shared" si="24"/>
        <v>L-xx</v>
      </c>
      <c r="M574" s="20" t="str">
        <f t="shared" si="25"/>
        <v>xx</v>
      </c>
      <c r="N574" t="str">
        <f t="shared" si="26"/>
        <v/>
      </c>
    </row>
    <row r="575" spans="1:14">
      <c r="A575" s="31"/>
      <c r="B575" s="31"/>
      <c r="C575" s="23" t="s">
        <v>45</v>
      </c>
      <c r="D575" s="22"/>
      <c r="E575" s="22" t="s">
        <v>85</v>
      </c>
      <c r="F575" s="22"/>
      <c r="G575" s="31"/>
      <c r="H575" s="30"/>
      <c r="I575" s="22"/>
      <c r="K575" t="str">
        <f>IF(D575&lt;&gt;"",IF(Data!E575="HR",IF(D575&lt;=6,RL4B!$E$10,IF(D575&lt;=28,RL4B!$G$10,RL4B!$I$10)),IF(D575&lt;=4,RL4B!$K$10,IF(D575&lt;=14,RL4B!$M$10,IF(D575&lt;=24,RL4B!$O$10,IF(D575&lt;=44,RL4B!$Q$10,IF(D575&lt;=64,RL4B!$S$10,RL4B!$U$10)))))),"")&amp;"-"&amp;C575&amp;"-"&amp;IFERROR(VLOOKUP(F575,m_src_icd,3,FALSE),"xx")</f>
        <v>-L-xx</v>
      </c>
      <c r="L575" t="str">
        <f t="shared" si="24"/>
        <v>L-xx</v>
      </c>
      <c r="M575" s="20" t="str">
        <f t="shared" si="25"/>
        <v>xx</v>
      </c>
      <c r="N575" t="str">
        <f t="shared" si="26"/>
        <v/>
      </c>
    </row>
    <row r="576" spans="1:14">
      <c r="A576" s="31"/>
      <c r="B576" s="31"/>
      <c r="C576" s="23" t="s">
        <v>45</v>
      </c>
      <c r="D576" s="22"/>
      <c r="E576" s="22" t="s">
        <v>85</v>
      </c>
      <c r="F576" s="22"/>
      <c r="G576" s="31"/>
      <c r="H576" s="30"/>
      <c r="I576" s="22"/>
      <c r="K576" t="str">
        <f>IF(D576&lt;&gt;"",IF(Data!E576="HR",IF(D576&lt;=6,RL4B!$E$10,IF(D576&lt;=28,RL4B!$G$10,RL4B!$I$10)),IF(D576&lt;=4,RL4B!$K$10,IF(D576&lt;=14,RL4B!$M$10,IF(D576&lt;=24,RL4B!$O$10,IF(D576&lt;=44,RL4B!$Q$10,IF(D576&lt;=64,RL4B!$S$10,RL4B!$U$10)))))),"")&amp;"-"&amp;C576&amp;"-"&amp;IFERROR(VLOOKUP(F576,m_src_icd,3,FALSE),"xx")</f>
        <v>-L-xx</v>
      </c>
      <c r="L576" t="str">
        <f t="shared" si="24"/>
        <v>L-xx</v>
      </c>
      <c r="M576" s="20" t="str">
        <f t="shared" si="25"/>
        <v>xx</v>
      </c>
      <c r="N576" t="str">
        <f t="shared" si="26"/>
        <v/>
      </c>
    </row>
    <row r="577" spans="1:14">
      <c r="A577" s="31"/>
      <c r="B577" s="31"/>
      <c r="C577" s="23" t="s">
        <v>45</v>
      </c>
      <c r="D577" s="22"/>
      <c r="E577" s="22" t="s">
        <v>85</v>
      </c>
      <c r="F577" s="22"/>
      <c r="G577" s="31"/>
      <c r="H577" s="30"/>
      <c r="I577" s="22"/>
      <c r="K577" t="str">
        <f>IF(D577&lt;&gt;"",IF(Data!E577="HR",IF(D577&lt;=6,RL4B!$E$10,IF(D577&lt;=28,RL4B!$G$10,RL4B!$I$10)),IF(D577&lt;=4,RL4B!$K$10,IF(D577&lt;=14,RL4B!$M$10,IF(D577&lt;=24,RL4B!$O$10,IF(D577&lt;=44,RL4B!$Q$10,IF(D577&lt;=64,RL4B!$S$10,RL4B!$U$10)))))),"")&amp;"-"&amp;C577&amp;"-"&amp;IFERROR(VLOOKUP(F577,m_src_icd,3,FALSE),"xx")</f>
        <v>-L-xx</v>
      </c>
      <c r="L577" t="str">
        <f t="shared" si="24"/>
        <v>L-xx</v>
      </c>
      <c r="M577" s="20" t="str">
        <f t="shared" si="25"/>
        <v>xx</v>
      </c>
      <c r="N577" t="str">
        <f t="shared" si="26"/>
        <v/>
      </c>
    </row>
    <row r="578" spans="1:14">
      <c r="A578" s="31"/>
      <c r="B578" s="31"/>
      <c r="C578" s="23" t="s">
        <v>45</v>
      </c>
      <c r="D578" s="22"/>
      <c r="E578" s="22" t="s">
        <v>85</v>
      </c>
      <c r="F578" s="22"/>
      <c r="G578" s="31"/>
      <c r="H578" s="30"/>
      <c r="I578" s="22"/>
      <c r="K578" t="str">
        <f>IF(D578&lt;&gt;"",IF(Data!E578="HR",IF(D578&lt;=6,RL4B!$E$10,IF(D578&lt;=28,RL4B!$G$10,RL4B!$I$10)),IF(D578&lt;=4,RL4B!$K$10,IF(D578&lt;=14,RL4B!$M$10,IF(D578&lt;=24,RL4B!$O$10,IF(D578&lt;=44,RL4B!$Q$10,IF(D578&lt;=64,RL4B!$S$10,RL4B!$U$10)))))),"")&amp;"-"&amp;C578&amp;"-"&amp;IFERROR(VLOOKUP(F578,m_src_icd,3,FALSE),"xx")</f>
        <v>-L-xx</v>
      </c>
      <c r="L578" t="str">
        <f t="shared" si="24"/>
        <v>L-xx</v>
      </c>
      <c r="M578" s="20" t="str">
        <f t="shared" si="25"/>
        <v>xx</v>
      </c>
      <c r="N578" t="str">
        <f t="shared" si="26"/>
        <v/>
      </c>
    </row>
    <row r="579" spans="1:14">
      <c r="A579" s="31"/>
      <c r="B579" s="31"/>
      <c r="C579" s="23" t="s">
        <v>45</v>
      </c>
      <c r="D579" s="22"/>
      <c r="E579" s="22" t="s">
        <v>85</v>
      </c>
      <c r="F579" s="22"/>
      <c r="G579" s="31"/>
      <c r="H579" s="30"/>
      <c r="I579" s="22"/>
      <c r="K579" t="str">
        <f>IF(D579&lt;&gt;"",IF(Data!E579="HR",IF(D579&lt;=6,RL4B!$E$10,IF(D579&lt;=28,RL4B!$G$10,RL4B!$I$10)),IF(D579&lt;=4,RL4B!$K$10,IF(D579&lt;=14,RL4B!$M$10,IF(D579&lt;=24,RL4B!$O$10,IF(D579&lt;=44,RL4B!$Q$10,IF(D579&lt;=64,RL4B!$S$10,RL4B!$U$10)))))),"")&amp;"-"&amp;C579&amp;"-"&amp;IFERROR(VLOOKUP(F579,m_src_icd,3,FALSE),"xx")</f>
        <v>-L-xx</v>
      </c>
      <c r="L579" t="str">
        <f t="shared" si="24"/>
        <v>L-xx</v>
      </c>
      <c r="M579" s="20" t="str">
        <f t="shared" si="25"/>
        <v>xx</v>
      </c>
      <c r="N579" t="str">
        <f t="shared" si="26"/>
        <v/>
      </c>
    </row>
    <row r="580" spans="1:14">
      <c r="A580" s="31"/>
      <c r="B580" s="31"/>
      <c r="C580" s="23" t="s">
        <v>45</v>
      </c>
      <c r="D580" s="22"/>
      <c r="E580" s="22" t="s">
        <v>85</v>
      </c>
      <c r="F580" s="22"/>
      <c r="G580" s="31"/>
      <c r="H580" s="30"/>
      <c r="I580" s="22"/>
      <c r="K580" t="str">
        <f>IF(D580&lt;&gt;"",IF(Data!E580="HR",IF(D580&lt;=6,RL4B!$E$10,IF(D580&lt;=28,RL4B!$G$10,RL4B!$I$10)),IF(D580&lt;=4,RL4B!$K$10,IF(D580&lt;=14,RL4B!$M$10,IF(D580&lt;=24,RL4B!$O$10,IF(D580&lt;=44,RL4B!$Q$10,IF(D580&lt;=64,RL4B!$S$10,RL4B!$U$10)))))),"")&amp;"-"&amp;C580&amp;"-"&amp;IFERROR(VLOOKUP(F580,m_src_icd,3,FALSE),"xx")</f>
        <v>-L-xx</v>
      </c>
      <c r="L580" t="str">
        <f t="shared" si="24"/>
        <v>L-xx</v>
      </c>
      <c r="M580" s="20" t="str">
        <f t="shared" si="25"/>
        <v>xx</v>
      </c>
      <c r="N580" t="str">
        <f t="shared" si="26"/>
        <v/>
      </c>
    </row>
    <row r="581" spans="1:14">
      <c r="A581" s="31"/>
      <c r="B581" s="31"/>
      <c r="C581" s="23" t="s">
        <v>45</v>
      </c>
      <c r="D581" s="22"/>
      <c r="E581" s="22" t="s">
        <v>85</v>
      </c>
      <c r="F581" s="22"/>
      <c r="G581" s="31"/>
      <c r="H581" s="30"/>
      <c r="I581" s="22"/>
      <c r="K581" t="str">
        <f>IF(D581&lt;&gt;"",IF(Data!E581="HR",IF(D581&lt;=6,RL4B!$E$10,IF(D581&lt;=28,RL4B!$G$10,RL4B!$I$10)),IF(D581&lt;=4,RL4B!$K$10,IF(D581&lt;=14,RL4B!$M$10,IF(D581&lt;=24,RL4B!$O$10,IF(D581&lt;=44,RL4B!$Q$10,IF(D581&lt;=64,RL4B!$S$10,RL4B!$U$10)))))),"")&amp;"-"&amp;C581&amp;"-"&amp;IFERROR(VLOOKUP(F581,m_src_icd,3,FALSE),"xx")</f>
        <v>-L-xx</v>
      </c>
      <c r="L581" t="str">
        <f t="shared" si="24"/>
        <v>L-xx</v>
      </c>
      <c r="M581" s="20" t="str">
        <f t="shared" si="25"/>
        <v>xx</v>
      </c>
      <c r="N581" t="str">
        <f t="shared" si="26"/>
        <v/>
      </c>
    </row>
    <row r="582" spans="1:14">
      <c r="A582" s="31"/>
      <c r="B582" s="31"/>
      <c r="C582" s="23" t="s">
        <v>45</v>
      </c>
      <c r="D582" s="22"/>
      <c r="E582" s="22" t="s">
        <v>85</v>
      </c>
      <c r="F582" s="22"/>
      <c r="G582" s="31"/>
      <c r="H582" s="30"/>
      <c r="I582" s="22"/>
      <c r="K582" t="str">
        <f>IF(D582&lt;&gt;"",IF(Data!E582="HR",IF(D582&lt;=6,RL4B!$E$10,IF(D582&lt;=28,RL4B!$G$10,RL4B!$I$10)),IF(D582&lt;=4,RL4B!$K$10,IF(D582&lt;=14,RL4B!$M$10,IF(D582&lt;=24,RL4B!$O$10,IF(D582&lt;=44,RL4B!$Q$10,IF(D582&lt;=64,RL4B!$S$10,RL4B!$U$10)))))),"")&amp;"-"&amp;C582&amp;"-"&amp;IFERROR(VLOOKUP(F582,m_src_icd,3,FALSE),"xx")</f>
        <v>-L-xx</v>
      </c>
      <c r="L582" t="str">
        <f t="shared" si="24"/>
        <v>L-xx</v>
      </c>
      <c r="M582" s="20" t="str">
        <f t="shared" si="25"/>
        <v>xx</v>
      </c>
      <c r="N582" t="str">
        <f t="shared" si="26"/>
        <v/>
      </c>
    </row>
    <row r="583" spans="1:14">
      <c r="A583" s="31"/>
      <c r="B583" s="31"/>
      <c r="C583" s="23" t="s">
        <v>45</v>
      </c>
      <c r="D583" s="22"/>
      <c r="E583" s="22" t="s">
        <v>85</v>
      </c>
      <c r="F583" s="22"/>
      <c r="G583" s="31"/>
      <c r="H583" s="30"/>
      <c r="I583" s="22"/>
      <c r="K583" t="str">
        <f>IF(D583&lt;&gt;"",IF(Data!E583="HR",IF(D583&lt;=6,RL4B!$E$10,IF(D583&lt;=28,RL4B!$G$10,RL4B!$I$10)),IF(D583&lt;=4,RL4B!$K$10,IF(D583&lt;=14,RL4B!$M$10,IF(D583&lt;=24,RL4B!$O$10,IF(D583&lt;=44,RL4B!$Q$10,IF(D583&lt;=64,RL4B!$S$10,RL4B!$U$10)))))),"")&amp;"-"&amp;C583&amp;"-"&amp;IFERROR(VLOOKUP(F583,m_src_icd,3,FALSE),"xx")</f>
        <v>-L-xx</v>
      </c>
      <c r="L583" t="str">
        <f t="shared" si="24"/>
        <v>L-xx</v>
      </c>
      <c r="M583" s="20" t="str">
        <f t="shared" si="25"/>
        <v>xx</v>
      </c>
      <c r="N583" t="str">
        <f t="shared" si="26"/>
        <v/>
      </c>
    </row>
    <row r="584" spans="1:14">
      <c r="A584" s="31"/>
      <c r="B584" s="31"/>
      <c r="C584" s="23" t="s">
        <v>45</v>
      </c>
      <c r="D584" s="22"/>
      <c r="E584" s="22" t="s">
        <v>85</v>
      </c>
      <c r="F584" s="22"/>
      <c r="G584" s="31"/>
      <c r="H584" s="30"/>
      <c r="I584" s="22"/>
      <c r="K584" t="str">
        <f>IF(D584&lt;&gt;"",IF(Data!E584="HR",IF(D584&lt;=6,RL4B!$E$10,IF(D584&lt;=28,RL4B!$G$10,RL4B!$I$10)),IF(D584&lt;=4,RL4B!$K$10,IF(D584&lt;=14,RL4B!$M$10,IF(D584&lt;=24,RL4B!$O$10,IF(D584&lt;=44,RL4B!$Q$10,IF(D584&lt;=64,RL4B!$S$10,RL4B!$U$10)))))),"")&amp;"-"&amp;C584&amp;"-"&amp;IFERROR(VLOOKUP(F584,m_src_icd,3,FALSE),"xx")</f>
        <v>-L-xx</v>
      </c>
      <c r="L584" t="str">
        <f t="shared" ref="L584:L647" si="27">G584&amp;C584&amp;"-"&amp;IFERROR(VLOOKUP(F584,m_src_icd,3,FALSE),"xx")</f>
        <v>L-xx</v>
      </c>
      <c r="M584" s="20" t="str">
        <f t="shared" ref="M584:M647" si="28">IF(H584="-","",IFERROR(VLOOKUP(F584,m_src_icd,3,FALSE),"xx"))</f>
        <v>xx</v>
      </c>
      <c r="N584" t="str">
        <f t="shared" ref="N584:N647" si="29">IF(I584="","",IFERROR(VLOOKUP(F584,m_src_icd,3,FALSE),"xx"))</f>
        <v/>
      </c>
    </row>
    <row r="585" spans="1:14">
      <c r="A585" s="31"/>
      <c r="B585" s="31"/>
      <c r="C585" s="23" t="s">
        <v>45</v>
      </c>
      <c r="D585" s="22"/>
      <c r="E585" s="22" t="s">
        <v>85</v>
      </c>
      <c r="F585" s="22"/>
      <c r="G585" s="31"/>
      <c r="H585" s="30"/>
      <c r="I585" s="22"/>
      <c r="K585" t="str">
        <f>IF(D585&lt;&gt;"",IF(Data!E585="HR",IF(D585&lt;=6,RL4B!$E$10,IF(D585&lt;=28,RL4B!$G$10,RL4B!$I$10)),IF(D585&lt;=4,RL4B!$K$10,IF(D585&lt;=14,RL4B!$M$10,IF(D585&lt;=24,RL4B!$O$10,IF(D585&lt;=44,RL4B!$Q$10,IF(D585&lt;=64,RL4B!$S$10,RL4B!$U$10)))))),"")&amp;"-"&amp;C585&amp;"-"&amp;IFERROR(VLOOKUP(F585,m_src_icd,3,FALSE),"xx")</f>
        <v>-L-xx</v>
      </c>
      <c r="L585" t="str">
        <f t="shared" si="27"/>
        <v>L-xx</v>
      </c>
      <c r="M585" s="20" t="str">
        <f t="shared" si="28"/>
        <v>xx</v>
      </c>
      <c r="N585" t="str">
        <f t="shared" si="29"/>
        <v/>
      </c>
    </row>
    <row r="586" spans="1:14">
      <c r="A586" s="31"/>
      <c r="B586" s="31"/>
      <c r="C586" s="23" t="s">
        <v>45</v>
      </c>
      <c r="D586" s="22"/>
      <c r="E586" s="22" t="s">
        <v>85</v>
      </c>
      <c r="F586" s="22"/>
      <c r="G586" s="31"/>
      <c r="H586" s="30"/>
      <c r="I586" s="22"/>
      <c r="K586" t="str">
        <f>IF(D586&lt;&gt;"",IF(Data!E586="HR",IF(D586&lt;=6,RL4B!$E$10,IF(D586&lt;=28,RL4B!$G$10,RL4B!$I$10)),IF(D586&lt;=4,RL4B!$K$10,IF(D586&lt;=14,RL4B!$M$10,IF(D586&lt;=24,RL4B!$O$10,IF(D586&lt;=44,RL4B!$Q$10,IF(D586&lt;=64,RL4B!$S$10,RL4B!$U$10)))))),"")&amp;"-"&amp;C586&amp;"-"&amp;IFERROR(VLOOKUP(F586,m_src_icd,3,FALSE),"xx")</f>
        <v>-L-xx</v>
      </c>
      <c r="L586" t="str">
        <f t="shared" si="27"/>
        <v>L-xx</v>
      </c>
      <c r="M586" s="20" t="str">
        <f t="shared" si="28"/>
        <v>xx</v>
      </c>
      <c r="N586" t="str">
        <f t="shared" si="29"/>
        <v/>
      </c>
    </row>
    <row r="587" spans="1:14">
      <c r="A587" s="31"/>
      <c r="B587" s="31"/>
      <c r="C587" s="23" t="s">
        <v>45</v>
      </c>
      <c r="D587" s="22"/>
      <c r="E587" s="22" t="s">
        <v>85</v>
      </c>
      <c r="F587" s="22"/>
      <c r="G587" s="31"/>
      <c r="H587" s="30"/>
      <c r="I587" s="22"/>
      <c r="K587" t="str">
        <f>IF(D587&lt;&gt;"",IF(Data!E587="HR",IF(D587&lt;=6,RL4B!$E$10,IF(D587&lt;=28,RL4B!$G$10,RL4B!$I$10)),IF(D587&lt;=4,RL4B!$K$10,IF(D587&lt;=14,RL4B!$M$10,IF(D587&lt;=24,RL4B!$O$10,IF(D587&lt;=44,RL4B!$Q$10,IF(D587&lt;=64,RL4B!$S$10,RL4B!$U$10)))))),"")&amp;"-"&amp;C587&amp;"-"&amp;IFERROR(VLOOKUP(F587,m_src_icd,3,FALSE),"xx")</f>
        <v>-L-xx</v>
      </c>
      <c r="L587" t="str">
        <f t="shared" si="27"/>
        <v>L-xx</v>
      </c>
      <c r="M587" s="20" t="str">
        <f t="shared" si="28"/>
        <v>xx</v>
      </c>
      <c r="N587" t="str">
        <f t="shared" si="29"/>
        <v/>
      </c>
    </row>
    <row r="588" spans="1:14">
      <c r="A588" s="31"/>
      <c r="B588" s="31"/>
      <c r="C588" s="23" t="s">
        <v>45</v>
      </c>
      <c r="D588" s="22"/>
      <c r="E588" s="22" t="s">
        <v>85</v>
      </c>
      <c r="F588" s="22"/>
      <c r="G588" s="31"/>
      <c r="H588" s="30"/>
      <c r="I588" s="22"/>
      <c r="K588" t="str">
        <f>IF(D588&lt;&gt;"",IF(Data!E588="HR",IF(D588&lt;=6,RL4B!$E$10,IF(D588&lt;=28,RL4B!$G$10,RL4B!$I$10)),IF(D588&lt;=4,RL4B!$K$10,IF(D588&lt;=14,RL4B!$M$10,IF(D588&lt;=24,RL4B!$O$10,IF(D588&lt;=44,RL4B!$Q$10,IF(D588&lt;=64,RL4B!$S$10,RL4B!$U$10)))))),"")&amp;"-"&amp;C588&amp;"-"&amp;IFERROR(VLOOKUP(F588,m_src_icd,3,FALSE),"xx")</f>
        <v>-L-xx</v>
      </c>
      <c r="L588" t="str">
        <f t="shared" si="27"/>
        <v>L-xx</v>
      </c>
      <c r="M588" s="20" t="str">
        <f t="shared" si="28"/>
        <v>xx</v>
      </c>
      <c r="N588" t="str">
        <f t="shared" si="29"/>
        <v/>
      </c>
    </row>
    <row r="589" spans="1:14">
      <c r="A589" s="31"/>
      <c r="B589" s="31"/>
      <c r="C589" s="23" t="s">
        <v>45</v>
      </c>
      <c r="D589" s="22"/>
      <c r="E589" s="22" t="s">
        <v>85</v>
      </c>
      <c r="F589" s="22"/>
      <c r="G589" s="31"/>
      <c r="H589" s="30"/>
      <c r="I589" s="22"/>
      <c r="K589" t="str">
        <f>IF(D589&lt;&gt;"",IF(Data!E589="HR",IF(D589&lt;=6,RL4B!$E$10,IF(D589&lt;=28,RL4B!$G$10,RL4B!$I$10)),IF(D589&lt;=4,RL4B!$K$10,IF(D589&lt;=14,RL4B!$M$10,IF(D589&lt;=24,RL4B!$O$10,IF(D589&lt;=44,RL4B!$Q$10,IF(D589&lt;=64,RL4B!$S$10,RL4B!$U$10)))))),"")&amp;"-"&amp;C589&amp;"-"&amp;IFERROR(VLOOKUP(F589,m_src_icd,3,FALSE),"xx")</f>
        <v>-L-xx</v>
      </c>
      <c r="L589" t="str">
        <f t="shared" si="27"/>
        <v>L-xx</v>
      </c>
      <c r="M589" s="20" t="str">
        <f t="shared" si="28"/>
        <v>xx</v>
      </c>
      <c r="N589" t="str">
        <f t="shared" si="29"/>
        <v/>
      </c>
    </row>
    <row r="590" spans="1:14">
      <c r="A590" s="31"/>
      <c r="B590" s="31"/>
      <c r="C590" s="23" t="s">
        <v>45</v>
      </c>
      <c r="D590" s="22"/>
      <c r="E590" s="22" t="s">
        <v>85</v>
      </c>
      <c r="F590" s="22"/>
      <c r="G590" s="31"/>
      <c r="H590" s="30"/>
      <c r="I590" s="22"/>
      <c r="K590" t="str">
        <f>IF(D590&lt;&gt;"",IF(Data!E590="HR",IF(D590&lt;=6,RL4B!$E$10,IF(D590&lt;=28,RL4B!$G$10,RL4B!$I$10)),IF(D590&lt;=4,RL4B!$K$10,IF(D590&lt;=14,RL4B!$M$10,IF(D590&lt;=24,RL4B!$O$10,IF(D590&lt;=44,RL4B!$Q$10,IF(D590&lt;=64,RL4B!$S$10,RL4B!$U$10)))))),"")&amp;"-"&amp;C590&amp;"-"&amp;IFERROR(VLOOKUP(F590,m_src_icd,3,FALSE),"xx")</f>
        <v>-L-xx</v>
      </c>
      <c r="L590" t="str">
        <f t="shared" si="27"/>
        <v>L-xx</v>
      </c>
      <c r="M590" s="20" t="str">
        <f t="shared" si="28"/>
        <v>xx</v>
      </c>
      <c r="N590" t="str">
        <f t="shared" si="29"/>
        <v/>
      </c>
    </row>
    <row r="591" spans="1:14">
      <c r="A591" s="31"/>
      <c r="B591" s="31"/>
      <c r="C591" s="23" t="s">
        <v>45</v>
      </c>
      <c r="D591" s="22"/>
      <c r="E591" s="22" t="s">
        <v>85</v>
      </c>
      <c r="F591" s="22"/>
      <c r="G591" s="31"/>
      <c r="H591" s="30"/>
      <c r="I591" s="22"/>
      <c r="K591" t="str">
        <f>IF(D591&lt;&gt;"",IF(Data!E591="HR",IF(D591&lt;=6,RL4B!$E$10,IF(D591&lt;=28,RL4B!$G$10,RL4B!$I$10)),IF(D591&lt;=4,RL4B!$K$10,IF(D591&lt;=14,RL4B!$M$10,IF(D591&lt;=24,RL4B!$O$10,IF(D591&lt;=44,RL4B!$Q$10,IF(D591&lt;=64,RL4B!$S$10,RL4B!$U$10)))))),"")&amp;"-"&amp;C591&amp;"-"&amp;IFERROR(VLOOKUP(F591,m_src_icd,3,FALSE),"xx")</f>
        <v>-L-xx</v>
      </c>
      <c r="L591" t="str">
        <f t="shared" si="27"/>
        <v>L-xx</v>
      </c>
      <c r="M591" s="20" t="str">
        <f t="shared" si="28"/>
        <v>xx</v>
      </c>
      <c r="N591" t="str">
        <f t="shared" si="29"/>
        <v/>
      </c>
    </row>
    <row r="592" spans="1:14">
      <c r="A592" s="31"/>
      <c r="B592" s="31"/>
      <c r="C592" s="23" t="s">
        <v>45</v>
      </c>
      <c r="D592" s="22"/>
      <c r="E592" s="22" t="s">
        <v>85</v>
      </c>
      <c r="F592" s="22"/>
      <c r="G592" s="31"/>
      <c r="H592" s="30"/>
      <c r="I592" s="22"/>
      <c r="K592" t="str">
        <f>IF(D592&lt;&gt;"",IF(Data!E592="HR",IF(D592&lt;=6,RL4B!$E$10,IF(D592&lt;=28,RL4B!$G$10,RL4B!$I$10)),IF(D592&lt;=4,RL4B!$K$10,IF(D592&lt;=14,RL4B!$M$10,IF(D592&lt;=24,RL4B!$O$10,IF(D592&lt;=44,RL4B!$Q$10,IF(D592&lt;=64,RL4B!$S$10,RL4B!$U$10)))))),"")&amp;"-"&amp;C592&amp;"-"&amp;IFERROR(VLOOKUP(F592,m_src_icd,3,FALSE),"xx")</f>
        <v>-L-xx</v>
      </c>
      <c r="L592" t="str">
        <f t="shared" si="27"/>
        <v>L-xx</v>
      </c>
      <c r="M592" s="20" t="str">
        <f t="shared" si="28"/>
        <v>xx</v>
      </c>
      <c r="N592" t="str">
        <f t="shared" si="29"/>
        <v/>
      </c>
    </row>
    <row r="593" spans="1:14">
      <c r="A593" s="31"/>
      <c r="B593" s="31"/>
      <c r="C593" s="23" t="s">
        <v>45</v>
      </c>
      <c r="D593" s="22"/>
      <c r="E593" s="22" t="s">
        <v>85</v>
      </c>
      <c r="F593" s="22"/>
      <c r="G593" s="31"/>
      <c r="H593" s="30"/>
      <c r="I593" s="22"/>
      <c r="K593" t="str">
        <f>IF(D593&lt;&gt;"",IF(Data!E593="HR",IF(D593&lt;=6,RL4B!$E$10,IF(D593&lt;=28,RL4B!$G$10,RL4B!$I$10)),IF(D593&lt;=4,RL4B!$K$10,IF(D593&lt;=14,RL4B!$M$10,IF(D593&lt;=24,RL4B!$O$10,IF(D593&lt;=44,RL4B!$Q$10,IF(D593&lt;=64,RL4B!$S$10,RL4B!$U$10)))))),"")&amp;"-"&amp;C593&amp;"-"&amp;IFERROR(VLOOKUP(F593,m_src_icd,3,FALSE),"xx")</f>
        <v>-L-xx</v>
      </c>
      <c r="L593" t="str">
        <f t="shared" si="27"/>
        <v>L-xx</v>
      </c>
      <c r="M593" s="20" t="str">
        <f t="shared" si="28"/>
        <v>xx</v>
      </c>
      <c r="N593" t="str">
        <f t="shared" si="29"/>
        <v/>
      </c>
    </row>
    <row r="594" spans="1:14">
      <c r="A594" s="31"/>
      <c r="B594" s="31"/>
      <c r="C594" s="23" t="s">
        <v>45</v>
      </c>
      <c r="D594" s="22"/>
      <c r="E594" s="22" t="s">
        <v>85</v>
      </c>
      <c r="F594" s="22"/>
      <c r="G594" s="31"/>
      <c r="H594" s="30"/>
      <c r="I594" s="22"/>
      <c r="K594" t="str">
        <f>IF(D594&lt;&gt;"",IF(Data!E594="HR",IF(D594&lt;=6,RL4B!$E$10,IF(D594&lt;=28,RL4B!$G$10,RL4B!$I$10)),IF(D594&lt;=4,RL4B!$K$10,IF(D594&lt;=14,RL4B!$M$10,IF(D594&lt;=24,RL4B!$O$10,IF(D594&lt;=44,RL4B!$Q$10,IF(D594&lt;=64,RL4B!$S$10,RL4B!$U$10)))))),"")&amp;"-"&amp;C594&amp;"-"&amp;IFERROR(VLOOKUP(F594,m_src_icd,3,FALSE),"xx")</f>
        <v>-L-xx</v>
      </c>
      <c r="L594" t="str">
        <f t="shared" si="27"/>
        <v>L-xx</v>
      </c>
      <c r="M594" s="20" t="str">
        <f t="shared" si="28"/>
        <v>xx</v>
      </c>
      <c r="N594" t="str">
        <f t="shared" si="29"/>
        <v/>
      </c>
    </row>
    <row r="595" spans="1:14">
      <c r="A595" s="31"/>
      <c r="B595" s="31"/>
      <c r="C595" s="23" t="s">
        <v>45</v>
      </c>
      <c r="D595" s="22"/>
      <c r="E595" s="22" t="s">
        <v>85</v>
      </c>
      <c r="F595" s="22"/>
      <c r="G595" s="31"/>
      <c r="H595" s="30"/>
      <c r="I595" s="22"/>
      <c r="K595" t="str">
        <f>IF(D595&lt;&gt;"",IF(Data!E595="HR",IF(D595&lt;=6,RL4B!$E$10,IF(D595&lt;=28,RL4B!$G$10,RL4B!$I$10)),IF(D595&lt;=4,RL4B!$K$10,IF(D595&lt;=14,RL4B!$M$10,IF(D595&lt;=24,RL4B!$O$10,IF(D595&lt;=44,RL4B!$Q$10,IF(D595&lt;=64,RL4B!$S$10,RL4B!$U$10)))))),"")&amp;"-"&amp;C595&amp;"-"&amp;IFERROR(VLOOKUP(F595,m_src_icd,3,FALSE),"xx")</f>
        <v>-L-xx</v>
      </c>
      <c r="L595" t="str">
        <f t="shared" si="27"/>
        <v>L-xx</v>
      </c>
      <c r="M595" s="20" t="str">
        <f t="shared" si="28"/>
        <v>xx</v>
      </c>
      <c r="N595" t="str">
        <f t="shared" si="29"/>
        <v/>
      </c>
    </row>
    <row r="596" spans="1:14">
      <c r="A596" s="31"/>
      <c r="B596" s="31"/>
      <c r="C596" s="23" t="s">
        <v>45</v>
      </c>
      <c r="D596" s="22"/>
      <c r="E596" s="22" t="s">
        <v>85</v>
      </c>
      <c r="F596" s="22"/>
      <c r="G596" s="31"/>
      <c r="H596" s="30"/>
      <c r="I596" s="22"/>
      <c r="K596" t="str">
        <f>IF(D596&lt;&gt;"",IF(Data!E596="HR",IF(D596&lt;=6,RL4B!$E$10,IF(D596&lt;=28,RL4B!$G$10,RL4B!$I$10)),IF(D596&lt;=4,RL4B!$K$10,IF(D596&lt;=14,RL4B!$M$10,IF(D596&lt;=24,RL4B!$O$10,IF(D596&lt;=44,RL4B!$Q$10,IF(D596&lt;=64,RL4B!$S$10,RL4B!$U$10)))))),"")&amp;"-"&amp;C596&amp;"-"&amp;IFERROR(VLOOKUP(F596,m_src_icd,3,FALSE),"xx")</f>
        <v>-L-xx</v>
      </c>
      <c r="L596" t="str">
        <f t="shared" si="27"/>
        <v>L-xx</v>
      </c>
      <c r="M596" s="20" t="str">
        <f t="shared" si="28"/>
        <v>xx</v>
      </c>
      <c r="N596" t="str">
        <f t="shared" si="29"/>
        <v/>
      </c>
    </row>
    <row r="597" spans="1:14">
      <c r="A597" s="31"/>
      <c r="B597" s="31"/>
      <c r="C597" s="23" t="s">
        <v>45</v>
      </c>
      <c r="D597" s="22"/>
      <c r="E597" s="22" t="s">
        <v>85</v>
      </c>
      <c r="F597" s="22"/>
      <c r="G597" s="31"/>
      <c r="H597" s="30"/>
      <c r="I597" s="22"/>
      <c r="K597" t="str">
        <f>IF(D597&lt;&gt;"",IF(Data!E597="HR",IF(D597&lt;=6,RL4B!$E$10,IF(D597&lt;=28,RL4B!$G$10,RL4B!$I$10)),IF(D597&lt;=4,RL4B!$K$10,IF(D597&lt;=14,RL4B!$M$10,IF(D597&lt;=24,RL4B!$O$10,IF(D597&lt;=44,RL4B!$Q$10,IF(D597&lt;=64,RL4B!$S$10,RL4B!$U$10)))))),"")&amp;"-"&amp;C597&amp;"-"&amp;IFERROR(VLOOKUP(F597,m_src_icd,3,FALSE),"xx")</f>
        <v>-L-xx</v>
      </c>
      <c r="L597" t="str">
        <f t="shared" si="27"/>
        <v>L-xx</v>
      </c>
      <c r="M597" s="20" t="str">
        <f t="shared" si="28"/>
        <v>xx</v>
      </c>
      <c r="N597" t="str">
        <f t="shared" si="29"/>
        <v/>
      </c>
    </row>
    <row r="598" spans="1:14">
      <c r="A598" s="31"/>
      <c r="B598" s="31"/>
      <c r="C598" s="23" t="s">
        <v>45</v>
      </c>
      <c r="D598" s="22"/>
      <c r="E598" s="22" t="s">
        <v>85</v>
      </c>
      <c r="F598" s="22"/>
      <c r="G598" s="31"/>
      <c r="H598" s="30"/>
      <c r="I598" s="22"/>
      <c r="K598" t="str">
        <f>IF(D598&lt;&gt;"",IF(Data!E598="HR",IF(D598&lt;=6,RL4B!$E$10,IF(D598&lt;=28,RL4B!$G$10,RL4B!$I$10)),IF(D598&lt;=4,RL4B!$K$10,IF(D598&lt;=14,RL4B!$M$10,IF(D598&lt;=24,RL4B!$O$10,IF(D598&lt;=44,RL4B!$Q$10,IF(D598&lt;=64,RL4B!$S$10,RL4B!$U$10)))))),"")&amp;"-"&amp;C598&amp;"-"&amp;IFERROR(VLOOKUP(F598,m_src_icd,3,FALSE),"xx")</f>
        <v>-L-xx</v>
      </c>
      <c r="L598" t="str">
        <f t="shared" si="27"/>
        <v>L-xx</v>
      </c>
      <c r="M598" s="20" t="str">
        <f t="shared" si="28"/>
        <v>xx</v>
      </c>
      <c r="N598" t="str">
        <f t="shared" si="29"/>
        <v/>
      </c>
    </row>
    <row r="599" spans="1:14">
      <c r="A599" s="31"/>
      <c r="B599" s="31"/>
      <c r="C599" s="23" t="s">
        <v>45</v>
      </c>
      <c r="D599" s="22"/>
      <c r="E599" s="22" t="s">
        <v>85</v>
      </c>
      <c r="F599" s="22"/>
      <c r="G599" s="31"/>
      <c r="H599" s="30"/>
      <c r="I599" s="22"/>
      <c r="K599" t="str">
        <f>IF(D599&lt;&gt;"",IF(Data!E599="HR",IF(D599&lt;=6,RL4B!$E$10,IF(D599&lt;=28,RL4B!$G$10,RL4B!$I$10)),IF(D599&lt;=4,RL4B!$K$10,IF(D599&lt;=14,RL4B!$M$10,IF(D599&lt;=24,RL4B!$O$10,IF(D599&lt;=44,RL4B!$Q$10,IF(D599&lt;=64,RL4B!$S$10,RL4B!$U$10)))))),"")&amp;"-"&amp;C599&amp;"-"&amp;IFERROR(VLOOKUP(F599,m_src_icd,3,FALSE),"xx")</f>
        <v>-L-xx</v>
      </c>
      <c r="L599" t="str">
        <f t="shared" si="27"/>
        <v>L-xx</v>
      </c>
      <c r="M599" s="20" t="str">
        <f t="shared" si="28"/>
        <v>xx</v>
      </c>
      <c r="N599" t="str">
        <f t="shared" si="29"/>
        <v/>
      </c>
    </row>
    <row r="600" spans="1:14">
      <c r="A600" s="31"/>
      <c r="B600" s="31"/>
      <c r="C600" s="23" t="s">
        <v>45</v>
      </c>
      <c r="D600" s="22"/>
      <c r="E600" s="22" t="s">
        <v>85</v>
      </c>
      <c r="F600" s="22"/>
      <c r="G600" s="31"/>
      <c r="H600" s="30"/>
      <c r="I600" s="22"/>
      <c r="K600" t="str">
        <f>IF(D600&lt;&gt;"",IF(Data!E600="HR",IF(D600&lt;=6,RL4B!$E$10,IF(D600&lt;=28,RL4B!$G$10,RL4B!$I$10)),IF(D600&lt;=4,RL4B!$K$10,IF(D600&lt;=14,RL4B!$M$10,IF(D600&lt;=24,RL4B!$O$10,IF(D600&lt;=44,RL4B!$Q$10,IF(D600&lt;=64,RL4B!$S$10,RL4B!$U$10)))))),"")&amp;"-"&amp;C600&amp;"-"&amp;IFERROR(VLOOKUP(F600,m_src_icd,3,FALSE),"xx")</f>
        <v>-L-xx</v>
      </c>
      <c r="L600" t="str">
        <f t="shared" si="27"/>
        <v>L-xx</v>
      </c>
      <c r="M600" s="20" t="str">
        <f t="shared" si="28"/>
        <v>xx</v>
      </c>
      <c r="N600" t="str">
        <f t="shared" si="29"/>
        <v/>
      </c>
    </row>
    <row r="601" spans="1:14">
      <c r="A601" s="31"/>
      <c r="B601" s="31"/>
      <c r="C601" s="23" t="s">
        <v>45</v>
      </c>
      <c r="D601" s="22"/>
      <c r="E601" s="22" t="s">
        <v>85</v>
      </c>
      <c r="F601" s="22"/>
      <c r="G601" s="31"/>
      <c r="H601" s="30"/>
      <c r="I601" s="22"/>
      <c r="K601" t="str">
        <f>IF(D601&lt;&gt;"",IF(Data!E601="HR",IF(D601&lt;=6,RL4B!$E$10,IF(D601&lt;=28,RL4B!$G$10,RL4B!$I$10)),IF(D601&lt;=4,RL4B!$K$10,IF(D601&lt;=14,RL4B!$M$10,IF(D601&lt;=24,RL4B!$O$10,IF(D601&lt;=44,RL4B!$Q$10,IF(D601&lt;=64,RL4B!$S$10,RL4B!$U$10)))))),"")&amp;"-"&amp;C601&amp;"-"&amp;IFERROR(VLOOKUP(F601,m_src_icd,3,FALSE),"xx")</f>
        <v>-L-xx</v>
      </c>
      <c r="L601" t="str">
        <f t="shared" si="27"/>
        <v>L-xx</v>
      </c>
      <c r="M601" s="20" t="str">
        <f t="shared" si="28"/>
        <v>xx</v>
      </c>
      <c r="N601" t="str">
        <f t="shared" si="29"/>
        <v/>
      </c>
    </row>
    <row r="602" spans="1:14">
      <c r="A602" s="31"/>
      <c r="B602" s="31"/>
      <c r="C602" s="23" t="s">
        <v>45</v>
      </c>
      <c r="D602" s="22"/>
      <c r="E602" s="22" t="s">
        <v>85</v>
      </c>
      <c r="F602" s="22"/>
      <c r="G602" s="31"/>
      <c r="H602" s="30"/>
      <c r="I602" s="22"/>
      <c r="K602" t="str">
        <f>IF(D602&lt;&gt;"",IF(Data!E602="HR",IF(D602&lt;=6,RL4B!$E$10,IF(D602&lt;=28,RL4B!$G$10,RL4B!$I$10)),IF(D602&lt;=4,RL4B!$K$10,IF(D602&lt;=14,RL4B!$M$10,IF(D602&lt;=24,RL4B!$O$10,IF(D602&lt;=44,RL4B!$Q$10,IF(D602&lt;=64,RL4B!$S$10,RL4B!$U$10)))))),"")&amp;"-"&amp;C602&amp;"-"&amp;IFERROR(VLOOKUP(F602,m_src_icd,3,FALSE),"xx")</f>
        <v>-L-xx</v>
      </c>
      <c r="L602" t="str">
        <f t="shared" si="27"/>
        <v>L-xx</v>
      </c>
      <c r="M602" s="20" t="str">
        <f t="shared" si="28"/>
        <v>xx</v>
      </c>
      <c r="N602" t="str">
        <f t="shared" si="29"/>
        <v/>
      </c>
    </row>
    <row r="603" spans="1:14">
      <c r="A603" s="31"/>
      <c r="B603" s="31"/>
      <c r="C603" s="23" t="s">
        <v>45</v>
      </c>
      <c r="D603" s="22"/>
      <c r="E603" s="22" t="s">
        <v>85</v>
      </c>
      <c r="F603" s="22"/>
      <c r="G603" s="31"/>
      <c r="H603" s="30"/>
      <c r="I603" s="22"/>
      <c r="K603" t="str">
        <f>IF(D603&lt;&gt;"",IF(Data!E603="HR",IF(D603&lt;=6,RL4B!$E$10,IF(D603&lt;=28,RL4B!$G$10,RL4B!$I$10)),IF(D603&lt;=4,RL4B!$K$10,IF(D603&lt;=14,RL4B!$M$10,IF(D603&lt;=24,RL4B!$O$10,IF(D603&lt;=44,RL4B!$Q$10,IF(D603&lt;=64,RL4B!$S$10,RL4B!$U$10)))))),"")&amp;"-"&amp;C603&amp;"-"&amp;IFERROR(VLOOKUP(F603,m_src_icd,3,FALSE),"xx")</f>
        <v>-L-xx</v>
      </c>
      <c r="L603" t="str">
        <f t="shared" si="27"/>
        <v>L-xx</v>
      </c>
      <c r="M603" s="20" t="str">
        <f t="shared" si="28"/>
        <v>xx</v>
      </c>
      <c r="N603" t="str">
        <f t="shared" si="29"/>
        <v/>
      </c>
    </row>
    <row r="604" spans="1:14">
      <c r="A604" s="31"/>
      <c r="B604" s="31"/>
      <c r="C604" s="23" t="s">
        <v>45</v>
      </c>
      <c r="D604" s="22"/>
      <c r="E604" s="22" t="s">
        <v>85</v>
      </c>
      <c r="F604" s="22"/>
      <c r="G604" s="31"/>
      <c r="H604" s="30"/>
      <c r="I604" s="22"/>
      <c r="K604" t="str">
        <f>IF(D604&lt;&gt;"",IF(Data!E604="HR",IF(D604&lt;=6,RL4B!$E$10,IF(D604&lt;=28,RL4B!$G$10,RL4B!$I$10)),IF(D604&lt;=4,RL4B!$K$10,IF(D604&lt;=14,RL4B!$M$10,IF(D604&lt;=24,RL4B!$O$10,IF(D604&lt;=44,RL4B!$Q$10,IF(D604&lt;=64,RL4B!$S$10,RL4B!$U$10)))))),"")&amp;"-"&amp;C604&amp;"-"&amp;IFERROR(VLOOKUP(F604,m_src_icd,3,FALSE),"xx")</f>
        <v>-L-xx</v>
      </c>
      <c r="L604" t="str">
        <f t="shared" si="27"/>
        <v>L-xx</v>
      </c>
      <c r="M604" s="20" t="str">
        <f t="shared" si="28"/>
        <v>xx</v>
      </c>
      <c r="N604" t="str">
        <f t="shared" si="29"/>
        <v/>
      </c>
    </row>
    <row r="605" spans="1:14">
      <c r="A605" s="31"/>
      <c r="B605" s="31"/>
      <c r="C605" s="23" t="s">
        <v>45</v>
      </c>
      <c r="D605" s="22"/>
      <c r="E605" s="22" t="s">
        <v>85</v>
      </c>
      <c r="F605" s="22"/>
      <c r="G605" s="31"/>
      <c r="H605" s="30"/>
      <c r="I605" s="22"/>
      <c r="K605" t="str">
        <f>IF(D605&lt;&gt;"",IF(Data!E605="HR",IF(D605&lt;=6,RL4B!$E$10,IF(D605&lt;=28,RL4B!$G$10,RL4B!$I$10)),IF(D605&lt;=4,RL4B!$K$10,IF(D605&lt;=14,RL4B!$M$10,IF(D605&lt;=24,RL4B!$O$10,IF(D605&lt;=44,RL4B!$Q$10,IF(D605&lt;=64,RL4B!$S$10,RL4B!$U$10)))))),"")&amp;"-"&amp;C605&amp;"-"&amp;IFERROR(VLOOKUP(F605,m_src_icd,3,FALSE),"xx")</f>
        <v>-L-xx</v>
      </c>
      <c r="L605" t="str">
        <f t="shared" si="27"/>
        <v>L-xx</v>
      </c>
      <c r="M605" s="20" t="str">
        <f t="shared" si="28"/>
        <v>xx</v>
      </c>
      <c r="N605" t="str">
        <f t="shared" si="29"/>
        <v/>
      </c>
    </row>
    <row r="606" spans="1:14">
      <c r="A606" s="31"/>
      <c r="B606" s="31"/>
      <c r="C606" s="23" t="s">
        <v>45</v>
      </c>
      <c r="D606" s="22"/>
      <c r="E606" s="22" t="s">
        <v>85</v>
      </c>
      <c r="F606" s="22"/>
      <c r="G606" s="31"/>
      <c r="H606" s="30"/>
      <c r="I606" s="22"/>
      <c r="K606" t="str">
        <f>IF(D606&lt;&gt;"",IF(Data!E606="HR",IF(D606&lt;=6,RL4B!$E$10,IF(D606&lt;=28,RL4B!$G$10,RL4B!$I$10)),IF(D606&lt;=4,RL4B!$K$10,IF(D606&lt;=14,RL4B!$M$10,IF(D606&lt;=24,RL4B!$O$10,IF(D606&lt;=44,RL4B!$Q$10,IF(D606&lt;=64,RL4B!$S$10,RL4B!$U$10)))))),"")&amp;"-"&amp;C606&amp;"-"&amp;IFERROR(VLOOKUP(F606,m_src_icd,3,FALSE),"xx")</f>
        <v>-L-xx</v>
      </c>
      <c r="L606" t="str">
        <f t="shared" si="27"/>
        <v>L-xx</v>
      </c>
      <c r="M606" s="20" t="str">
        <f t="shared" si="28"/>
        <v>xx</v>
      </c>
      <c r="N606" t="str">
        <f t="shared" si="29"/>
        <v/>
      </c>
    </row>
    <row r="607" spans="1:14">
      <c r="A607" s="31"/>
      <c r="B607" s="31"/>
      <c r="C607" s="23" t="s">
        <v>45</v>
      </c>
      <c r="D607" s="22"/>
      <c r="E607" s="22" t="s">
        <v>85</v>
      </c>
      <c r="F607" s="22"/>
      <c r="G607" s="31"/>
      <c r="H607" s="30"/>
      <c r="I607" s="22"/>
      <c r="K607" t="str">
        <f>IF(D607&lt;&gt;"",IF(Data!E607="HR",IF(D607&lt;=6,RL4B!$E$10,IF(D607&lt;=28,RL4B!$G$10,RL4B!$I$10)),IF(D607&lt;=4,RL4B!$K$10,IF(D607&lt;=14,RL4B!$M$10,IF(D607&lt;=24,RL4B!$O$10,IF(D607&lt;=44,RL4B!$Q$10,IF(D607&lt;=64,RL4B!$S$10,RL4B!$U$10)))))),"")&amp;"-"&amp;C607&amp;"-"&amp;IFERROR(VLOOKUP(F607,m_src_icd,3,FALSE),"xx")</f>
        <v>-L-xx</v>
      </c>
      <c r="L607" t="str">
        <f t="shared" si="27"/>
        <v>L-xx</v>
      </c>
      <c r="M607" s="20" t="str">
        <f t="shared" si="28"/>
        <v>xx</v>
      </c>
      <c r="N607" t="str">
        <f t="shared" si="29"/>
        <v/>
      </c>
    </row>
    <row r="608" spans="1:14">
      <c r="A608" s="31"/>
      <c r="B608" s="31"/>
      <c r="C608" s="23" t="s">
        <v>45</v>
      </c>
      <c r="D608" s="22"/>
      <c r="E608" s="22" t="s">
        <v>85</v>
      </c>
      <c r="F608" s="22"/>
      <c r="G608" s="31"/>
      <c r="H608" s="30"/>
      <c r="I608" s="22"/>
      <c r="K608" t="str">
        <f>IF(D608&lt;&gt;"",IF(Data!E608="HR",IF(D608&lt;=6,RL4B!$E$10,IF(D608&lt;=28,RL4B!$G$10,RL4B!$I$10)),IF(D608&lt;=4,RL4B!$K$10,IF(D608&lt;=14,RL4B!$M$10,IF(D608&lt;=24,RL4B!$O$10,IF(D608&lt;=44,RL4B!$Q$10,IF(D608&lt;=64,RL4B!$S$10,RL4B!$U$10)))))),"")&amp;"-"&amp;C608&amp;"-"&amp;IFERROR(VLOOKUP(F608,m_src_icd,3,FALSE),"xx")</f>
        <v>-L-xx</v>
      </c>
      <c r="L608" t="str">
        <f t="shared" si="27"/>
        <v>L-xx</v>
      </c>
      <c r="M608" s="20" t="str">
        <f t="shared" si="28"/>
        <v>xx</v>
      </c>
      <c r="N608" t="str">
        <f t="shared" si="29"/>
        <v/>
      </c>
    </row>
    <row r="609" spans="1:14">
      <c r="A609" s="31"/>
      <c r="B609" s="31"/>
      <c r="C609" s="23" t="s">
        <v>45</v>
      </c>
      <c r="D609" s="22"/>
      <c r="E609" s="22" t="s">
        <v>85</v>
      </c>
      <c r="F609" s="22"/>
      <c r="G609" s="31"/>
      <c r="H609" s="30"/>
      <c r="I609" s="22"/>
      <c r="K609" t="str">
        <f>IF(D609&lt;&gt;"",IF(Data!E609="HR",IF(D609&lt;=6,RL4B!$E$10,IF(D609&lt;=28,RL4B!$G$10,RL4B!$I$10)),IF(D609&lt;=4,RL4B!$K$10,IF(D609&lt;=14,RL4B!$M$10,IF(D609&lt;=24,RL4B!$O$10,IF(D609&lt;=44,RL4B!$Q$10,IF(D609&lt;=64,RL4B!$S$10,RL4B!$U$10)))))),"")&amp;"-"&amp;C609&amp;"-"&amp;IFERROR(VLOOKUP(F609,m_src_icd,3,FALSE),"xx")</f>
        <v>-L-xx</v>
      </c>
      <c r="L609" t="str">
        <f t="shared" si="27"/>
        <v>L-xx</v>
      </c>
      <c r="M609" s="20" t="str">
        <f t="shared" si="28"/>
        <v>xx</v>
      </c>
      <c r="N609" t="str">
        <f t="shared" si="29"/>
        <v/>
      </c>
    </row>
    <row r="610" spans="1:14">
      <c r="A610" s="31"/>
      <c r="B610" s="31"/>
      <c r="C610" s="23" t="s">
        <v>45</v>
      </c>
      <c r="D610" s="22"/>
      <c r="E610" s="22" t="s">
        <v>85</v>
      </c>
      <c r="F610" s="22"/>
      <c r="G610" s="31"/>
      <c r="H610" s="30"/>
      <c r="I610" s="22"/>
      <c r="K610" t="str">
        <f>IF(D610&lt;&gt;"",IF(Data!E610="HR",IF(D610&lt;=6,RL4B!$E$10,IF(D610&lt;=28,RL4B!$G$10,RL4B!$I$10)),IF(D610&lt;=4,RL4B!$K$10,IF(D610&lt;=14,RL4B!$M$10,IF(D610&lt;=24,RL4B!$O$10,IF(D610&lt;=44,RL4B!$Q$10,IF(D610&lt;=64,RL4B!$S$10,RL4B!$U$10)))))),"")&amp;"-"&amp;C610&amp;"-"&amp;IFERROR(VLOOKUP(F610,m_src_icd,3,FALSE),"xx")</f>
        <v>-L-xx</v>
      </c>
      <c r="L610" t="str">
        <f t="shared" si="27"/>
        <v>L-xx</v>
      </c>
      <c r="M610" s="20" t="str">
        <f t="shared" si="28"/>
        <v>xx</v>
      </c>
      <c r="N610" t="str">
        <f t="shared" si="29"/>
        <v/>
      </c>
    </row>
    <row r="611" spans="1:14">
      <c r="A611" s="31"/>
      <c r="B611" s="31"/>
      <c r="C611" s="23" t="s">
        <v>45</v>
      </c>
      <c r="D611" s="22"/>
      <c r="E611" s="22" t="s">
        <v>85</v>
      </c>
      <c r="F611" s="22"/>
      <c r="G611" s="31"/>
      <c r="H611" s="30"/>
      <c r="I611" s="22"/>
      <c r="K611" t="str">
        <f>IF(D611&lt;&gt;"",IF(Data!E611="HR",IF(D611&lt;=6,RL4B!$E$10,IF(D611&lt;=28,RL4B!$G$10,RL4B!$I$10)),IF(D611&lt;=4,RL4B!$K$10,IF(D611&lt;=14,RL4B!$M$10,IF(D611&lt;=24,RL4B!$O$10,IF(D611&lt;=44,RL4B!$Q$10,IF(D611&lt;=64,RL4B!$S$10,RL4B!$U$10)))))),"")&amp;"-"&amp;C611&amp;"-"&amp;IFERROR(VLOOKUP(F611,m_src_icd,3,FALSE),"xx")</f>
        <v>-L-xx</v>
      </c>
      <c r="L611" t="str">
        <f t="shared" si="27"/>
        <v>L-xx</v>
      </c>
      <c r="M611" s="20" t="str">
        <f t="shared" si="28"/>
        <v>xx</v>
      </c>
      <c r="N611" t="str">
        <f t="shared" si="29"/>
        <v/>
      </c>
    </row>
    <row r="612" spans="1:14">
      <c r="A612" s="31"/>
      <c r="B612" s="31"/>
      <c r="C612" s="23" t="s">
        <v>45</v>
      </c>
      <c r="D612" s="22"/>
      <c r="E612" s="22" t="s">
        <v>85</v>
      </c>
      <c r="F612" s="22"/>
      <c r="G612" s="31"/>
      <c r="H612" s="30"/>
      <c r="I612" s="22"/>
      <c r="K612" t="str">
        <f>IF(D612&lt;&gt;"",IF(Data!E612="HR",IF(D612&lt;=6,RL4B!$E$10,IF(D612&lt;=28,RL4B!$G$10,RL4B!$I$10)),IF(D612&lt;=4,RL4B!$K$10,IF(D612&lt;=14,RL4B!$M$10,IF(D612&lt;=24,RL4B!$O$10,IF(D612&lt;=44,RL4B!$Q$10,IF(D612&lt;=64,RL4B!$S$10,RL4B!$U$10)))))),"")&amp;"-"&amp;C612&amp;"-"&amp;IFERROR(VLOOKUP(F612,m_src_icd,3,FALSE),"xx")</f>
        <v>-L-xx</v>
      </c>
      <c r="L612" t="str">
        <f t="shared" si="27"/>
        <v>L-xx</v>
      </c>
      <c r="M612" s="20" t="str">
        <f t="shared" si="28"/>
        <v>xx</v>
      </c>
      <c r="N612" t="str">
        <f t="shared" si="29"/>
        <v/>
      </c>
    </row>
    <row r="613" spans="1:14">
      <c r="A613" s="31"/>
      <c r="B613" s="31"/>
      <c r="C613" s="23" t="s">
        <v>45</v>
      </c>
      <c r="D613" s="22"/>
      <c r="E613" s="22" t="s">
        <v>85</v>
      </c>
      <c r="F613" s="22"/>
      <c r="G613" s="31"/>
      <c r="H613" s="30"/>
      <c r="I613" s="22"/>
      <c r="K613" t="str">
        <f>IF(D613&lt;&gt;"",IF(Data!E613="HR",IF(D613&lt;=6,RL4B!$E$10,IF(D613&lt;=28,RL4B!$G$10,RL4B!$I$10)),IF(D613&lt;=4,RL4B!$K$10,IF(D613&lt;=14,RL4B!$M$10,IF(D613&lt;=24,RL4B!$O$10,IF(D613&lt;=44,RL4B!$Q$10,IF(D613&lt;=64,RL4B!$S$10,RL4B!$U$10)))))),"")&amp;"-"&amp;C613&amp;"-"&amp;IFERROR(VLOOKUP(F613,m_src_icd,3,FALSE),"xx")</f>
        <v>-L-xx</v>
      </c>
      <c r="L613" t="str">
        <f t="shared" si="27"/>
        <v>L-xx</v>
      </c>
      <c r="M613" s="20" t="str">
        <f t="shared" si="28"/>
        <v>xx</v>
      </c>
      <c r="N613" t="str">
        <f t="shared" si="29"/>
        <v/>
      </c>
    </row>
    <row r="614" spans="1:14">
      <c r="A614" s="31"/>
      <c r="B614" s="31"/>
      <c r="C614" s="23" t="s">
        <v>45</v>
      </c>
      <c r="D614" s="22"/>
      <c r="E614" s="22" t="s">
        <v>85</v>
      </c>
      <c r="F614" s="22"/>
      <c r="G614" s="31"/>
      <c r="H614" s="30"/>
      <c r="I614" s="22"/>
      <c r="K614" t="str">
        <f>IF(D614&lt;&gt;"",IF(Data!E614="HR",IF(D614&lt;=6,RL4B!$E$10,IF(D614&lt;=28,RL4B!$G$10,RL4B!$I$10)),IF(D614&lt;=4,RL4B!$K$10,IF(D614&lt;=14,RL4B!$M$10,IF(D614&lt;=24,RL4B!$O$10,IF(D614&lt;=44,RL4B!$Q$10,IF(D614&lt;=64,RL4B!$S$10,RL4B!$U$10)))))),"")&amp;"-"&amp;C614&amp;"-"&amp;IFERROR(VLOOKUP(F614,m_src_icd,3,FALSE),"xx")</f>
        <v>-L-xx</v>
      </c>
      <c r="L614" t="str">
        <f t="shared" si="27"/>
        <v>L-xx</v>
      </c>
      <c r="M614" s="20" t="str">
        <f t="shared" si="28"/>
        <v>xx</v>
      </c>
      <c r="N614" t="str">
        <f t="shared" si="29"/>
        <v/>
      </c>
    </row>
    <row r="615" spans="1:14">
      <c r="A615" s="31"/>
      <c r="B615" s="31"/>
      <c r="C615" s="23" t="s">
        <v>45</v>
      </c>
      <c r="D615" s="22"/>
      <c r="E615" s="22" t="s">
        <v>85</v>
      </c>
      <c r="F615" s="22"/>
      <c r="G615" s="31"/>
      <c r="H615" s="30"/>
      <c r="I615" s="22"/>
      <c r="K615" t="str">
        <f>IF(D615&lt;&gt;"",IF(Data!E615="HR",IF(D615&lt;=6,RL4B!$E$10,IF(D615&lt;=28,RL4B!$G$10,RL4B!$I$10)),IF(D615&lt;=4,RL4B!$K$10,IF(D615&lt;=14,RL4B!$M$10,IF(D615&lt;=24,RL4B!$O$10,IF(D615&lt;=44,RL4B!$Q$10,IF(D615&lt;=64,RL4B!$S$10,RL4B!$U$10)))))),"")&amp;"-"&amp;C615&amp;"-"&amp;IFERROR(VLOOKUP(F615,m_src_icd,3,FALSE),"xx")</f>
        <v>-L-xx</v>
      </c>
      <c r="L615" t="str">
        <f t="shared" si="27"/>
        <v>L-xx</v>
      </c>
      <c r="M615" s="20" t="str">
        <f t="shared" si="28"/>
        <v>xx</v>
      </c>
      <c r="N615" t="str">
        <f t="shared" si="29"/>
        <v/>
      </c>
    </row>
    <row r="616" spans="1:14">
      <c r="A616" s="31"/>
      <c r="B616" s="31"/>
      <c r="C616" s="23" t="s">
        <v>45</v>
      </c>
      <c r="D616" s="22"/>
      <c r="E616" s="22" t="s">
        <v>85</v>
      </c>
      <c r="F616" s="22"/>
      <c r="G616" s="31"/>
      <c r="H616" s="30"/>
      <c r="I616" s="22"/>
      <c r="K616" t="str">
        <f>IF(D616&lt;&gt;"",IF(Data!E616="HR",IF(D616&lt;=6,RL4B!$E$10,IF(D616&lt;=28,RL4B!$G$10,RL4B!$I$10)),IF(D616&lt;=4,RL4B!$K$10,IF(D616&lt;=14,RL4B!$M$10,IF(D616&lt;=24,RL4B!$O$10,IF(D616&lt;=44,RL4B!$Q$10,IF(D616&lt;=64,RL4B!$S$10,RL4B!$U$10)))))),"")&amp;"-"&amp;C616&amp;"-"&amp;IFERROR(VLOOKUP(F616,m_src_icd,3,FALSE),"xx")</f>
        <v>-L-xx</v>
      </c>
      <c r="L616" t="str">
        <f t="shared" si="27"/>
        <v>L-xx</v>
      </c>
      <c r="M616" s="20" t="str">
        <f t="shared" si="28"/>
        <v>xx</v>
      </c>
      <c r="N616" t="str">
        <f t="shared" si="29"/>
        <v/>
      </c>
    </row>
    <row r="617" spans="1:14">
      <c r="A617" s="31"/>
      <c r="B617" s="31"/>
      <c r="C617" s="23" t="s">
        <v>45</v>
      </c>
      <c r="D617" s="22"/>
      <c r="E617" s="22" t="s">
        <v>85</v>
      </c>
      <c r="F617" s="22"/>
      <c r="G617" s="31"/>
      <c r="H617" s="30"/>
      <c r="I617" s="22"/>
      <c r="K617" t="str">
        <f>IF(D617&lt;&gt;"",IF(Data!E617="HR",IF(D617&lt;=6,RL4B!$E$10,IF(D617&lt;=28,RL4B!$G$10,RL4B!$I$10)),IF(D617&lt;=4,RL4B!$K$10,IF(D617&lt;=14,RL4B!$M$10,IF(D617&lt;=24,RL4B!$O$10,IF(D617&lt;=44,RL4B!$Q$10,IF(D617&lt;=64,RL4B!$S$10,RL4B!$U$10)))))),"")&amp;"-"&amp;C617&amp;"-"&amp;IFERROR(VLOOKUP(F617,m_src_icd,3,FALSE),"xx")</f>
        <v>-L-xx</v>
      </c>
      <c r="L617" t="str">
        <f t="shared" si="27"/>
        <v>L-xx</v>
      </c>
      <c r="M617" s="20" t="str">
        <f t="shared" si="28"/>
        <v>xx</v>
      </c>
      <c r="N617" t="str">
        <f t="shared" si="29"/>
        <v/>
      </c>
    </row>
    <row r="618" spans="1:14">
      <c r="A618" s="31"/>
      <c r="B618" s="31"/>
      <c r="C618" s="23" t="s">
        <v>45</v>
      </c>
      <c r="D618" s="22"/>
      <c r="E618" s="22" t="s">
        <v>85</v>
      </c>
      <c r="F618" s="22"/>
      <c r="G618" s="31"/>
      <c r="H618" s="30"/>
      <c r="I618" s="22"/>
      <c r="K618" t="str">
        <f>IF(D618&lt;&gt;"",IF(Data!E618="HR",IF(D618&lt;=6,RL4B!$E$10,IF(D618&lt;=28,RL4B!$G$10,RL4B!$I$10)),IF(D618&lt;=4,RL4B!$K$10,IF(D618&lt;=14,RL4B!$M$10,IF(D618&lt;=24,RL4B!$O$10,IF(D618&lt;=44,RL4B!$Q$10,IF(D618&lt;=64,RL4B!$S$10,RL4B!$U$10)))))),"")&amp;"-"&amp;C618&amp;"-"&amp;IFERROR(VLOOKUP(F618,m_src_icd,3,FALSE),"xx")</f>
        <v>-L-xx</v>
      </c>
      <c r="L618" t="str">
        <f t="shared" si="27"/>
        <v>L-xx</v>
      </c>
      <c r="M618" s="20" t="str">
        <f t="shared" si="28"/>
        <v>xx</v>
      </c>
      <c r="N618" t="str">
        <f t="shared" si="29"/>
        <v/>
      </c>
    </row>
    <row r="619" spans="1:14">
      <c r="A619" s="31"/>
      <c r="B619" s="31"/>
      <c r="C619" s="23" t="s">
        <v>45</v>
      </c>
      <c r="D619" s="22"/>
      <c r="E619" s="22" t="s">
        <v>85</v>
      </c>
      <c r="F619" s="22"/>
      <c r="G619" s="31"/>
      <c r="H619" s="30"/>
      <c r="I619" s="22"/>
      <c r="K619" t="str">
        <f>IF(D619&lt;&gt;"",IF(Data!E619="HR",IF(D619&lt;=6,RL4B!$E$10,IF(D619&lt;=28,RL4B!$G$10,RL4B!$I$10)),IF(D619&lt;=4,RL4B!$K$10,IF(D619&lt;=14,RL4B!$M$10,IF(D619&lt;=24,RL4B!$O$10,IF(D619&lt;=44,RL4B!$Q$10,IF(D619&lt;=64,RL4B!$S$10,RL4B!$U$10)))))),"")&amp;"-"&amp;C619&amp;"-"&amp;IFERROR(VLOOKUP(F619,m_src_icd,3,FALSE),"xx")</f>
        <v>-L-xx</v>
      </c>
      <c r="L619" t="str">
        <f t="shared" si="27"/>
        <v>L-xx</v>
      </c>
      <c r="M619" s="20" t="str">
        <f t="shared" si="28"/>
        <v>xx</v>
      </c>
      <c r="N619" t="str">
        <f t="shared" si="29"/>
        <v/>
      </c>
    </row>
    <row r="620" spans="1:14">
      <c r="A620" s="31"/>
      <c r="B620" s="31"/>
      <c r="C620" s="23" t="s">
        <v>45</v>
      </c>
      <c r="D620" s="22"/>
      <c r="E620" s="22" t="s">
        <v>85</v>
      </c>
      <c r="F620" s="22"/>
      <c r="G620" s="31"/>
      <c r="H620" s="30"/>
      <c r="I620" s="22"/>
      <c r="K620" t="str">
        <f>IF(D620&lt;&gt;"",IF(Data!E620="HR",IF(D620&lt;=6,RL4B!$E$10,IF(D620&lt;=28,RL4B!$G$10,RL4B!$I$10)),IF(D620&lt;=4,RL4B!$K$10,IF(D620&lt;=14,RL4B!$M$10,IF(D620&lt;=24,RL4B!$O$10,IF(D620&lt;=44,RL4B!$Q$10,IF(D620&lt;=64,RL4B!$S$10,RL4B!$U$10)))))),"")&amp;"-"&amp;C620&amp;"-"&amp;IFERROR(VLOOKUP(F620,m_src_icd,3,FALSE),"xx")</f>
        <v>-L-xx</v>
      </c>
      <c r="L620" t="str">
        <f t="shared" si="27"/>
        <v>L-xx</v>
      </c>
      <c r="M620" s="20" t="str">
        <f t="shared" si="28"/>
        <v>xx</v>
      </c>
      <c r="N620" t="str">
        <f t="shared" si="29"/>
        <v/>
      </c>
    </row>
    <row r="621" spans="1:14">
      <c r="A621" s="31"/>
      <c r="B621" s="31"/>
      <c r="C621" s="23" t="s">
        <v>45</v>
      </c>
      <c r="D621" s="22"/>
      <c r="E621" s="22" t="s">
        <v>85</v>
      </c>
      <c r="F621" s="22"/>
      <c r="G621" s="31"/>
      <c r="H621" s="30"/>
      <c r="I621" s="22"/>
      <c r="K621" t="str">
        <f>IF(D621&lt;&gt;"",IF(Data!E621="HR",IF(D621&lt;=6,RL4B!$E$10,IF(D621&lt;=28,RL4B!$G$10,RL4B!$I$10)),IF(D621&lt;=4,RL4B!$K$10,IF(D621&lt;=14,RL4B!$M$10,IF(D621&lt;=24,RL4B!$O$10,IF(D621&lt;=44,RL4B!$Q$10,IF(D621&lt;=64,RL4B!$S$10,RL4B!$U$10)))))),"")&amp;"-"&amp;C621&amp;"-"&amp;IFERROR(VLOOKUP(F621,m_src_icd,3,FALSE),"xx")</f>
        <v>-L-xx</v>
      </c>
      <c r="L621" t="str">
        <f t="shared" si="27"/>
        <v>L-xx</v>
      </c>
      <c r="M621" s="20" t="str">
        <f t="shared" si="28"/>
        <v>xx</v>
      </c>
      <c r="N621" t="str">
        <f t="shared" si="29"/>
        <v/>
      </c>
    </row>
    <row r="622" spans="1:14">
      <c r="A622" s="31"/>
      <c r="B622" s="31"/>
      <c r="C622" s="23" t="s">
        <v>45</v>
      </c>
      <c r="D622" s="22"/>
      <c r="E622" s="22" t="s">
        <v>85</v>
      </c>
      <c r="F622" s="22"/>
      <c r="G622" s="31"/>
      <c r="H622" s="30"/>
      <c r="I622" s="22"/>
      <c r="K622" t="str">
        <f>IF(D622&lt;&gt;"",IF(Data!E622="HR",IF(D622&lt;=6,RL4B!$E$10,IF(D622&lt;=28,RL4B!$G$10,RL4B!$I$10)),IF(D622&lt;=4,RL4B!$K$10,IF(D622&lt;=14,RL4B!$M$10,IF(D622&lt;=24,RL4B!$O$10,IF(D622&lt;=44,RL4B!$Q$10,IF(D622&lt;=64,RL4B!$S$10,RL4B!$U$10)))))),"")&amp;"-"&amp;C622&amp;"-"&amp;IFERROR(VLOOKUP(F622,m_src_icd,3,FALSE),"xx")</f>
        <v>-L-xx</v>
      </c>
      <c r="L622" t="str">
        <f t="shared" si="27"/>
        <v>L-xx</v>
      </c>
      <c r="M622" s="20" t="str">
        <f t="shared" si="28"/>
        <v>xx</v>
      </c>
      <c r="N622" t="str">
        <f t="shared" si="29"/>
        <v/>
      </c>
    </row>
    <row r="623" spans="1:14">
      <c r="A623" s="31"/>
      <c r="B623" s="31"/>
      <c r="C623" s="23" t="s">
        <v>45</v>
      </c>
      <c r="D623" s="22"/>
      <c r="E623" s="22" t="s">
        <v>85</v>
      </c>
      <c r="F623" s="22"/>
      <c r="G623" s="31"/>
      <c r="H623" s="30"/>
      <c r="I623" s="22"/>
      <c r="K623" t="str">
        <f>IF(D623&lt;&gt;"",IF(Data!E623="HR",IF(D623&lt;=6,RL4B!$E$10,IF(D623&lt;=28,RL4B!$G$10,RL4B!$I$10)),IF(D623&lt;=4,RL4B!$K$10,IF(D623&lt;=14,RL4B!$M$10,IF(D623&lt;=24,RL4B!$O$10,IF(D623&lt;=44,RL4B!$Q$10,IF(D623&lt;=64,RL4B!$S$10,RL4B!$U$10)))))),"")&amp;"-"&amp;C623&amp;"-"&amp;IFERROR(VLOOKUP(F623,m_src_icd,3,FALSE),"xx")</f>
        <v>-L-xx</v>
      </c>
      <c r="L623" t="str">
        <f t="shared" si="27"/>
        <v>L-xx</v>
      </c>
      <c r="M623" s="20" t="str">
        <f t="shared" si="28"/>
        <v>xx</v>
      </c>
      <c r="N623" t="str">
        <f t="shared" si="29"/>
        <v/>
      </c>
    </row>
    <row r="624" spans="1:14">
      <c r="A624" s="31"/>
      <c r="B624" s="31"/>
      <c r="C624" s="23" t="s">
        <v>45</v>
      </c>
      <c r="D624" s="22"/>
      <c r="E624" s="22" t="s">
        <v>85</v>
      </c>
      <c r="F624" s="22"/>
      <c r="G624" s="31"/>
      <c r="H624" s="30"/>
      <c r="I624" s="22"/>
      <c r="K624" t="str">
        <f>IF(D624&lt;&gt;"",IF(Data!E624="HR",IF(D624&lt;=6,RL4B!$E$10,IF(D624&lt;=28,RL4B!$G$10,RL4B!$I$10)),IF(D624&lt;=4,RL4B!$K$10,IF(D624&lt;=14,RL4B!$M$10,IF(D624&lt;=24,RL4B!$O$10,IF(D624&lt;=44,RL4B!$Q$10,IF(D624&lt;=64,RL4B!$S$10,RL4B!$U$10)))))),"")&amp;"-"&amp;C624&amp;"-"&amp;IFERROR(VLOOKUP(F624,m_src_icd,3,FALSE),"xx")</f>
        <v>-L-xx</v>
      </c>
      <c r="L624" t="str">
        <f t="shared" si="27"/>
        <v>L-xx</v>
      </c>
      <c r="M624" s="20" t="str">
        <f t="shared" si="28"/>
        <v>xx</v>
      </c>
      <c r="N624" t="str">
        <f t="shared" si="29"/>
        <v/>
      </c>
    </row>
    <row r="625" spans="1:14">
      <c r="A625" s="31"/>
      <c r="B625" s="31"/>
      <c r="C625" s="23" t="s">
        <v>45</v>
      </c>
      <c r="D625" s="22"/>
      <c r="E625" s="22" t="s">
        <v>85</v>
      </c>
      <c r="F625" s="22"/>
      <c r="G625" s="31"/>
      <c r="H625" s="30"/>
      <c r="I625" s="22"/>
      <c r="K625" t="str">
        <f>IF(D625&lt;&gt;"",IF(Data!E625="HR",IF(D625&lt;=6,RL4B!$E$10,IF(D625&lt;=28,RL4B!$G$10,RL4B!$I$10)),IF(D625&lt;=4,RL4B!$K$10,IF(D625&lt;=14,RL4B!$M$10,IF(D625&lt;=24,RL4B!$O$10,IF(D625&lt;=44,RL4B!$Q$10,IF(D625&lt;=64,RL4B!$S$10,RL4B!$U$10)))))),"")&amp;"-"&amp;C625&amp;"-"&amp;IFERROR(VLOOKUP(F625,m_src_icd,3,FALSE),"xx")</f>
        <v>-L-xx</v>
      </c>
      <c r="L625" t="str">
        <f t="shared" si="27"/>
        <v>L-xx</v>
      </c>
      <c r="M625" s="20" t="str">
        <f t="shared" si="28"/>
        <v>xx</v>
      </c>
      <c r="N625" t="str">
        <f t="shared" si="29"/>
        <v/>
      </c>
    </row>
    <row r="626" spans="1:14">
      <c r="A626" s="31"/>
      <c r="B626" s="31"/>
      <c r="C626" s="23" t="s">
        <v>45</v>
      </c>
      <c r="D626" s="22"/>
      <c r="E626" s="22" t="s">
        <v>85</v>
      </c>
      <c r="F626" s="22"/>
      <c r="G626" s="31"/>
      <c r="H626" s="30"/>
      <c r="I626" s="22"/>
      <c r="K626" t="str">
        <f>IF(D626&lt;&gt;"",IF(Data!E626="HR",IF(D626&lt;=6,RL4B!$E$10,IF(D626&lt;=28,RL4B!$G$10,RL4B!$I$10)),IF(D626&lt;=4,RL4B!$K$10,IF(D626&lt;=14,RL4B!$M$10,IF(D626&lt;=24,RL4B!$O$10,IF(D626&lt;=44,RL4B!$Q$10,IF(D626&lt;=64,RL4B!$S$10,RL4B!$U$10)))))),"")&amp;"-"&amp;C626&amp;"-"&amp;IFERROR(VLOOKUP(F626,m_src_icd,3,FALSE),"xx")</f>
        <v>-L-xx</v>
      </c>
      <c r="L626" t="str">
        <f t="shared" si="27"/>
        <v>L-xx</v>
      </c>
      <c r="M626" s="20" t="str">
        <f t="shared" si="28"/>
        <v>xx</v>
      </c>
      <c r="N626" t="str">
        <f t="shared" si="29"/>
        <v/>
      </c>
    </row>
    <row r="627" spans="1:14">
      <c r="A627" s="31"/>
      <c r="B627" s="31"/>
      <c r="C627" s="23" t="s">
        <v>45</v>
      </c>
      <c r="D627" s="22"/>
      <c r="E627" s="22" t="s">
        <v>85</v>
      </c>
      <c r="F627" s="22"/>
      <c r="G627" s="31"/>
      <c r="H627" s="30"/>
      <c r="I627" s="22"/>
      <c r="K627" t="str">
        <f>IF(D627&lt;&gt;"",IF(Data!E627="HR",IF(D627&lt;=6,RL4B!$E$10,IF(D627&lt;=28,RL4B!$G$10,RL4B!$I$10)),IF(D627&lt;=4,RL4B!$K$10,IF(D627&lt;=14,RL4B!$M$10,IF(D627&lt;=24,RL4B!$O$10,IF(D627&lt;=44,RL4B!$Q$10,IF(D627&lt;=64,RL4B!$S$10,RL4B!$U$10)))))),"")&amp;"-"&amp;C627&amp;"-"&amp;IFERROR(VLOOKUP(F627,m_src_icd,3,FALSE),"xx")</f>
        <v>-L-xx</v>
      </c>
      <c r="L627" t="str">
        <f t="shared" si="27"/>
        <v>L-xx</v>
      </c>
      <c r="M627" s="20" t="str">
        <f t="shared" si="28"/>
        <v>xx</v>
      </c>
      <c r="N627" t="str">
        <f t="shared" si="29"/>
        <v/>
      </c>
    </row>
    <row r="628" spans="1:14">
      <c r="A628" s="31"/>
      <c r="B628" s="31"/>
      <c r="C628" s="23" t="s">
        <v>45</v>
      </c>
      <c r="D628" s="22"/>
      <c r="E628" s="22" t="s">
        <v>85</v>
      </c>
      <c r="F628" s="22"/>
      <c r="G628" s="31"/>
      <c r="H628" s="30"/>
      <c r="I628" s="22"/>
      <c r="K628" t="str">
        <f>IF(D628&lt;&gt;"",IF(Data!E628="HR",IF(D628&lt;=6,RL4B!$E$10,IF(D628&lt;=28,RL4B!$G$10,RL4B!$I$10)),IF(D628&lt;=4,RL4B!$K$10,IF(D628&lt;=14,RL4B!$M$10,IF(D628&lt;=24,RL4B!$O$10,IF(D628&lt;=44,RL4B!$Q$10,IF(D628&lt;=64,RL4B!$S$10,RL4B!$U$10)))))),"")&amp;"-"&amp;C628&amp;"-"&amp;IFERROR(VLOOKUP(F628,m_src_icd,3,FALSE),"xx")</f>
        <v>-L-xx</v>
      </c>
      <c r="L628" t="str">
        <f t="shared" si="27"/>
        <v>L-xx</v>
      </c>
      <c r="M628" s="20" t="str">
        <f t="shared" si="28"/>
        <v>xx</v>
      </c>
      <c r="N628" t="str">
        <f t="shared" si="29"/>
        <v/>
      </c>
    </row>
    <row r="629" spans="1:14">
      <c r="A629" s="31"/>
      <c r="B629" s="31"/>
      <c r="C629" s="23" t="s">
        <v>45</v>
      </c>
      <c r="D629" s="22"/>
      <c r="E629" s="22" t="s">
        <v>85</v>
      </c>
      <c r="F629" s="22"/>
      <c r="G629" s="31"/>
      <c r="H629" s="30"/>
      <c r="I629" s="22"/>
      <c r="K629" t="str">
        <f>IF(D629&lt;&gt;"",IF(Data!E629="HR",IF(D629&lt;=6,RL4B!$E$10,IF(D629&lt;=28,RL4B!$G$10,RL4B!$I$10)),IF(D629&lt;=4,RL4B!$K$10,IF(D629&lt;=14,RL4B!$M$10,IF(D629&lt;=24,RL4B!$O$10,IF(D629&lt;=44,RL4B!$Q$10,IF(D629&lt;=64,RL4B!$S$10,RL4B!$U$10)))))),"")&amp;"-"&amp;C629&amp;"-"&amp;IFERROR(VLOOKUP(F629,m_src_icd,3,FALSE),"xx")</f>
        <v>-L-xx</v>
      </c>
      <c r="L629" t="str">
        <f t="shared" si="27"/>
        <v>L-xx</v>
      </c>
      <c r="M629" s="20" t="str">
        <f t="shared" si="28"/>
        <v>xx</v>
      </c>
      <c r="N629" t="str">
        <f t="shared" si="29"/>
        <v/>
      </c>
    </row>
    <row r="630" spans="1:14">
      <c r="A630" s="31"/>
      <c r="B630" s="31"/>
      <c r="C630" s="23" t="s">
        <v>45</v>
      </c>
      <c r="D630" s="22"/>
      <c r="E630" s="22" t="s">
        <v>85</v>
      </c>
      <c r="F630" s="22"/>
      <c r="G630" s="31"/>
      <c r="H630" s="30"/>
      <c r="I630" s="22"/>
      <c r="K630" t="str">
        <f>IF(D630&lt;&gt;"",IF(Data!E630="HR",IF(D630&lt;=6,RL4B!$E$10,IF(D630&lt;=28,RL4B!$G$10,RL4B!$I$10)),IF(D630&lt;=4,RL4B!$K$10,IF(D630&lt;=14,RL4B!$M$10,IF(D630&lt;=24,RL4B!$O$10,IF(D630&lt;=44,RL4B!$Q$10,IF(D630&lt;=64,RL4B!$S$10,RL4B!$U$10)))))),"")&amp;"-"&amp;C630&amp;"-"&amp;IFERROR(VLOOKUP(F630,m_src_icd,3,FALSE),"xx")</f>
        <v>-L-xx</v>
      </c>
      <c r="L630" t="str">
        <f t="shared" si="27"/>
        <v>L-xx</v>
      </c>
      <c r="M630" s="20" t="str">
        <f t="shared" si="28"/>
        <v>xx</v>
      </c>
      <c r="N630" t="str">
        <f t="shared" si="29"/>
        <v/>
      </c>
    </row>
    <row r="631" spans="1:14">
      <c r="A631" s="31"/>
      <c r="B631" s="31"/>
      <c r="C631" s="23" t="s">
        <v>45</v>
      </c>
      <c r="D631" s="22"/>
      <c r="E631" s="22" t="s">
        <v>85</v>
      </c>
      <c r="F631" s="22"/>
      <c r="G631" s="31"/>
      <c r="H631" s="30"/>
      <c r="I631" s="22"/>
      <c r="K631" t="str">
        <f>IF(D631&lt;&gt;"",IF(Data!E631="HR",IF(D631&lt;=6,RL4B!$E$10,IF(D631&lt;=28,RL4B!$G$10,RL4B!$I$10)),IF(D631&lt;=4,RL4B!$K$10,IF(D631&lt;=14,RL4B!$M$10,IF(D631&lt;=24,RL4B!$O$10,IF(D631&lt;=44,RL4B!$Q$10,IF(D631&lt;=64,RL4B!$S$10,RL4B!$U$10)))))),"")&amp;"-"&amp;C631&amp;"-"&amp;IFERROR(VLOOKUP(F631,m_src_icd,3,FALSE),"xx")</f>
        <v>-L-xx</v>
      </c>
      <c r="L631" t="str">
        <f t="shared" si="27"/>
        <v>L-xx</v>
      </c>
      <c r="M631" s="20" t="str">
        <f t="shared" si="28"/>
        <v>xx</v>
      </c>
      <c r="N631" t="str">
        <f t="shared" si="29"/>
        <v/>
      </c>
    </row>
    <row r="632" spans="1:14">
      <c r="A632" s="31"/>
      <c r="B632" s="31"/>
      <c r="C632" s="23" t="s">
        <v>45</v>
      </c>
      <c r="D632" s="22"/>
      <c r="E632" s="22" t="s">
        <v>85</v>
      </c>
      <c r="F632" s="22"/>
      <c r="G632" s="31"/>
      <c r="H632" s="30"/>
      <c r="I632" s="22"/>
      <c r="K632" t="str">
        <f>IF(D632&lt;&gt;"",IF(Data!E632="HR",IF(D632&lt;=6,RL4B!$E$10,IF(D632&lt;=28,RL4B!$G$10,RL4B!$I$10)),IF(D632&lt;=4,RL4B!$K$10,IF(D632&lt;=14,RL4B!$M$10,IF(D632&lt;=24,RL4B!$O$10,IF(D632&lt;=44,RL4B!$Q$10,IF(D632&lt;=64,RL4B!$S$10,RL4B!$U$10)))))),"")&amp;"-"&amp;C632&amp;"-"&amp;IFERROR(VLOOKUP(F632,m_src_icd,3,FALSE),"xx")</f>
        <v>-L-xx</v>
      </c>
      <c r="L632" t="str">
        <f t="shared" si="27"/>
        <v>L-xx</v>
      </c>
      <c r="M632" s="20" t="str">
        <f t="shared" si="28"/>
        <v>xx</v>
      </c>
      <c r="N632" t="str">
        <f t="shared" si="29"/>
        <v/>
      </c>
    </row>
    <row r="633" spans="1:14">
      <c r="A633" s="31"/>
      <c r="B633" s="31"/>
      <c r="C633" s="23" t="s">
        <v>45</v>
      </c>
      <c r="D633" s="22"/>
      <c r="E633" s="22" t="s">
        <v>85</v>
      </c>
      <c r="F633" s="22"/>
      <c r="G633" s="31"/>
      <c r="H633" s="30"/>
      <c r="I633" s="22"/>
      <c r="K633" t="str">
        <f>IF(D633&lt;&gt;"",IF(Data!E633="HR",IF(D633&lt;=6,RL4B!$E$10,IF(D633&lt;=28,RL4B!$G$10,RL4B!$I$10)),IF(D633&lt;=4,RL4B!$K$10,IF(D633&lt;=14,RL4B!$M$10,IF(D633&lt;=24,RL4B!$O$10,IF(D633&lt;=44,RL4B!$Q$10,IF(D633&lt;=64,RL4B!$S$10,RL4B!$U$10)))))),"")&amp;"-"&amp;C633&amp;"-"&amp;IFERROR(VLOOKUP(F633,m_src_icd,3,FALSE),"xx")</f>
        <v>-L-xx</v>
      </c>
      <c r="L633" t="str">
        <f t="shared" si="27"/>
        <v>L-xx</v>
      </c>
      <c r="M633" s="20" t="str">
        <f t="shared" si="28"/>
        <v>xx</v>
      </c>
      <c r="N633" t="str">
        <f t="shared" si="29"/>
        <v/>
      </c>
    </row>
    <row r="634" spans="1:14">
      <c r="A634" s="31"/>
      <c r="B634" s="31"/>
      <c r="C634" s="23" t="s">
        <v>45</v>
      </c>
      <c r="D634" s="22"/>
      <c r="E634" s="22" t="s">
        <v>85</v>
      </c>
      <c r="F634" s="22"/>
      <c r="G634" s="31"/>
      <c r="H634" s="30"/>
      <c r="I634" s="22"/>
      <c r="K634" t="str">
        <f>IF(D634&lt;&gt;"",IF(Data!E634="HR",IF(D634&lt;=6,RL4B!$E$10,IF(D634&lt;=28,RL4B!$G$10,RL4B!$I$10)),IF(D634&lt;=4,RL4B!$K$10,IF(D634&lt;=14,RL4B!$M$10,IF(D634&lt;=24,RL4B!$O$10,IF(D634&lt;=44,RL4B!$Q$10,IF(D634&lt;=64,RL4B!$S$10,RL4B!$U$10)))))),"")&amp;"-"&amp;C634&amp;"-"&amp;IFERROR(VLOOKUP(F634,m_src_icd,3,FALSE),"xx")</f>
        <v>-L-xx</v>
      </c>
      <c r="L634" t="str">
        <f t="shared" si="27"/>
        <v>L-xx</v>
      </c>
      <c r="M634" s="20" t="str">
        <f t="shared" si="28"/>
        <v>xx</v>
      </c>
      <c r="N634" t="str">
        <f t="shared" si="29"/>
        <v/>
      </c>
    </row>
    <row r="635" spans="1:14">
      <c r="A635" s="31"/>
      <c r="B635" s="31"/>
      <c r="C635" s="23" t="s">
        <v>45</v>
      </c>
      <c r="D635" s="22"/>
      <c r="E635" s="22" t="s">
        <v>85</v>
      </c>
      <c r="F635" s="22"/>
      <c r="G635" s="31"/>
      <c r="H635" s="30"/>
      <c r="I635" s="22"/>
      <c r="K635" t="str">
        <f>IF(D635&lt;&gt;"",IF(Data!E635="HR",IF(D635&lt;=6,RL4B!$E$10,IF(D635&lt;=28,RL4B!$G$10,RL4B!$I$10)),IF(D635&lt;=4,RL4B!$K$10,IF(D635&lt;=14,RL4B!$M$10,IF(D635&lt;=24,RL4B!$O$10,IF(D635&lt;=44,RL4B!$Q$10,IF(D635&lt;=64,RL4B!$S$10,RL4B!$U$10)))))),"")&amp;"-"&amp;C635&amp;"-"&amp;IFERROR(VLOOKUP(F635,m_src_icd,3,FALSE),"xx")</f>
        <v>-L-xx</v>
      </c>
      <c r="L635" t="str">
        <f t="shared" si="27"/>
        <v>L-xx</v>
      </c>
      <c r="M635" s="20" t="str">
        <f t="shared" si="28"/>
        <v>xx</v>
      </c>
      <c r="N635" t="str">
        <f t="shared" si="29"/>
        <v/>
      </c>
    </row>
    <row r="636" spans="1:14">
      <c r="A636" s="31"/>
      <c r="B636" s="31"/>
      <c r="C636" s="23" t="s">
        <v>45</v>
      </c>
      <c r="D636" s="22"/>
      <c r="E636" s="22" t="s">
        <v>85</v>
      </c>
      <c r="F636" s="22"/>
      <c r="G636" s="31"/>
      <c r="H636" s="30"/>
      <c r="I636" s="22"/>
      <c r="K636" t="str">
        <f>IF(D636&lt;&gt;"",IF(Data!E636="HR",IF(D636&lt;=6,RL4B!$E$10,IF(D636&lt;=28,RL4B!$G$10,RL4B!$I$10)),IF(D636&lt;=4,RL4B!$K$10,IF(D636&lt;=14,RL4B!$M$10,IF(D636&lt;=24,RL4B!$O$10,IF(D636&lt;=44,RL4B!$Q$10,IF(D636&lt;=64,RL4B!$S$10,RL4B!$U$10)))))),"")&amp;"-"&amp;C636&amp;"-"&amp;IFERROR(VLOOKUP(F636,m_src_icd,3,FALSE),"xx")</f>
        <v>-L-xx</v>
      </c>
      <c r="L636" t="str">
        <f t="shared" si="27"/>
        <v>L-xx</v>
      </c>
      <c r="M636" s="20" t="str">
        <f t="shared" si="28"/>
        <v>xx</v>
      </c>
      <c r="N636" t="str">
        <f t="shared" si="29"/>
        <v/>
      </c>
    </row>
    <row r="637" spans="1:14">
      <c r="A637" s="31"/>
      <c r="B637" s="31"/>
      <c r="C637" s="23" t="s">
        <v>45</v>
      </c>
      <c r="D637" s="22"/>
      <c r="E637" s="22" t="s">
        <v>85</v>
      </c>
      <c r="F637" s="22"/>
      <c r="G637" s="31"/>
      <c r="H637" s="30"/>
      <c r="I637" s="22"/>
      <c r="K637" t="str">
        <f>IF(D637&lt;&gt;"",IF(Data!E637="HR",IF(D637&lt;=6,RL4B!$E$10,IF(D637&lt;=28,RL4B!$G$10,RL4B!$I$10)),IF(D637&lt;=4,RL4B!$K$10,IF(D637&lt;=14,RL4B!$M$10,IF(D637&lt;=24,RL4B!$O$10,IF(D637&lt;=44,RL4B!$Q$10,IF(D637&lt;=64,RL4B!$S$10,RL4B!$U$10)))))),"")&amp;"-"&amp;C637&amp;"-"&amp;IFERROR(VLOOKUP(F637,m_src_icd,3,FALSE),"xx")</f>
        <v>-L-xx</v>
      </c>
      <c r="L637" t="str">
        <f t="shared" si="27"/>
        <v>L-xx</v>
      </c>
      <c r="M637" s="20" t="str">
        <f t="shared" si="28"/>
        <v>xx</v>
      </c>
      <c r="N637" t="str">
        <f t="shared" si="29"/>
        <v/>
      </c>
    </row>
    <row r="638" spans="1:14">
      <c r="A638" s="31"/>
      <c r="B638" s="31"/>
      <c r="C638" s="23" t="s">
        <v>45</v>
      </c>
      <c r="D638" s="22"/>
      <c r="E638" s="22" t="s">
        <v>85</v>
      </c>
      <c r="F638" s="22"/>
      <c r="G638" s="31"/>
      <c r="H638" s="30"/>
      <c r="I638" s="22"/>
      <c r="K638" t="str">
        <f>IF(D638&lt;&gt;"",IF(Data!E638="HR",IF(D638&lt;=6,RL4B!$E$10,IF(D638&lt;=28,RL4B!$G$10,RL4B!$I$10)),IF(D638&lt;=4,RL4B!$K$10,IF(D638&lt;=14,RL4B!$M$10,IF(D638&lt;=24,RL4B!$O$10,IF(D638&lt;=44,RL4B!$Q$10,IF(D638&lt;=64,RL4B!$S$10,RL4B!$U$10)))))),"")&amp;"-"&amp;C638&amp;"-"&amp;IFERROR(VLOOKUP(F638,m_src_icd,3,FALSE),"xx")</f>
        <v>-L-xx</v>
      </c>
      <c r="L638" t="str">
        <f t="shared" si="27"/>
        <v>L-xx</v>
      </c>
      <c r="M638" s="20" t="str">
        <f t="shared" si="28"/>
        <v>xx</v>
      </c>
      <c r="N638" t="str">
        <f t="shared" si="29"/>
        <v/>
      </c>
    </row>
    <row r="639" spans="1:14">
      <c r="A639" s="31"/>
      <c r="B639" s="31"/>
      <c r="C639" s="23" t="s">
        <v>45</v>
      </c>
      <c r="D639" s="22"/>
      <c r="E639" s="22" t="s">
        <v>85</v>
      </c>
      <c r="F639" s="22"/>
      <c r="G639" s="31"/>
      <c r="H639" s="30"/>
      <c r="I639" s="22"/>
      <c r="K639" t="str">
        <f>IF(D639&lt;&gt;"",IF(Data!E639="HR",IF(D639&lt;=6,RL4B!$E$10,IF(D639&lt;=28,RL4B!$G$10,RL4B!$I$10)),IF(D639&lt;=4,RL4B!$K$10,IF(D639&lt;=14,RL4B!$M$10,IF(D639&lt;=24,RL4B!$O$10,IF(D639&lt;=44,RL4B!$Q$10,IF(D639&lt;=64,RL4B!$S$10,RL4B!$U$10)))))),"")&amp;"-"&amp;C639&amp;"-"&amp;IFERROR(VLOOKUP(F639,m_src_icd,3,FALSE),"xx")</f>
        <v>-L-xx</v>
      </c>
      <c r="L639" t="str">
        <f t="shared" si="27"/>
        <v>L-xx</v>
      </c>
      <c r="M639" s="20" t="str">
        <f t="shared" si="28"/>
        <v>xx</v>
      </c>
      <c r="N639" t="str">
        <f t="shared" si="29"/>
        <v/>
      </c>
    </row>
    <row r="640" spans="1:14">
      <c r="A640" s="31"/>
      <c r="B640" s="31"/>
      <c r="C640" s="23" t="s">
        <v>45</v>
      </c>
      <c r="D640" s="22"/>
      <c r="E640" s="22" t="s">
        <v>85</v>
      </c>
      <c r="F640" s="22"/>
      <c r="G640" s="31"/>
      <c r="H640" s="30"/>
      <c r="I640" s="22"/>
      <c r="K640" t="str">
        <f>IF(D640&lt;&gt;"",IF(Data!E640="HR",IF(D640&lt;=6,RL4B!$E$10,IF(D640&lt;=28,RL4B!$G$10,RL4B!$I$10)),IF(D640&lt;=4,RL4B!$K$10,IF(D640&lt;=14,RL4B!$M$10,IF(D640&lt;=24,RL4B!$O$10,IF(D640&lt;=44,RL4B!$Q$10,IF(D640&lt;=64,RL4B!$S$10,RL4B!$U$10)))))),"")&amp;"-"&amp;C640&amp;"-"&amp;IFERROR(VLOOKUP(F640,m_src_icd,3,FALSE),"xx")</f>
        <v>-L-xx</v>
      </c>
      <c r="L640" t="str">
        <f t="shared" si="27"/>
        <v>L-xx</v>
      </c>
      <c r="M640" s="20" t="str">
        <f t="shared" si="28"/>
        <v>xx</v>
      </c>
      <c r="N640" t="str">
        <f t="shared" si="29"/>
        <v/>
      </c>
    </row>
    <row r="641" spans="1:14">
      <c r="A641" s="31"/>
      <c r="B641" s="31"/>
      <c r="C641" s="23" t="s">
        <v>45</v>
      </c>
      <c r="D641" s="22"/>
      <c r="E641" s="22" t="s">
        <v>85</v>
      </c>
      <c r="F641" s="22"/>
      <c r="G641" s="31"/>
      <c r="H641" s="30"/>
      <c r="I641" s="22"/>
      <c r="K641" t="str">
        <f>IF(D641&lt;&gt;"",IF(Data!E641="HR",IF(D641&lt;=6,RL4B!$E$10,IF(D641&lt;=28,RL4B!$G$10,RL4B!$I$10)),IF(D641&lt;=4,RL4B!$K$10,IF(D641&lt;=14,RL4B!$M$10,IF(D641&lt;=24,RL4B!$O$10,IF(D641&lt;=44,RL4B!$Q$10,IF(D641&lt;=64,RL4B!$S$10,RL4B!$U$10)))))),"")&amp;"-"&amp;C641&amp;"-"&amp;IFERROR(VLOOKUP(F641,m_src_icd,3,FALSE),"xx")</f>
        <v>-L-xx</v>
      </c>
      <c r="L641" t="str">
        <f t="shared" si="27"/>
        <v>L-xx</v>
      </c>
      <c r="M641" s="20" t="str">
        <f t="shared" si="28"/>
        <v>xx</v>
      </c>
      <c r="N641" t="str">
        <f t="shared" si="29"/>
        <v/>
      </c>
    </row>
    <row r="642" spans="1:14">
      <c r="A642" s="31"/>
      <c r="B642" s="31"/>
      <c r="C642" s="23" t="s">
        <v>45</v>
      </c>
      <c r="D642" s="22"/>
      <c r="E642" s="22" t="s">
        <v>85</v>
      </c>
      <c r="F642" s="22"/>
      <c r="G642" s="31"/>
      <c r="H642" s="30"/>
      <c r="I642" s="22"/>
      <c r="K642" t="str">
        <f>IF(D642&lt;&gt;"",IF(Data!E642="HR",IF(D642&lt;=6,RL4B!$E$10,IF(D642&lt;=28,RL4B!$G$10,RL4B!$I$10)),IF(D642&lt;=4,RL4B!$K$10,IF(D642&lt;=14,RL4B!$M$10,IF(D642&lt;=24,RL4B!$O$10,IF(D642&lt;=44,RL4B!$Q$10,IF(D642&lt;=64,RL4B!$S$10,RL4B!$U$10)))))),"")&amp;"-"&amp;C642&amp;"-"&amp;IFERROR(VLOOKUP(F642,m_src_icd,3,FALSE),"xx")</f>
        <v>-L-xx</v>
      </c>
      <c r="L642" t="str">
        <f t="shared" si="27"/>
        <v>L-xx</v>
      </c>
      <c r="M642" s="20" t="str">
        <f t="shared" si="28"/>
        <v>xx</v>
      </c>
      <c r="N642" t="str">
        <f t="shared" si="29"/>
        <v/>
      </c>
    </row>
    <row r="643" spans="1:14">
      <c r="A643" s="31"/>
      <c r="B643" s="31"/>
      <c r="C643" s="23" t="s">
        <v>45</v>
      </c>
      <c r="D643" s="22"/>
      <c r="E643" s="22" t="s">
        <v>85</v>
      </c>
      <c r="F643" s="22"/>
      <c r="G643" s="31"/>
      <c r="H643" s="30"/>
      <c r="I643" s="22"/>
      <c r="K643" t="str">
        <f>IF(D643&lt;&gt;"",IF(Data!E643="HR",IF(D643&lt;=6,RL4B!$E$10,IF(D643&lt;=28,RL4B!$G$10,RL4B!$I$10)),IF(D643&lt;=4,RL4B!$K$10,IF(D643&lt;=14,RL4B!$M$10,IF(D643&lt;=24,RL4B!$O$10,IF(D643&lt;=44,RL4B!$Q$10,IF(D643&lt;=64,RL4B!$S$10,RL4B!$U$10)))))),"")&amp;"-"&amp;C643&amp;"-"&amp;IFERROR(VLOOKUP(F643,m_src_icd,3,FALSE),"xx")</f>
        <v>-L-xx</v>
      </c>
      <c r="L643" t="str">
        <f t="shared" si="27"/>
        <v>L-xx</v>
      </c>
      <c r="M643" s="20" t="str">
        <f t="shared" si="28"/>
        <v>xx</v>
      </c>
      <c r="N643" t="str">
        <f t="shared" si="29"/>
        <v/>
      </c>
    </row>
    <row r="644" spans="1:14">
      <c r="A644" s="31"/>
      <c r="B644" s="31"/>
      <c r="C644" s="23" t="s">
        <v>45</v>
      </c>
      <c r="D644" s="22"/>
      <c r="E644" s="22" t="s">
        <v>85</v>
      </c>
      <c r="F644" s="22"/>
      <c r="G644" s="31"/>
      <c r="H644" s="30"/>
      <c r="I644" s="22"/>
      <c r="K644" t="str">
        <f>IF(D644&lt;&gt;"",IF(Data!E644="HR",IF(D644&lt;=6,RL4B!$E$10,IF(D644&lt;=28,RL4B!$G$10,RL4B!$I$10)),IF(D644&lt;=4,RL4B!$K$10,IF(D644&lt;=14,RL4B!$M$10,IF(D644&lt;=24,RL4B!$O$10,IF(D644&lt;=44,RL4B!$Q$10,IF(D644&lt;=64,RL4B!$S$10,RL4B!$U$10)))))),"")&amp;"-"&amp;C644&amp;"-"&amp;IFERROR(VLOOKUP(F644,m_src_icd,3,FALSE),"xx")</f>
        <v>-L-xx</v>
      </c>
      <c r="L644" t="str">
        <f t="shared" si="27"/>
        <v>L-xx</v>
      </c>
      <c r="M644" s="20" t="str">
        <f t="shared" si="28"/>
        <v>xx</v>
      </c>
      <c r="N644" t="str">
        <f t="shared" si="29"/>
        <v/>
      </c>
    </row>
    <row r="645" spans="1:14">
      <c r="A645" s="31"/>
      <c r="B645" s="31"/>
      <c r="C645" s="23" t="s">
        <v>45</v>
      </c>
      <c r="D645" s="22"/>
      <c r="E645" s="22" t="s">
        <v>85</v>
      </c>
      <c r="F645" s="22"/>
      <c r="G645" s="31"/>
      <c r="H645" s="30"/>
      <c r="I645" s="22"/>
      <c r="K645" t="str">
        <f>IF(D645&lt;&gt;"",IF(Data!E645="HR",IF(D645&lt;=6,RL4B!$E$10,IF(D645&lt;=28,RL4B!$G$10,RL4B!$I$10)),IF(D645&lt;=4,RL4B!$K$10,IF(D645&lt;=14,RL4B!$M$10,IF(D645&lt;=24,RL4B!$O$10,IF(D645&lt;=44,RL4B!$Q$10,IF(D645&lt;=64,RL4B!$S$10,RL4B!$U$10)))))),"")&amp;"-"&amp;C645&amp;"-"&amp;IFERROR(VLOOKUP(F645,m_src_icd,3,FALSE),"xx")</f>
        <v>-L-xx</v>
      </c>
      <c r="L645" t="str">
        <f t="shared" si="27"/>
        <v>L-xx</v>
      </c>
      <c r="M645" s="20" t="str">
        <f t="shared" si="28"/>
        <v>xx</v>
      </c>
      <c r="N645" t="str">
        <f t="shared" si="29"/>
        <v/>
      </c>
    </row>
    <row r="646" spans="1:14">
      <c r="A646" s="31"/>
      <c r="B646" s="31"/>
      <c r="C646" s="23" t="s">
        <v>45</v>
      </c>
      <c r="D646" s="22"/>
      <c r="E646" s="22" t="s">
        <v>85</v>
      </c>
      <c r="F646" s="22"/>
      <c r="G646" s="31"/>
      <c r="H646" s="30"/>
      <c r="I646" s="22"/>
      <c r="K646" t="str">
        <f>IF(D646&lt;&gt;"",IF(Data!E646="HR",IF(D646&lt;=6,RL4B!$E$10,IF(D646&lt;=28,RL4B!$G$10,RL4B!$I$10)),IF(D646&lt;=4,RL4B!$K$10,IF(D646&lt;=14,RL4B!$M$10,IF(D646&lt;=24,RL4B!$O$10,IF(D646&lt;=44,RL4B!$Q$10,IF(D646&lt;=64,RL4B!$S$10,RL4B!$U$10)))))),"")&amp;"-"&amp;C646&amp;"-"&amp;IFERROR(VLOOKUP(F646,m_src_icd,3,FALSE),"xx")</f>
        <v>-L-xx</v>
      </c>
      <c r="L646" t="str">
        <f t="shared" si="27"/>
        <v>L-xx</v>
      </c>
      <c r="M646" s="20" t="str">
        <f t="shared" si="28"/>
        <v>xx</v>
      </c>
      <c r="N646" t="str">
        <f t="shared" si="29"/>
        <v/>
      </c>
    </row>
    <row r="647" spans="1:14">
      <c r="A647" s="31"/>
      <c r="B647" s="31"/>
      <c r="C647" s="23" t="s">
        <v>45</v>
      </c>
      <c r="D647" s="22"/>
      <c r="E647" s="22" t="s">
        <v>85</v>
      </c>
      <c r="F647" s="22"/>
      <c r="G647" s="31"/>
      <c r="H647" s="30"/>
      <c r="I647" s="22"/>
      <c r="K647" t="str">
        <f>IF(D647&lt;&gt;"",IF(Data!E647="HR",IF(D647&lt;=6,RL4B!$E$10,IF(D647&lt;=28,RL4B!$G$10,RL4B!$I$10)),IF(D647&lt;=4,RL4B!$K$10,IF(D647&lt;=14,RL4B!$M$10,IF(D647&lt;=24,RL4B!$O$10,IF(D647&lt;=44,RL4B!$Q$10,IF(D647&lt;=64,RL4B!$S$10,RL4B!$U$10)))))),"")&amp;"-"&amp;C647&amp;"-"&amp;IFERROR(VLOOKUP(F647,m_src_icd,3,FALSE),"xx")</f>
        <v>-L-xx</v>
      </c>
      <c r="L647" t="str">
        <f t="shared" si="27"/>
        <v>L-xx</v>
      </c>
      <c r="M647" s="20" t="str">
        <f t="shared" si="28"/>
        <v>xx</v>
      </c>
      <c r="N647" t="str">
        <f t="shared" si="29"/>
        <v/>
      </c>
    </row>
    <row r="648" spans="1:14">
      <c r="A648" s="31"/>
      <c r="B648" s="31"/>
      <c r="C648" s="23" t="s">
        <v>45</v>
      </c>
      <c r="D648" s="22"/>
      <c r="E648" s="22" t="s">
        <v>85</v>
      </c>
      <c r="F648" s="22"/>
      <c r="G648" s="31"/>
      <c r="H648" s="30"/>
      <c r="I648" s="22"/>
      <c r="K648" t="str">
        <f>IF(D648&lt;&gt;"",IF(Data!E648="HR",IF(D648&lt;=6,RL4B!$E$10,IF(D648&lt;=28,RL4B!$G$10,RL4B!$I$10)),IF(D648&lt;=4,RL4B!$K$10,IF(D648&lt;=14,RL4B!$M$10,IF(D648&lt;=24,RL4B!$O$10,IF(D648&lt;=44,RL4B!$Q$10,IF(D648&lt;=64,RL4B!$S$10,RL4B!$U$10)))))),"")&amp;"-"&amp;C648&amp;"-"&amp;IFERROR(VLOOKUP(F648,m_src_icd,3,FALSE),"xx")</f>
        <v>-L-xx</v>
      </c>
      <c r="L648" t="str">
        <f t="shared" ref="L648:L711" si="30">G648&amp;C648&amp;"-"&amp;IFERROR(VLOOKUP(F648,m_src_icd,3,FALSE),"xx")</f>
        <v>L-xx</v>
      </c>
      <c r="M648" s="20" t="str">
        <f t="shared" ref="M648:M711" si="31">IF(H648="-","",IFERROR(VLOOKUP(F648,m_src_icd,3,FALSE),"xx"))</f>
        <v>xx</v>
      </c>
      <c r="N648" t="str">
        <f t="shared" ref="N648:N711" si="32">IF(I648="","",IFERROR(VLOOKUP(F648,m_src_icd,3,FALSE),"xx"))</f>
        <v/>
      </c>
    </row>
    <row r="649" spans="1:14">
      <c r="A649" s="31"/>
      <c r="B649" s="31"/>
      <c r="C649" s="23" t="s">
        <v>45</v>
      </c>
      <c r="D649" s="22"/>
      <c r="E649" s="22" t="s">
        <v>85</v>
      </c>
      <c r="F649" s="22"/>
      <c r="G649" s="31"/>
      <c r="H649" s="30"/>
      <c r="I649" s="22"/>
      <c r="K649" t="str">
        <f>IF(D649&lt;&gt;"",IF(Data!E649="HR",IF(D649&lt;=6,RL4B!$E$10,IF(D649&lt;=28,RL4B!$G$10,RL4B!$I$10)),IF(D649&lt;=4,RL4B!$K$10,IF(D649&lt;=14,RL4B!$M$10,IF(D649&lt;=24,RL4B!$O$10,IF(D649&lt;=44,RL4B!$Q$10,IF(D649&lt;=64,RL4B!$S$10,RL4B!$U$10)))))),"")&amp;"-"&amp;C649&amp;"-"&amp;IFERROR(VLOOKUP(F649,m_src_icd,3,FALSE),"xx")</f>
        <v>-L-xx</v>
      </c>
      <c r="L649" t="str">
        <f t="shared" si="30"/>
        <v>L-xx</v>
      </c>
      <c r="M649" s="20" t="str">
        <f t="shared" si="31"/>
        <v>xx</v>
      </c>
      <c r="N649" t="str">
        <f t="shared" si="32"/>
        <v/>
      </c>
    </row>
    <row r="650" spans="1:14">
      <c r="A650" s="31"/>
      <c r="B650" s="31"/>
      <c r="C650" s="23" t="s">
        <v>45</v>
      </c>
      <c r="D650" s="22"/>
      <c r="E650" s="22" t="s">
        <v>85</v>
      </c>
      <c r="F650" s="22"/>
      <c r="G650" s="31"/>
      <c r="H650" s="30"/>
      <c r="I650" s="22"/>
      <c r="K650" t="str">
        <f>IF(D650&lt;&gt;"",IF(Data!E650="HR",IF(D650&lt;=6,RL4B!$E$10,IF(D650&lt;=28,RL4B!$G$10,RL4B!$I$10)),IF(D650&lt;=4,RL4B!$K$10,IF(D650&lt;=14,RL4B!$M$10,IF(D650&lt;=24,RL4B!$O$10,IF(D650&lt;=44,RL4B!$Q$10,IF(D650&lt;=64,RL4B!$S$10,RL4B!$U$10)))))),"")&amp;"-"&amp;C650&amp;"-"&amp;IFERROR(VLOOKUP(F650,m_src_icd,3,FALSE),"xx")</f>
        <v>-L-xx</v>
      </c>
      <c r="L650" t="str">
        <f t="shared" si="30"/>
        <v>L-xx</v>
      </c>
      <c r="M650" s="20" t="str">
        <f t="shared" si="31"/>
        <v>xx</v>
      </c>
      <c r="N650" t="str">
        <f t="shared" si="32"/>
        <v/>
      </c>
    </row>
    <row r="651" spans="1:14">
      <c r="A651" s="31"/>
      <c r="B651" s="31"/>
      <c r="C651" s="23" t="s">
        <v>45</v>
      </c>
      <c r="D651" s="22"/>
      <c r="E651" s="22" t="s">
        <v>85</v>
      </c>
      <c r="F651" s="22"/>
      <c r="G651" s="31"/>
      <c r="H651" s="30"/>
      <c r="I651" s="22"/>
      <c r="K651" t="str">
        <f>IF(D651&lt;&gt;"",IF(Data!E651="HR",IF(D651&lt;=6,RL4B!$E$10,IF(D651&lt;=28,RL4B!$G$10,RL4B!$I$10)),IF(D651&lt;=4,RL4B!$K$10,IF(D651&lt;=14,RL4B!$M$10,IF(D651&lt;=24,RL4B!$O$10,IF(D651&lt;=44,RL4B!$Q$10,IF(D651&lt;=64,RL4B!$S$10,RL4B!$U$10)))))),"")&amp;"-"&amp;C651&amp;"-"&amp;IFERROR(VLOOKUP(F651,m_src_icd,3,FALSE),"xx")</f>
        <v>-L-xx</v>
      </c>
      <c r="L651" t="str">
        <f t="shared" si="30"/>
        <v>L-xx</v>
      </c>
      <c r="M651" s="20" t="str">
        <f t="shared" si="31"/>
        <v>xx</v>
      </c>
      <c r="N651" t="str">
        <f t="shared" si="32"/>
        <v/>
      </c>
    </row>
    <row r="652" spans="1:14">
      <c r="A652" s="31"/>
      <c r="B652" s="31"/>
      <c r="C652" s="23" t="s">
        <v>45</v>
      </c>
      <c r="D652" s="22"/>
      <c r="E652" s="22" t="s">
        <v>85</v>
      </c>
      <c r="F652" s="22"/>
      <c r="G652" s="31"/>
      <c r="H652" s="30"/>
      <c r="I652" s="22"/>
      <c r="K652" t="str">
        <f>IF(D652&lt;&gt;"",IF(Data!E652="HR",IF(D652&lt;=6,RL4B!$E$10,IF(D652&lt;=28,RL4B!$G$10,RL4B!$I$10)),IF(D652&lt;=4,RL4B!$K$10,IF(D652&lt;=14,RL4B!$M$10,IF(D652&lt;=24,RL4B!$O$10,IF(D652&lt;=44,RL4B!$Q$10,IF(D652&lt;=64,RL4B!$S$10,RL4B!$U$10)))))),"")&amp;"-"&amp;C652&amp;"-"&amp;IFERROR(VLOOKUP(F652,m_src_icd,3,FALSE),"xx")</f>
        <v>-L-xx</v>
      </c>
      <c r="L652" t="str">
        <f t="shared" si="30"/>
        <v>L-xx</v>
      </c>
      <c r="M652" s="20" t="str">
        <f t="shared" si="31"/>
        <v>xx</v>
      </c>
      <c r="N652" t="str">
        <f t="shared" si="32"/>
        <v/>
      </c>
    </row>
    <row r="653" spans="1:14">
      <c r="A653" s="31"/>
      <c r="B653" s="31"/>
      <c r="C653" s="23" t="s">
        <v>45</v>
      </c>
      <c r="D653" s="22"/>
      <c r="E653" s="22" t="s">
        <v>85</v>
      </c>
      <c r="F653" s="22"/>
      <c r="G653" s="31"/>
      <c r="H653" s="30"/>
      <c r="I653" s="22"/>
      <c r="K653" t="str">
        <f>IF(D653&lt;&gt;"",IF(Data!E653="HR",IF(D653&lt;=6,RL4B!$E$10,IF(D653&lt;=28,RL4B!$G$10,RL4B!$I$10)),IF(D653&lt;=4,RL4B!$K$10,IF(D653&lt;=14,RL4B!$M$10,IF(D653&lt;=24,RL4B!$O$10,IF(D653&lt;=44,RL4B!$Q$10,IF(D653&lt;=64,RL4B!$S$10,RL4B!$U$10)))))),"")&amp;"-"&amp;C653&amp;"-"&amp;IFERROR(VLOOKUP(F653,m_src_icd,3,FALSE),"xx")</f>
        <v>-L-xx</v>
      </c>
      <c r="L653" t="str">
        <f t="shared" si="30"/>
        <v>L-xx</v>
      </c>
      <c r="M653" s="20" t="str">
        <f t="shared" si="31"/>
        <v>xx</v>
      </c>
      <c r="N653" t="str">
        <f t="shared" si="32"/>
        <v/>
      </c>
    </row>
    <row r="654" spans="1:14">
      <c r="A654" s="31"/>
      <c r="B654" s="31"/>
      <c r="C654" s="23" t="s">
        <v>45</v>
      </c>
      <c r="D654" s="22"/>
      <c r="E654" s="22" t="s">
        <v>85</v>
      </c>
      <c r="F654" s="22"/>
      <c r="G654" s="31"/>
      <c r="H654" s="30"/>
      <c r="I654" s="22"/>
      <c r="K654" t="str">
        <f>IF(D654&lt;&gt;"",IF(Data!E654="HR",IF(D654&lt;=6,RL4B!$E$10,IF(D654&lt;=28,RL4B!$G$10,RL4B!$I$10)),IF(D654&lt;=4,RL4B!$K$10,IF(D654&lt;=14,RL4B!$M$10,IF(D654&lt;=24,RL4B!$O$10,IF(D654&lt;=44,RL4B!$Q$10,IF(D654&lt;=64,RL4B!$S$10,RL4B!$U$10)))))),"")&amp;"-"&amp;C654&amp;"-"&amp;IFERROR(VLOOKUP(F654,m_src_icd,3,FALSE),"xx")</f>
        <v>-L-xx</v>
      </c>
      <c r="L654" t="str">
        <f t="shared" si="30"/>
        <v>L-xx</v>
      </c>
      <c r="M654" s="20" t="str">
        <f t="shared" si="31"/>
        <v>xx</v>
      </c>
      <c r="N654" t="str">
        <f t="shared" si="32"/>
        <v/>
      </c>
    </row>
    <row r="655" spans="1:14">
      <c r="A655" s="31"/>
      <c r="B655" s="31"/>
      <c r="C655" s="23" t="s">
        <v>45</v>
      </c>
      <c r="D655" s="22"/>
      <c r="E655" s="22" t="s">
        <v>85</v>
      </c>
      <c r="F655" s="22"/>
      <c r="G655" s="31"/>
      <c r="H655" s="30"/>
      <c r="I655" s="22"/>
      <c r="K655" t="str">
        <f>IF(D655&lt;&gt;"",IF(Data!E655="HR",IF(D655&lt;=6,RL4B!$E$10,IF(D655&lt;=28,RL4B!$G$10,RL4B!$I$10)),IF(D655&lt;=4,RL4B!$K$10,IF(D655&lt;=14,RL4B!$M$10,IF(D655&lt;=24,RL4B!$O$10,IF(D655&lt;=44,RL4B!$Q$10,IF(D655&lt;=64,RL4B!$S$10,RL4B!$U$10)))))),"")&amp;"-"&amp;C655&amp;"-"&amp;IFERROR(VLOOKUP(F655,m_src_icd,3,FALSE),"xx")</f>
        <v>-L-xx</v>
      </c>
      <c r="L655" t="str">
        <f t="shared" si="30"/>
        <v>L-xx</v>
      </c>
      <c r="M655" s="20" t="str">
        <f t="shared" si="31"/>
        <v>xx</v>
      </c>
      <c r="N655" t="str">
        <f t="shared" si="32"/>
        <v/>
      </c>
    </row>
    <row r="656" spans="1:14">
      <c r="A656" s="31"/>
      <c r="B656" s="31"/>
      <c r="C656" s="23" t="s">
        <v>45</v>
      </c>
      <c r="D656" s="22"/>
      <c r="E656" s="22" t="s">
        <v>85</v>
      </c>
      <c r="F656" s="22"/>
      <c r="G656" s="31"/>
      <c r="H656" s="30"/>
      <c r="I656" s="22"/>
      <c r="K656" t="str">
        <f>IF(D656&lt;&gt;"",IF(Data!E656="HR",IF(D656&lt;=6,RL4B!$E$10,IF(D656&lt;=28,RL4B!$G$10,RL4B!$I$10)),IF(D656&lt;=4,RL4B!$K$10,IF(D656&lt;=14,RL4B!$M$10,IF(D656&lt;=24,RL4B!$O$10,IF(D656&lt;=44,RL4B!$Q$10,IF(D656&lt;=64,RL4B!$S$10,RL4B!$U$10)))))),"")&amp;"-"&amp;C656&amp;"-"&amp;IFERROR(VLOOKUP(F656,m_src_icd,3,FALSE),"xx")</f>
        <v>-L-xx</v>
      </c>
      <c r="L656" t="str">
        <f t="shared" si="30"/>
        <v>L-xx</v>
      </c>
      <c r="M656" s="20" t="str">
        <f t="shared" si="31"/>
        <v>xx</v>
      </c>
      <c r="N656" t="str">
        <f t="shared" si="32"/>
        <v/>
      </c>
    </row>
    <row r="657" spans="1:14">
      <c r="A657" s="31"/>
      <c r="B657" s="31"/>
      <c r="C657" s="23" t="s">
        <v>45</v>
      </c>
      <c r="D657" s="22"/>
      <c r="E657" s="22" t="s">
        <v>85</v>
      </c>
      <c r="F657" s="22"/>
      <c r="G657" s="31"/>
      <c r="H657" s="30"/>
      <c r="I657" s="22"/>
      <c r="K657" t="str">
        <f>IF(D657&lt;&gt;"",IF(Data!E657="HR",IF(D657&lt;=6,RL4B!$E$10,IF(D657&lt;=28,RL4B!$G$10,RL4B!$I$10)),IF(D657&lt;=4,RL4B!$K$10,IF(D657&lt;=14,RL4B!$M$10,IF(D657&lt;=24,RL4B!$O$10,IF(D657&lt;=44,RL4B!$Q$10,IF(D657&lt;=64,RL4B!$S$10,RL4B!$U$10)))))),"")&amp;"-"&amp;C657&amp;"-"&amp;IFERROR(VLOOKUP(F657,m_src_icd,3,FALSE),"xx")</f>
        <v>-L-xx</v>
      </c>
      <c r="L657" t="str">
        <f t="shared" si="30"/>
        <v>L-xx</v>
      </c>
      <c r="M657" s="20" t="str">
        <f t="shared" si="31"/>
        <v>xx</v>
      </c>
      <c r="N657" t="str">
        <f t="shared" si="32"/>
        <v/>
      </c>
    </row>
    <row r="658" spans="1:14">
      <c r="A658" s="31"/>
      <c r="B658" s="31"/>
      <c r="C658" s="23" t="s">
        <v>45</v>
      </c>
      <c r="D658" s="22"/>
      <c r="E658" s="22" t="s">
        <v>85</v>
      </c>
      <c r="F658" s="22"/>
      <c r="G658" s="31"/>
      <c r="H658" s="30"/>
      <c r="I658" s="22"/>
      <c r="K658" t="str">
        <f>IF(D658&lt;&gt;"",IF(Data!E658="HR",IF(D658&lt;=6,RL4B!$E$10,IF(D658&lt;=28,RL4B!$G$10,RL4B!$I$10)),IF(D658&lt;=4,RL4B!$K$10,IF(D658&lt;=14,RL4B!$M$10,IF(D658&lt;=24,RL4B!$O$10,IF(D658&lt;=44,RL4B!$Q$10,IF(D658&lt;=64,RL4B!$S$10,RL4B!$U$10)))))),"")&amp;"-"&amp;C658&amp;"-"&amp;IFERROR(VLOOKUP(F658,m_src_icd,3,FALSE),"xx")</f>
        <v>-L-xx</v>
      </c>
      <c r="L658" t="str">
        <f t="shared" si="30"/>
        <v>L-xx</v>
      </c>
      <c r="M658" s="20" t="str">
        <f t="shared" si="31"/>
        <v>xx</v>
      </c>
      <c r="N658" t="str">
        <f t="shared" si="32"/>
        <v/>
      </c>
    </row>
    <row r="659" spans="1:14">
      <c r="A659" s="31"/>
      <c r="B659" s="31"/>
      <c r="C659" s="23" t="s">
        <v>45</v>
      </c>
      <c r="D659" s="22"/>
      <c r="E659" s="22" t="s">
        <v>85</v>
      </c>
      <c r="F659" s="22"/>
      <c r="G659" s="31"/>
      <c r="H659" s="30"/>
      <c r="I659" s="22"/>
      <c r="K659" t="str">
        <f>IF(D659&lt;&gt;"",IF(Data!E659="HR",IF(D659&lt;=6,RL4B!$E$10,IF(D659&lt;=28,RL4B!$G$10,RL4B!$I$10)),IF(D659&lt;=4,RL4B!$K$10,IF(D659&lt;=14,RL4B!$M$10,IF(D659&lt;=24,RL4B!$O$10,IF(D659&lt;=44,RL4B!$Q$10,IF(D659&lt;=64,RL4B!$S$10,RL4B!$U$10)))))),"")&amp;"-"&amp;C659&amp;"-"&amp;IFERROR(VLOOKUP(F659,m_src_icd,3,FALSE),"xx")</f>
        <v>-L-xx</v>
      </c>
      <c r="L659" t="str">
        <f t="shared" si="30"/>
        <v>L-xx</v>
      </c>
      <c r="M659" s="20" t="str">
        <f t="shared" si="31"/>
        <v>xx</v>
      </c>
      <c r="N659" t="str">
        <f t="shared" si="32"/>
        <v/>
      </c>
    </row>
    <row r="660" spans="1:14">
      <c r="A660" s="31"/>
      <c r="B660" s="31"/>
      <c r="C660" s="23" t="s">
        <v>45</v>
      </c>
      <c r="D660" s="22"/>
      <c r="E660" s="22" t="s">
        <v>85</v>
      </c>
      <c r="F660" s="22"/>
      <c r="G660" s="31"/>
      <c r="H660" s="30"/>
      <c r="I660" s="22"/>
      <c r="K660" t="str">
        <f>IF(D660&lt;&gt;"",IF(Data!E660="HR",IF(D660&lt;=6,RL4B!$E$10,IF(D660&lt;=28,RL4B!$G$10,RL4B!$I$10)),IF(D660&lt;=4,RL4B!$K$10,IF(D660&lt;=14,RL4B!$M$10,IF(D660&lt;=24,RL4B!$O$10,IF(D660&lt;=44,RL4B!$Q$10,IF(D660&lt;=64,RL4B!$S$10,RL4B!$U$10)))))),"")&amp;"-"&amp;C660&amp;"-"&amp;IFERROR(VLOOKUP(F660,m_src_icd,3,FALSE),"xx")</f>
        <v>-L-xx</v>
      </c>
      <c r="L660" t="str">
        <f t="shared" si="30"/>
        <v>L-xx</v>
      </c>
      <c r="M660" s="20" t="str">
        <f t="shared" si="31"/>
        <v>xx</v>
      </c>
      <c r="N660" t="str">
        <f t="shared" si="32"/>
        <v/>
      </c>
    </row>
    <row r="661" spans="1:14">
      <c r="A661" s="31"/>
      <c r="B661" s="31"/>
      <c r="C661" s="23" t="s">
        <v>45</v>
      </c>
      <c r="D661" s="22"/>
      <c r="E661" s="22" t="s">
        <v>85</v>
      </c>
      <c r="F661" s="22"/>
      <c r="G661" s="31"/>
      <c r="H661" s="30"/>
      <c r="I661" s="22"/>
      <c r="K661" t="str">
        <f>IF(D661&lt;&gt;"",IF(Data!E661="HR",IF(D661&lt;=6,RL4B!$E$10,IF(D661&lt;=28,RL4B!$G$10,RL4B!$I$10)),IF(D661&lt;=4,RL4B!$K$10,IF(D661&lt;=14,RL4B!$M$10,IF(D661&lt;=24,RL4B!$O$10,IF(D661&lt;=44,RL4B!$Q$10,IF(D661&lt;=64,RL4B!$S$10,RL4B!$U$10)))))),"")&amp;"-"&amp;C661&amp;"-"&amp;IFERROR(VLOOKUP(F661,m_src_icd,3,FALSE),"xx")</f>
        <v>-L-xx</v>
      </c>
      <c r="L661" t="str">
        <f t="shared" si="30"/>
        <v>L-xx</v>
      </c>
      <c r="M661" s="20" t="str">
        <f t="shared" si="31"/>
        <v>xx</v>
      </c>
      <c r="N661" t="str">
        <f t="shared" si="32"/>
        <v/>
      </c>
    </row>
    <row r="662" spans="1:14">
      <c r="A662" s="31"/>
      <c r="B662" s="31"/>
      <c r="C662" s="23" t="s">
        <v>45</v>
      </c>
      <c r="D662" s="22"/>
      <c r="E662" s="22" t="s">
        <v>85</v>
      </c>
      <c r="F662" s="22"/>
      <c r="G662" s="31"/>
      <c r="H662" s="30"/>
      <c r="I662" s="22"/>
      <c r="K662" t="str">
        <f>IF(D662&lt;&gt;"",IF(Data!E662="HR",IF(D662&lt;=6,RL4B!$E$10,IF(D662&lt;=28,RL4B!$G$10,RL4B!$I$10)),IF(D662&lt;=4,RL4B!$K$10,IF(D662&lt;=14,RL4B!$M$10,IF(D662&lt;=24,RL4B!$O$10,IF(D662&lt;=44,RL4B!$Q$10,IF(D662&lt;=64,RL4B!$S$10,RL4B!$U$10)))))),"")&amp;"-"&amp;C662&amp;"-"&amp;IFERROR(VLOOKUP(F662,m_src_icd,3,FALSE),"xx")</f>
        <v>-L-xx</v>
      </c>
      <c r="L662" t="str">
        <f t="shared" si="30"/>
        <v>L-xx</v>
      </c>
      <c r="M662" s="20" t="str">
        <f t="shared" si="31"/>
        <v>xx</v>
      </c>
      <c r="N662" t="str">
        <f t="shared" si="32"/>
        <v/>
      </c>
    </row>
    <row r="663" spans="1:14">
      <c r="A663" s="31"/>
      <c r="B663" s="31"/>
      <c r="C663" s="23" t="s">
        <v>45</v>
      </c>
      <c r="D663" s="22"/>
      <c r="E663" s="22" t="s">
        <v>85</v>
      </c>
      <c r="F663" s="22"/>
      <c r="G663" s="31"/>
      <c r="H663" s="30"/>
      <c r="I663" s="22"/>
      <c r="K663" t="str">
        <f>IF(D663&lt;&gt;"",IF(Data!E663="HR",IF(D663&lt;=6,RL4B!$E$10,IF(D663&lt;=28,RL4B!$G$10,RL4B!$I$10)),IF(D663&lt;=4,RL4B!$K$10,IF(D663&lt;=14,RL4B!$M$10,IF(D663&lt;=24,RL4B!$O$10,IF(D663&lt;=44,RL4B!$Q$10,IF(D663&lt;=64,RL4B!$S$10,RL4B!$U$10)))))),"")&amp;"-"&amp;C663&amp;"-"&amp;IFERROR(VLOOKUP(F663,m_src_icd,3,FALSE),"xx")</f>
        <v>-L-xx</v>
      </c>
      <c r="L663" t="str">
        <f t="shared" si="30"/>
        <v>L-xx</v>
      </c>
      <c r="M663" s="20" t="str">
        <f t="shared" si="31"/>
        <v>xx</v>
      </c>
      <c r="N663" t="str">
        <f t="shared" si="32"/>
        <v/>
      </c>
    </row>
    <row r="664" spans="1:14">
      <c r="A664" s="31"/>
      <c r="B664" s="31"/>
      <c r="C664" s="23" t="s">
        <v>45</v>
      </c>
      <c r="D664" s="22"/>
      <c r="E664" s="22" t="s">
        <v>85</v>
      </c>
      <c r="F664" s="22"/>
      <c r="G664" s="31"/>
      <c r="H664" s="30"/>
      <c r="I664" s="22"/>
      <c r="K664" t="str">
        <f>IF(D664&lt;&gt;"",IF(Data!E664="HR",IF(D664&lt;=6,RL4B!$E$10,IF(D664&lt;=28,RL4B!$G$10,RL4B!$I$10)),IF(D664&lt;=4,RL4B!$K$10,IF(D664&lt;=14,RL4B!$M$10,IF(D664&lt;=24,RL4B!$O$10,IF(D664&lt;=44,RL4B!$Q$10,IF(D664&lt;=64,RL4B!$S$10,RL4B!$U$10)))))),"")&amp;"-"&amp;C664&amp;"-"&amp;IFERROR(VLOOKUP(F664,m_src_icd,3,FALSE),"xx")</f>
        <v>-L-xx</v>
      </c>
      <c r="L664" t="str">
        <f t="shared" si="30"/>
        <v>L-xx</v>
      </c>
      <c r="M664" s="20" t="str">
        <f t="shared" si="31"/>
        <v>xx</v>
      </c>
      <c r="N664" t="str">
        <f t="shared" si="32"/>
        <v/>
      </c>
    </row>
    <row r="665" spans="1:14">
      <c r="A665" s="31"/>
      <c r="B665" s="31"/>
      <c r="C665" s="23" t="s">
        <v>45</v>
      </c>
      <c r="D665" s="22"/>
      <c r="E665" s="22" t="s">
        <v>85</v>
      </c>
      <c r="F665" s="22"/>
      <c r="G665" s="31"/>
      <c r="H665" s="30"/>
      <c r="I665" s="22"/>
      <c r="K665" t="str">
        <f>IF(D665&lt;&gt;"",IF(Data!E665="HR",IF(D665&lt;=6,RL4B!$E$10,IF(D665&lt;=28,RL4B!$G$10,RL4B!$I$10)),IF(D665&lt;=4,RL4B!$K$10,IF(D665&lt;=14,RL4B!$M$10,IF(D665&lt;=24,RL4B!$O$10,IF(D665&lt;=44,RL4B!$Q$10,IF(D665&lt;=64,RL4B!$S$10,RL4B!$U$10)))))),"")&amp;"-"&amp;C665&amp;"-"&amp;IFERROR(VLOOKUP(F665,m_src_icd,3,FALSE),"xx")</f>
        <v>-L-xx</v>
      </c>
      <c r="L665" t="str">
        <f t="shared" si="30"/>
        <v>L-xx</v>
      </c>
      <c r="M665" s="20" t="str">
        <f t="shared" si="31"/>
        <v>xx</v>
      </c>
      <c r="N665" t="str">
        <f t="shared" si="32"/>
        <v/>
      </c>
    </row>
    <row r="666" spans="1:14">
      <c r="A666" s="31"/>
      <c r="B666" s="31"/>
      <c r="C666" s="23" t="s">
        <v>45</v>
      </c>
      <c r="D666" s="22"/>
      <c r="E666" s="22" t="s">
        <v>85</v>
      </c>
      <c r="F666" s="22"/>
      <c r="G666" s="31"/>
      <c r="H666" s="30"/>
      <c r="I666" s="22"/>
      <c r="K666" t="str">
        <f>IF(D666&lt;&gt;"",IF(Data!E666="HR",IF(D666&lt;=6,RL4B!$E$10,IF(D666&lt;=28,RL4B!$G$10,RL4B!$I$10)),IF(D666&lt;=4,RL4B!$K$10,IF(D666&lt;=14,RL4B!$M$10,IF(D666&lt;=24,RL4B!$O$10,IF(D666&lt;=44,RL4B!$Q$10,IF(D666&lt;=64,RL4B!$S$10,RL4B!$U$10)))))),"")&amp;"-"&amp;C666&amp;"-"&amp;IFERROR(VLOOKUP(F666,m_src_icd,3,FALSE),"xx")</f>
        <v>-L-xx</v>
      </c>
      <c r="L666" t="str">
        <f t="shared" si="30"/>
        <v>L-xx</v>
      </c>
      <c r="M666" s="20" t="str">
        <f t="shared" si="31"/>
        <v>xx</v>
      </c>
      <c r="N666" t="str">
        <f t="shared" si="32"/>
        <v/>
      </c>
    </row>
    <row r="667" spans="1:14">
      <c r="A667" s="31"/>
      <c r="B667" s="31"/>
      <c r="C667" s="23" t="s">
        <v>45</v>
      </c>
      <c r="D667" s="22"/>
      <c r="E667" s="22" t="s">
        <v>85</v>
      </c>
      <c r="F667" s="22"/>
      <c r="G667" s="31"/>
      <c r="H667" s="30"/>
      <c r="I667" s="22"/>
      <c r="K667" t="str">
        <f>IF(D667&lt;&gt;"",IF(Data!E667="HR",IF(D667&lt;=6,RL4B!$E$10,IF(D667&lt;=28,RL4B!$G$10,RL4B!$I$10)),IF(D667&lt;=4,RL4B!$K$10,IF(D667&lt;=14,RL4B!$M$10,IF(D667&lt;=24,RL4B!$O$10,IF(D667&lt;=44,RL4B!$Q$10,IF(D667&lt;=64,RL4B!$S$10,RL4B!$U$10)))))),"")&amp;"-"&amp;C667&amp;"-"&amp;IFERROR(VLOOKUP(F667,m_src_icd,3,FALSE),"xx")</f>
        <v>-L-xx</v>
      </c>
      <c r="L667" t="str">
        <f t="shared" si="30"/>
        <v>L-xx</v>
      </c>
      <c r="M667" s="20" t="str">
        <f t="shared" si="31"/>
        <v>xx</v>
      </c>
      <c r="N667" t="str">
        <f t="shared" si="32"/>
        <v/>
      </c>
    </row>
    <row r="668" spans="1:14">
      <c r="A668" s="31"/>
      <c r="B668" s="31"/>
      <c r="C668" s="23" t="s">
        <v>45</v>
      </c>
      <c r="D668" s="22"/>
      <c r="E668" s="22" t="s">
        <v>85</v>
      </c>
      <c r="F668" s="22"/>
      <c r="G668" s="31"/>
      <c r="H668" s="30"/>
      <c r="I668" s="22"/>
      <c r="K668" t="str">
        <f>IF(D668&lt;&gt;"",IF(Data!E668="HR",IF(D668&lt;=6,RL4B!$E$10,IF(D668&lt;=28,RL4B!$G$10,RL4B!$I$10)),IF(D668&lt;=4,RL4B!$K$10,IF(D668&lt;=14,RL4B!$M$10,IF(D668&lt;=24,RL4B!$O$10,IF(D668&lt;=44,RL4B!$Q$10,IF(D668&lt;=64,RL4B!$S$10,RL4B!$U$10)))))),"")&amp;"-"&amp;C668&amp;"-"&amp;IFERROR(VLOOKUP(F668,m_src_icd,3,FALSE),"xx")</f>
        <v>-L-xx</v>
      </c>
      <c r="L668" t="str">
        <f t="shared" si="30"/>
        <v>L-xx</v>
      </c>
      <c r="M668" s="20" t="str">
        <f t="shared" si="31"/>
        <v>xx</v>
      </c>
      <c r="N668" t="str">
        <f t="shared" si="32"/>
        <v/>
      </c>
    </row>
    <row r="669" spans="1:14">
      <c r="A669" s="31"/>
      <c r="B669" s="31"/>
      <c r="C669" s="23" t="s">
        <v>45</v>
      </c>
      <c r="D669" s="22"/>
      <c r="E669" s="22" t="s">
        <v>85</v>
      </c>
      <c r="F669" s="22"/>
      <c r="G669" s="31"/>
      <c r="H669" s="30"/>
      <c r="I669" s="22"/>
      <c r="K669" t="str">
        <f>IF(D669&lt;&gt;"",IF(Data!E669="HR",IF(D669&lt;=6,RL4B!$E$10,IF(D669&lt;=28,RL4B!$G$10,RL4B!$I$10)),IF(D669&lt;=4,RL4B!$K$10,IF(D669&lt;=14,RL4B!$M$10,IF(D669&lt;=24,RL4B!$O$10,IF(D669&lt;=44,RL4B!$Q$10,IF(D669&lt;=64,RL4B!$S$10,RL4B!$U$10)))))),"")&amp;"-"&amp;C669&amp;"-"&amp;IFERROR(VLOOKUP(F669,m_src_icd,3,FALSE),"xx")</f>
        <v>-L-xx</v>
      </c>
      <c r="L669" t="str">
        <f t="shared" si="30"/>
        <v>L-xx</v>
      </c>
      <c r="M669" s="20" t="str">
        <f t="shared" si="31"/>
        <v>xx</v>
      </c>
      <c r="N669" t="str">
        <f t="shared" si="32"/>
        <v/>
      </c>
    </row>
    <row r="670" spans="1:14">
      <c r="A670" s="31"/>
      <c r="B670" s="31"/>
      <c r="C670" s="23" t="s">
        <v>45</v>
      </c>
      <c r="D670" s="22"/>
      <c r="E670" s="22" t="s">
        <v>85</v>
      </c>
      <c r="F670" s="22"/>
      <c r="G670" s="31"/>
      <c r="H670" s="30"/>
      <c r="I670" s="22"/>
      <c r="K670" t="str">
        <f>IF(D670&lt;&gt;"",IF(Data!E670="HR",IF(D670&lt;=6,RL4B!$E$10,IF(D670&lt;=28,RL4B!$G$10,RL4B!$I$10)),IF(D670&lt;=4,RL4B!$K$10,IF(D670&lt;=14,RL4B!$M$10,IF(D670&lt;=24,RL4B!$O$10,IF(D670&lt;=44,RL4B!$Q$10,IF(D670&lt;=64,RL4B!$S$10,RL4B!$U$10)))))),"")&amp;"-"&amp;C670&amp;"-"&amp;IFERROR(VLOOKUP(F670,m_src_icd,3,FALSE),"xx")</f>
        <v>-L-xx</v>
      </c>
      <c r="L670" t="str">
        <f t="shared" si="30"/>
        <v>L-xx</v>
      </c>
      <c r="M670" s="20" t="str">
        <f t="shared" si="31"/>
        <v>xx</v>
      </c>
      <c r="N670" t="str">
        <f t="shared" si="32"/>
        <v/>
      </c>
    </row>
    <row r="671" spans="1:14">
      <c r="A671" s="31"/>
      <c r="B671" s="31"/>
      <c r="C671" s="23" t="s">
        <v>45</v>
      </c>
      <c r="D671" s="22"/>
      <c r="E671" s="22" t="s">
        <v>85</v>
      </c>
      <c r="F671" s="22"/>
      <c r="G671" s="31"/>
      <c r="H671" s="30"/>
      <c r="I671" s="22"/>
      <c r="K671" t="str">
        <f>IF(D671&lt;&gt;"",IF(Data!E671="HR",IF(D671&lt;=6,RL4B!$E$10,IF(D671&lt;=28,RL4B!$G$10,RL4B!$I$10)),IF(D671&lt;=4,RL4B!$K$10,IF(D671&lt;=14,RL4B!$M$10,IF(D671&lt;=24,RL4B!$O$10,IF(D671&lt;=44,RL4B!$Q$10,IF(D671&lt;=64,RL4B!$S$10,RL4B!$U$10)))))),"")&amp;"-"&amp;C671&amp;"-"&amp;IFERROR(VLOOKUP(F671,m_src_icd,3,FALSE),"xx")</f>
        <v>-L-xx</v>
      </c>
      <c r="L671" t="str">
        <f t="shared" si="30"/>
        <v>L-xx</v>
      </c>
      <c r="M671" s="20" t="str">
        <f t="shared" si="31"/>
        <v>xx</v>
      </c>
      <c r="N671" t="str">
        <f t="shared" si="32"/>
        <v/>
      </c>
    </row>
    <row r="672" spans="1:14">
      <c r="A672" s="31"/>
      <c r="B672" s="31"/>
      <c r="C672" s="23" t="s">
        <v>45</v>
      </c>
      <c r="D672" s="22"/>
      <c r="E672" s="22" t="s">
        <v>85</v>
      </c>
      <c r="F672" s="22"/>
      <c r="G672" s="31"/>
      <c r="H672" s="30"/>
      <c r="I672" s="22"/>
      <c r="K672" t="str">
        <f>IF(D672&lt;&gt;"",IF(Data!E672="HR",IF(D672&lt;=6,RL4B!$E$10,IF(D672&lt;=28,RL4B!$G$10,RL4B!$I$10)),IF(D672&lt;=4,RL4B!$K$10,IF(D672&lt;=14,RL4B!$M$10,IF(D672&lt;=24,RL4B!$O$10,IF(D672&lt;=44,RL4B!$Q$10,IF(D672&lt;=64,RL4B!$S$10,RL4B!$U$10)))))),"")&amp;"-"&amp;C672&amp;"-"&amp;IFERROR(VLOOKUP(F672,m_src_icd,3,FALSE),"xx")</f>
        <v>-L-xx</v>
      </c>
      <c r="L672" t="str">
        <f t="shared" si="30"/>
        <v>L-xx</v>
      </c>
      <c r="M672" s="20" t="str">
        <f t="shared" si="31"/>
        <v>xx</v>
      </c>
      <c r="N672" t="str">
        <f t="shared" si="32"/>
        <v/>
      </c>
    </row>
    <row r="673" spans="1:14">
      <c r="A673" s="31"/>
      <c r="B673" s="31"/>
      <c r="C673" s="23" t="s">
        <v>45</v>
      </c>
      <c r="D673" s="22"/>
      <c r="E673" s="22" t="s">
        <v>85</v>
      </c>
      <c r="F673" s="22"/>
      <c r="G673" s="31"/>
      <c r="H673" s="30"/>
      <c r="I673" s="22"/>
      <c r="K673" t="str">
        <f>IF(D673&lt;&gt;"",IF(Data!E673="HR",IF(D673&lt;=6,RL4B!$E$10,IF(D673&lt;=28,RL4B!$G$10,RL4B!$I$10)),IF(D673&lt;=4,RL4B!$K$10,IF(D673&lt;=14,RL4B!$M$10,IF(D673&lt;=24,RL4B!$O$10,IF(D673&lt;=44,RL4B!$Q$10,IF(D673&lt;=64,RL4B!$S$10,RL4B!$U$10)))))),"")&amp;"-"&amp;C673&amp;"-"&amp;IFERROR(VLOOKUP(F673,m_src_icd,3,FALSE),"xx")</f>
        <v>-L-xx</v>
      </c>
      <c r="L673" t="str">
        <f t="shared" si="30"/>
        <v>L-xx</v>
      </c>
      <c r="M673" s="20" t="str">
        <f t="shared" si="31"/>
        <v>xx</v>
      </c>
      <c r="N673" t="str">
        <f t="shared" si="32"/>
        <v/>
      </c>
    </row>
    <row r="674" spans="1:14">
      <c r="A674" s="31"/>
      <c r="B674" s="31"/>
      <c r="C674" s="23" t="s">
        <v>45</v>
      </c>
      <c r="D674" s="22"/>
      <c r="E674" s="22" t="s">
        <v>85</v>
      </c>
      <c r="F674" s="22"/>
      <c r="G674" s="31"/>
      <c r="H674" s="30"/>
      <c r="I674" s="22"/>
      <c r="K674" t="str">
        <f>IF(D674&lt;&gt;"",IF(Data!E674="HR",IF(D674&lt;=6,RL4B!$E$10,IF(D674&lt;=28,RL4B!$G$10,RL4B!$I$10)),IF(D674&lt;=4,RL4B!$K$10,IF(D674&lt;=14,RL4B!$M$10,IF(D674&lt;=24,RL4B!$O$10,IF(D674&lt;=44,RL4B!$Q$10,IF(D674&lt;=64,RL4B!$S$10,RL4B!$U$10)))))),"")&amp;"-"&amp;C674&amp;"-"&amp;IFERROR(VLOOKUP(F674,m_src_icd,3,FALSE),"xx")</f>
        <v>-L-xx</v>
      </c>
      <c r="L674" t="str">
        <f t="shared" si="30"/>
        <v>L-xx</v>
      </c>
      <c r="M674" s="20" t="str">
        <f t="shared" si="31"/>
        <v>xx</v>
      </c>
      <c r="N674" t="str">
        <f t="shared" si="32"/>
        <v/>
      </c>
    </row>
    <row r="675" spans="1:14">
      <c r="A675" s="31"/>
      <c r="B675" s="31"/>
      <c r="C675" s="23" t="s">
        <v>45</v>
      </c>
      <c r="D675" s="22"/>
      <c r="E675" s="22" t="s">
        <v>85</v>
      </c>
      <c r="F675" s="22"/>
      <c r="G675" s="31"/>
      <c r="H675" s="30"/>
      <c r="I675" s="22"/>
      <c r="K675" t="str">
        <f>IF(D675&lt;&gt;"",IF(Data!E675="HR",IF(D675&lt;=6,RL4B!$E$10,IF(D675&lt;=28,RL4B!$G$10,RL4B!$I$10)),IF(D675&lt;=4,RL4B!$K$10,IF(D675&lt;=14,RL4B!$M$10,IF(D675&lt;=24,RL4B!$O$10,IF(D675&lt;=44,RL4B!$Q$10,IF(D675&lt;=64,RL4B!$S$10,RL4B!$U$10)))))),"")&amp;"-"&amp;C675&amp;"-"&amp;IFERROR(VLOOKUP(F675,m_src_icd,3,FALSE),"xx")</f>
        <v>-L-xx</v>
      </c>
      <c r="L675" t="str">
        <f t="shared" si="30"/>
        <v>L-xx</v>
      </c>
      <c r="M675" s="20" t="str">
        <f t="shared" si="31"/>
        <v>xx</v>
      </c>
      <c r="N675" t="str">
        <f t="shared" si="32"/>
        <v/>
      </c>
    </row>
    <row r="676" spans="1:14">
      <c r="A676" s="31"/>
      <c r="B676" s="31"/>
      <c r="C676" s="23" t="s">
        <v>45</v>
      </c>
      <c r="D676" s="22"/>
      <c r="E676" s="22" t="s">
        <v>85</v>
      </c>
      <c r="F676" s="22"/>
      <c r="G676" s="31"/>
      <c r="H676" s="30"/>
      <c r="I676" s="22"/>
      <c r="K676" t="str">
        <f>IF(D676&lt;&gt;"",IF(Data!E676="HR",IF(D676&lt;=6,RL4B!$E$10,IF(D676&lt;=28,RL4B!$G$10,RL4B!$I$10)),IF(D676&lt;=4,RL4B!$K$10,IF(D676&lt;=14,RL4B!$M$10,IF(D676&lt;=24,RL4B!$O$10,IF(D676&lt;=44,RL4B!$Q$10,IF(D676&lt;=64,RL4B!$S$10,RL4B!$U$10)))))),"")&amp;"-"&amp;C676&amp;"-"&amp;IFERROR(VLOOKUP(F676,m_src_icd,3,FALSE),"xx")</f>
        <v>-L-xx</v>
      </c>
      <c r="L676" t="str">
        <f t="shared" si="30"/>
        <v>L-xx</v>
      </c>
      <c r="M676" s="20" t="str">
        <f t="shared" si="31"/>
        <v>xx</v>
      </c>
      <c r="N676" t="str">
        <f t="shared" si="32"/>
        <v/>
      </c>
    </row>
    <row r="677" spans="1:14">
      <c r="A677" s="31"/>
      <c r="B677" s="31"/>
      <c r="C677" s="23" t="s">
        <v>45</v>
      </c>
      <c r="D677" s="22"/>
      <c r="E677" s="22" t="s">
        <v>85</v>
      </c>
      <c r="F677" s="22"/>
      <c r="G677" s="31"/>
      <c r="H677" s="30"/>
      <c r="I677" s="22"/>
      <c r="K677" t="str">
        <f>IF(D677&lt;&gt;"",IF(Data!E677="HR",IF(D677&lt;=6,RL4B!$E$10,IF(D677&lt;=28,RL4B!$G$10,RL4B!$I$10)),IF(D677&lt;=4,RL4B!$K$10,IF(D677&lt;=14,RL4B!$M$10,IF(D677&lt;=24,RL4B!$O$10,IF(D677&lt;=44,RL4B!$Q$10,IF(D677&lt;=64,RL4B!$S$10,RL4B!$U$10)))))),"")&amp;"-"&amp;C677&amp;"-"&amp;IFERROR(VLOOKUP(F677,m_src_icd,3,FALSE),"xx")</f>
        <v>-L-xx</v>
      </c>
      <c r="L677" t="str">
        <f t="shared" si="30"/>
        <v>L-xx</v>
      </c>
      <c r="M677" s="20" t="str">
        <f t="shared" si="31"/>
        <v>xx</v>
      </c>
      <c r="N677" t="str">
        <f t="shared" si="32"/>
        <v/>
      </c>
    </row>
    <row r="678" spans="1:14">
      <c r="A678" s="31"/>
      <c r="B678" s="31"/>
      <c r="C678" s="23" t="s">
        <v>45</v>
      </c>
      <c r="D678" s="22"/>
      <c r="E678" s="22" t="s">
        <v>85</v>
      </c>
      <c r="F678" s="22"/>
      <c r="G678" s="31"/>
      <c r="H678" s="30"/>
      <c r="I678" s="22"/>
      <c r="K678" t="str">
        <f>IF(D678&lt;&gt;"",IF(Data!E678="HR",IF(D678&lt;=6,RL4B!$E$10,IF(D678&lt;=28,RL4B!$G$10,RL4B!$I$10)),IF(D678&lt;=4,RL4B!$K$10,IF(D678&lt;=14,RL4B!$M$10,IF(D678&lt;=24,RL4B!$O$10,IF(D678&lt;=44,RL4B!$Q$10,IF(D678&lt;=64,RL4B!$S$10,RL4B!$U$10)))))),"")&amp;"-"&amp;C678&amp;"-"&amp;IFERROR(VLOOKUP(F678,m_src_icd,3,FALSE),"xx")</f>
        <v>-L-xx</v>
      </c>
      <c r="L678" t="str">
        <f t="shared" si="30"/>
        <v>L-xx</v>
      </c>
      <c r="M678" s="20" t="str">
        <f t="shared" si="31"/>
        <v>xx</v>
      </c>
      <c r="N678" t="str">
        <f t="shared" si="32"/>
        <v/>
      </c>
    </row>
    <row r="679" spans="1:14">
      <c r="A679" s="31"/>
      <c r="B679" s="31"/>
      <c r="C679" s="23" t="s">
        <v>45</v>
      </c>
      <c r="D679" s="22"/>
      <c r="E679" s="22" t="s">
        <v>85</v>
      </c>
      <c r="F679" s="22"/>
      <c r="G679" s="31"/>
      <c r="H679" s="30"/>
      <c r="I679" s="22"/>
      <c r="K679" t="str">
        <f>IF(D679&lt;&gt;"",IF(Data!E679="HR",IF(D679&lt;=6,RL4B!$E$10,IF(D679&lt;=28,RL4B!$G$10,RL4B!$I$10)),IF(D679&lt;=4,RL4B!$K$10,IF(D679&lt;=14,RL4B!$M$10,IF(D679&lt;=24,RL4B!$O$10,IF(D679&lt;=44,RL4B!$Q$10,IF(D679&lt;=64,RL4B!$S$10,RL4B!$U$10)))))),"")&amp;"-"&amp;C679&amp;"-"&amp;IFERROR(VLOOKUP(F679,m_src_icd,3,FALSE),"xx")</f>
        <v>-L-xx</v>
      </c>
      <c r="L679" t="str">
        <f t="shared" si="30"/>
        <v>L-xx</v>
      </c>
      <c r="M679" s="20" t="str">
        <f t="shared" si="31"/>
        <v>xx</v>
      </c>
      <c r="N679" t="str">
        <f t="shared" si="32"/>
        <v/>
      </c>
    </row>
    <row r="680" spans="1:14">
      <c r="A680" s="31"/>
      <c r="B680" s="31"/>
      <c r="C680" s="23" t="s">
        <v>45</v>
      </c>
      <c r="D680" s="22"/>
      <c r="E680" s="22" t="s">
        <v>85</v>
      </c>
      <c r="F680" s="22"/>
      <c r="G680" s="31"/>
      <c r="H680" s="30"/>
      <c r="I680" s="22"/>
      <c r="K680" t="str">
        <f>IF(D680&lt;&gt;"",IF(Data!E680="HR",IF(D680&lt;=6,RL4B!$E$10,IF(D680&lt;=28,RL4B!$G$10,RL4B!$I$10)),IF(D680&lt;=4,RL4B!$K$10,IF(D680&lt;=14,RL4B!$M$10,IF(D680&lt;=24,RL4B!$O$10,IF(D680&lt;=44,RL4B!$Q$10,IF(D680&lt;=64,RL4B!$S$10,RL4B!$U$10)))))),"")&amp;"-"&amp;C680&amp;"-"&amp;IFERROR(VLOOKUP(F680,m_src_icd,3,FALSE),"xx")</f>
        <v>-L-xx</v>
      </c>
      <c r="L680" t="str">
        <f t="shared" si="30"/>
        <v>L-xx</v>
      </c>
      <c r="M680" s="20" t="str">
        <f t="shared" si="31"/>
        <v>xx</v>
      </c>
      <c r="N680" t="str">
        <f t="shared" si="32"/>
        <v/>
      </c>
    </row>
    <row r="681" spans="1:14">
      <c r="A681" s="31"/>
      <c r="B681" s="31"/>
      <c r="C681" s="23" t="s">
        <v>45</v>
      </c>
      <c r="D681" s="22"/>
      <c r="E681" s="22" t="s">
        <v>85</v>
      </c>
      <c r="F681" s="22"/>
      <c r="G681" s="31"/>
      <c r="H681" s="30"/>
      <c r="I681" s="22"/>
      <c r="K681" t="str">
        <f>IF(D681&lt;&gt;"",IF(Data!E681="HR",IF(D681&lt;=6,RL4B!$E$10,IF(D681&lt;=28,RL4B!$G$10,RL4B!$I$10)),IF(D681&lt;=4,RL4B!$K$10,IF(D681&lt;=14,RL4B!$M$10,IF(D681&lt;=24,RL4B!$O$10,IF(D681&lt;=44,RL4B!$Q$10,IF(D681&lt;=64,RL4B!$S$10,RL4B!$U$10)))))),"")&amp;"-"&amp;C681&amp;"-"&amp;IFERROR(VLOOKUP(F681,m_src_icd,3,FALSE),"xx")</f>
        <v>-L-xx</v>
      </c>
      <c r="L681" t="str">
        <f t="shared" si="30"/>
        <v>L-xx</v>
      </c>
      <c r="M681" s="20" t="str">
        <f t="shared" si="31"/>
        <v>xx</v>
      </c>
      <c r="N681" t="str">
        <f t="shared" si="32"/>
        <v/>
      </c>
    </row>
    <row r="682" spans="1:14">
      <c r="A682" s="31"/>
      <c r="B682" s="31"/>
      <c r="C682" s="23" t="s">
        <v>45</v>
      </c>
      <c r="D682" s="22"/>
      <c r="E682" s="22" t="s">
        <v>85</v>
      </c>
      <c r="F682" s="22"/>
      <c r="G682" s="31"/>
      <c r="H682" s="30"/>
      <c r="I682" s="22"/>
      <c r="K682" t="str">
        <f>IF(D682&lt;&gt;"",IF(Data!E682="HR",IF(D682&lt;=6,RL4B!$E$10,IF(D682&lt;=28,RL4B!$G$10,RL4B!$I$10)),IF(D682&lt;=4,RL4B!$K$10,IF(D682&lt;=14,RL4B!$M$10,IF(D682&lt;=24,RL4B!$O$10,IF(D682&lt;=44,RL4B!$Q$10,IF(D682&lt;=64,RL4B!$S$10,RL4B!$U$10)))))),"")&amp;"-"&amp;C682&amp;"-"&amp;IFERROR(VLOOKUP(F682,m_src_icd,3,FALSE),"xx")</f>
        <v>-L-xx</v>
      </c>
      <c r="L682" t="str">
        <f t="shared" si="30"/>
        <v>L-xx</v>
      </c>
      <c r="M682" s="20" t="str">
        <f t="shared" si="31"/>
        <v>xx</v>
      </c>
      <c r="N682" t="str">
        <f t="shared" si="32"/>
        <v/>
      </c>
    </row>
    <row r="683" spans="1:14">
      <c r="A683" s="31"/>
      <c r="B683" s="31"/>
      <c r="C683" s="23" t="s">
        <v>45</v>
      </c>
      <c r="D683" s="22"/>
      <c r="E683" s="22" t="s">
        <v>85</v>
      </c>
      <c r="F683" s="22"/>
      <c r="G683" s="31"/>
      <c r="H683" s="30"/>
      <c r="I683" s="22"/>
      <c r="K683" t="str">
        <f>IF(D683&lt;&gt;"",IF(Data!E683="HR",IF(D683&lt;=6,RL4B!$E$10,IF(D683&lt;=28,RL4B!$G$10,RL4B!$I$10)),IF(D683&lt;=4,RL4B!$K$10,IF(D683&lt;=14,RL4B!$M$10,IF(D683&lt;=24,RL4B!$O$10,IF(D683&lt;=44,RL4B!$Q$10,IF(D683&lt;=64,RL4B!$S$10,RL4B!$U$10)))))),"")&amp;"-"&amp;C683&amp;"-"&amp;IFERROR(VLOOKUP(F683,m_src_icd,3,FALSE),"xx")</f>
        <v>-L-xx</v>
      </c>
      <c r="L683" t="str">
        <f t="shared" si="30"/>
        <v>L-xx</v>
      </c>
      <c r="M683" s="20" t="str">
        <f t="shared" si="31"/>
        <v>xx</v>
      </c>
      <c r="N683" t="str">
        <f t="shared" si="32"/>
        <v/>
      </c>
    </row>
    <row r="684" spans="1:14">
      <c r="A684" s="31"/>
      <c r="B684" s="31"/>
      <c r="C684" s="23" t="s">
        <v>45</v>
      </c>
      <c r="D684" s="22"/>
      <c r="E684" s="22" t="s">
        <v>85</v>
      </c>
      <c r="F684" s="22"/>
      <c r="G684" s="31"/>
      <c r="H684" s="30"/>
      <c r="I684" s="22"/>
      <c r="K684" t="str">
        <f>IF(D684&lt;&gt;"",IF(Data!E684="HR",IF(D684&lt;=6,RL4B!$E$10,IF(D684&lt;=28,RL4B!$G$10,RL4B!$I$10)),IF(D684&lt;=4,RL4B!$K$10,IF(D684&lt;=14,RL4B!$M$10,IF(D684&lt;=24,RL4B!$O$10,IF(D684&lt;=44,RL4B!$Q$10,IF(D684&lt;=64,RL4B!$S$10,RL4B!$U$10)))))),"")&amp;"-"&amp;C684&amp;"-"&amp;IFERROR(VLOOKUP(F684,m_src_icd,3,FALSE),"xx")</f>
        <v>-L-xx</v>
      </c>
      <c r="L684" t="str">
        <f t="shared" si="30"/>
        <v>L-xx</v>
      </c>
      <c r="M684" s="20" t="str">
        <f t="shared" si="31"/>
        <v>xx</v>
      </c>
      <c r="N684" t="str">
        <f t="shared" si="32"/>
        <v/>
      </c>
    </row>
    <row r="685" spans="1:14">
      <c r="A685" s="31"/>
      <c r="B685" s="31"/>
      <c r="C685" s="23" t="s">
        <v>45</v>
      </c>
      <c r="D685" s="22"/>
      <c r="E685" s="22" t="s">
        <v>85</v>
      </c>
      <c r="F685" s="22"/>
      <c r="G685" s="31"/>
      <c r="H685" s="30"/>
      <c r="I685" s="22"/>
      <c r="K685" t="str">
        <f>IF(D685&lt;&gt;"",IF(Data!E685="HR",IF(D685&lt;=6,RL4B!$E$10,IF(D685&lt;=28,RL4B!$G$10,RL4B!$I$10)),IF(D685&lt;=4,RL4B!$K$10,IF(D685&lt;=14,RL4B!$M$10,IF(D685&lt;=24,RL4B!$O$10,IF(D685&lt;=44,RL4B!$Q$10,IF(D685&lt;=64,RL4B!$S$10,RL4B!$U$10)))))),"")&amp;"-"&amp;C685&amp;"-"&amp;IFERROR(VLOOKUP(F685,m_src_icd,3,FALSE),"xx")</f>
        <v>-L-xx</v>
      </c>
      <c r="L685" t="str">
        <f t="shared" si="30"/>
        <v>L-xx</v>
      </c>
      <c r="M685" s="20" t="str">
        <f t="shared" si="31"/>
        <v>xx</v>
      </c>
      <c r="N685" t="str">
        <f t="shared" si="32"/>
        <v/>
      </c>
    </row>
    <row r="686" spans="1:14">
      <c r="A686" s="31"/>
      <c r="B686" s="31"/>
      <c r="C686" s="23" t="s">
        <v>45</v>
      </c>
      <c r="D686" s="22"/>
      <c r="E686" s="22" t="s">
        <v>85</v>
      </c>
      <c r="F686" s="22"/>
      <c r="G686" s="31"/>
      <c r="H686" s="30"/>
      <c r="I686" s="22"/>
      <c r="K686" t="str">
        <f>IF(D686&lt;&gt;"",IF(Data!E686="HR",IF(D686&lt;=6,RL4B!$E$10,IF(D686&lt;=28,RL4B!$G$10,RL4B!$I$10)),IF(D686&lt;=4,RL4B!$K$10,IF(D686&lt;=14,RL4B!$M$10,IF(D686&lt;=24,RL4B!$O$10,IF(D686&lt;=44,RL4B!$Q$10,IF(D686&lt;=64,RL4B!$S$10,RL4B!$U$10)))))),"")&amp;"-"&amp;C686&amp;"-"&amp;IFERROR(VLOOKUP(F686,m_src_icd,3,FALSE),"xx")</f>
        <v>-L-xx</v>
      </c>
      <c r="L686" t="str">
        <f t="shared" si="30"/>
        <v>L-xx</v>
      </c>
      <c r="M686" s="20" t="str">
        <f t="shared" si="31"/>
        <v>xx</v>
      </c>
      <c r="N686" t="str">
        <f t="shared" si="32"/>
        <v/>
      </c>
    </row>
    <row r="687" spans="1:14">
      <c r="A687" s="31"/>
      <c r="B687" s="31"/>
      <c r="C687" s="23" t="s">
        <v>45</v>
      </c>
      <c r="D687" s="22"/>
      <c r="E687" s="22" t="s">
        <v>85</v>
      </c>
      <c r="F687" s="22"/>
      <c r="G687" s="31"/>
      <c r="H687" s="30"/>
      <c r="I687" s="22"/>
      <c r="K687" t="str">
        <f>IF(D687&lt;&gt;"",IF(Data!E687="HR",IF(D687&lt;=6,RL4B!$E$10,IF(D687&lt;=28,RL4B!$G$10,RL4B!$I$10)),IF(D687&lt;=4,RL4B!$K$10,IF(D687&lt;=14,RL4B!$M$10,IF(D687&lt;=24,RL4B!$O$10,IF(D687&lt;=44,RL4B!$Q$10,IF(D687&lt;=64,RL4B!$S$10,RL4B!$U$10)))))),"")&amp;"-"&amp;C687&amp;"-"&amp;IFERROR(VLOOKUP(F687,m_src_icd,3,FALSE),"xx")</f>
        <v>-L-xx</v>
      </c>
      <c r="L687" t="str">
        <f t="shared" si="30"/>
        <v>L-xx</v>
      </c>
      <c r="M687" s="20" t="str">
        <f t="shared" si="31"/>
        <v>xx</v>
      </c>
      <c r="N687" t="str">
        <f t="shared" si="32"/>
        <v/>
      </c>
    </row>
    <row r="688" spans="1:14">
      <c r="A688" s="31"/>
      <c r="B688" s="31"/>
      <c r="C688" s="23" t="s">
        <v>45</v>
      </c>
      <c r="D688" s="22"/>
      <c r="E688" s="22" t="s">
        <v>85</v>
      </c>
      <c r="F688" s="22"/>
      <c r="G688" s="31"/>
      <c r="H688" s="30"/>
      <c r="I688" s="22"/>
      <c r="K688" t="str">
        <f>IF(D688&lt;&gt;"",IF(Data!E688="HR",IF(D688&lt;=6,RL4B!$E$10,IF(D688&lt;=28,RL4B!$G$10,RL4B!$I$10)),IF(D688&lt;=4,RL4B!$K$10,IF(D688&lt;=14,RL4B!$M$10,IF(D688&lt;=24,RL4B!$O$10,IF(D688&lt;=44,RL4B!$Q$10,IF(D688&lt;=64,RL4B!$S$10,RL4B!$U$10)))))),"")&amp;"-"&amp;C688&amp;"-"&amp;IFERROR(VLOOKUP(F688,m_src_icd,3,FALSE),"xx")</f>
        <v>-L-xx</v>
      </c>
      <c r="L688" t="str">
        <f t="shared" si="30"/>
        <v>L-xx</v>
      </c>
      <c r="M688" s="20" t="str">
        <f t="shared" si="31"/>
        <v>xx</v>
      </c>
      <c r="N688" t="str">
        <f t="shared" si="32"/>
        <v/>
      </c>
    </row>
    <row r="689" spans="1:14">
      <c r="A689" s="31"/>
      <c r="B689" s="31"/>
      <c r="C689" s="23" t="s">
        <v>45</v>
      </c>
      <c r="D689" s="22"/>
      <c r="E689" s="22" t="s">
        <v>85</v>
      </c>
      <c r="F689" s="22"/>
      <c r="G689" s="31"/>
      <c r="H689" s="30"/>
      <c r="I689" s="22"/>
      <c r="K689" t="str">
        <f>IF(D689&lt;&gt;"",IF(Data!E689="HR",IF(D689&lt;=6,RL4B!$E$10,IF(D689&lt;=28,RL4B!$G$10,RL4B!$I$10)),IF(D689&lt;=4,RL4B!$K$10,IF(D689&lt;=14,RL4B!$M$10,IF(D689&lt;=24,RL4B!$O$10,IF(D689&lt;=44,RL4B!$Q$10,IF(D689&lt;=64,RL4B!$S$10,RL4B!$U$10)))))),"")&amp;"-"&amp;C689&amp;"-"&amp;IFERROR(VLOOKUP(F689,m_src_icd,3,FALSE),"xx")</f>
        <v>-L-xx</v>
      </c>
      <c r="L689" t="str">
        <f t="shared" si="30"/>
        <v>L-xx</v>
      </c>
      <c r="M689" s="20" t="str">
        <f t="shared" si="31"/>
        <v>xx</v>
      </c>
      <c r="N689" t="str">
        <f t="shared" si="32"/>
        <v/>
      </c>
    </row>
    <row r="690" spans="1:14">
      <c r="A690" s="31"/>
      <c r="B690" s="31"/>
      <c r="C690" s="23" t="s">
        <v>45</v>
      </c>
      <c r="D690" s="22"/>
      <c r="E690" s="22" t="s">
        <v>85</v>
      </c>
      <c r="F690" s="22"/>
      <c r="G690" s="31"/>
      <c r="H690" s="30"/>
      <c r="I690" s="22"/>
      <c r="K690" t="str">
        <f>IF(D690&lt;&gt;"",IF(Data!E690="HR",IF(D690&lt;=6,RL4B!$E$10,IF(D690&lt;=28,RL4B!$G$10,RL4B!$I$10)),IF(D690&lt;=4,RL4B!$K$10,IF(D690&lt;=14,RL4B!$M$10,IF(D690&lt;=24,RL4B!$O$10,IF(D690&lt;=44,RL4B!$Q$10,IF(D690&lt;=64,RL4B!$S$10,RL4B!$U$10)))))),"")&amp;"-"&amp;C690&amp;"-"&amp;IFERROR(VLOOKUP(F690,m_src_icd,3,FALSE),"xx")</f>
        <v>-L-xx</v>
      </c>
      <c r="L690" t="str">
        <f t="shared" si="30"/>
        <v>L-xx</v>
      </c>
      <c r="M690" s="20" t="str">
        <f t="shared" si="31"/>
        <v>xx</v>
      </c>
      <c r="N690" t="str">
        <f t="shared" si="32"/>
        <v/>
      </c>
    </row>
    <row r="691" spans="1:14">
      <c r="A691" s="31"/>
      <c r="B691" s="31"/>
      <c r="C691" s="23" t="s">
        <v>45</v>
      </c>
      <c r="D691" s="22"/>
      <c r="E691" s="22" t="s">
        <v>85</v>
      </c>
      <c r="F691" s="22"/>
      <c r="G691" s="31"/>
      <c r="H691" s="30"/>
      <c r="I691" s="22"/>
      <c r="K691" t="str">
        <f>IF(D691&lt;&gt;"",IF(Data!E691="HR",IF(D691&lt;=6,RL4B!$E$10,IF(D691&lt;=28,RL4B!$G$10,RL4B!$I$10)),IF(D691&lt;=4,RL4B!$K$10,IF(D691&lt;=14,RL4B!$M$10,IF(D691&lt;=24,RL4B!$O$10,IF(D691&lt;=44,RL4B!$Q$10,IF(D691&lt;=64,RL4B!$S$10,RL4B!$U$10)))))),"")&amp;"-"&amp;C691&amp;"-"&amp;IFERROR(VLOOKUP(F691,m_src_icd,3,FALSE),"xx")</f>
        <v>-L-xx</v>
      </c>
      <c r="L691" t="str">
        <f t="shared" si="30"/>
        <v>L-xx</v>
      </c>
      <c r="M691" s="20" t="str">
        <f t="shared" si="31"/>
        <v>xx</v>
      </c>
      <c r="N691" t="str">
        <f t="shared" si="32"/>
        <v/>
      </c>
    </row>
    <row r="692" spans="1:14">
      <c r="A692" s="31"/>
      <c r="B692" s="31"/>
      <c r="C692" s="23" t="s">
        <v>45</v>
      </c>
      <c r="D692" s="22"/>
      <c r="E692" s="22" t="s">
        <v>85</v>
      </c>
      <c r="F692" s="22"/>
      <c r="G692" s="31"/>
      <c r="H692" s="30"/>
      <c r="I692" s="22"/>
      <c r="K692" t="str">
        <f>IF(D692&lt;&gt;"",IF(Data!E692="HR",IF(D692&lt;=6,RL4B!$E$10,IF(D692&lt;=28,RL4B!$G$10,RL4B!$I$10)),IF(D692&lt;=4,RL4B!$K$10,IF(D692&lt;=14,RL4B!$M$10,IF(D692&lt;=24,RL4B!$O$10,IF(D692&lt;=44,RL4B!$Q$10,IF(D692&lt;=64,RL4B!$S$10,RL4B!$U$10)))))),"")&amp;"-"&amp;C692&amp;"-"&amp;IFERROR(VLOOKUP(F692,m_src_icd,3,FALSE),"xx")</f>
        <v>-L-xx</v>
      </c>
      <c r="L692" t="str">
        <f t="shared" si="30"/>
        <v>L-xx</v>
      </c>
      <c r="M692" s="20" t="str">
        <f t="shared" si="31"/>
        <v>xx</v>
      </c>
      <c r="N692" t="str">
        <f t="shared" si="32"/>
        <v/>
      </c>
    </row>
    <row r="693" spans="1:14">
      <c r="A693" s="31"/>
      <c r="B693" s="31"/>
      <c r="C693" s="23" t="s">
        <v>45</v>
      </c>
      <c r="D693" s="22"/>
      <c r="E693" s="22" t="s">
        <v>85</v>
      </c>
      <c r="F693" s="22"/>
      <c r="G693" s="31"/>
      <c r="H693" s="30"/>
      <c r="I693" s="22"/>
      <c r="K693" t="str">
        <f>IF(D693&lt;&gt;"",IF(Data!E693="HR",IF(D693&lt;=6,RL4B!$E$10,IF(D693&lt;=28,RL4B!$G$10,RL4B!$I$10)),IF(D693&lt;=4,RL4B!$K$10,IF(D693&lt;=14,RL4B!$M$10,IF(D693&lt;=24,RL4B!$O$10,IF(D693&lt;=44,RL4B!$Q$10,IF(D693&lt;=64,RL4B!$S$10,RL4B!$U$10)))))),"")&amp;"-"&amp;C693&amp;"-"&amp;IFERROR(VLOOKUP(F693,m_src_icd,3,FALSE),"xx")</f>
        <v>-L-xx</v>
      </c>
      <c r="L693" t="str">
        <f t="shared" si="30"/>
        <v>L-xx</v>
      </c>
      <c r="M693" s="20" t="str">
        <f t="shared" si="31"/>
        <v>xx</v>
      </c>
      <c r="N693" t="str">
        <f t="shared" si="32"/>
        <v/>
      </c>
    </row>
    <row r="694" spans="1:14">
      <c r="A694" s="31"/>
      <c r="B694" s="31"/>
      <c r="C694" s="23" t="s">
        <v>45</v>
      </c>
      <c r="D694" s="22"/>
      <c r="E694" s="22" t="s">
        <v>85</v>
      </c>
      <c r="F694" s="22"/>
      <c r="G694" s="31"/>
      <c r="H694" s="30"/>
      <c r="I694" s="22"/>
      <c r="K694" t="str">
        <f>IF(D694&lt;&gt;"",IF(Data!E694="HR",IF(D694&lt;=6,RL4B!$E$10,IF(D694&lt;=28,RL4B!$G$10,RL4B!$I$10)),IF(D694&lt;=4,RL4B!$K$10,IF(D694&lt;=14,RL4B!$M$10,IF(D694&lt;=24,RL4B!$O$10,IF(D694&lt;=44,RL4B!$Q$10,IF(D694&lt;=64,RL4B!$S$10,RL4B!$U$10)))))),"")&amp;"-"&amp;C694&amp;"-"&amp;IFERROR(VLOOKUP(F694,m_src_icd,3,FALSE),"xx")</f>
        <v>-L-xx</v>
      </c>
      <c r="L694" t="str">
        <f t="shared" si="30"/>
        <v>L-xx</v>
      </c>
      <c r="M694" s="20" t="str">
        <f t="shared" si="31"/>
        <v>xx</v>
      </c>
      <c r="N694" t="str">
        <f t="shared" si="32"/>
        <v/>
      </c>
    </row>
    <row r="695" spans="1:14">
      <c r="A695" s="31"/>
      <c r="B695" s="31"/>
      <c r="C695" s="23" t="s">
        <v>45</v>
      </c>
      <c r="D695" s="22"/>
      <c r="E695" s="22" t="s">
        <v>85</v>
      </c>
      <c r="F695" s="22"/>
      <c r="G695" s="31"/>
      <c r="H695" s="30"/>
      <c r="I695" s="22"/>
      <c r="K695" t="str">
        <f>IF(D695&lt;&gt;"",IF(Data!E695="HR",IF(D695&lt;=6,RL4B!$E$10,IF(D695&lt;=28,RL4B!$G$10,RL4B!$I$10)),IF(D695&lt;=4,RL4B!$K$10,IF(D695&lt;=14,RL4B!$M$10,IF(D695&lt;=24,RL4B!$O$10,IF(D695&lt;=44,RL4B!$Q$10,IF(D695&lt;=64,RL4B!$S$10,RL4B!$U$10)))))),"")&amp;"-"&amp;C695&amp;"-"&amp;IFERROR(VLOOKUP(F695,m_src_icd,3,FALSE),"xx")</f>
        <v>-L-xx</v>
      </c>
      <c r="L695" t="str">
        <f t="shared" si="30"/>
        <v>L-xx</v>
      </c>
      <c r="M695" s="20" t="str">
        <f t="shared" si="31"/>
        <v>xx</v>
      </c>
      <c r="N695" t="str">
        <f t="shared" si="32"/>
        <v/>
      </c>
    </row>
    <row r="696" spans="1:14">
      <c r="A696" s="31"/>
      <c r="B696" s="31"/>
      <c r="C696" s="23" t="s">
        <v>45</v>
      </c>
      <c r="D696" s="22"/>
      <c r="E696" s="22" t="s">
        <v>85</v>
      </c>
      <c r="F696" s="22"/>
      <c r="G696" s="31"/>
      <c r="H696" s="30"/>
      <c r="I696" s="22"/>
      <c r="K696" t="str">
        <f>IF(D696&lt;&gt;"",IF(Data!E696="HR",IF(D696&lt;=6,RL4B!$E$10,IF(D696&lt;=28,RL4B!$G$10,RL4B!$I$10)),IF(D696&lt;=4,RL4B!$K$10,IF(D696&lt;=14,RL4B!$M$10,IF(D696&lt;=24,RL4B!$O$10,IF(D696&lt;=44,RL4B!$Q$10,IF(D696&lt;=64,RL4B!$S$10,RL4B!$U$10)))))),"")&amp;"-"&amp;C696&amp;"-"&amp;IFERROR(VLOOKUP(F696,m_src_icd,3,FALSE),"xx")</f>
        <v>-L-xx</v>
      </c>
      <c r="L696" t="str">
        <f t="shared" si="30"/>
        <v>L-xx</v>
      </c>
      <c r="M696" s="20" t="str">
        <f t="shared" si="31"/>
        <v>xx</v>
      </c>
      <c r="N696" t="str">
        <f t="shared" si="32"/>
        <v/>
      </c>
    </row>
    <row r="697" spans="1:14">
      <c r="A697" s="31"/>
      <c r="B697" s="31"/>
      <c r="C697" s="23" t="s">
        <v>45</v>
      </c>
      <c r="D697" s="22"/>
      <c r="E697" s="22" t="s">
        <v>85</v>
      </c>
      <c r="F697" s="22"/>
      <c r="G697" s="31"/>
      <c r="H697" s="30"/>
      <c r="I697" s="22"/>
      <c r="K697" t="str">
        <f>IF(D697&lt;&gt;"",IF(Data!E697="HR",IF(D697&lt;=6,RL4B!$E$10,IF(D697&lt;=28,RL4B!$G$10,RL4B!$I$10)),IF(D697&lt;=4,RL4B!$K$10,IF(D697&lt;=14,RL4B!$M$10,IF(D697&lt;=24,RL4B!$O$10,IF(D697&lt;=44,RL4B!$Q$10,IF(D697&lt;=64,RL4B!$S$10,RL4B!$U$10)))))),"")&amp;"-"&amp;C697&amp;"-"&amp;IFERROR(VLOOKUP(F697,m_src_icd,3,FALSE),"xx")</f>
        <v>-L-xx</v>
      </c>
      <c r="L697" t="str">
        <f t="shared" si="30"/>
        <v>L-xx</v>
      </c>
      <c r="M697" s="20" t="str">
        <f t="shared" si="31"/>
        <v>xx</v>
      </c>
      <c r="N697" t="str">
        <f t="shared" si="32"/>
        <v/>
      </c>
    </row>
    <row r="698" spans="1:14">
      <c r="A698" s="31"/>
      <c r="B698" s="31"/>
      <c r="C698" s="23" t="s">
        <v>45</v>
      </c>
      <c r="D698" s="22"/>
      <c r="E698" s="22" t="s">
        <v>85</v>
      </c>
      <c r="F698" s="22"/>
      <c r="G698" s="31"/>
      <c r="H698" s="30"/>
      <c r="I698" s="22"/>
      <c r="K698" t="str">
        <f>IF(D698&lt;&gt;"",IF(Data!E698="HR",IF(D698&lt;=6,RL4B!$E$10,IF(D698&lt;=28,RL4B!$G$10,RL4B!$I$10)),IF(D698&lt;=4,RL4B!$K$10,IF(D698&lt;=14,RL4B!$M$10,IF(D698&lt;=24,RL4B!$O$10,IF(D698&lt;=44,RL4B!$Q$10,IF(D698&lt;=64,RL4B!$S$10,RL4B!$U$10)))))),"")&amp;"-"&amp;C698&amp;"-"&amp;IFERROR(VLOOKUP(F698,m_src_icd,3,FALSE),"xx")</f>
        <v>-L-xx</v>
      </c>
      <c r="L698" t="str">
        <f t="shared" si="30"/>
        <v>L-xx</v>
      </c>
      <c r="M698" s="20" t="str">
        <f t="shared" si="31"/>
        <v>xx</v>
      </c>
      <c r="N698" t="str">
        <f t="shared" si="32"/>
        <v/>
      </c>
    </row>
    <row r="699" spans="1:14">
      <c r="A699" s="31"/>
      <c r="B699" s="31"/>
      <c r="C699" s="23" t="s">
        <v>45</v>
      </c>
      <c r="D699" s="22"/>
      <c r="E699" s="22" t="s">
        <v>85</v>
      </c>
      <c r="F699" s="22"/>
      <c r="G699" s="31"/>
      <c r="H699" s="30"/>
      <c r="I699" s="22"/>
      <c r="K699" t="str">
        <f>IF(D699&lt;&gt;"",IF(Data!E699="HR",IF(D699&lt;=6,RL4B!$E$10,IF(D699&lt;=28,RL4B!$G$10,RL4B!$I$10)),IF(D699&lt;=4,RL4B!$K$10,IF(D699&lt;=14,RL4B!$M$10,IF(D699&lt;=24,RL4B!$O$10,IF(D699&lt;=44,RL4B!$Q$10,IF(D699&lt;=64,RL4B!$S$10,RL4B!$U$10)))))),"")&amp;"-"&amp;C699&amp;"-"&amp;IFERROR(VLOOKUP(F699,m_src_icd,3,FALSE),"xx")</f>
        <v>-L-xx</v>
      </c>
      <c r="L699" t="str">
        <f t="shared" si="30"/>
        <v>L-xx</v>
      </c>
      <c r="M699" s="20" t="str">
        <f t="shared" si="31"/>
        <v>xx</v>
      </c>
      <c r="N699" t="str">
        <f t="shared" si="32"/>
        <v/>
      </c>
    </row>
    <row r="700" spans="1:14">
      <c r="A700" s="31"/>
      <c r="B700" s="31"/>
      <c r="C700" s="23" t="s">
        <v>45</v>
      </c>
      <c r="D700" s="22"/>
      <c r="E700" s="22" t="s">
        <v>85</v>
      </c>
      <c r="F700" s="22"/>
      <c r="G700" s="31"/>
      <c r="H700" s="30"/>
      <c r="I700" s="22"/>
      <c r="K700" t="str">
        <f>IF(D700&lt;&gt;"",IF(Data!E700="HR",IF(D700&lt;=6,RL4B!$E$10,IF(D700&lt;=28,RL4B!$G$10,RL4B!$I$10)),IF(D700&lt;=4,RL4B!$K$10,IF(D700&lt;=14,RL4B!$M$10,IF(D700&lt;=24,RL4B!$O$10,IF(D700&lt;=44,RL4B!$Q$10,IF(D700&lt;=64,RL4B!$S$10,RL4B!$U$10)))))),"")&amp;"-"&amp;C700&amp;"-"&amp;IFERROR(VLOOKUP(F700,m_src_icd,3,FALSE),"xx")</f>
        <v>-L-xx</v>
      </c>
      <c r="L700" t="str">
        <f t="shared" si="30"/>
        <v>L-xx</v>
      </c>
      <c r="M700" s="20" t="str">
        <f t="shared" si="31"/>
        <v>xx</v>
      </c>
      <c r="N700" t="str">
        <f t="shared" si="32"/>
        <v/>
      </c>
    </row>
    <row r="701" spans="1:14">
      <c r="A701" s="31"/>
      <c r="B701" s="31"/>
      <c r="C701" s="23" t="s">
        <v>45</v>
      </c>
      <c r="D701" s="22"/>
      <c r="E701" s="22" t="s">
        <v>85</v>
      </c>
      <c r="F701" s="22"/>
      <c r="G701" s="31"/>
      <c r="H701" s="30"/>
      <c r="I701" s="22"/>
      <c r="K701" t="str">
        <f>IF(D701&lt;&gt;"",IF(Data!E701="HR",IF(D701&lt;=6,RL4B!$E$10,IF(D701&lt;=28,RL4B!$G$10,RL4B!$I$10)),IF(D701&lt;=4,RL4B!$K$10,IF(D701&lt;=14,RL4B!$M$10,IF(D701&lt;=24,RL4B!$O$10,IF(D701&lt;=44,RL4B!$Q$10,IF(D701&lt;=64,RL4B!$S$10,RL4B!$U$10)))))),"")&amp;"-"&amp;C701&amp;"-"&amp;IFERROR(VLOOKUP(F701,m_src_icd,3,FALSE),"xx")</f>
        <v>-L-xx</v>
      </c>
      <c r="L701" t="str">
        <f t="shared" si="30"/>
        <v>L-xx</v>
      </c>
      <c r="M701" s="20" t="str">
        <f t="shared" si="31"/>
        <v>xx</v>
      </c>
      <c r="N701" t="str">
        <f t="shared" si="32"/>
        <v/>
      </c>
    </row>
    <row r="702" spans="1:14">
      <c r="A702" s="31"/>
      <c r="B702" s="31"/>
      <c r="C702" s="23" t="s">
        <v>45</v>
      </c>
      <c r="D702" s="22"/>
      <c r="E702" s="22" t="s">
        <v>85</v>
      </c>
      <c r="F702" s="22"/>
      <c r="G702" s="31"/>
      <c r="H702" s="30"/>
      <c r="I702" s="22"/>
      <c r="K702" t="str">
        <f>IF(D702&lt;&gt;"",IF(Data!E702="HR",IF(D702&lt;=6,RL4B!$E$10,IF(D702&lt;=28,RL4B!$G$10,RL4B!$I$10)),IF(D702&lt;=4,RL4B!$K$10,IF(D702&lt;=14,RL4B!$M$10,IF(D702&lt;=24,RL4B!$O$10,IF(D702&lt;=44,RL4B!$Q$10,IF(D702&lt;=64,RL4B!$S$10,RL4B!$U$10)))))),"")&amp;"-"&amp;C702&amp;"-"&amp;IFERROR(VLOOKUP(F702,m_src_icd,3,FALSE),"xx")</f>
        <v>-L-xx</v>
      </c>
      <c r="L702" t="str">
        <f t="shared" si="30"/>
        <v>L-xx</v>
      </c>
      <c r="M702" s="20" t="str">
        <f t="shared" si="31"/>
        <v>xx</v>
      </c>
      <c r="N702" t="str">
        <f t="shared" si="32"/>
        <v/>
      </c>
    </row>
    <row r="703" spans="1:14">
      <c r="A703" s="31"/>
      <c r="B703" s="31"/>
      <c r="C703" s="23" t="s">
        <v>45</v>
      </c>
      <c r="D703" s="22"/>
      <c r="E703" s="22" t="s">
        <v>85</v>
      </c>
      <c r="F703" s="22"/>
      <c r="G703" s="31"/>
      <c r="H703" s="30"/>
      <c r="I703" s="22"/>
      <c r="K703" t="str">
        <f>IF(D703&lt;&gt;"",IF(Data!E703="HR",IF(D703&lt;=6,RL4B!$E$10,IF(D703&lt;=28,RL4B!$G$10,RL4B!$I$10)),IF(D703&lt;=4,RL4B!$K$10,IF(D703&lt;=14,RL4B!$M$10,IF(D703&lt;=24,RL4B!$O$10,IF(D703&lt;=44,RL4B!$Q$10,IF(D703&lt;=64,RL4B!$S$10,RL4B!$U$10)))))),"")&amp;"-"&amp;C703&amp;"-"&amp;IFERROR(VLOOKUP(F703,m_src_icd,3,FALSE),"xx")</f>
        <v>-L-xx</v>
      </c>
      <c r="L703" t="str">
        <f t="shared" si="30"/>
        <v>L-xx</v>
      </c>
      <c r="M703" s="20" t="str">
        <f t="shared" si="31"/>
        <v>xx</v>
      </c>
      <c r="N703" t="str">
        <f t="shared" si="32"/>
        <v/>
      </c>
    </row>
    <row r="704" spans="1:14">
      <c r="A704" s="31"/>
      <c r="B704" s="31"/>
      <c r="C704" s="23" t="s">
        <v>45</v>
      </c>
      <c r="D704" s="22"/>
      <c r="E704" s="22" t="s">
        <v>85</v>
      </c>
      <c r="F704" s="22"/>
      <c r="G704" s="31"/>
      <c r="H704" s="30"/>
      <c r="I704" s="22"/>
      <c r="K704" t="str">
        <f>IF(D704&lt;&gt;"",IF(Data!E704="HR",IF(D704&lt;=6,RL4B!$E$10,IF(D704&lt;=28,RL4B!$G$10,RL4B!$I$10)),IF(D704&lt;=4,RL4B!$K$10,IF(D704&lt;=14,RL4B!$M$10,IF(D704&lt;=24,RL4B!$O$10,IF(D704&lt;=44,RL4B!$Q$10,IF(D704&lt;=64,RL4B!$S$10,RL4B!$U$10)))))),"")&amp;"-"&amp;C704&amp;"-"&amp;IFERROR(VLOOKUP(F704,m_src_icd,3,FALSE),"xx")</f>
        <v>-L-xx</v>
      </c>
      <c r="L704" t="str">
        <f t="shared" si="30"/>
        <v>L-xx</v>
      </c>
      <c r="M704" s="20" t="str">
        <f t="shared" si="31"/>
        <v>xx</v>
      </c>
      <c r="N704" t="str">
        <f t="shared" si="32"/>
        <v/>
      </c>
    </row>
    <row r="705" spans="1:14">
      <c r="A705" s="31"/>
      <c r="B705" s="31"/>
      <c r="C705" s="23" t="s">
        <v>45</v>
      </c>
      <c r="D705" s="22"/>
      <c r="E705" s="22" t="s">
        <v>85</v>
      </c>
      <c r="F705" s="22"/>
      <c r="G705" s="31"/>
      <c r="H705" s="30"/>
      <c r="I705" s="22"/>
      <c r="K705" t="str">
        <f>IF(D705&lt;&gt;"",IF(Data!E705="HR",IF(D705&lt;=6,RL4B!$E$10,IF(D705&lt;=28,RL4B!$G$10,RL4B!$I$10)),IF(D705&lt;=4,RL4B!$K$10,IF(D705&lt;=14,RL4B!$M$10,IF(D705&lt;=24,RL4B!$O$10,IF(D705&lt;=44,RL4B!$Q$10,IF(D705&lt;=64,RL4B!$S$10,RL4B!$U$10)))))),"")&amp;"-"&amp;C705&amp;"-"&amp;IFERROR(VLOOKUP(F705,m_src_icd,3,FALSE),"xx")</f>
        <v>-L-xx</v>
      </c>
      <c r="L705" t="str">
        <f t="shared" si="30"/>
        <v>L-xx</v>
      </c>
      <c r="M705" s="20" t="str">
        <f t="shared" si="31"/>
        <v>xx</v>
      </c>
      <c r="N705" t="str">
        <f t="shared" si="32"/>
        <v/>
      </c>
    </row>
    <row r="706" spans="1:14">
      <c r="A706" s="31"/>
      <c r="B706" s="31"/>
      <c r="C706" s="23" t="s">
        <v>45</v>
      </c>
      <c r="D706" s="22"/>
      <c r="E706" s="22" t="s">
        <v>85</v>
      </c>
      <c r="F706" s="22"/>
      <c r="G706" s="31"/>
      <c r="H706" s="30"/>
      <c r="I706" s="22"/>
      <c r="K706" t="str">
        <f>IF(D706&lt;&gt;"",IF(Data!E706="HR",IF(D706&lt;=6,RL4B!$E$10,IF(D706&lt;=28,RL4B!$G$10,RL4B!$I$10)),IF(D706&lt;=4,RL4B!$K$10,IF(D706&lt;=14,RL4B!$M$10,IF(D706&lt;=24,RL4B!$O$10,IF(D706&lt;=44,RL4B!$Q$10,IF(D706&lt;=64,RL4B!$S$10,RL4B!$U$10)))))),"")&amp;"-"&amp;C706&amp;"-"&amp;IFERROR(VLOOKUP(F706,m_src_icd,3,FALSE),"xx")</f>
        <v>-L-xx</v>
      </c>
      <c r="L706" t="str">
        <f t="shared" si="30"/>
        <v>L-xx</v>
      </c>
      <c r="M706" s="20" t="str">
        <f t="shared" si="31"/>
        <v>xx</v>
      </c>
      <c r="N706" t="str">
        <f t="shared" si="32"/>
        <v/>
      </c>
    </row>
    <row r="707" spans="1:14">
      <c r="A707" s="31"/>
      <c r="B707" s="31"/>
      <c r="C707" s="23" t="s">
        <v>45</v>
      </c>
      <c r="D707" s="22"/>
      <c r="E707" s="22" t="s">
        <v>85</v>
      </c>
      <c r="F707" s="22"/>
      <c r="G707" s="31"/>
      <c r="H707" s="30"/>
      <c r="I707" s="22"/>
      <c r="K707" t="str">
        <f>IF(D707&lt;&gt;"",IF(Data!E707="HR",IF(D707&lt;=6,RL4B!$E$10,IF(D707&lt;=28,RL4B!$G$10,RL4B!$I$10)),IF(D707&lt;=4,RL4B!$K$10,IF(D707&lt;=14,RL4B!$M$10,IF(D707&lt;=24,RL4B!$O$10,IF(D707&lt;=44,RL4B!$Q$10,IF(D707&lt;=64,RL4B!$S$10,RL4B!$U$10)))))),"")&amp;"-"&amp;C707&amp;"-"&amp;IFERROR(VLOOKUP(F707,m_src_icd,3,FALSE),"xx")</f>
        <v>-L-xx</v>
      </c>
      <c r="L707" t="str">
        <f t="shared" si="30"/>
        <v>L-xx</v>
      </c>
      <c r="M707" s="20" t="str">
        <f t="shared" si="31"/>
        <v>xx</v>
      </c>
      <c r="N707" t="str">
        <f t="shared" si="32"/>
        <v/>
      </c>
    </row>
    <row r="708" spans="1:14">
      <c r="A708" s="31"/>
      <c r="B708" s="31"/>
      <c r="C708" s="23" t="s">
        <v>45</v>
      </c>
      <c r="D708" s="22"/>
      <c r="E708" s="22" t="s">
        <v>85</v>
      </c>
      <c r="F708" s="22"/>
      <c r="G708" s="31"/>
      <c r="H708" s="30"/>
      <c r="I708" s="22"/>
      <c r="K708" t="str">
        <f>IF(D708&lt;&gt;"",IF(Data!E708="HR",IF(D708&lt;=6,RL4B!$E$10,IF(D708&lt;=28,RL4B!$G$10,RL4B!$I$10)),IF(D708&lt;=4,RL4B!$K$10,IF(D708&lt;=14,RL4B!$M$10,IF(D708&lt;=24,RL4B!$O$10,IF(D708&lt;=44,RL4B!$Q$10,IF(D708&lt;=64,RL4B!$S$10,RL4B!$U$10)))))),"")&amp;"-"&amp;C708&amp;"-"&amp;IFERROR(VLOOKUP(F708,m_src_icd,3,FALSE),"xx")</f>
        <v>-L-xx</v>
      </c>
      <c r="L708" t="str">
        <f t="shared" si="30"/>
        <v>L-xx</v>
      </c>
      <c r="M708" s="20" t="str">
        <f t="shared" si="31"/>
        <v>xx</v>
      </c>
      <c r="N708" t="str">
        <f t="shared" si="32"/>
        <v/>
      </c>
    </row>
    <row r="709" spans="1:14">
      <c r="A709" s="31"/>
      <c r="B709" s="31"/>
      <c r="C709" s="23" t="s">
        <v>45</v>
      </c>
      <c r="D709" s="22"/>
      <c r="E709" s="22" t="s">
        <v>85</v>
      </c>
      <c r="F709" s="22"/>
      <c r="G709" s="31"/>
      <c r="H709" s="30"/>
      <c r="I709" s="22"/>
      <c r="K709" t="str">
        <f>IF(D709&lt;&gt;"",IF(Data!E709="HR",IF(D709&lt;=6,RL4B!$E$10,IF(D709&lt;=28,RL4B!$G$10,RL4B!$I$10)),IF(D709&lt;=4,RL4B!$K$10,IF(D709&lt;=14,RL4B!$M$10,IF(D709&lt;=24,RL4B!$O$10,IF(D709&lt;=44,RL4B!$Q$10,IF(D709&lt;=64,RL4B!$S$10,RL4B!$U$10)))))),"")&amp;"-"&amp;C709&amp;"-"&amp;IFERROR(VLOOKUP(F709,m_src_icd,3,FALSE),"xx")</f>
        <v>-L-xx</v>
      </c>
      <c r="L709" t="str">
        <f t="shared" si="30"/>
        <v>L-xx</v>
      </c>
      <c r="M709" s="20" t="str">
        <f t="shared" si="31"/>
        <v>xx</v>
      </c>
      <c r="N709" t="str">
        <f t="shared" si="32"/>
        <v/>
      </c>
    </row>
    <row r="710" spans="1:14">
      <c r="A710" s="31"/>
      <c r="B710" s="31"/>
      <c r="C710" s="23" t="s">
        <v>45</v>
      </c>
      <c r="D710" s="22"/>
      <c r="E710" s="22" t="s">
        <v>85</v>
      </c>
      <c r="F710" s="22"/>
      <c r="G710" s="31"/>
      <c r="H710" s="30"/>
      <c r="I710" s="22"/>
      <c r="K710" t="str">
        <f>IF(D710&lt;&gt;"",IF(Data!E710="HR",IF(D710&lt;=6,RL4B!$E$10,IF(D710&lt;=28,RL4B!$G$10,RL4B!$I$10)),IF(D710&lt;=4,RL4B!$K$10,IF(D710&lt;=14,RL4B!$M$10,IF(D710&lt;=24,RL4B!$O$10,IF(D710&lt;=44,RL4B!$Q$10,IF(D710&lt;=64,RL4B!$S$10,RL4B!$U$10)))))),"")&amp;"-"&amp;C710&amp;"-"&amp;IFERROR(VLOOKUP(F710,m_src_icd,3,FALSE),"xx")</f>
        <v>-L-xx</v>
      </c>
      <c r="L710" t="str">
        <f t="shared" si="30"/>
        <v>L-xx</v>
      </c>
      <c r="M710" s="20" t="str">
        <f t="shared" si="31"/>
        <v>xx</v>
      </c>
      <c r="N710" t="str">
        <f t="shared" si="32"/>
        <v/>
      </c>
    </row>
    <row r="711" spans="1:14">
      <c r="A711" s="31"/>
      <c r="B711" s="31"/>
      <c r="C711" s="23" t="s">
        <v>45</v>
      </c>
      <c r="D711" s="22"/>
      <c r="E711" s="22" t="s">
        <v>85</v>
      </c>
      <c r="F711" s="22"/>
      <c r="G711" s="31"/>
      <c r="H711" s="30"/>
      <c r="I711" s="22"/>
      <c r="K711" t="str">
        <f>IF(D711&lt;&gt;"",IF(Data!E711="HR",IF(D711&lt;=6,RL4B!$E$10,IF(D711&lt;=28,RL4B!$G$10,RL4B!$I$10)),IF(D711&lt;=4,RL4B!$K$10,IF(D711&lt;=14,RL4B!$M$10,IF(D711&lt;=24,RL4B!$O$10,IF(D711&lt;=44,RL4B!$Q$10,IF(D711&lt;=64,RL4B!$S$10,RL4B!$U$10)))))),"")&amp;"-"&amp;C711&amp;"-"&amp;IFERROR(VLOOKUP(F711,m_src_icd,3,FALSE),"xx")</f>
        <v>-L-xx</v>
      </c>
      <c r="L711" t="str">
        <f t="shared" si="30"/>
        <v>L-xx</v>
      </c>
      <c r="M711" s="20" t="str">
        <f t="shared" si="31"/>
        <v>xx</v>
      </c>
      <c r="N711" t="str">
        <f t="shared" si="32"/>
        <v/>
      </c>
    </row>
    <row r="712" spans="1:14">
      <c r="A712" s="31"/>
      <c r="B712" s="31"/>
      <c r="C712" s="23" t="s">
        <v>45</v>
      </c>
      <c r="D712" s="22"/>
      <c r="E712" s="22" t="s">
        <v>85</v>
      </c>
      <c r="F712" s="22"/>
      <c r="G712" s="31"/>
      <c r="H712" s="30"/>
      <c r="I712" s="22"/>
      <c r="K712" t="str">
        <f>IF(D712&lt;&gt;"",IF(Data!E712="HR",IF(D712&lt;=6,RL4B!$E$10,IF(D712&lt;=28,RL4B!$G$10,RL4B!$I$10)),IF(D712&lt;=4,RL4B!$K$10,IF(D712&lt;=14,RL4B!$M$10,IF(D712&lt;=24,RL4B!$O$10,IF(D712&lt;=44,RL4B!$Q$10,IF(D712&lt;=64,RL4B!$S$10,RL4B!$U$10)))))),"")&amp;"-"&amp;C712&amp;"-"&amp;IFERROR(VLOOKUP(F712,m_src_icd,3,FALSE),"xx")</f>
        <v>-L-xx</v>
      </c>
      <c r="L712" t="str">
        <f t="shared" ref="L712:L775" si="33">G712&amp;C712&amp;"-"&amp;IFERROR(VLOOKUP(F712,m_src_icd,3,FALSE),"xx")</f>
        <v>L-xx</v>
      </c>
      <c r="M712" s="20" t="str">
        <f t="shared" ref="M712:M775" si="34">IF(H712="-","",IFERROR(VLOOKUP(F712,m_src_icd,3,FALSE),"xx"))</f>
        <v>xx</v>
      </c>
      <c r="N712" t="str">
        <f t="shared" ref="N712:N775" si="35">IF(I712="","",IFERROR(VLOOKUP(F712,m_src_icd,3,FALSE),"xx"))</f>
        <v/>
      </c>
    </row>
    <row r="713" spans="1:14">
      <c r="A713" s="31"/>
      <c r="B713" s="31"/>
      <c r="C713" s="23" t="s">
        <v>45</v>
      </c>
      <c r="D713" s="22"/>
      <c r="E713" s="22" t="s">
        <v>85</v>
      </c>
      <c r="F713" s="22"/>
      <c r="G713" s="31"/>
      <c r="H713" s="30"/>
      <c r="I713" s="22"/>
      <c r="K713" t="str">
        <f>IF(D713&lt;&gt;"",IF(Data!E713="HR",IF(D713&lt;=6,RL4B!$E$10,IF(D713&lt;=28,RL4B!$G$10,RL4B!$I$10)),IF(D713&lt;=4,RL4B!$K$10,IF(D713&lt;=14,RL4B!$M$10,IF(D713&lt;=24,RL4B!$O$10,IF(D713&lt;=44,RL4B!$Q$10,IF(D713&lt;=64,RL4B!$S$10,RL4B!$U$10)))))),"")&amp;"-"&amp;C713&amp;"-"&amp;IFERROR(VLOOKUP(F713,m_src_icd,3,FALSE),"xx")</f>
        <v>-L-xx</v>
      </c>
      <c r="L713" t="str">
        <f t="shared" si="33"/>
        <v>L-xx</v>
      </c>
      <c r="M713" s="20" t="str">
        <f t="shared" si="34"/>
        <v>xx</v>
      </c>
      <c r="N713" t="str">
        <f t="shared" si="35"/>
        <v/>
      </c>
    </row>
    <row r="714" spans="1:14">
      <c r="A714" s="31"/>
      <c r="B714" s="31"/>
      <c r="C714" s="23" t="s">
        <v>45</v>
      </c>
      <c r="D714" s="22"/>
      <c r="E714" s="22" t="s">
        <v>85</v>
      </c>
      <c r="F714" s="22"/>
      <c r="G714" s="31"/>
      <c r="H714" s="30"/>
      <c r="I714" s="22"/>
      <c r="K714" t="str">
        <f>IF(D714&lt;&gt;"",IF(Data!E714="HR",IF(D714&lt;=6,RL4B!$E$10,IF(D714&lt;=28,RL4B!$G$10,RL4B!$I$10)),IF(D714&lt;=4,RL4B!$K$10,IF(D714&lt;=14,RL4B!$M$10,IF(D714&lt;=24,RL4B!$O$10,IF(D714&lt;=44,RL4B!$Q$10,IF(D714&lt;=64,RL4B!$S$10,RL4B!$U$10)))))),"")&amp;"-"&amp;C714&amp;"-"&amp;IFERROR(VLOOKUP(F714,m_src_icd,3,FALSE),"xx")</f>
        <v>-L-xx</v>
      </c>
      <c r="L714" t="str">
        <f t="shared" si="33"/>
        <v>L-xx</v>
      </c>
      <c r="M714" s="20" t="str">
        <f t="shared" si="34"/>
        <v>xx</v>
      </c>
      <c r="N714" t="str">
        <f t="shared" si="35"/>
        <v/>
      </c>
    </row>
    <row r="715" spans="1:14">
      <c r="A715" s="31"/>
      <c r="B715" s="31"/>
      <c r="C715" s="23" t="s">
        <v>45</v>
      </c>
      <c r="D715" s="22"/>
      <c r="E715" s="22" t="s">
        <v>85</v>
      </c>
      <c r="F715" s="22"/>
      <c r="G715" s="31"/>
      <c r="H715" s="30"/>
      <c r="I715" s="22"/>
      <c r="K715" t="str">
        <f>IF(D715&lt;&gt;"",IF(Data!E715="HR",IF(D715&lt;=6,RL4B!$E$10,IF(D715&lt;=28,RL4B!$G$10,RL4B!$I$10)),IF(D715&lt;=4,RL4B!$K$10,IF(D715&lt;=14,RL4B!$M$10,IF(D715&lt;=24,RL4B!$O$10,IF(D715&lt;=44,RL4B!$Q$10,IF(D715&lt;=64,RL4B!$S$10,RL4B!$U$10)))))),"")&amp;"-"&amp;C715&amp;"-"&amp;IFERROR(VLOOKUP(F715,m_src_icd,3,FALSE),"xx")</f>
        <v>-L-xx</v>
      </c>
      <c r="L715" t="str">
        <f t="shared" si="33"/>
        <v>L-xx</v>
      </c>
      <c r="M715" s="20" t="str">
        <f t="shared" si="34"/>
        <v>xx</v>
      </c>
      <c r="N715" t="str">
        <f t="shared" si="35"/>
        <v/>
      </c>
    </row>
    <row r="716" spans="1:14">
      <c r="A716" s="31"/>
      <c r="B716" s="31"/>
      <c r="C716" s="23" t="s">
        <v>45</v>
      </c>
      <c r="D716" s="22"/>
      <c r="E716" s="22" t="s">
        <v>85</v>
      </c>
      <c r="F716" s="22"/>
      <c r="G716" s="31"/>
      <c r="H716" s="30"/>
      <c r="I716" s="22"/>
      <c r="K716" t="str">
        <f>IF(D716&lt;&gt;"",IF(Data!E716="HR",IF(D716&lt;=6,RL4B!$E$10,IF(D716&lt;=28,RL4B!$G$10,RL4B!$I$10)),IF(D716&lt;=4,RL4B!$K$10,IF(D716&lt;=14,RL4B!$M$10,IF(D716&lt;=24,RL4B!$O$10,IF(D716&lt;=44,RL4B!$Q$10,IF(D716&lt;=64,RL4B!$S$10,RL4B!$U$10)))))),"")&amp;"-"&amp;C716&amp;"-"&amp;IFERROR(VLOOKUP(F716,m_src_icd,3,FALSE),"xx")</f>
        <v>-L-xx</v>
      </c>
      <c r="L716" t="str">
        <f t="shared" si="33"/>
        <v>L-xx</v>
      </c>
      <c r="M716" s="20" t="str">
        <f t="shared" si="34"/>
        <v>xx</v>
      </c>
      <c r="N716" t="str">
        <f t="shared" si="35"/>
        <v/>
      </c>
    </row>
    <row r="717" spans="1:14">
      <c r="A717" s="31"/>
      <c r="B717" s="31"/>
      <c r="C717" s="23" t="s">
        <v>45</v>
      </c>
      <c r="D717" s="22"/>
      <c r="E717" s="22" t="s">
        <v>85</v>
      </c>
      <c r="F717" s="22"/>
      <c r="G717" s="31"/>
      <c r="H717" s="30"/>
      <c r="I717" s="22"/>
      <c r="K717" t="str">
        <f>IF(D717&lt;&gt;"",IF(Data!E717="HR",IF(D717&lt;=6,RL4B!$E$10,IF(D717&lt;=28,RL4B!$G$10,RL4B!$I$10)),IF(D717&lt;=4,RL4B!$K$10,IF(D717&lt;=14,RL4B!$M$10,IF(D717&lt;=24,RL4B!$O$10,IF(D717&lt;=44,RL4B!$Q$10,IF(D717&lt;=64,RL4B!$S$10,RL4B!$U$10)))))),"")&amp;"-"&amp;C717&amp;"-"&amp;IFERROR(VLOOKUP(F717,m_src_icd,3,FALSE),"xx")</f>
        <v>-L-xx</v>
      </c>
      <c r="L717" t="str">
        <f t="shared" si="33"/>
        <v>L-xx</v>
      </c>
      <c r="M717" s="20" t="str">
        <f t="shared" si="34"/>
        <v>xx</v>
      </c>
      <c r="N717" t="str">
        <f t="shared" si="35"/>
        <v/>
      </c>
    </row>
    <row r="718" spans="1:14">
      <c r="A718" s="31"/>
      <c r="B718" s="31"/>
      <c r="C718" s="23" t="s">
        <v>45</v>
      </c>
      <c r="D718" s="22"/>
      <c r="E718" s="22" t="s">
        <v>85</v>
      </c>
      <c r="F718" s="22"/>
      <c r="G718" s="31"/>
      <c r="H718" s="30"/>
      <c r="I718" s="22"/>
      <c r="K718" t="str">
        <f>IF(D718&lt;&gt;"",IF(Data!E718="HR",IF(D718&lt;=6,RL4B!$E$10,IF(D718&lt;=28,RL4B!$G$10,RL4B!$I$10)),IF(D718&lt;=4,RL4B!$K$10,IF(D718&lt;=14,RL4B!$M$10,IF(D718&lt;=24,RL4B!$O$10,IF(D718&lt;=44,RL4B!$Q$10,IF(D718&lt;=64,RL4B!$S$10,RL4B!$U$10)))))),"")&amp;"-"&amp;C718&amp;"-"&amp;IFERROR(VLOOKUP(F718,m_src_icd,3,FALSE),"xx")</f>
        <v>-L-xx</v>
      </c>
      <c r="L718" t="str">
        <f t="shared" si="33"/>
        <v>L-xx</v>
      </c>
      <c r="M718" s="20" t="str">
        <f t="shared" si="34"/>
        <v>xx</v>
      </c>
      <c r="N718" t="str">
        <f t="shared" si="35"/>
        <v/>
      </c>
    </row>
    <row r="719" spans="1:14">
      <c r="A719" s="31"/>
      <c r="B719" s="31"/>
      <c r="C719" s="23" t="s">
        <v>45</v>
      </c>
      <c r="D719" s="22"/>
      <c r="E719" s="22" t="s">
        <v>85</v>
      </c>
      <c r="F719" s="22"/>
      <c r="G719" s="31"/>
      <c r="H719" s="30"/>
      <c r="I719" s="22"/>
      <c r="K719" t="str">
        <f>IF(D719&lt;&gt;"",IF(Data!E719="HR",IF(D719&lt;=6,RL4B!$E$10,IF(D719&lt;=28,RL4B!$G$10,RL4B!$I$10)),IF(D719&lt;=4,RL4B!$K$10,IF(D719&lt;=14,RL4B!$M$10,IF(D719&lt;=24,RL4B!$O$10,IF(D719&lt;=44,RL4B!$Q$10,IF(D719&lt;=64,RL4B!$S$10,RL4B!$U$10)))))),"")&amp;"-"&amp;C719&amp;"-"&amp;IFERROR(VLOOKUP(F719,m_src_icd,3,FALSE),"xx")</f>
        <v>-L-xx</v>
      </c>
      <c r="L719" t="str">
        <f t="shared" si="33"/>
        <v>L-xx</v>
      </c>
      <c r="M719" s="20" t="str">
        <f t="shared" si="34"/>
        <v>xx</v>
      </c>
      <c r="N719" t="str">
        <f t="shared" si="35"/>
        <v/>
      </c>
    </row>
    <row r="720" spans="1:14">
      <c r="A720" s="31"/>
      <c r="B720" s="31"/>
      <c r="C720" s="23" t="s">
        <v>45</v>
      </c>
      <c r="D720" s="22"/>
      <c r="E720" s="22" t="s">
        <v>85</v>
      </c>
      <c r="F720" s="22"/>
      <c r="G720" s="31"/>
      <c r="H720" s="30"/>
      <c r="I720" s="22"/>
      <c r="K720" t="str">
        <f>IF(D720&lt;&gt;"",IF(Data!E720="HR",IF(D720&lt;=6,RL4B!$E$10,IF(D720&lt;=28,RL4B!$G$10,RL4B!$I$10)),IF(D720&lt;=4,RL4B!$K$10,IF(D720&lt;=14,RL4B!$M$10,IF(D720&lt;=24,RL4B!$O$10,IF(D720&lt;=44,RL4B!$Q$10,IF(D720&lt;=64,RL4B!$S$10,RL4B!$U$10)))))),"")&amp;"-"&amp;C720&amp;"-"&amp;IFERROR(VLOOKUP(F720,m_src_icd,3,FALSE),"xx")</f>
        <v>-L-xx</v>
      </c>
      <c r="L720" t="str">
        <f t="shared" si="33"/>
        <v>L-xx</v>
      </c>
      <c r="M720" s="20" t="str">
        <f t="shared" si="34"/>
        <v>xx</v>
      </c>
      <c r="N720" t="str">
        <f t="shared" si="35"/>
        <v/>
      </c>
    </row>
    <row r="721" spans="1:14">
      <c r="A721" s="31"/>
      <c r="B721" s="31"/>
      <c r="C721" s="23" t="s">
        <v>45</v>
      </c>
      <c r="D721" s="22"/>
      <c r="E721" s="22" t="s">
        <v>85</v>
      </c>
      <c r="F721" s="22"/>
      <c r="G721" s="31"/>
      <c r="H721" s="30"/>
      <c r="I721" s="22"/>
      <c r="K721" t="str">
        <f>IF(D721&lt;&gt;"",IF(Data!E721="HR",IF(D721&lt;=6,RL4B!$E$10,IF(D721&lt;=28,RL4B!$G$10,RL4B!$I$10)),IF(D721&lt;=4,RL4B!$K$10,IF(D721&lt;=14,RL4B!$M$10,IF(D721&lt;=24,RL4B!$O$10,IF(D721&lt;=44,RL4B!$Q$10,IF(D721&lt;=64,RL4B!$S$10,RL4B!$U$10)))))),"")&amp;"-"&amp;C721&amp;"-"&amp;IFERROR(VLOOKUP(F721,m_src_icd,3,FALSE),"xx")</f>
        <v>-L-xx</v>
      </c>
      <c r="L721" t="str">
        <f t="shared" si="33"/>
        <v>L-xx</v>
      </c>
      <c r="M721" s="20" t="str">
        <f t="shared" si="34"/>
        <v>xx</v>
      </c>
      <c r="N721" t="str">
        <f t="shared" si="35"/>
        <v/>
      </c>
    </row>
    <row r="722" spans="1:14">
      <c r="A722" s="31"/>
      <c r="B722" s="31"/>
      <c r="C722" s="23" t="s">
        <v>45</v>
      </c>
      <c r="D722" s="22"/>
      <c r="E722" s="22" t="s">
        <v>85</v>
      </c>
      <c r="F722" s="22"/>
      <c r="G722" s="31"/>
      <c r="H722" s="30"/>
      <c r="I722" s="22"/>
      <c r="K722" t="str">
        <f>IF(D722&lt;&gt;"",IF(Data!E722="HR",IF(D722&lt;=6,RL4B!$E$10,IF(D722&lt;=28,RL4B!$G$10,RL4B!$I$10)),IF(D722&lt;=4,RL4B!$K$10,IF(D722&lt;=14,RL4B!$M$10,IF(D722&lt;=24,RL4B!$O$10,IF(D722&lt;=44,RL4B!$Q$10,IF(D722&lt;=64,RL4B!$S$10,RL4B!$U$10)))))),"")&amp;"-"&amp;C722&amp;"-"&amp;IFERROR(VLOOKUP(F722,m_src_icd,3,FALSE),"xx")</f>
        <v>-L-xx</v>
      </c>
      <c r="L722" t="str">
        <f t="shared" si="33"/>
        <v>L-xx</v>
      </c>
      <c r="M722" s="20" t="str">
        <f t="shared" si="34"/>
        <v>xx</v>
      </c>
      <c r="N722" t="str">
        <f t="shared" si="35"/>
        <v/>
      </c>
    </row>
    <row r="723" spans="1:14">
      <c r="A723" s="31"/>
      <c r="B723" s="31"/>
      <c r="C723" s="23" t="s">
        <v>45</v>
      </c>
      <c r="D723" s="22"/>
      <c r="E723" s="22" t="s">
        <v>85</v>
      </c>
      <c r="F723" s="22"/>
      <c r="G723" s="31"/>
      <c r="H723" s="30"/>
      <c r="I723" s="22"/>
      <c r="K723" t="str">
        <f>IF(D723&lt;&gt;"",IF(Data!E723="HR",IF(D723&lt;=6,RL4B!$E$10,IF(D723&lt;=28,RL4B!$G$10,RL4B!$I$10)),IF(D723&lt;=4,RL4B!$K$10,IF(D723&lt;=14,RL4B!$M$10,IF(D723&lt;=24,RL4B!$O$10,IF(D723&lt;=44,RL4B!$Q$10,IF(D723&lt;=64,RL4B!$S$10,RL4B!$U$10)))))),"")&amp;"-"&amp;C723&amp;"-"&amp;IFERROR(VLOOKUP(F723,m_src_icd,3,FALSE),"xx")</f>
        <v>-L-xx</v>
      </c>
      <c r="L723" t="str">
        <f t="shared" si="33"/>
        <v>L-xx</v>
      </c>
      <c r="M723" s="20" t="str">
        <f t="shared" si="34"/>
        <v>xx</v>
      </c>
      <c r="N723" t="str">
        <f t="shared" si="35"/>
        <v/>
      </c>
    </row>
    <row r="724" spans="1:14">
      <c r="A724" s="31"/>
      <c r="B724" s="31"/>
      <c r="C724" s="23" t="s">
        <v>45</v>
      </c>
      <c r="D724" s="22"/>
      <c r="E724" s="22" t="s">
        <v>85</v>
      </c>
      <c r="F724" s="22"/>
      <c r="G724" s="31"/>
      <c r="H724" s="30"/>
      <c r="I724" s="22"/>
      <c r="K724" t="str">
        <f>IF(D724&lt;&gt;"",IF(Data!E724="HR",IF(D724&lt;=6,RL4B!$E$10,IF(D724&lt;=28,RL4B!$G$10,RL4B!$I$10)),IF(D724&lt;=4,RL4B!$K$10,IF(D724&lt;=14,RL4B!$M$10,IF(D724&lt;=24,RL4B!$O$10,IF(D724&lt;=44,RL4B!$Q$10,IF(D724&lt;=64,RL4B!$S$10,RL4B!$U$10)))))),"")&amp;"-"&amp;C724&amp;"-"&amp;IFERROR(VLOOKUP(F724,m_src_icd,3,FALSE),"xx")</f>
        <v>-L-xx</v>
      </c>
      <c r="L724" t="str">
        <f t="shared" si="33"/>
        <v>L-xx</v>
      </c>
      <c r="M724" s="20" t="str">
        <f t="shared" si="34"/>
        <v>xx</v>
      </c>
      <c r="N724" t="str">
        <f t="shared" si="35"/>
        <v/>
      </c>
    </row>
    <row r="725" spans="1:14">
      <c r="A725" s="31"/>
      <c r="B725" s="31"/>
      <c r="C725" s="23" t="s">
        <v>45</v>
      </c>
      <c r="D725" s="22"/>
      <c r="E725" s="22" t="s">
        <v>85</v>
      </c>
      <c r="F725" s="22"/>
      <c r="G725" s="31"/>
      <c r="H725" s="30"/>
      <c r="I725" s="22"/>
      <c r="K725" t="str">
        <f>IF(D725&lt;&gt;"",IF(Data!E725="HR",IF(D725&lt;=6,RL4B!$E$10,IF(D725&lt;=28,RL4B!$G$10,RL4B!$I$10)),IF(D725&lt;=4,RL4B!$K$10,IF(D725&lt;=14,RL4B!$M$10,IF(D725&lt;=24,RL4B!$O$10,IF(D725&lt;=44,RL4B!$Q$10,IF(D725&lt;=64,RL4B!$S$10,RL4B!$U$10)))))),"")&amp;"-"&amp;C725&amp;"-"&amp;IFERROR(VLOOKUP(F725,m_src_icd,3,FALSE),"xx")</f>
        <v>-L-xx</v>
      </c>
      <c r="L725" t="str">
        <f t="shared" si="33"/>
        <v>L-xx</v>
      </c>
      <c r="M725" s="20" t="str">
        <f t="shared" si="34"/>
        <v>xx</v>
      </c>
      <c r="N725" t="str">
        <f t="shared" si="35"/>
        <v/>
      </c>
    </row>
    <row r="726" spans="1:14">
      <c r="A726" s="31"/>
      <c r="B726" s="31"/>
      <c r="C726" s="23" t="s">
        <v>45</v>
      </c>
      <c r="D726" s="22"/>
      <c r="E726" s="22" t="s">
        <v>85</v>
      </c>
      <c r="F726" s="22"/>
      <c r="G726" s="31"/>
      <c r="H726" s="30"/>
      <c r="I726" s="22"/>
      <c r="K726" t="str">
        <f>IF(D726&lt;&gt;"",IF(Data!E726="HR",IF(D726&lt;=6,RL4B!$E$10,IF(D726&lt;=28,RL4B!$G$10,RL4B!$I$10)),IF(D726&lt;=4,RL4B!$K$10,IF(D726&lt;=14,RL4B!$M$10,IF(D726&lt;=24,RL4B!$O$10,IF(D726&lt;=44,RL4B!$Q$10,IF(D726&lt;=64,RL4B!$S$10,RL4B!$U$10)))))),"")&amp;"-"&amp;C726&amp;"-"&amp;IFERROR(VLOOKUP(F726,m_src_icd,3,FALSE),"xx")</f>
        <v>-L-xx</v>
      </c>
      <c r="L726" t="str">
        <f t="shared" si="33"/>
        <v>L-xx</v>
      </c>
      <c r="M726" s="20" t="str">
        <f t="shared" si="34"/>
        <v>xx</v>
      </c>
      <c r="N726" t="str">
        <f t="shared" si="35"/>
        <v/>
      </c>
    </row>
    <row r="727" spans="1:14">
      <c r="A727" s="31"/>
      <c r="B727" s="31"/>
      <c r="C727" s="23" t="s">
        <v>45</v>
      </c>
      <c r="D727" s="22"/>
      <c r="E727" s="22" t="s">
        <v>85</v>
      </c>
      <c r="F727" s="22"/>
      <c r="G727" s="31"/>
      <c r="H727" s="30"/>
      <c r="I727" s="22"/>
      <c r="K727" t="str">
        <f>IF(D727&lt;&gt;"",IF(Data!E727="HR",IF(D727&lt;=6,RL4B!$E$10,IF(D727&lt;=28,RL4B!$G$10,RL4B!$I$10)),IF(D727&lt;=4,RL4B!$K$10,IF(D727&lt;=14,RL4B!$M$10,IF(D727&lt;=24,RL4B!$O$10,IF(D727&lt;=44,RL4B!$Q$10,IF(D727&lt;=64,RL4B!$S$10,RL4B!$U$10)))))),"")&amp;"-"&amp;C727&amp;"-"&amp;IFERROR(VLOOKUP(F727,m_src_icd,3,FALSE),"xx")</f>
        <v>-L-xx</v>
      </c>
      <c r="L727" t="str">
        <f t="shared" si="33"/>
        <v>L-xx</v>
      </c>
      <c r="M727" s="20" t="str">
        <f t="shared" si="34"/>
        <v>xx</v>
      </c>
      <c r="N727" t="str">
        <f t="shared" si="35"/>
        <v/>
      </c>
    </row>
    <row r="728" spans="1:14">
      <c r="A728" s="31"/>
      <c r="B728" s="31"/>
      <c r="C728" s="23" t="s">
        <v>45</v>
      </c>
      <c r="D728" s="22"/>
      <c r="E728" s="22" t="s">
        <v>85</v>
      </c>
      <c r="F728" s="22"/>
      <c r="G728" s="31"/>
      <c r="H728" s="30"/>
      <c r="I728" s="22"/>
      <c r="K728" t="str">
        <f>IF(D728&lt;&gt;"",IF(Data!E728="HR",IF(D728&lt;=6,RL4B!$E$10,IF(D728&lt;=28,RL4B!$G$10,RL4B!$I$10)),IF(D728&lt;=4,RL4B!$K$10,IF(D728&lt;=14,RL4B!$M$10,IF(D728&lt;=24,RL4B!$O$10,IF(D728&lt;=44,RL4B!$Q$10,IF(D728&lt;=64,RL4B!$S$10,RL4B!$U$10)))))),"")&amp;"-"&amp;C728&amp;"-"&amp;IFERROR(VLOOKUP(F728,m_src_icd,3,FALSE),"xx")</f>
        <v>-L-xx</v>
      </c>
      <c r="L728" t="str">
        <f t="shared" si="33"/>
        <v>L-xx</v>
      </c>
      <c r="M728" s="20" t="str">
        <f t="shared" si="34"/>
        <v>xx</v>
      </c>
      <c r="N728" t="str">
        <f t="shared" si="35"/>
        <v/>
      </c>
    </row>
    <row r="729" spans="1:14">
      <c r="A729" s="31"/>
      <c r="B729" s="31"/>
      <c r="C729" s="23" t="s">
        <v>45</v>
      </c>
      <c r="D729" s="22"/>
      <c r="E729" s="22" t="s">
        <v>85</v>
      </c>
      <c r="F729" s="22"/>
      <c r="G729" s="31"/>
      <c r="H729" s="30"/>
      <c r="I729" s="22"/>
      <c r="K729" t="str">
        <f>IF(D729&lt;&gt;"",IF(Data!E729="HR",IF(D729&lt;=6,RL4B!$E$10,IF(D729&lt;=28,RL4B!$G$10,RL4B!$I$10)),IF(D729&lt;=4,RL4B!$K$10,IF(D729&lt;=14,RL4B!$M$10,IF(D729&lt;=24,RL4B!$O$10,IF(D729&lt;=44,RL4B!$Q$10,IF(D729&lt;=64,RL4B!$S$10,RL4B!$U$10)))))),"")&amp;"-"&amp;C729&amp;"-"&amp;IFERROR(VLOOKUP(F729,m_src_icd,3,FALSE),"xx")</f>
        <v>-L-xx</v>
      </c>
      <c r="L729" t="str">
        <f t="shared" si="33"/>
        <v>L-xx</v>
      </c>
      <c r="M729" s="20" t="str">
        <f t="shared" si="34"/>
        <v>xx</v>
      </c>
      <c r="N729" t="str">
        <f t="shared" si="35"/>
        <v/>
      </c>
    </row>
    <row r="730" spans="1:14">
      <c r="A730" s="31"/>
      <c r="B730" s="31"/>
      <c r="C730" s="23" t="s">
        <v>45</v>
      </c>
      <c r="D730" s="22"/>
      <c r="E730" s="22" t="s">
        <v>85</v>
      </c>
      <c r="F730" s="22"/>
      <c r="G730" s="31"/>
      <c r="H730" s="30"/>
      <c r="I730" s="22"/>
      <c r="K730" t="str">
        <f>IF(D730&lt;&gt;"",IF(Data!E730="HR",IF(D730&lt;=6,RL4B!$E$10,IF(D730&lt;=28,RL4B!$G$10,RL4B!$I$10)),IF(D730&lt;=4,RL4B!$K$10,IF(D730&lt;=14,RL4B!$M$10,IF(D730&lt;=24,RL4B!$O$10,IF(D730&lt;=44,RL4B!$Q$10,IF(D730&lt;=64,RL4B!$S$10,RL4B!$U$10)))))),"")&amp;"-"&amp;C730&amp;"-"&amp;IFERROR(VLOOKUP(F730,m_src_icd,3,FALSE),"xx")</f>
        <v>-L-xx</v>
      </c>
      <c r="L730" t="str">
        <f t="shared" si="33"/>
        <v>L-xx</v>
      </c>
      <c r="M730" s="20" t="str">
        <f t="shared" si="34"/>
        <v>xx</v>
      </c>
      <c r="N730" t="str">
        <f t="shared" si="35"/>
        <v/>
      </c>
    </row>
    <row r="731" spans="1:14">
      <c r="A731" s="31"/>
      <c r="B731" s="31"/>
      <c r="C731" s="23" t="s">
        <v>45</v>
      </c>
      <c r="D731" s="22"/>
      <c r="E731" s="22" t="s">
        <v>85</v>
      </c>
      <c r="F731" s="22"/>
      <c r="G731" s="31"/>
      <c r="H731" s="30"/>
      <c r="I731" s="22"/>
      <c r="K731" t="str">
        <f>IF(D731&lt;&gt;"",IF(Data!E731="HR",IF(D731&lt;=6,RL4B!$E$10,IF(D731&lt;=28,RL4B!$G$10,RL4B!$I$10)),IF(D731&lt;=4,RL4B!$K$10,IF(D731&lt;=14,RL4B!$M$10,IF(D731&lt;=24,RL4B!$O$10,IF(D731&lt;=44,RL4B!$Q$10,IF(D731&lt;=64,RL4B!$S$10,RL4B!$U$10)))))),"")&amp;"-"&amp;C731&amp;"-"&amp;IFERROR(VLOOKUP(F731,m_src_icd,3,FALSE),"xx")</f>
        <v>-L-xx</v>
      </c>
      <c r="L731" t="str">
        <f t="shared" si="33"/>
        <v>L-xx</v>
      </c>
      <c r="M731" s="20" t="str">
        <f t="shared" si="34"/>
        <v>xx</v>
      </c>
      <c r="N731" t="str">
        <f t="shared" si="35"/>
        <v/>
      </c>
    </row>
    <row r="732" spans="1:14">
      <c r="A732" s="31"/>
      <c r="B732" s="31"/>
      <c r="C732" s="23" t="s">
        <v>45</v>
      </c>
      <c r="D732" s="22"/>
      <c r="E732" s="22" t="s">
        <v>85</v>
      </c>
      <c r="F732" s="22"/>
      <c r="G732" s="31"/>
      <c r="H732" s="30"/>
      <c r="I732" s="22"/>
      <c r="K732" t="str">
        <f>IF(D732&lt;&gt;"",IF(Data!E732="HR",IF(D732&lt;=6,RL4B!$E$10,IF(D732&lt;=28,RL4B!$G$10,RL4B!$I$10)),IF(D732&lt;=4,RL4B!$K$10,IF(D732&lt;=14,RL4B!$M$10,IF(D732&lt;=24,RL4B!$O$10,IF(D732&lt;=44,RL4B!$Q$10,IF(D732&lt;=64,RL4B!$S$10,RL4B!$U$10)))))),"")&amp;"-"&amp;C732&amp;"-"&amp;IFERROR(VLOOKUP(F732,m_src_icd,3,FALSE),"xx")</f>
        <v>-L-xx</v>
      </c>
      <c r="L732" t="str">
        <f t="shared" si="33"/>
        <v>L-xx</v>
      </c>
      <c r="M732" s="20" t="str">
        <f t="shared" si="34"/>
        <v>xx</v>
      </c>
      <c r="N732" t="str">
        <f t="shared" si="35"/>
        <v/>
      </c>
    </row>
    <row r="733" spans="1:14">
      <c r="A733" s="31"/>
      <c r="B733" s="31"/>
      <c r="C733" s="23" t="s">
        <v>45</v>
      </c>
      <c r="D733" s="22"/>
      <c r="E733" s="22" t="s">
        <v>85</v>
      </c>
      <c r="F733" s="22"/>
      <c r="G733" s="31"/>
      <c r="H733" s="30"/>
      <c r="I733" s="22"/>
      <c r="K733" t="str">
        <f>IF(D733&lt;&gt;"",IF(Data!E733="HR",IF(D733&lt;=6,RL4B!$E$10,IF(D733&lt;=28,RL4B!$G$10,RL4B!$I$10)),IF(D733&lt;=4,RL4B!$K$10,IF(D733&lt;=14,RL4B!$M$10,IF(D733&lt;=24,RL4B!$O$10,IF(D733&lt;=44,RL4B!$Q$10,IF(D733&lt;=64,RL4B!$S$10,RL4B!$U$10)))))),"")&amp;"-"&amp;C733&amp;"-"&amp;IFERROR(VLOOKUP(F733,m_src_icd,3,FALSE),"xx")</f>
        <v>-L-xx</v>
      </c>
      <c r="L733" t="str">
        <f t="shared" si="33"/>
        <v>L-xx</v>
      </c>
      <c r="M733" s="20" t="str">
        <f t="shared" si="34"/>
        <v>xx</v>
      </c>
      <c r="N733" t="str">
        <f t="shared" si="35"/>
        <v/>
      </c>
    </row>
    <row r="734" spans="1:14">
      <c r="A734" s="31"/>
      <c r="B734" s="31"/>
      <c r="C734" s="23" t="s">
        <v>45</v>
      </c>
      <c r="D734" s="22"/>
      <c r="E734" s="22" t="s">
        <v>85</v>
      </c>
      <c r="F734" s="22"/>
      <c r="G734" s="31"/>
      <c r="H734" s="30"/>
      <c r="I734" s="22"/>
      <c r="K734" t="str">
        <f>IF(D734&lt;&gt;"",IF(Data!E734="HR",IF(D734&lt;=6,RL4B!$E$10,IF(D734&lt;=28,RL4B!$G$10,RL4B!$I$10)),IF(D734&lt;=4,RL4B!$K$10,IF(D734&lt;=14,RL4B!$M$10,IF(D734&lt;=24,RL4B!$O$10,IF(D734&lt;=44,RL4B!$Q$10,IF(D734&lt;=64,RL4B!$S$10,RL4B!$U$10)))))),"")&amp;"-"&amp;C734&amp;"-"&amp;IFERROR(VLOOKUP(F734,m_src_icd,3,FALSE),"xx")</f>
        <v>-L-xx</v>
      </c>
      <c r="L734" t="str">
        <f t="shared" si="33"/>
        <v>L-xx</v>
      </c>
      <c r="M734" s="20" t="str">
        <f t="shared" si="34"/>
        <v>xx</v>
      </c>
      <c r="N734" t="str">
        <f t="shared" si="35"/>
        <v/>
      </c>
    </row>
    <row r="735" spans="1:14">
      <c r="A735" s="31"/>
      <c r="B735" s="31"/>
      <c r="C735" s="23" t="s">
        <v>45</v>
      </c>
      <c r="D735" s="22"/>
      <c r="E735" s="22" t="s">
        <v>85</v>
      </c>
      <c r="F735" s="22"/>
      <c r="G735" s="31"/>
      <c r="H735" s="30"/>
      <c r="I735" s="22"/>
      <c r="K735" t="str">
        <f>IF(D735&lt;&gt;"",IF(Data!E735="HR",IF(D735&lt;=6,RL4B!$E$10,IF(D735&lt;=28,RL4B!$G$10,RL4B!$I$10)),IF(D735&lt;=4,RL4B!$K$10,IF(D735&lt;=14,RL4B!$M$10,IF(D735&lt;=24,RL4B!$O$10,IF(D735&lt;=44,RL4B!$Q$10,IF(D735&lt;=64,RL4B!$S$10,RL4B!$U$10)))))),"")&amp;"-"&amp;C735&amp;"-"&amp;IFERROR(VLOOKUP(F735,m_src_icd,3,FALSE),"xx")</f>
        <v>-L-xx</v>
      </c>
      <c r="L735" t="str">
        <f t="shared" si="33"/>
        <v>L-xx</v>
      </c>
      <c r="M735" s="20" t="str">
        <f t="shared" si="34"/>
        <v>xx</v>
      </c>
      <c r="N735" t="str">
        <f t="shared" si="35"/>
        <v/>
      </c>
    </row>
    <row r="736" spans="1:14">
      <c r="A736" s="31"/>
      <c r="B736" s="31"/>
      <c r="C736" s="23" t="s">
        <v>45</v>
      </c>
      <c r="D736" s="22"/>
      <c r="E736" s="22" t="s">
        <v>85</v>
      </c>
      <c r="F736" s="22"/>
      <c r="G736" s="31"/>
      <c r="H736" s="30"/>
      <c r="I736" s="22"/>
      <c r="K736" t="str">
        <f>IF(D736&lt;&gt;"",IF(Data!E736="HR",IF(D736&lt;=6,RL4B!$E$10,IF(D736&lt;=28,RL4B!$G$10,RL4B!$I$10)),IF(D736&lt;=4,RL4B!$K$10,IF(D736&lt;=14,RL4B!$M$10,IF(D736&lt;=24,RL4B!$O$10,IF(D736&lt;=44,RL4B!$Q$10,IF(D736&lt;=64,RL4B!$S$10,RL4B!$U$10)))))),"")&amp;"-"&amp;C736&amp;"-"&amp;IFERROR(VLOOKUP(F736,m_src_icd,3,FALSE),"xx")</f>
        <v>-L-xx</v>
      </c>
      <c r="L736" t="str">
        <f t="shared" si="33"/>
        <v>L-xx</v>
      </c>
      <c r="M736" s="20" t="str">
        <f t="shared" si="34"/>
        <v>xx</v>
      </c>
      <c r="N736" t="str">
        <f t="shared" si="35"/>
        <v/>
      </c>
    </row>
    <row r="737" spans="1:14">
      <c r="A737" s="31"/>
      <c r="B737" s="31"/>
      <c r="C737" s="23" t="s">
        <v>45</v>
      </c>
      <c r="D737" s="22"/>
      <c r="E737" s="22" t="s">
        <v>85</v>
      </c>
      <c r="F737" s="22"/>
      <c r="G737" s="31"/>
      <c r="H737" s="30"/>
      <c r="I737" s="22"/>
      <c r="K737" t="str">
        <f>IF(D737&lt;&gt;"",IF(Data!E737="HR",IF(D737&lt;=6,RL4B!$E$10,IF(D737&lt;=28,RL4B!$G$10,RL4B!$I$10)),IF(D737&lt;=4,RL4B!$K$10,IF(D737&lt;=14,RL4B!$M$10,IF(D737&lt;=24,RL4B!$O$10,IF(D737&lt;=44,RL4B!$Q$10,IF(D737&lt;=64,RL4B!$S$10,RL4B!$U$10)))))),"")&amp;"-"&amp;C737&amp;"-"&amp;IFERROR(VLOOKUP(F737,m_src_icd,3,FALSE),"xx")</f>
        <v>-L-xx</v>
      </c>
      <c r="L737" t="str">
        <f t="shared" si="33"/>
        <v>L-xx</v>
      </c>
      <c r="M737" s="20" t="str">
        <f t="shared" si="34"/>
        <v>xx</v>
      </c>
      <c r="N737" t="str">
        <f t="shared" si="35"/>
        <v/>
      </c>
    </row>
    <row r="738" spans="1:14">
      <c r="A738" s="31"/>
      <c r="B738" s="31"/>
      <c r="C738" s="23" t="s">
        <v>45</v>
      </c>
      <c r="D738" s="22"/>
      <c r="E738" s="22" t="s">
        <v>85</v>
      </c>
      <c r="F738" s="22"/>
      <c r="G738" s="31"/>
      <c r="H738" s="30"/>
      <c r="I738" s="22"/>
      <c r="K738" t="str">
        <f>IF(D738&lt;&gt;"",IF(Data!E738="HR",IF(D738&lt;=6,RL4B!$E$10,IF(D738&lt;=28,RL4B!$G$10,RL4B!$I$10)),IF(D738&lt;=4,RL4B!$K$10,IF(D738&lt;=14,RL4B!$M$10,IF(D738&lt;=24,RL4B!$O$10,IF(D738&lt;=44,RL4B!$Q$10,IF(D738&lt;=64,RL4B!$S$10,RL4B!$U$10)))))),"")&amp;"-"&amp;C738&amp;"-"&amp;IFERROR(VLOOKUP(F738,m_src_icd,3,FALSE),"xx")</f>
        <v>-L-xx</v>
      </c>
      <c r="L738" t="str">
        <f t="shared" si="33"/>
        <v>L-xx</v>
      </c>
      <c r="M738" s="20" t="str">
        <f t="shared" si="34"/>
        <v>xx</v>
      </c>
      <c r="N738" t="str">
        <f t="shared" si="35"/>
        <v/>
      </c>
    </row>
    <row r="739" spans="1:14">
      <c r="A739" s="31"/>
      <c r="B739" s="31"/>
      <c r="C739" s="23" t="s">
        <v>45</v>
      </c>
      <c r="D739" s="22"/>
      <c r="E739" s="22" t="s">
        <v>85</v>
      </c>
      <c r="F739" s="22"/>
      <c r="G739" s="31"/>
      <c r="H739" s="30"/>
      <c r="I739" s="22"/>
      <c r="K739" t="str">
        <f>IF(D739&lt;&gt;"",IF(Data!E739="HR",IF(D739&lt;=6,RL4B!$E$10,IF(D739&lt;=28,RL4B!$G$10,RL4B!$I$10)),IF(D739&lt;=4,RL4B!$K$10,IF(D739&lt;=14,RL4B!$M$10,IF(D739&lt;=24,RL4B!$O$10,IF(D739&lt;=44,RL4B!$Q$10,IF(D739&lt;=64,RL4B!$S$10,RL4B!$U$10)))))),"")&amp;"-"&amp;C739&amp;"-"&amp;IFERROR(VLOOKUP(F739,m_src_icd,3,FALSE),"xx")</f>
        <v>-L-xx</v>
      </c>
      <c r="L739" t="str">
        <f t="shared" si="33"/>
        <v>L-xx</v>
      </c>
      <c r="M739" s="20" t="str">
        <f t="shared" si="34"/>
        <v>xx</v>
      </c>
      <c r="N739" t="str">
        <f t="shared" si="35"/>
        <v/>
      </c>
    </row>
    <row r="740" spans="1:14">
      <c r="A740" s="31"/>
      <c r="B740" s="31"/>
      <c r="C740" s="23" t="s">
        <v>45</v>
      </c>
      <c r="D740" s="22"/>
      <c r="E740" s="22" t="s">
        <v>85</v>
      </c>
      <c r="F740" s="22"/>
      <c r="G740" s="31"/>
      <c r="H740" s="30"/>
      <c r="I740" s="22"/>
      <c r="K740" t="str">
        <f>IF(D740&lt;&gt;"",IF(Data!E740="HR",IF(D740&lt;=6,RL4B!$E$10,IF(D740&lt;=28,RL4B!$G$10,RL4B!$I$10)),IF(D740&lt;=4,RL4B!$K$10,IF(D740&lt;=14,RL4B!$M$10,IF(D740&lt;=24,RL4B!$O$10,IF(D740&lt;=44,RL4B!$Q$10,IF(D740&lt;=64,RL4B!$S$10,RL4B!$U$10)))))),"")&amp;"-"&amp;C740&amp;"-"&amp;IFERROR(VLOOKUP(F740,m_src_icd,3,FALSE),"xx")</f>
        <v>-L-xx</v>
      </c>
      <c r="L740" t="str">
        <f t="shared" si="33"/>
        <v>L-xx</v>
      </c>
      <c r="M740" s="20" t="str">
        <f t="shared" si="34"/>
        <v>xx</v>
      </c>
      <c r="N740" t="str">
        <f t="shared" si="35"/>
        <v/>
      </c>
    </row>
    <row r="741" spans="1:14">
      <c r="A741" s="31"/>
      <c r="B741" s="31"/>
      <c r="C741" s="23" t="s">
        <v>45</v>
      </c>
      <c r="D741" s="22"/>
      <c r="E741" s="22" t="s">
        <v>85</v>
      </c>
      <c r="F741" s="22"/>
      <c r="G741" s="31"/>
      <c r="H741" s="30"/>
      <c r="I741" s="22"/>
      <c r="K741" t="str">
        <f>IF(D741&lt;&gt;"",IF(Data!E741="HR",IF(D741&lt;=6,RL4B!$E$10,IF(D741&lt;=28,RL4B!$G$10,RL4B!$I$10)),IF(D741&lt;=4,RL4B!$K$10,IF(D741&lt;=14,RL4B!$M$10,IF(D741&lt;=24,RL4B!$O$10,IF(D741&lt;=44,RL4B!$Q$10,IF(D741&lt;=64,RL4B!$S$10,RL4B!$U$10)))))),"")&amp;"-"&amp;C741&amp;"-"&amp;IFERROR(VLOOKUP(F741,m_src_icd,3,FALSE),"xx")</f>
        <v>-L-xx</v>
      </c>
      <c r="L741" t="str">
        <f t="shared" si="33"/>
        <v>L-xx</v>
      </c>
      <c r="M741" s="20" t="str">
        <f t="shared" si="34"/>
        <v>xx</v>
      </c>
      <c r="N741" t="str">
        <f t="shared" si="35"/>
        <v/>
      </c>
    </row>
    <row r="742" spans="1:14">
      <c r="A742" s="31"/>
      <c r="B742" s="31"/>
      <c r="C742" s="23" t="s">
        <v>45</v>
      </c>
      <c r="D742" s="22"/>
      <c r="E742" s="22" t="s">
        <v>85</v>
      </c>
      <c r="F742" s="22"/>
      <c r="G742" s="31"/>
      <c r="H742" s="30"/>
      <c r="I742" s="22"/>
      <c r="K742" t="str">
        <f>IF(D742&lt;&gt;"",IF(Data!E742="HR",IF(D742&lt;=6,RL4B!$E$10,IF(D742&lt;=28,RL4B!$G$10,RL4B!$I$10)),IF(D742&lt;=4,RL4B!$K$10,IF(D742&lt;=14,RL4B!$M$10,IF(D742&lt;=24,RL4B!$O$10,IF(D742&lt;=44,RL4B!$Q$10,IF(D742&lt;=64,RL4B!$S$10,RL4B!$U$10)))))),"")&amp;"-"&amp;C742&amp;"-"&amp;IFERROR(VLOOKUP(F742,m_src_icd,3,FALSE),"xx")</f>
        <v>-L-xx</v>
      </c>
      <c r="L742" t="str">
        <f t="shared" si="33"/>
        <v>L-xx</v>
      </c>
      <c r="M742" s="20" t="str">
        <f t="shared" si="34"/>
        <v>xx</v>
      </c>
      <c r="N742" t="str">
        <f t="shared" si="35"/>
        <v/>
      </c>
    </row>
    <row r="743" spans="1:14">
      <c r="A743" s="31"/>
      <c r="B743" s="31"/>
      <c r="C743" s="23" t="s">
        <v>45</v>
      </c>
      <c r="D743" s="22"/>
      <c r="E743" s="22" t="s">
        <v>85</v>
      </c>
      <c r="F743" s="22"/>
      <c r="G743" s="31"/>
      <c r="H743" s="30"/>
      <c r="I743" s="22"/>
      <c r="K743" t="str">
        <f>IF(D743&lt;&gt;"",IF(Data!E743="HR",IF(D743&lt;=6,RL4B!$E$10,IF(D743&lt;=28,RL4B!$G$10,RL4B!$I$10)),IF(D743&lt;=4,RL4B!$K$10,IF(D743&lt;=14,RL4B!$M$10,IF(D743&lt;=24,RL4B!$O$10,IF(D743&lt;=44,RL4B!$Q$10,IF(D743&lt;=64,RL4B!$S$10,RL4B!$U$10)))))),"")&amp;"-"&amp;C743&amp;"-"&amp;IFERROR(VLOOKUP(F743,m_src_icd,3,FALSE),"xx")</f>
        <v>-L-xx</v>
      </c>
      <c r="L743" t="str">
        <f t="shared" si="33"/>
        <v>L-xx</v>
      </c>
      <c r="M743" s="20" t="str">
        <f t="shared" si="34"/>
        <v>xx</v>
      </c>
      <c r="N743" t="str">
        <f t="shared" si="35"/>
        <v/>
      </c>
    </row>
    <row r="744" spans="1:14">
      <c r="A744" s="31"/>
      <c r="B744" s="31"/>
      <c r="C744" s="23" t="s">
        <v>45</v>
      </c>
      <c r="D744" s="22"/>
      <c r="E744" s="22" t="s">
        <v>85</v>
      </c>
      <c r="F744" s="22"/>
      <c r="G744" s="31"/>
      <c r="H744" s="30"/>
      <c r="I744" s="22"/>
      <c r="K744" t="str">
        <f>IF(D744&lt;&gt;"",IF(Data!E744="HR",IF(D744&lt;=6,RL4B!$E$10,IF(D744&lt;=28,RL4B!$G$10,RL4B!$I$10)),IF(D744&lt;=4,RL4B!$K$10,IF(D744&lt;=14,RL4B!$M$10,IF(D744&lt;=24,RL4B!$O$10,IF(D744&lt;=44,RL4B!$Q$10,IF(D744&lt;=64,RL4B!$S$10,RL4B!$U$10)))))),"")&amp;"-"&amp;C744&amp;"-"&amp;IFERROR(VLOOKUP(F744,m_src_icd,3,FALSE),"xx")</f>
        <v>-L-xx</v>
      </c>
      <c r="L744" t="str">
        <f t="shared" si="33"/>
        <v>L-xx</v>
      </c>
      <c r="M744" s="20" t="str">
        <f t="shared" si="34"/>
        <v>xx</v>
      </c>
      <c r="N744" t="str">
        <f t="shared" si="35"/>
        <v/>
      </c>
    </row>
    <row r="745" spans="1:14">
      <c r="A745" s="31"/>
      <c r="B745" s="31"/>
      <c r="C745" s="23" t="s">
        <v>45</v>
      </c>
      <c r="D745" s="22"/>
      <c r="E745" s="22" t="s">
        <v>85</v>
      </c>
      <c r="F745" s="22"/>
      <c r="G745" s="31"/>
      <c r="H745" s="30"/>
      <c r="I745" s="22"/>
      <c r="K745" t="str">
        <f>IF(D745&lt;&gt;"",IF(Data!E745="HR",IF(D745&lt;=6,RL4B!$E$10,IF(D745&lt;=28,RL4B!$G$10,RL4B!$I$10)),IF(D745&lt;=4,RL4B!$K$10,IF(D745&lt;=14,RL4B!$M$10,IF(D745&lt;=24,RL4B!$O$10,IF(D745&lt;=44,RL4B!$Q$10,IF(D745&lt;=64,RL4B!$S$10,RL4B!$U$10)))))),"")&amp;"-"&amp;C745&amp;"-"&amp;IFERROR(VLOOKUP(F745,m_src_icd,3,FALSE),"xx")</f>
        <v>-L-xx</v>
      </c>
      <c r="L745" t="str">
        <f t="shared" si="33"/>
        <v>L-xx</v>
      </c>
      <c r="M745" s="20" t="str">
        <f t="shared" si="34"/>
        <v>xx</v>
      </c>
      <c r="N745" t="str">
        <f t="shared" si="35"/>
        <v/>
      </c>
    </row>
    <row r="746" spans="1:14">
      <c r="A746" s="31"/>
      <c r="B746" s="31"/>
      <c r="C746" s="23" t="s">
        <v>45</v>
      </c>
      <c r="D746" s="22"/>
      <c r="E746" s="22" t="s">
        <v>85</v>
      </c>
      <c r="F746" s="22"/>
      <c r="G746" s="31"/>
      <c r="H746" s="30"/>
      <c r="I746" s="22"/>
      <c r="K746" t="str">
        <f>IF(D746&lt;&gt;"",IF(Data!E746="HR",IF(D746&lt;=6,RL4B!$E$10,IF(D746&lt;=28,RL4B!$G$10,RL4B!$I$10)),IF(D746&lt;=4,RL4B!$K$10,IF(D746&lt;=14,RL4B!$M$10,IF(D746&lt;=24,RL4B!$O$10,IF(D746&lt;=44,RL4B!$Q$10,IF(D746&lt;=64,RL4B!$S$10,RL4B!$U$10)))))),"")&amp;"-"&amp;C746&amp;"-"&amp;IFERROR(VLOOKUP(F746,m_src_icd,3,FALSE),"xx")</f>
        <v>-L-xx</v>
      </c>
      <c r="L746" t="str">
        <f t="shared" si="33"/>
        <v>L-xx</v>
      </c>
      <c r="M746" s="20" t="str">
        <f t="shared" si="34"/>
        <v>xx</v>
      </c>
      <c r="N746" t="str">
        <f t="shared" si="35"/>
        <v/>
      </c>
    </row>
    <row r="747" spans="1:14">
      <c r="A747" s="31"/>
      <c r="B747" s="31"/>
      <c r="C747" s="23" t="s">
        <v>45</v>
      </c>
      <c r="D747" s="22"/>
      <c r="E747" s="22" t="s">
        <v>85</v>
      </c>
      <c r="F747" s="22"/>
      <c r="G747" s="31"/>
      <c r="H747" s="30"/>
      <c r="I747" s="22"/>
      <c r="K747" t="str">
        <f>IF(D747&lt;&gt;"",IF(Data!E747="HR",IF(D747&lt;=6,RL4B!$E$10,IF(D747&lt;=28,RL4B!$G$10,RL4B!$I$10)),IF(D747&lt;=4,RL4B!$K$10,IF(D747&lt;=14,RL4B!$M$10,IF(D747&lt;=24,RL4B!$O$10,IF(D747&lt;=44,RL4B!$Q$10,IF(D747&lt;=64,RL4B!$S$10,RL4B!$U$10)))))),"")&amp;"-"&amp;C747&amp;"-"&amp;IFERROR(VLOOKUP(F747,m_src_icd,3,FALSE),"xx")</f>
        <v>-L-xx</v>
      </c>
      <c r="L747" t="str">
        <f t="shared" si="33"/>
        <v>L-xx</v>
      </c>
      <c r="M747" s="20" t="str">
        <f t="shared" si="34"/>
        <v>xx</v>
      </c>
      <c r="N747" t="str">
        <f t="shared" si="35"/>
        <v/>
      </c>
    </row>
    <row r="748" spans="1:14">
      <c r="A748" s="31"/>
      <c r="B748" s="31"/>
      <c r="C748" s="23" t="s">
        <v>45</v>
      </c>
      <c r="D748" s="22"/>
      <c r="E748" s="22" t="s">
        <v>85</v>
      </c>
      <c r="F748" s="22"/>
      <c r="G748" s="31"/>
      <c r="H748" s="30"/>
      <c r="I748" s="22"/>
      <c r="K748" t="str">
        <f>IF(D748&lt;&gt;"",IF(Data!E748="HR",IF(D748&lt;=6,RL4B!$E$10,IF(D748&lt;=28,RL4B!$G$10,RL4B!$I$10)),IF(D748&lt;=4,RL4B!$K$10,IF(D748&lt;=14,RL4B!$M$10,IF(D748&lt;=24,RL4B!$O$10,IF(D748&lt;=44,RL4B!$Q$10,IF(D748&lt;=64,RL4B!$S$10,RL4B!$U$10)))))),"")&amp;"-"&amp;C748&amp;"-"&amp;IFERROR(VLOOKUP(F748,m_src_icd,3,FALSE),"xx")</f>
        <v>-L-xx</v>
      </c>
      <c r="L748" t="str">
        <f t="shared" si="33"/>
        <v>L-xx</v>
      </c>
      <c r="M748" s="20" t="str">
        <f t="shared" si="34"/>
        <v>xx</v>
      </c>
      <c r="N748" t="str">
        <f t="shared" si="35"/>
        <v/>
      </c>
    </row>
    <row r="749" spans="1:14">
      <c r="A749" s="31"/>
      <c r="B749" s="31"/>
      <c r="C749" s="23" t="s">
        <v>45</v>
      </c>
      <c r="D749" s="22"/>
      <c r="E749" s="22" t="s">
        <v>85</v>
      </c>
      <c r="F749" s="22"/>
      <c r="G749" s="31"/>
      <c r="H749" s="30"/>
      <c r="I749" s="22"/>
      <c r="K749" t="str">
        <f>IF(D749&lt;&gt;"",IF(Data!E749="HR",IF(D749&lt;=6,RL4B!$E$10,IF(D749&lt;=28,RL4B!$G$10,RL4B!$I$10)),IF(D749&lt;=4,RL4B!$K$10,IF(D749&lt;=14,RL4B!$M$10,IF(D749&lt;=24,RL4B!$O$10,IF(D749&lt;=44,RL4B!$Q$10,IF(D749&lt;=64,RL4B!$S$10,RL4B!$U$10)))))),"")&amp;"-"&amp;C749&amp;"-"&amp;IFERROR(VLOOKUP(F749,m_src_icd,3,FALSE),"xx")</f>
        <v>-L-xx</v>
      </c>
      <c r="L749" t="str">
        <f t="shared" si="33"/>
        <v>L-xx</v>
      </c>
      <c r="M749" s="20" t="str">
        <f t="shared" si="34"/>
        <v>xx</v>
      </c>
      <c r="N749" t="str">
        <f t="shared" si="35"/>
        <v/>
      </c>
    </row>
    <row r="750" spans="1:14">
      <c r="A750" s="31"/>
      <c r="B750" s="31"/>
      <c r="C750" s="23" t="s">
        <v>45</v>
      </c>
      <c r="D750" s="22"/>
      <c r="E750" s="22" t="s">
        <v>85</v>
      </c>
      <c r="F750" s="22"/>
      <c r="G750" s="31"/>
      <c r="H750" s="30"/>
      <c r="I750" s="22"/>
      <c r="K750" t="str">
        <f>IF(D750&lt;&gt;"",IF(Data!E750="HR",IF(D750&lt;=6,RL4B!$E$10,IF(D750&lt;=28,RL4B!$G$10,RL4B!$I$10)),IF(D750&lt;=4,RL4B!$K$10,IF(D750&lt;=14,RL4B!$M$10,IF(D750&lt;=24,RL4B!$O$10,IF(D750&lt;=44,RL4B!$Q$10,IF(D750&lt;=64,RL4B!$S$10,RL4B!$U$10)))))),"")&amp;"-"&amp;C750&amp;"-"&amp;IFERROR(VLOOKUP(F750,m_src_icd,3,FALSE),"xx")</f>
        <v>-L-xx</v>
      </c>
      <c r="L750" t="str">
        <f t="shared" si="33"/>
        <v>L-xx</v>
      </c>
      <c r="M750" s="20" t="str">
        <f t="shared" si="34"/>
        <v>xx</v>
      </c>
      <c r="N750" t="str">
        <f t="shared" si="35"/>
        <v/>
      </c>
    </row>
    <row r="751" spans="1:14">
      <c r="A751" s="31"/>
      <c r="B751" s="31"/>
      <c r="C751" s="23" t="s">
        <v>45</v>
      </c>
      <c r="D751" s="22"/>
      <c r="E751" s="22" t="s">
        <v>85</v>
      </c>
      <c r="F751" s="22"/>
      <c r="G751" s="31"/>
      <c r="H751" s="30"/>
      <c r="I751" s="22"/>
      <c r="K751" t="str">
        <f>IF(D751&lt;&gt;"",IF(Data!E751="HR",IF(D751&lt;=6,RL4B!$E$10,IF(D751&lt;=28,RL4B!$G$10,RL4B!$I$10)),IF(D751&lt;=4,RL4B!$K$10,IF(D751&lt;=14,RL4B!$M$10,IF(D751&lt;=24,RL4B!$O$10,IF(D751&lt;=44,RL4B!$Q$10,IF(D751&lt;=64,RL4B!$S$10,RL4B!$U$10)))))),"")&amp;"-"&amp;C751&amp;"-"&amp;IFERROR(VLOOKUP(F751,m_src_icd,3,FALSE),"xx")</f>
        <v>-L-xx</v>
      </c>
      <c r="L751" t="str">
        <f t="shared" si="33"/>
        <v>L-xx</v>
      </c>
      <c r="M751" s="20" t="str">
        <f t="shared" si="34"/>
        <v>xx</v>
      </c>
      <c r="N751" t="str">
        <f t="shared" si="35"/>
        <v/>
      </c>
    </row>
    <row r="752" spans="1:14">
      <c r="A752" s="31"/>
      <c r="B752" s="31"/>
      <c r="C752" s="23" t="s">
        <v>45</v>
      </c>
      <c r="D752" s="22"/>
      <c r="E752" s="22" t="s">
        <v>85</v>
      </c>
      <c r="F752" s="22"/>
      <c r="G752" s="31"/>
      <c r="H752" s="30"/>
      <c r="I752" s="22"/>
      <c r="K752" t="str">
        <f>IF(D752&lt;&gt;"",IF(Data!E752="HR",IF(D752&lt;=6,RL4B!$E$10,IF(D752&lt;=28,RL4B!$G$10,RL4B!$I$10)),IF(D752&lt;=4,RL4B!$K$10,IF(D752&lt;=14,RL4B!$M$10,IF(D752&lt;=24,RL4B!$O$10,IF(D752&lt;=44,RL4B!$Q$10,IF(D752&lt;=64,RL4B!$S$10,RL4B!$U$10)))))),"")&amp;"-"&amp;C752&amp;"-"&amp;IFERROR(VLOOKUP(F752,m_src_icd,3,FALSE),"xx")</f>
        <v>-L-xx</v>
      </c>
      <c r="L752" t="str">
        <f t="shared" si="33"/>
        <v>L-xx</v>
      </c>
      <c r="M752" s="20" t="str">
        <f t="shared" si="34"/>
        <v>xx</v>
      </c>
      <c r="N752" t="str">
        <f t="shared" si="35"/>
        <v/>
      </c>
    </row>
    <row r="753" spans="1:14">
      <c r="A753" s="31"/>
      <c r="B753" s="31"/>
      <c r="C753" s="23" t="s">
        <v>45</v>
      </c>
      <c r="D753" s="22"/>
      <c r="E753" s="22" t="s">
        <v>85</v>
      </c>
      <c r="F753" s="22"/>
      <c r="G753" s="31"/>
      <c r="H753" s="30"/>
      <c r="I753" s="22"/>
      <c r="K753" t="str">
        <f>IF(D753&lt;&gt;"",IF(Data!E753="HR",IF(D753&lt;=6,RL4B!$E$10,IF(D753&lt;=28,RL4B!$G$10,RL4B!$I$10)),IF(D753&lt;=4,RL4B!$K$10,IF(D753&lt;=14,RL4B!$M$10,IF(D753&lt;=24,RL4B!$O$10,IF(D753&lt;=44,RL4B!$Q$10,IF(D753&lt;=64,RL4B!$S$10,RL4B!$U$10)))))),"")&amp;"-"&amp;C753&amp;"-"&amp;IFERROR(VLOOKUP(F753,m_src_icd,3,FALSE),"xx")</f>
        <v>-L-xx</v>
      </c>
      <c r="L753" t="str">
        <f t="shared" si="33"/>
        <v>L-xx</v>
      </c>
      <c r="M753" s="20" t="str">
        <f t="shared" si="34"/>
        <v>xx</v>
      </c>
      <c r="N753" t="str">
        <f t="shared" si="35"/>
        <v/>
      </c>
    </row>
    <row r="754" spans="1:14">
      <c r="A754" s="31"/>
      <c r="B754" s="31"/>
      <c r="C754" s="23" t="s">
        <v>45</v>
      </c>
      <c r="D754" s="22"/>
      <c r="E754" s="22" t="s">
        <v>85</v>
      </c>
      <c r="F754" s="22"/>
      <c r="G754" s="31"/>
      <c r="H754" s="30"/>
      <c r="I754" s="22"/>
      <c r="K754" t="str">
        <f>IF(D754&lt;&gt;"",IF(Data!E754="HR",IF(D754&lt;=6,RL4B!$E$10,IF(D754&lt;=28,RL4B!$G$10,RL4B!$I$10)),IF(D754&lt;=4,RL4B!$K$10,IF(D754&lt;=14,RL4B!$M$10,IF(D754&lt;=24,RL4B!$O$10,IF(D754&lt;=44,RL4B!$Q$10,IF(D754&lt;=64,RL4B!$S$10,RL4B!$U$10)))))),"")&amp;"-"&amp;C754&amp;"-"&amp;IFERROR(VLOOKUP(F754,m_src_icd,3,FALSE),"xx")</f>
        <v>-L-xx</v>
      </c>
      <c r="L754" t="str">
        <f t="shared" si="33"/>
        <v>L-xx</v>
      </c>
      <c r="M754" s="20" t="str">
        <f t="shared" si="34"/>
        <v>xx</v>
      </c>
      <c r="N754" t="str">
        <f t="shared" si="35"/>
        <v/>
      </c>
    </row>
    <row r="755" spans="1:14">
      <c r="A755" s="31"/>
      <c r="B755" s="31"/>
      <c r="C755" s="23" t="s">
        <v>45</v>
      </c>
      <c r="D755" s="22"/>
      <c r="E755" s="22" t="s">
        <v>85</v>
      </c>
      <c r="F755" s="22"/>
      <c r="G755" s="31"/>
      <c r="H755" s="30"/>
      <c r="I755" s="22"/>
      <c r="K755" t="str">
        <f>IF(D755&lt;&gt;"",IF(Data!E755="HR",IF(D755&lt;=6,RL4B!$E$10,IF(D755&lt;=28,RL4B!$G$10,RL4B!$I$10)),IF(D755&lt;=4,RL4B!$K$10,IF(D755&lt;=14,RL4B!$M$10,IF(D755&lt;=24,RL4B!$O$10,IF(D755&lt;=44,RL4B!$Q$10,IF(D755&lt;=64,RL4B!$S$10,RL4B!$U$10)))))),"")&amp;"-"&amp;C755&amp;"-"&amp;IFERROR(VLOOKUP(F755,m_src_icd,3,FALSE),"xx")</f>
        <v>-L-xx</v>
      </c>
      <c r="L755" t="str">
        <f t="shared" si="33"/>
        <v>L-xx</v>
      </c>
      <c r="M755" s="20" t="str">
        <f t="shared" si="34"/>
        <v>xx</v>
      </c>
      <c r="N755" t="str">
        <f t="shared" si="35"/>
        <v/>
      </c>
    </row>
    <row r="756" spans="1:14">
      <c r="A756" s="31"/>
      <c r="B756" s="31"/>
      <c r="C756" s="23" t="s">
        <v>45</v>
      </c>
      <c r="D756" s="22"/>
      <c r="E756" s="22" t="s">
        <v>85</v>
      </c>
      <c r="F756" s="22"/>
      <c r="G756" s="31"/>
      <c r="H756" s="30"/>
      <c r="I756" s="22"/>
      <c r="K756" t="str">
        <f>IF(D756&lt;&gt;"",IF(Data!E756="HR",IF(D756&lt;=6,RL4B!$E$10,IF(D756&lt;=28,RL4B!$G$10,RL4B!$I$10)),IF(D756&lt;=4,RL4B!$K$10,IF(D756&lt;=14,RL4B!$M$10,IF(D756&lt;=24,RL4B!$O$10,IF(D756&lt;=44,RL4B!$Q$10,IF(D756&lt;=64,RL4B!$S$10,RL4B!$U$10)))))),"")&amp;"-"&amp;C756&amp;"-"&amp;IFERROR(VLOOKUP(F756,m_src_icd,3,FALSE),"xx")</f>
        <v>-L-xx</v>
      </c>
      <c r="L756" t="str">
        <f t="shared" si="33"/>
        <v>L-xx</v>
      </c>
      <c r="M756" s="20" t="str">
        <f t="shared" si="34"/>
        <v>xx</v>
      </c>
      <c r="N756" t="str">
        <f t="shared" si="35"/>
        <v/>
      </c>
    </row>
    <row r="757" spans="1:14">
      <c r="A757" s="31"/>
      <c r="B757" s="31"/>
      <c r="C757" s="23" t="s">
        <v>45</v>
      </c>
      <c r="D757" s="22"/>
      <c r="E757" s="22" t="s">
        <v>85</v>
      </c>
      <c r="F757" s="22"/>
      <c r="G757" s="31"/>
      <c r="H757" s="30"/>
      <c r="I757" s="22"/>
      <c r="K757" t="str">
        <f>IF(D757&lt;&gt;"",IF(Data!E757="HR",IF(D757&lt;=6,RL4B!$E$10,IF(D757&lt;=28,RL4B!$G$10,RL4B!$I$10)),IF(D757&lt;=4,RL4B!$K$10,IF(D757&lt;=14,RL4B!$M$10,IF(D757&lt;=24,RL4B!$O$10,IF(D757&lt;=44,RL4B!$Q$10,IF(D757&lt;=64,RL4B!$S$10,RL4B!$U$10)))))),"")&amp;"-"&amp;C757&amp;"-"&amp;IFERROR(VLOOKUP(F757,m_src_icd,3,FALSE),"xx")</f>
        <v>-L-xx</v>
      </c>
      <c r="L757" t="str">
        <f t="shared" si="33"/>
        <v>L-xx</v>
      </c>
      <c r="M757" s="20" t="str">
        <f t="shared" si="34"/>
        <v>xx</v>
      </c>
      <c r="N757" t="str">
        <f t="shared" si="35"/>
        <v/>
      </c>
    </row>
    <row r="758" spans="1:14">
      <c r="A758" s="31"/>
      <c r="B758" s="31"/>
      <c r="C758" s="23" t="s">
        <v>45</v>
      </c>
      <c r="D758" s="22"/>
      <c r="E758" s="22" t="s">
        <v>85</v>
      </c>
      <c r="F758" s="22"/>
      <c r="G758" s="31"/>
      <c r="H758" s="30"/>
      <c r="I758" s="22"/>
      <c r="K758" t="str">
        <f>IF(D758&lt;&gt;"",IF(Data!E758="HR",IF(D758&lt;=6,RL4B!$E$10,IF(D758&lt;=28,RL4B!$G$10,RL4B!$I$10)),IF(D758&lt;=4,RL4B!$K$10,IF(D758&lt;=14,RL4B!$M$10,IF(D758&lt;=24,RL4B!$O$10,IF(D758&lt;=44,RL4B!$Q$10,IF(D758&lt;=64,RL4B!$S$10,RL4B!$U$10)))))),"")&amp;"-"&amp;C758&amp;"-"&amp;IFERROR(VLOOKUP(F758,m_src_icd,3,FALSE),"xx")</f>
        <v>-L-xx</v>
      </c>
      <c r="L758" t="str">
        <f t="shared" si="33"/>
        <v>L-xx</v>
      </c>
      <c r="M758" s="20" t="str">
        <f t="shared" si="34"/>
        <v>xx</v>
      </c>
      <c r="N758" t="str">
        <f t="shared" si="35"/>
        <v/>
      </c>
    </row>
    <row r="759" spans="1:14">
      <c r="A759" s="31"/>
      <c r="B759" s="31"/>
      <c r="C759" s="23" t="s">
        <v>45</v>
      </c>
      <c r="D759" s="22"/>
      <c r="E759" s="22" t="s">
        <v>85</v>
      </c>
      <c r="F759" s="22"/>
      <c r="G759" s="31"/>
      <c r="H759" s="30"/>
      <c r="I759" s="22"/>
      <c r="K759" t="str">
        <f>IF(D759&lt;&gt;"",IF(Data!E759="HR",IF(D759&lt;=6,RL4B!$E$10,IF(D759&lt;=28,RL4B!$G$10,RL4B!$I$10)),IF(D759&lt;=4,RL4B!$K$10,IF(D759&lt;=14,RL4B!$M$10,IF(D759&lt;=24,RL4B!$O$10,IF(D759&lt;=44,RL4B!$Q$10,IF(D759&lt;=64,RL4B!$S$10,RL4B!$U$10)))))),"")&amp;"-"&amp;C759&amp;"-"&amp;IFERROR(VLOOKUP(F759,m_src_icd,3,FALSE),"xx")</f>
        <v>-L-xx</v>
      </c>
      <c r="L759" t="str">
        <f t="shared" si="33"/>
        <v>L-xx</v>
      </c>
      <c r="M759" s="20" t="str">
        <f t="shared" si="34"/>
        <v>xx</v>
      </c>
      <c r="N759" t="str">
        <f t="shared" si="35"/>
        <v/>
      </c>
    </row>
    <row r="760" spans="1:14">
      <c r="A760" s="31"/>
      <c r="B760" s="31"/>
      <c r="C760" s="23" t="s">
        <v>45</v>
      </c>
      <c r="D760" s="22"/>
      <c r="E760" s="22" t="s">
        <v>85</v>
      </c>
      <c r="F760" s="22"/>
      <c r="G760" s="31"/>
      <c r="H760" s="30"/>
      <c r="I760" s="22"/>
      <c r="K760" t="str">
        <f>IF(D760&lt;&gt;"",IF(Data!E760="HR",IF(D760&lt;=6,RL4B!$E$10,IF(D760&lt;=28,RL4B!$G$10,RL4B!$I$10)),IF(D760&lt;=4,RL4B!$K$10,IF(D760&lt;=14,RL4B!$M$10,IF(D760&lt;=24,RL4B!$O$10,IF(D760&lt;=44,RL4B!$Q$10,IF(D760&lt;=64,RL4B!$S$10,RL4B!$U$10)))))),"")&amp;"-"&amp;C760&amp;"-"&amp;IFERROR(VLOOKUP(F760,m_src_icd,3,FALSE),"xx")</f>
        <v>-L-xx</v>
      </c>
      <c r="L760" t="str">
        <f t="shared" si="33"/>
        <v>L-xx</v>
      </c>
      <c r="M760" s="20" t="str">
        <f t="shared" si="34"/>
        <v>xx</v>
      </c>
      <c r="N760" t="str">
        <f t="shared" si="35"/>
        <v/>
      </c>
    </row>
    <row r="761" spans="1:14">
      <c r="A761" s="31"/>
      <c r="B761" s="31"/>
      <c r="C761" s="23" t="s">
        <v>45</v>
      </c>
      <c r="D761" s="22"/>
      <c r="E761" s="22" t="s">
        <v>85</v>
      </c>
      <c r="F761" s="22"/>
      <c r="G761" s="31"/>
      <c r="H761" s="30"/>
      <c r="I761" s="22"/>
      <c r="K761" t="str">
        <f>IF(D761&lt;&gt;"",IF(Data!E761="HR",IF(D761&lt;=6,RL4B!$E$10,IF(D761&lt;=28,RL4B!$G$10,RL4B!$I$10)),IF(D761&lt;=4,RL4B!$K$10,IF(D761&lt;=14,RL4B!$M$10,IF(D761&lt;=24,RL4B!$O$10,IF(D761&lt;=44,RL4B!$Q$10,IF(D761&lt;=64,RL4B!$S$10,RL4B!$U$10)))))),"")&amp;"-"&amp;C761&amp;"-"&amp;IFERROR(VLOOKUP(F761,m_src_icd,3,FALSE),"xx")</f>
        <v>-L-xx</v>
      </c>
      <c r="L761" t="str">
        <f t="shared" si="33"/>
        <v>L-xx</v>
      </c>
      <c r="M761" s="20" t="str">
        <f t="shared" si="34"/>
        <v>xx</v>
      </c>
      <c r="N761" t="str">
        <f t="shared" si="35"/>
        <v/>
      </c>
    </row>
    <row r="762" spans="1:14">
      <c r="A762" s="31"/>
      <c r="B762" s="31"/>
      <c r="C762" s="23" t="s">
        <v>45</v>
      </c>
      <c r="D762" s="22"/>
      <c r="E762" s="22" t="s">
        <v>85</v>
      </c>
      <c r="F762" s="22"/>
      <c r="G762" s="31"/>
      <c r="H762" s="30"/>
      <c r="I762" s="22"/>
      <c r="K762" t="str">
        <f>IF(D762&lt;&gt;"",IF(Data!E762="HR",IF(D762&lt;=6,RL4B!$E$10,IF(D762&lt;=28,RL4B!$G$10,RL4B!$I$10)),IF(D762&lt;=4,RL4B!$K$10,IF(D762&lt;=14,RL4B!$M$10,IF(D762&lt;=24,RL4B!$O$10,IF(D762&lt;=44,RL4B!$Q$10,IF(D762&lt;=64,RL4B!$S$10,RL4B!$U$10)))))),"")&amp;"-"&amp;C762&amp;"-"&amp;IFERROR(VLOOKUP(F762,m_src_icd,3,FALSE),"xx")</f>
        <v>-L-xx</v>
      </c>
      <c r="L762" t="str">
        <f t="shared" si="33"/>
        <v>L-xx</v>
      </c>
      <c r="M762" s="20" t="str">
        <f t="shared" si="34"/>
        <v>xx</v>
      </c>
      <c r="N762" t="str">
        <f t="shared" si="35"/>
        <v/>
      </c>
    </row>
    <row r="763" spans="1:14">
      <c r="A763" s="31"/>
      <c r="B763" s="31"/>
      <c r="C763" s="23" t="s">
        <v>45</v>
      </c>
      <c r="D763" s="22"/>
      <c r="E763" s="22" t="s">
        <v>85</v>
      </c>
      <c r="F763" s="22"/>
      <c r="G763" s="31"/>
      <c r="H763" s="30"/>
      <c r="I763" s="22"/>
      <c r="K763" t="str">
        <f>IF(D763&lt;&gt;"",IF(Data!E763="HR",IF(D763&lt;=6,RL4B!$E$10,IF(D763&lt;=28,RL4B!$G$10,RL4B!$I$10)),IF(D763&lt;=4,RL4B!$K$10,IF(D763&lt;=14,RL4B!$M$10,IF(D763&lt;=24,RL4B!$O$10,IF(D763&lt;=44,RL4B!$Q$10,IF(D763&lt;=64,RL4B!$S$10,RL4B!$U$10)))))),"")&amp;"-"&amp;C763&amp;"-"&amp;IFERROR(VLOOKUP(F763,m_src_icd,3,FALSE),"xx")</f>
        <v>-L-xx</v>
      </c>
      <c r="L763" t="str">
        <f t="shared" si="33"/>
        <v>L-xx</v>
      </c>
      <c r="M763" s="20" t="str">
        <f t="shared" si="34"/>
        <v>xx</v>
      </c>
      <c r="N763" t="str">
        <f t="shared" si="35"/>
        <v/>
      </c>
    </row>
    <row r="764" spans="1:14">
      <c r="A764" s="31"/>
      <c r="B764" s="31"/>
      <c r="C764" s="23" t="s">
        <v>45</v>
      </c>
      <c r="D764" s="22"/>
      <c r="E764" s="22" t="s">
        <v>85</v>
      </c>
      <c r="F764" s="22"/>
      <c r="G764" s="31"/>
      <c r="H764" s="30"/>
      <c r="I764" s="22"/>
      <c r="K764" t="str">
        <f>IF(D764&lt;&gt;"",IF(Data!E764="HR",IF(D764&lt;=6,RL4B!$E$10,IF(D764&lt;=28,RL4B!$G$10,RL4B!$I$10)),IF(D764&lt;=4,RL4B!$K$10,IF(D764&lt;=14,RL4B!$M$10,IF(D764&lt;=24,RL4B!$O$10,IF(D764&lt;=44,RL4B!$Q$10,IF(D764&lt;=64,RL4B!$S$10,RL4B!$U$10)))))),"")&amp;"-"&amp;C764&amp;"-"&amp;IFERROR(VLOOKUP(F764,m_src_icd,3,FALSE),"xx")</f>
        <v>-L-xx</v>
      </c>
      <c r="L764" t="str">
        <f t="shared" si="33"/>
        <v>L-xx</v>
      </c>
      <c r="M764" s="20" t="str">
        <f t="shared" si="34"/>
        <v>xx</v>
      </c>
      <c r="N764" t="str">
        <f t="shared" si="35"/>
        <v/>
      </c>
    </row>
    <row r="765" spans="1:14">
      <c r="A765" s="31"/>
      <c r="B765" s="31"/>
      <c r="C765" s="23" t="s">
        <v>45</v>
      </c>
      <c r="D765" s="22"/>
      <c r="E765" s="22" t="s">
        <v>85</v>
      </c>
      <c r="F765" s="22"/>
      <c r="G765" s="31"/>
      <c r="H765" s="30"/>
      <c r="I765" s="22"/>
      <c r="K765" t="str">
        <f>IF(D765&lt;&gt;"",IF(Data!E765="HR",IF(D765&lt;=6,RL4B!$E$10,IF(D765&lt;=28,RL4B!$G$10,RL4B!$I$10)),IF(D765&lt;=4,RL4B!$K$10,IF(D765&lt;=14,RL4B!$M$10,IF(D765&lt;=24,RL4B!$O$10,IF(D765&lt;=44,RL4B!$Q$10,IF(D765&lt;=64,RL4B!$S$10,RL4B!$U$10)))))),"")&amp;"-"&amp;C765&amp;"-"&amp;IFERROR(VLOOKUP(F765,m_src_icd,3,FALSE),"xx")</f>
        <v>-L-xx</v>
      </c>
      <c r="L765" t="str">
        <f t="shared" si="33"/>
        <v>L-xx</v>
      </c>
      <c r="M765" s="20" t="str">
        <f t="shared" si="34"/>
        <v>xx</v>
      </c>
      <c r="N765" t="str">
        <f t="shared" si="35"/>
        <v/>
      </c>
    </row>
    <row r="766" spans="1:14">
      <c r="A766" s="31"/>
      <c r="B766" s="31"/>
      <c r="C766" s="23" t="s">
        <v>45</v>
      </c>
      <c r="D766" s="22"/>
      <c r="E766" s="22" t="s">
        <v>85</v>
      </c>
      <c r="F766" s="22"/>
      <c r="G766" s="31"/>
      <c r="H766" s="30"/>
      <c r="I766" s="22"/>
      <c r="K766" t="str">
        <f>IF(D766&lt;&gt;"",IF(Data!E766="HR",IF(D766&lt;=6,RL4B!$E$10,IF(D766&lt;=28,RL4B!$G$10,RL4B!$I$10)),IF(D766&lt;=4,RL4B!$K$10,IF(D766&lt;=14,RL4B!$M$10,IF(D766&lt;=24,RL4B!$O$10,IF(D766&lt;=44,RL4B!$Q$10,IF(D766&lt;=64,RL4B!$S$10,RL4B!$U$10)))))),"")&amp;"-"&amp;C766&amp;"-"&amp;IFERROR(VLOOKUP(F766,m_src_icd,3,FALSE),"xx")</f>
        <v>-L-xx</v>
      </c>
      <c r="L766" t="str">
        <f t="shared" si="33"/>
        <v>L-xx</v>
      </c>
      <c r="M766" s="20" t="str">
        <f t="shared" si="34"/>
        <v>xx</v>
      </c>
      <c r="N766" t="str">
        <f t="shared" si="35"/>
        <v/>
      </c>
    </row>
    <row r="767" spans="1:14">
      <c r="A767" s="31"/>
      <c r="B767" s="31"/>
      <c r="C767" s="23" t="s">
        <v>45</v>
      </c>
      <c r="D767" s="22"/>
      <c r="E767" s="22" t="s">
        <v>85</v>
      </c>
      <c r="F767" s="22"/>
      <c r="G767" s="31"/>
      <c r="H767" s="30"/>
      <c r="I767" s="22"/>
      <c r="K767" t="str">
        <f>IF(D767&lt;&gt;"",IF(Data!E767="HR",IF(D767&lt;=6,RL4B!$E$10,IF(D767&lt;=28,RL4B!$G$10,RL4B!$I$10)),IF(D767&lt;=4,RL4B!$K$10,IF(D767&lt;=14,RL4B!$M$10,IF(D767&lt;=24,RL4B!$O$10,IF(D767&lt;=44,RL4B!$Q$10,IF(D767&lt;=64,RL4B!$S$10,RL4B!$U$10)))))),"")&amp;"-"&amp;C767&amp;"-"&amp;IFERROR(VLOOKUP(F767,m_src_icd,3,FALSE),"xx")</f>
        <v>-L-xx</v>
      </c>
      <c r="L767" t="str">
        <f t="shared" si="33"/>
        <v>L-xx</v>
      </c>
      <c r="M767" s="20" t="str">
        <f t="shared" si="34"/>
        <v>xx</v>
      </c>
      <c r="N767" t="str">
        <f t="shared" si="35"/>
        <v/>
      </c>
    </row>
    <row r="768" spans="1:14">
      <c r="A768" s="31"/>
      <c r="B768" s="31"/>
      <c r="C768" s="23" t="s">
        <v>45</v>
      </c>
      <c r="D768" s="22"/>
      <c r="E768" s="22" t="s">
        <v>85</v>
      </c>
      <c r="F768" s="22"/>
      <c r="G768" s="31"/>
      <c r="H768" s="30"/>
      <c r="I768" s="22"/>
      <c r="K768" t="str">
        <f>IF(D768&lt;&gt;"",IF(Data!E768="HR",IF(D768&lt;=6,RL4B!$E$10,IF(D768&lt;=28,RL4B!$G$10,RL4B!$I$10)),IF(D768&lt;=4,RL4B!$K$10,IF(D768&lt;=14,RL4B!$M$10,IF(D768&lt;=24,RL4B!$O$10,IF(D768&lt;=44,RL4B!$Q$10,IF(D768&lt;=64,RL4B!$S$10,RL4B!$U$10)))))),"")&amp;"-"&amp;C768&amp;"-"&amp;IFERROR(VLOOKUP(F768,m_src_icd,3,FALSE),"xx")</f>
        <v>-L-xx</v>
      </c>
      <c r="L768" t="str">
        <f t="shared" si="33"/>
        <v>L-xx</v>
      </c>
      <c r="M768" s="20" t="str">
        <f t="shared" si="34"/>
        <v>xx</v>
      </c>
      <c r="N768" t="str">
        <f t="shared" si="35"/>
        <v/>
      </c>
    </row>
    <row r="769" spans="1:14">
      <c r="A769" s="31"/>
      <c r="B769" s="31"/>
      <c r="C769" s="23" t="s">
        <v>45</v>
      </c>
      <c r="D769" s="22"/>
      <c r="E769" s="22" t="s">
        <v>85</v>
      </c>
      <c r="F769" s="22"/>
      <c r="G769" s="31"/>
      <c r="H769" s="30"/>
      <c r="I769" s="22"/>
      <c r="K769" t="str">
        <f>IF(D769&lt;&gt;"",IF(Data!E769="HR",IF(D769&lt;=6,RL4B!$E$10,IF(D769&lt;=28,RL4B!$G$10,RL4B!$I$10)),IF(D769&lt;=4,RL4B!$K$10,IF(D769&lt;=14,RL4B!$M$10,IF(D769&lt;=24,RL4B!$O$10,IF(D769&lt;=44,RL4B!$Q$10,IF(D769&lt;=64,RL4B!$S$10,RL4B!$U$10)))))),"")&amp;"-"&amp;C769&amp;"-"&amp;IFERROR(VLOOKUP(F769,m_src_icd,3,FALSE),"xx")</f>
        <v>-L-xx</v>
      </c>
      <c r="L769" t="str">
        <f t="shared" si="33"/>
        <v>L-xx</v>
      </c>
      <c r="M769" s="20" t="str">
        <f t="shared" si="34"/>
        <v>xx</v>
      </c>
      <c r="N769" t="str">
        <f t="shared" si="35"/>
        <v/>
      </c>
    </row>
    <row r="770" spans="1:14">
      <c r="A770" s="31"/>
      <c r="B770" s="31"/>
      <c r="C770" s="23" t="s">
        <v>45</v>
      </c>
      <c r="D770" s="22"/>
      <c r="E770" s="22" t="s">
        <v>85</v>
      </c>
      <c r="F770" s="22"/>
      <c r="G770" s="31"/>
      <c r="H770" s="30"/>
      <c r="I770" s="22"/>
      <c r="K770" t="str">
        <f>IF(D770&lt;&gt;"",IF(Data!E770="HR",IF(D770&lt;=6,RL4B!$E$10,IF(D770&lt;=28,RL4B!$G$10,RL4B!$I$10)),IF(D770&lt;=4,RL4B!$K$10,IF(D770&lt;=14,RL4B!$M$10,IF(D770&lt;=24,RL4B!$O$10,IF(D770&lt;=44,RL4B!$Q$10,IF(D770&lt;=64,RL4B!$S$10,RL4B!$U$10)))))),"")&amp;"-"&amp;C770&amp;"-"&amp;IFERROR(VLOOKUP(F770,m_src_icd,3,FALSE),"xx")</f>
        <v>-L-xx</v>
      </c>
      <c r="L770" t="str">
        <f t="shared" si="33"/>
        <v>L-xx</v>
      </c>
      <c r="M770" s="20" t="str">
        <f t="shared" si="34"/>
        <v>xx</v>
      </c>
      <c r="N770" t="str">
        <f t="shared" si="35"/>
        <v/>
      </c>
    </row>
    <row r="771" spans="1:14">
      <c r="A771" s="31"/>
      <c r="B771" s="31"/>
      <c r="C771" s="23" t="s">
        <v>45</v>
      </c>
      <c r="D771" s="22"/>
      <c r="E771" s="22" t="s">
        <v>85</v>
      </c>
      <c r="F771" s="22"/>
      <c r="G771" s="31"/>
      <c r="H771" s="30"/>
      <c r="I771" s="22"/>
      <c r="K771" t="str">
        <f>IF(D771&lt;&gt;"",IF(Data!E771="HR",IF(D771&lt;=6,RL4B!$E$10,IF(D771&lt;=28,RL4B!$G$10,RL4B!$I$10)),IF(D771&lt;=4,RL4B!$K$10,IF(D771&lt;=14,RL4B!$M$10,IF(D771&lt;=24,RL4B!$O$10,IF(D771&lt;=44,RL4B!$Q$10,IF(D771&lt;=64,RL4B!$S$10,RL4B!$U$10)))))),"")&amp;"-"&amp;C771&amp;"-"&amp;IFERROR(VLOOKUP(F771,m_src_icd,3,FALSE),"xx")</f>
        <v>-L-xx</v>
      </c>
      <c r="L771" t="str">
        <f t="shared" si="33"/>
        <v>L-xx</v>
      </c>
      <c r="M771" s="20" t="str">
        <f t="shared" si="34"/>
        <v>xx</v>
      </c>
      <c r="N771" t="str">
        <f t="shared" si="35"/>
        <v/>
      </c>
    </row>
    <row r="772" spans="1:14">
      <c r="A772" s="31"/>
      <c r="B772" s="31"/>
      <c r="C772" s="23" t="s">
        <v>45</v>
      </c>
      <c r="D772" s="22"/>
      <c r="E772" s="22" t="s">
        <v>85</v>
      </c>
      <c r="F772" s="22"/>
      <c r="G772" s="31"/>
      <c r="H772" s="30"/>
      <c r="I772" s="22"/>
      <c r="K772" t="str">
        <f>IF(D772&lt;&gt;"",IF(Data!E772="HR",IF(D772&lt;=6,RL4B!$E$10,IF(D772&lt;=28,RL4B!$G$10,RL4B!$I$10)),IF(D772&lt;=4,RL4B!$K$10,IF(D772&lt;=14,RL4B!$M$10,IF(D772&lt;=24,RL4B!$O$10,IF(D772&lt;=44,RL4B!$Q$10,IF(D772&lt;=64,RL4B!$S$10,RL4B!$U$10)))))),"")&amp;"-"&amp;C772&amp;"-"&amp;IFERROR(VLOOKUP(F772,m_src_icd,3,FALSE),"xx")</f>
        <v>-L-xx</v>
      </c>
      <c r="L772" t="str">
        <f t="shared" si="33"/>
        <v>L-xx</v>
      </c>
      <c r="M772" s="20" t="str">
        <f t="shared" si="34"/>
        <v>xx</v>
      </c>
      <c r="N772" t="str">
        <f t="shared" si="35"/>
        <v/>
      </c>
    </row>
    <row r="773" spans="1:14">
      <c r="A773" s="31"/>
      <c r="B773" s="31"/>
      <c r="C773" s="23" t="s">
        <v>45</v>
      </c>
      <c r="D773" s="22"/>
      <c r="E773" s="22" t="s">
        <v>85</v>
      </c>
      <c r="F773" s="22"/>
      <c r="G773" s="31"/>
      <c r="H773" s="30"/>
      <c r="I773" s="22"/>
      <c r="K773" t="str">
        <f>IF(D773&lt;&gt;"",IF(Data!E773="HR",IF(D773&lt;=6,RL4B!$E$10,IF(D773&lt;=28,RL4B!$G$10,RL4B!$I$10)),IF(D773&lt;=4,RL4B!$K$10,IF(D773&lt;=14,RL4B!$M$10,IF(D773&lt;=24,RL4B!$O$10,IF(D773&lt;=44,RL4B!$Q$10,IF(D773&lt;=64,RL4B!$S$10,RL4B!$U$10)))))),"")&amp;"-"&amp;C773&amp;"-"&amp;IFERROR(VLOOKUP(F773,m_src_icd,3,FALSE),"xx")</f>
        <v>-L-xx</v>
      </c>
      <c r="L773" t="str">
        <f t="shared" si="33"/>
        <v>L-xx</v>
      </c>
      <c r="M773" s="20" t="str">
        <f t="shared" si="34"/>
        <v>xx</v>
      </c>
      <c r="N773" t="str">
        <f t="shared" si="35"/>
        <v/>
      </c>
    </row>
    <row r="774" spans="1:14">
      <c r="A774" s="31"/>
      <c r="B774" s="31"/>
      <c r="C774" s="23" t="s">
        <v>45</v>
      </c>
      <c r="D774" s="22"/>
      <c r="E774" s="22" t="s">
        <v>85</v>
      </c>
      <c r="F774" s="22"/>
      <c r="G774" s="31"/>
      <c r="H774" s="30"/>
      <c r="I774" s="22"/>
      <c r="K774" t="str">
        <f>IF(D774&lt;&gt;"",IF(Data!E774="HR",IF(D774&lt;=6,RL4B!$E$10,IF(D774&lt;=28,RL4B!$G$10,RL4B!$I$10)),IF(D774&lt;=4,RL4B!$K$10,IF(D774&lt;=14,RL4B!$M$10,IF(D774&lt;=24,RL4B!$O$10,IF(D774&lt;=44,RL4B!$Q$10,IF(D774&lt;=64,RL4B!$S$10,RL4B!$U$10)))))),"")&amp;"-"&amp;C774&amp;"-"&amp;IFERROR(VLOOKUP(F774,m_src_icd,3,FALSE),"xx")</f>
        <v>-L-xx</v>
      </c>
      <c r="L774" t="str">
        <f t="shared" si="33"/>
        <v>L-xx</v>
      </c>
      <c r="M774" s="20" t="str">
        <f t="shared" si="34"/>
        <v>xx</v>
      </c>
      <c r="N774" t="str">
        <f t="shared" si="35"/>
        <v/>
      </c>
    </row>
    <row r="775" spans="1:14">
      <c r="A775" s="31"/>
      <c r="B775" s="31"/>
      <c r="C775" s="23" t="s">
        <v>45</v>
      </c>
      <c r="D775" s="22"/>
      <c r="E775" s="22" t="s">
        <v>85</v>
      </c>
      <c r="F775" s="22"/>
      <c r="G775" s="31"/>
      <c r="H775" s="30"/>
      <c r="I775" s="22"/>
      <c r="K775" t="str">
        <f>IF(D775&lt;&gt;"",IF(Data!E775="HR",IF(D775&lt;=6,RL4B!$E$10,IF(D775&lt;=28,RL4B!$G$10,RL4B!$I$10)),IF(D775&lt;=4,RL4B!$K$10,IF(D775&lt;=14,RL4B!$M$10,IF(D775&lt;=24,RL4B!$O$10,IF(D775&lt;=44,RL4B!$Q$10,IF(D775&lt;=64,RL4B!$S$10,RL4B!$U$10)))))),"")&amp;"-"&amp;C775&amp;"-"&amp;IFERROR(VLOOKUP(F775,m_src_icd,3,FALSE),"xx")</f>
        <v>-L-xx</v>
      </c>
      <c r="L775" t="str">
        <f t="shared" si="33"/>
        <v>L-xx</v>
      </c>
      <c r="M775" s="20" t="str">
        <f t="shared" si="34"/>
        <v>xx</v>
      </c>
      <c r="N775" t="str">
        <f t="shared" si="35"/>
        <v/>
      </c>
    </row>
    <row r="776" spans="1:14">
      <c r="A776" s="31"/>
      <c r="B776" s="31"/>
      <c r="C776" s="23" t="s">
        <v>45</v>
      </c>
      <c r="D776" s="22"/>
      <c r="E776" s="22" t="s">
        <v>85</v>
      </c>
      <c r="F776" s="22"/>
      <c r="G776" s="31"/>
      <c r="H776" s="30"/>
      <c r="I776" s="22"/>
      <c r="K776" t="str">
        <f>IF(D776&lt;&gt;"",IF(Data!E776="HR",IF(D776&lt;=6,RL4B!$E$10,IF(D776&lt;=28,RL4B!$G$10,RL4B!$I$10)),IF(D776&lt;=4,RL4B!$K$10,IF(D776&lt;=14,RL4B!$M$10,IF(D776&lt;=24,RL4B!$O$10,IF(D776&lt;=44,RL4B!$Q$10,IF(D776&lt;=64,RL4B!$S$10,RL4B!$U$10)))))),"")&amp;"-"&amp;C776&amp;"-"&amp;IFERROR(VLOOKUP(F776,m_src_icd,3,FALSE),"xx")</f>
        <v>-L-xx</v>
      </c>
      <c r="L776" t="str">
        <f t="shared" ref="L776:L839" si="36">G776&amp;C776&amp;"-"&amp;IFERROR(VLOOKUP(F776,m_src_icd,3,FALSE),"xx")</f>
        <v>L-xx</v>
      </c>
      <c r="M776" s="20" t="str">
        <f t="shared" ref="M776:M839" si="37">IF(H776="-","",IFERROR(VLOOKUP(F776,m_src_icd,3,FALSE),"xx"))</f>
        <v>xx</v>
      </c>
      <c r="N776" t="str">
        <f t="shared" ref="N776:N839" si="38">IF(I776="","",IFERROR(VLOOKUP(F776,m_src_icd,3,FALSE),"xx"))</f>
        <v/>
      </c>
    </row>
    <row r="777" spans="1:14">
      <c r="A777" s="31"/>
      <c r="B777" s="31"/>
      <c r="C777" s="23" t="s">
        <v>45</v>
      </c>
      <c r="D777" s="22"/>
      <c r="E777" s="22" t="s">
        <v>85</v>
      </c>
      <c r="F777" s="22"/>
      <c r="G777" s="31"/>
      <c r="H777" s="30"/>
      <c r="I777" s="22"/>
      <c r="K777" t="str">
        <f>IF(D777&lt;&gt;"",IF(Data!E777="HR",IF(D777&lt;=6,RL4B!$E$10,IF(D777&lt;=28,RL4B!$G$10,RL4B!$I$10)),IF(D777&lt;=4,RL4B!$K$10,IF(D777&lt;=14,RL4B!$M$10,IF(D777&lt;=24,RL4B!$O$10,IF(D777&lt;=44,RL4B!$Q$10,IF(D777&lt;=64,RL4B!$S$10,RL4B!$U$10)))))),"")&amp;"-"&amp;C777&amp;"-"&amp;IFERROR(VLOOKUP(F777,m_src_icd,3,FALSE),"xx")</f>
        <v>-L-xx</v>
      </c>
      <c r="L777" t="str">
        <f t="shared" si="36"/>
        <v>L-xx</v>
      </c>
      <c r="M777" s="20" t="str">
        <f t="shared" si="37"/>
        <v>xx</v>
      </c>
      <c r="N777" t="str">
        <f t="shared" si="38"/>
        <v/>
      </c>
    </row>
    <row r="778" spans="1:14">
      <c r="A778" s="31"/>
      <c r="B778" s="31"/>
      <c r="C778" s="23" t="s">
        <v>45</v>
      </c>
      <c r="D778" s="22"/>
      <c r="E778" s="22" t="s">
        <v>85</v>
      </c>
      <c r="F778" s="22"/>
      <c r="G778" s="31"/>
      <c r="H778" s="30"/>
      <c r="I778" s="22"/>
      <c r="K778" t="str">
        <f>IF(D778&lt;&gt;"",IF(Data!E778="HR",IF(D778&lt;=6,RL4B!$E$10,IF(D778&lt;=28,RL4B!$G$10,RL4B!$I$10)),IF(D778&lt;=4,RL4B!$K$10,IF(D778&lt;=14,RL4B!$M$10,IF(D778&lt;=24,RL4B!$O$10,IF(D778&lt;=44,RL4B!$Q$10,IF(D778&lt;=64,RL4B!$S$10,RL4B!$U$10)))))),"")&amp;"-"&amp;C778&amp;"-"&amp;IFERROR(VLOOKUP(F778,m_src_icd,3,FALSE),"xx")</f>
        <v>-L-xx</v>
      </c>
      <c r="L778" t="str">
        <f t="shared" si="36"/>
        <v>L-xx</v>
      </c>
      <c r="M778" s="20" t="str">
        <f t="shared" si="37"/>
        <v>xx</v>
      </c>
      <c r="N778" t="str">
        <f t="shared" si="38"/>
        <v/>
      </c>
    </row>
    <row r="779" spans="1:14">
      <c r="A779" s="31"/>
      <c r="B779" s="31"/>
      <c r="C779" s="23" t="s">
        <v>45</v>
      </c>
      <c r="D779" s="22"/>
      <c r="E779" s="22" t="s">
        <v>85</v>
      </c>
      <c r="F779" s="22"/>
      <c r="G779" s="31"/>
      <c r="H779" s="30"/>
      <c r="I779" s="22"/>
      <c r="K779" t="str">
        <f>IF(D779&lt;&gt;"",IF(Data!E779="HR",IF(D779&lt;=6,RL4B!$E$10,IF(D779&lt;=28,RL4B!$G$10,RL4B!$I$10)),IF(D779&lt;=4,RL4B!$K$10,IF(D779&lt;=14,RL4B!$M$10,IF(D779&lt;=24,RL4B!$O$10,IF(D779&lt;=44,RL4B!$Q$10,IF(D779&lt;=64,RL4B!$S$10,RL4B!$U$10)))))),"")&amp;"-"&amp;C779&amp;"-"&amp;IFERROR(VLOOKUP(F779,m_src_icd,3,FALSE),"xx")</f>
        <v>-L-xx</v>
      </c>
      <c r="L779" t="str">
        <f t="shared" si="36"/>
        <v>L-xx</v>
      </c>
      <c r="M779" s="20" t="str">
        <f t="shared" si="37"/>
        <v>xx</v>
      </c>
      <c r="N779" t="str">
        <f t="shared" si="38"/>
        <v/>
      </c>
    </row>
    <row r="780" spans="1:14">
      <c r="A780" s="31"/>
      <c r="B780" s="31"/>
      <c r="C780" s="23" t="s">
        <v>45</v>
      </c>
      <c r="D780" s="22"/>
      <c r="E780" s="22" t="s">
        <v>85</v>
      </c>
      <c r="F780" s="22"/>
      <c r="G780" s="31"/>
      <c r="H780" s="30"/>
      <c r="I780" s="22"/>
      <c r="K780" t="str">
        <f>IF(D780&lt;&gt;"",IF(Data!E780="HR",IF(D780&lt;=6,RL4B!$E$10,IF(D780&lt;=28,RL4B!$G$10,RL4B!$I$10)),IF(D780&lt;=4,RL4B!$K$10,IF(D780&lt;=14,RL4B!$M$10,IF(D780&lt;=24,RL4B!$O$10,IF(D780&lt;=44,RL4B!$Q$10,IF(D780&lt;=64,RL4B!$S$10,RL4B!$U$10)))))),"")&amp;"-"&amp;C780&amp;"-"&amp;IFERROR(VLOOKUP(F780,m_src_icd,3,FALSE),"xx")</f>
        <v>-L-xx</v>
      </c>
      <c r="L780" t="str">
        <f t="shared" si="36"/>
        <v>L-xx</v>
      </c>
      <c r="M780" s="20" t="str">
        <f t="shared" si="37"/>
        <v>xx</v>
      </c>
      <c r="N780" t="str">
        <f t="shared" si="38"/>
        <v/>
      </c>
    </row>
    <row r="781" spans="1:14">
      <c r="A781" s="31"/>
      <c r="B781" s="31"/>
      <c r="C781" s="23" t="s">
        <v>45</v>
      </c>
      <c r="D781" s="22"/>
      <c r="E781" s="22" t="s">
        <v>85</v>
      </c>
      <c r="F781" s="22"/>
      <c r="G781" s="31"/>
      <c r="H781" s="30"/>
      <c r="I781" s="22"/>
      <c r="K781" t="str">
        <f>IF(D781&lt;&gt;"",IF(Data!E781="HR",IF(D781&lt;=6,RL4B!$E$10,IF(D781&lt;=28,RL4B!$G$10,RL4B!$I$10)),IF(D781&lt;=4,RL4B!$K$10,IF(D781&lt;=14,RL4B!$M$10,IF(D781&lt;=24,RL4B!$O$10,IF(D781&lt;=44,RL4B!$Q$10,IF(D781&lt;=64,RL4B!$S$10,RL4B!$U$10)))))),"")&amp;"-"&amp;C781&amp;"-"&amp;IFERROR(VLOOKUP(F781,m_src_icd,3,FALSE),"xx")</f>
        <v>-L-xx</v>
      </c>
      <c r="L781" t="str">
        <f t="shared" si="36"/>
        <v>L-xx</v>
      </c>
      <c r="M781" s="20" t="str">
        <f t="shared" si="37"/>
        <v>xx</v>
      </c>
      <c r="N781" t="str">
        <f t="shared" si="38"/>
        <v/>
      </c>
    </row>
    <row r="782" spans="1:14">
      <c r="A782" s="31"/>
      <c r="B782" s="31"/>
      <c r="C782" s="23" t="s">
        <v>45</v>
      </c>
      <c r="D782" s="22"/>
      <c r="E782" s="22" t="s">
        <v>85</v>
      </c>
      <c r="F782" s="22"/>
      <c r="G782" s="31"/>
      <c r="H782" s="30"/>
      <c r="I782" s="22"/>
      <c r="K782" t="str">
        <f>IF(D782&lt;&gt;"",IF(Data!E782="HR",IF(D782&lt;=6,RL4B!$E$10,IF(D782&lt;=28,RL4B!$G$10,RL4B!$I$10)),IF(D782&lt;=4,RL4B!$K$10,IF(D782&lt;=14,RL4B!$M$10,IF(D782&lt;=24,RL4B!$O$10,IF(D782&lt;=44,RL4B!$Q$10,IF(D782&lt;=64,RL4B!$S$10,RL4B!$U$10)))))),"")&amp;"-"&amp;C782&amp;"-"&amp;IFERROR(VLOOKUP(F782,m_src_icd,3,FALSE),"xx")</f>
        <v>-L-xx</v>
      </c>
      <c r="L782" t="str">
        <f t="shared" si="36"/>
        <v>L-xx</v>
      </c>
      <c r="M782" s="20" t="str">
        <f t="shared" si="37"/>
        <v>xx</v>
      </c>
      <c r="N782" t="str">
        <f t="shared" si="38"/>
        <v/>
      </c>
    </row>
    <row r="783" spans="1:14">
      <c r="A783" s="31"/>
      <c r="B783" s="31"/>
      <c r="C783" s="23" t="s">
        <v>45</v>
      </c>
      <c r="D783" s="22"/>
      <c r="E783" s="22" t="s">
        <v>85</v>
      </c>
      <c r="F783" s="22"/>
      <c r="G783" s="31"/>
      <c r="H783" s="30"/>
      <c r="I783" s="22"/>
      <c r="K783" t="str">
        <f>IF(D783&lt;&gt;"",IF(Data!E783="HR",IF(D783&lt;=6,RL4B!$E$10,IF(D783&lt;=28,RL4B!$G$10,RL4B!$I$10)),IF(D783&lt;=4,RL4B!$K$10,IF(D783&lt;=14,RL4B!$M$10,IF(D783&lt;=24,RL4B!$O$10,IF(D783&lt;=44,RL4B!$Q$10,IF(D783&lt;=64,RL4B!$S$10,RL4B!$U$10)))))),"")&amp;"-"&amp;C783&amp;"-"&amp;IFERROR(VLOOKUP(F783,m_src_icd,3,FALSE),"xx")</f>
        <v>-L-xx</v>
      </c>
      <c r="L783" t="str">
        <f t="shared" si="36"/>
        <v>L-xx</v>
      </c>
      <c r="M783" s="20" t="str">
        <f t="shared" si="37"/>
        <v>xx</v>
      </c>
      <c r="N783" t="str">
        <f t="shared" si="38"/>
        <v/>
      </c>
    </row>
    <row r="784" spans="1:14">
      <c r="A784" s="31"/>
      <c r="B784" s="31"/>
      <c r="C784" s="23" t="s">
        <v>45</v>
      </c>
      <c r="D784" s="22"/>
      <c r="E784" s="22" t="s">
        <v>85</v>
      </c>
      <c r="F784" s="22"/>
      <c r="G784" s="31"/>
      <c r="H784" s="30"/>
      <c r="I784" s="22"/>
      <c r="K784" t="str">
        <f>IF(D784&lt;&gt;"",IF(Data!E784="HR",IF(D784&lt;=6,RL4B!$E$10,IF(D784&lt;=28,RL4B!$G$10,RL4B!$I$10)),IF(D784&lt;=4,RL4B!$K$10,IF(D784&lt;=14,RL4B!$M$10,IF(D784&lt;=24,RL4B!$O$10,IF(D784&lt;=44,RL4B!$Q$10,IF(D784&lt;=64,RL4B!$S$10,RL4B!$U$10)))))),"")&amp;"-"&amp;C784&amp;"-"&amp;IFERROR(VLOOKUP(F784,m_src_icd,3,FALSE),"xx")</f>
        <v>-L-xx</v>
      </c>
      <c r="L784" t="str">
        <f t="shared" si="36"/>
        <v>L-xx</v>
      </c>
      <c r="M784" s="20" t="str">
        <f t="shared" si="37"/>
        <v>xx</v>
      </c>
      <c r="N784" t="str">
        <f t="shared" si="38"/>
        <v/>
      </c>
    </row>
    <row r="785" spans="1:14">
      <c r="A785" s="31"/>
      <c r="B785" s="31"/>
      <c r="C785" s="23" t="s">
        <v>45</v>
      </c>
      <c r="D785" s="22"/>
      <c r="E785" s="22" t="s">
        <v>85</v>
      </c>
      <c r="F785" s="22"/>
      <c r="G785" s="31"/>
      <c r="H785" s="30"/>
      <c r="I785" s="22"/>
      <c r="K785" t="str">
        <f>IF(D785&lt;&gt;"",IF(Data!E785="HR",IF(D785&lt;=6,RL4B!$E$10,IF(D785&lt;=28,RL4B!$G$10,RL4B!$I$10)),IF(D785&lt;=4,RL4B!$K$10,IF(D785&lt;=14,RL4B!$M$10,IF(D785&lt;=24,RL4B!$O$10,IF(D785&lt;=44,RL4B!$Q$10,IF(D785&lt;=64,RL4B!$S$10,RL4B!$U$10)))))),"")&amp;"-"&amp;C785&amp;"-"&amp;IFERROR(VLOOKUP(F785,m_src_icd,3,FALSE),"xx")</f>
        <v>-L-xx</v>
      </c>
      <c r="L785" t="str">
        <f t="shared" si="36"/>
        <v>L-xx</v>
      </c>
      <c r="M785" s="20" t="str">
        <f t="shared" si="37"/>
        <v>xx</v>
      </c>
      <c r="N785" t="str">
        <f t="shared" si="38"/>
        <v/>
      </c>
    </row>
    <row r="786" spans="1:14">
      <c r="A786" s="31"/>
      <c r="B786" s="31"/>
      <c r="C786" s="23" t="s">
        <v>45</v>
      </c>
      <c r="D786" s="22"/>
      <c r="E786" s="22" t="s">
        <v>85</v>
      </c>
      <c r="F786" s="22"/>
      <c r="G786" s="31"/>
      <c r="H786" s="30"/>
      <c r="I786" s="22"/>
      <c r="K786" t="str">
        <f>IF(D786&lt;&gt;"",IF(Data!E786="HR",IF(D786&lt;=6,RL4B!$E$10,IF(D786&lt;=28,RL4B!$G$10,RL4B!$I$10)),IF(D786&lt;=4,RL4B!$K$10,IF(D786&lt;=14,RL4B!$M$10,IF(D786&lt;=24,RL4B!$O$10,IF(D786&lt;=44,RL4B!$Q$10,IF(D786&lt;=64,RL4B!$S$10,RL4B!$U$10)))))),"")&amp;"-"&amp;C786&amp;"-"&amp;IFERROR(VLOOKUP(F786,m_src_icd,3,FALSE),"xx")</f>
        <v>-L-xx</v>
      </c>
      <c r="L786" t="str">
        <f t="shared" si="36"/>
        <v>L-xx</v>
      </c>
      <c r="M786" s="20" t="str">
        <f t="shared" si="37"/>
        <v>xx</v>
      </c>
      <c r="N786" t="str">
        <f t="shared" si="38"/>
        <v/>
      </c>
    </row>
    <row r="787" spans="1:14">
      <c r="A787" s="31"/>
      <c r="B787" s="31"/>
      <c r="C787" s="23" t="s">
        <v>45</v>
      </c>
      <c r="D787" s="22"/>
      <c r="E787" s="22" t="s">
        <v>85</v>
      </c>
      <c r="F787" s="22"/>
      <c r="G787" s="31"/>
      <c r="H787" s="30"/>
      <c r="I787" s="22"/>
      <c r="K787" t="str">
        <f>IF(D787&lt;&gt;"",IF(Data!E787="HR",IF(D787&lt;=6,RL4B!$E$10,IF(D787&lt;=28,RL4B!$G$10,RL4B!$I$10)),IF(D787&lt;=4,RL4B!$K$10,IF(D787&lt;=14,RL4B!$M$10,IF(D787&lt;=24,RL4B!$O$10,IF(D787&lt;=44,RL4B!$Q$10,IF(D787&lt;=64,RL4B!$S$10,RL4B!$U$10)))))),"")&amp;"-"&amp;C787&amp;"-"&amp;IFERROR(VLOOKUP(F787,m_src_icd,3,FALSE),"xx")</f>
        <v>-L-xx</v>
      </c>
      <c r="L787" t="str">
        <f t="shared" si="36"/>
        <v>L-xx</v>
      </c>
      <c r="M787" s="20" t="str">
        <f t="shared" si="37"/>
        <v>xx</v>
      </c>
      <c r="N787" t="str">
        <f t="shared" si="38"/>
        <v/>
      </c>
    </row>
    <row r="788" spans="1:14">
      <c r="A788" s="31"/>
      <c r="B788" s="31"/>
      <c r="C788" s="23" t="s">
        <v>45</v>
      </c>
      <c r="D788" s="22"/>
      <c r="E788" s="22" t="s">
        <v>85</v>
      </c>
      <c r="F788" s="22"/>
      <c r="G788" s="31"/>
      <c r="H788" s="30"/>
      <c r="I788" s="22"/>
      <c r="K788" t="str">
        <f>IF(D788&lt;&gt;"",IF(Data!E788="HR",IF(D788&lt;=6,RL4B!$E$10,IF(D788&lt;=28,RL4B!$G$10,RL4B!$I$10)),IF(D788&lt;=4,RL4B!$K$10,IF(D788&lt;=14,RL4B!$M$10,IF(D788&lt;=24,RL4B!$O$10,IF(D788&lt;=44,RL4B!$Q$10,IF(D788&lt;=64,RL4B!$S$10,RL4B!$U$10)))))),"")&amp;"-"&amp;C788&amp;"-"&amp;IFERROR(VLOOKUP(F788,m_src_icd,3,FALSE),"xx")</f>
        <v>-L-xx</v>
      </c>
      <c r="L788" t="str">
        <f t="shared" si="36"/>
        <v>L-xx</v>
      </c>
      <c r="M788" s="20" t="str">
        <f t="shared" si="37"/>
        <v>xx</v>
      </c>
      <c r="N788" t="str">
        <f t="shared" si="38"/>
        <v/>
      </c>
    </row>
    <row r="789" spans="1:14">
      <c r="A789" s="31"/>
      <c r="B789" s="31"/>
      <c r="C789" s="23" t="s">
        <v>45</v>
      </c>
      <c r="D789" s="22"/>
      <c r="E789" s="22" t="s">
        <v>85</v>
      </c>
      <c r="F789" s="22"/>
      <c r="G789" s="31"/>
      <c r="H789" s="30"/>
      <c r="I789" s="22"/>
      <c r="K789" t="str">
        <f>IF(D789&lt;&gt;"",IF(Data!E789="HR",IF(D789&lt;=6,RL4B!$E$10,IF(D789&lt;=28,RL4B!$G$10,RL4B!$I$10)),IF(D789&lt;=4,RL4B!$K$10,IF(D789&lt;=14,RL4B!$M$10,IF(D789&lt;=24,RL4B!$O$10,IF(D789&lt;=44,RL4B!$Q$10,IF(D789&lt;=64,RL4B!$S$10,RL4B!$U$10)))))),"")&amp;"-"&amp;C789&amp;"-"&amp;IFERROR(VLOOKUP(F789,m_src_icd,3,FALSE),"xx")</f>
        <v>-L-xx</v>
      </c>
      <c r="L789" t="str">
        <f t="shared" si="36"/>
        <v>L-xx</v>
      </c>
      <c r="M789" s="20" t="str">
        <f t="shared" si="37"/>
        <v>xx</v>
      </c>
      <c r="N789" t="str">
        <f t="shared" si="38"/>
        <v/>
      </c>
    </row>
    <row r="790" spans="1:14">
      <c r="A790" s="31"/>
      <c r="B790" s="31"/>
      <c r="C790" s="23" t="s">
        <v>45</v>
      </c>
      <c r="D790" s="22"/>
      <c r="E790" s="22" t="s">
        <v>85</v>
      </c>
      <c r="F790" s="22"/>
      <c r="G790" s="31"/>
      <c r="H790" s="30"/>
      <c r="I790" s="22"/>
      <c r="K790" t="str">
        <f>IF(D790&lt;&gt;"",IF(Data!E790="HR",IF(D790&lt;=6,RL4B!$E$10,IF(D790&lt;=28,RL4B!$G$10,RL4B!$I$10)),IF(D790&lt;=4,RL4B!$K$10,IF(D790&lt;=14,RL4B!$M$10,IF(D790&lt;=24,RL4B!$O$10,IF(D790&lt;=44,RL4B!$Q$10,IF(D790&lt;=64,RL4B!$S$10,RL4B!$U$10)))))),"")&amp;"-"&amp;C790&amp;"-"&amp;IFERROR(VLOOKUP(F790,m_src_icd,3,FALSE),"xx")</f>
        <v>-L-xx</v>
      </c>
      <c r="L790" t="str">
        <f t="shared" si="36"/>
        <v>L-xx</v>
      </c>
      <c r="M790" s="20" t="str">
        <f t="shared" si="37"/>
        <v>xx</v>
      </c>
      <c r="N790" t="str">
        <f t="shared" si="38"/>
        <v/>
      </c>
    </row>
    <row r="791" spans="1:14">
      <c r="A791" s="31"/>
      <c r="B791" s="31"/>
      <c r="C791" s="23" t="s">
        <v>45</v>
      </c>
      <c r="D791" s="22"/>
      <c r="E791" s="22" t="s">
        <v>85</v>
      </c>
      <c r="F791" s="22"/>
      <c r="G791" s="31"/>
      <c r="H791" s="30"/>
      <c r="I791" s="22"/>
      <c r="K791" t="str">
        <f>IF(D791&lt;&gt;"",IF(Data!E791="HR",IF(D791&lt;=6,RL4B!$E$10,IF(D791&lt;=28,RL4B!$G$10,RL4B!$I$10)),IF(D791&lt;=4,RL4B!$K$10,IF(D791&lt;=14,RL4B!$M$10,IF(D791&lt;=24,RL4B!$O$10,IF(D791&lt;=44,RL4B!$Q$10,IF(D791&lt;=64,RL4B!$S$10,RL4B!$U$10)))))),"")&amp;"-"&amp;C791&amp;"-"&amp;IFERROR(VLOOKUP(F791,m_src_icd,3,FALSE),"xx")</f>
        <v>-L-xx</v>
      </c>
      <c r="L791" t="str">
        <f t="shared" si="36"/>
        <v>L-xx</v>
      </c>
      <c r="M791" s="20" t="str">
        <f t="shared" si="37"/>
        <v>xx</v>
      </c>
      <c r="N791" t="str">
        <f t="shared" si="38"/>
        <v/>
      </c>
    </row>
    <row r="792" spans="1:14">
      <c r="A792" s="31"/>
      <c r="B792" s="31"/>
      <c r="C792" s="23" t="s">
        <v>45</v>
      </c>
      <c r="D792" s="22"/>
      <c r="E792" s="22" t="s">
        <v>85</v>
      </c>
      <c r="F792" s="22"/>
      <c r="G792" s="31"/>
      <c r="H792" s="30"/>
      <c r="I792" s="22"/>
      <c r="K792" t="str">
        <f>IF(D792&lt;&gt;"",IF(Data!E792="HR",IF(D792&lt;=6,RL4B!$E$10,IF(D792&lt;=28,RL4B!$G$10,RL4B!$I$10)),IF(D792&lt;=4,RL4B!$K$10,IF(D792&lt;=14,RL4B!$M$10,IF(D792&lt;=24,RL4B!$O$10,IF(D792&lt;=44,RL4B!$Q$10,IF(D792&lt;=64,RL4B!$S$10,RL4B!$U$10)))))),"")&amp;"-"&amp;C792&amp;"-"&amp;IFERROR(VLOOKUP(F792,m_src_icd,3,FALSE),"xx")</f>
        <v>-L-xx</v>
      </c>
      <c r="L792" t="str">
        <f t="shared" si="36"/>
        <v>L-xx</v>
      </c>
      <c r="M792" s="20" t="str">
        <f t="shared" si="37"/>
        <v>xx</v>
      </c>
      <c r="N792" t="str">
        <f t="shared" si="38"/>
        <v/>
      </c>
    </row>
    <row r="793" spans="1:14">
      <c r="A793" s="31"/>
      <c r="B793" s="31"/>
      <c r="C793" s="23" t="s">
        <v>45</v>
      </c>
      <c r="D793" s="22"/>
      <c r="E793" s="22" t="s">
        <v>85</v>
      </c>
      <c r="F793" s="22"/>
      <c r="G793" s="31"/>
      <c r="H793" s="30"/>
      <c r="I793" s="22"/>
      <c r="K793" t="str">
        <f>IF(D793&lt;&gt;"",IF(Data!E793="HR",IF(D793&lt;=6,RL4B!$E$10,IF(D793&lt;=28,RL4B!$G$10,RL4B!$I$10)),IF(D793&lt;=4,RL4B!$K$10,IF(D793&lt;=14,RL4B!$M$10,IF(D793&lt;=24,RL4B!$O$10,IF(D793&lt;=44,RL4B!$Q$10,IF(D793&lt;=64,RL4B!$S$10,RL4B!$U$10)))))),"")&amp;"-"&amp;C793&amp;"-"&amp;IFERROR(VLOOKUP(F793,m_src_icd,3,FALSE),"xx")</f>
        <v>-L-xx</v>
      </c>
      <c r="L793" t="str">
        <f t="shared" si="36"/>
        <v>L-xx</v>
      </c>
      <c r="M793" s="20" t="str">
        <f t="shared" si="37"/>
        <v>xx</v>
      </c>
      <c r="N793" t="str">
        <f t="shared" si="38"/>
        <v/>
      </c>
    </row>
    <row r="794" spans="1:14">
      <c r="A794" s="31"/>
      <c r="B794" s="31"/>
      <c r="C794" s="23" t="s">
        <v>45</v>
      </c>
      <c r="D794" s="22"/>
      <c r="E794" s="22" t="s">
        <v>85</v>
      </c>
      <c r="F794" s="22"/>
      <c r="G794" s="31"/>
      <c r="H794" s="30"/>
      <c r="I794" s="22"/>
      <c r="K794" t="str">
        <f>IF(D794&lt;&gt;"",IF(Data!E794="HR",IF(D794&lt;=6,RL4B!$E$10,IF(D794&lt;=28,RL4B!$G$10,RL4B!$I$10)),IF(D794&lt;=4,RL4B!$K$10,IF(D794&lt;=14,RL4B!$M$10,IF(D794&lt;=24,RL4B!$O$10,IF(D794&lt;=44,RL4B!$Q$10,IF(D794&lt;=64,RL4B!$S$10,RL4B!$U$10)))))),"")&amp;"-"&amp;C794&amp;"-"&amp;IFERROR(VLOOKUP(F794,m_src_icd,3,FALSE),"xx")</f>
        <v>-L-xx</v>
      </c>
      <c r="L794" t="str">
        <f t="shared" si="36"/>
        <v>L-xx</v>
      </c>
      <c r="M794" s="20" t="str">
        <f t="shared" si="37"/>
        <v>xx</v>
      </c>
      <c r="N794" t="str">
        <f t="shared" si="38"/>
        <v/>
      </c>
    </row>
    <row r="795" spans="1:14">
      <c r="A795" s="31"/>
      <c r="B795" s="31"/>
      <c r="C795" s="23" t="s">
        <v>45</v>
      </c>
      <c r="D795" s="22"/>
      <c r="E795" s="22" t="s">
        <v>85</v>
      </c>
      <c r="F795" s="22"/>
      <c r="G795" s="31"/>
      <c r="H795" s="30"/>
      <c r="I795" s="22"/>
      <c r="K795" t="str">
        <f>IF(D795&lt;&gt;"",IF(Data!E795="HR",IF(D795&lt;=6,RL4B!$E$10,IF(D795&lt;=28,RL4B!$G$10,RL4B!$I$10)),IF(D795&lt;=4,RL4B!$K$10,IF(D795&lt;=14,RL4B!$M$10,IF(D795&lt;=24,RL4B!$O$10,IF(D795&lt;=44,RL4B!$Q$10,IF(D795&lt;=64,RL4B!$S$10,RL4B!$U$10)))))),"")&amp;"-"&amp;C795&amp;"-"&amp;IFERROR(VLOOKUP(F795,m_src_icd,3,FALSE),"xx")</f>
        <v>-L-xx</v>
      </c>
      <c r="L795" t="str">
        <f t="shared" si="36"/>
        <v>L-xx</v>
      </c>
      <c r="M795" s="20" t="str">
        <f t="shared" si="37"/>
        <v>xx</v>
      </c>
      <c r="N795" t="str">
        <f t="shared" si="38"/>
        <v/>
      </c>
    </row>
    <row r="796" spans="1:14">
      <c r="A796" s="31"/>
      <c r="B796" s="31"/>
      <c r="C796" s="23" t="s">
        <v>45</v>
      </c>
      <c r="D796" s="22"/>
      <c r="E796" s="22" t="s">
        <v>85</v>
      </c>
      <c r="F796" s="22"/>
      <c r="G796" s="31"/>
      <c r="H796" s="30"/>
      <c r="I796" s="22"/>
      <c r="K796" t="str">
        <f>IF(D796&lt;&gt;"",IF(Data!E796="HR",IF(D796&lt;=6,RL4B!$E$10,IF(D796&lt;=28,RL4B!$G$10,RL4B!$I$10)),IF(D796&lt;=4,RL4B!$K$10,IF(D796&lt;=14,RL4B!$M$10,IF(D796&lt;=24,RL4B!$O$10,IF(D796&lt;=44,RL4B!$Q$10,IF(D796&lt;=64,RL4B!$S$10,RL4B!$U$10)))))),"")&amp;"-"&amp;C796&amp;"-"&amp;IFERROR(VLOOKUP(F796,m_src_icd,3,FALSE),"xx")</f>
        <v>-L-xx</v>
      </c>
      <c r="L796" t="str">
        <f t="shared" si="36"/>
        <v>L-xx</v>
      </c>
      <c r="M796" s="20" t="str">
        <f t="shared" si="37"/>
        <v>xx</v>
      </c>
      <c r="N796" t="str">
        <f t="shared" si="38"/>
        <v/>
      </c>
    </row>
    <row r="797" spans="1:14">
      <c r="A797" s="31"/>
      <c r="B797" s="31"/>
      <c r="C797" s="23" t="s">
        <v>45</v>
      </c>
      <c r="D797" s="22"/>
      <c r="E797" s="22" t="s">
        <v>85</v>
      </c>
      <c r="F797" s="22"/>
      <c r="G797" s="31"/>
      <c r="H797" s="30"/>
      <c r="I797" s="22"/>
      <c r="K797" t="str">
        <f>IF(D797&lt;&gt;"",IF(Data!E797="HR",IF(D797&lt;=6,RL4B!$E$10,IF(D797&lt;=28,RL4B!$G$10,RL4B!$I$10)),IF(D797&lt;=4,RL4B!$K$10,IF(D797&lt;=14,RL4B!$M$10,IF(D797&lt;=24,RL4B!$O$10,IF(D797&lt;=44,RL4B!$Q$10,IF(D797&lt;=64,RL4B!$S$10,RL4B!$U$10)))))),"")&amp;"-"&amp;C797&amp;"-"&amp;IFERROR(VLOOKUP(F797,m_src_icd,3,FALSE),"xx")</f>
        <v>-L-xx</v>
      </c>
      <c r="L797" t="str">
        <f t="shared" si="36"/>
        <v>L-xx</v>
      </c>
      <c r="M797" s="20" t="str">
        <f t="shared" si="37"/>
        <v>xx</v>
      </c>
      <c r="N797" t="str">
        <f t="shared" si="38"/>
        <v/>
      </c>
    </row>
    <row r="798" spans="1:14">
      <c r="A798" s="31"/>
      <c r="B798" s="31"/>
      <c r="C798" s="23" t="s">
        <v>45</v>
      </c>
      <c r="D798" s="22"/>
      <c r="E798" s="22" t="s">
        <v>85</v>
      </c>
      <c r="F798" s="22"/>
      <c r="G798" s="31"/>
      <c r="H798" s="30"/>
      <c r="I798" s="22"/>
      <c r="K798" t="str">
        <f>IF(D798&lt;&gt;"",IF(Data!E798="HR",IF(D798&lt;=6,RL4B!$E$10,IF(D798&lt;=28,RL4B!$G$10,RL4B!$I$10)),IF(D798&lt;=4,RL4B!$K$10,IF(D798&lt;=14,RL4B!$M$10,IF(D798&lt;=24,RL4B!$O$10,IF(D798&lt;=44,RL4B!$Q$10,IF(D798&lt;=64,RL4B!$S$10,RL4B!$U$10)))))),"")&amp;"-"&amp;C798&amp;"-"&amp;IFERROR(VLOOKUP(F798,m_src_icd,3,FALSE),"xx")</f>
        <v>-L-xx</v>
      </c>
      <c r="L798" t="str">
        <f t="shared" si="36"/>
        <v>L-xx</v>
      </c>
      <c r="M798" s="20" t="str">
        <f t="shared" si="37"/>
        <v>xx</v>
      </c>
      <c r="N798" t="str">
        <f t="shared" si="38"/>
        <v/>
      </c>
    </row>
    <row r="799" spans="1:14">
      <c r="A799" s="31"/>
      <c r="B799" s="31"/>
      <c r="C799" s="23" t="s">
        <v>45</v>
      </c>
      <c r="D799" s="22"/>
      <c r="E799" s="22" t="s">
        <v>85</v>
      </c>
      <c r="F799" s="22"/>
      <c r="G799" s="31"/>
      <c r="H799" s="30"/>
      <c r="I799" s="22"/>
      <c r="K799" t="str">
        <f>IF(D799&lt;&gt;"",IF(Data!E799="HR",IF(D799&lt;=6,RL4B!$E$10,IF(D799&lt;=28,RL4B!$G$10,RL4B!$I$10)),IF(D799&lt;=4,RL4B!$K$10,IF(D799&lt;=14,RL4B!$M$10,IF(D799&lt;=24,RL4B!$O$10,IF(D799&lt;=44,RL4B!$Q$10,IF(D799&lt;=64,RL4B!$S$10,RL4B!$U$10)))))),"")&amp;"-"&amp;C799&amp;"-"&amp;IFERROR(VLOOKUP(F799,m_src_icd,3,FALSE),"xx")</f>
        <v>-L-xx</v>
      </c>
      <c r="L799" t="str">
        <f t="shared" si="36"/>
        <v>L-xx</v>
      </c>
      <c r="M799" s="20" t="str">
        <f t="shared" si="37"/>
        <v>xx</v>
      </c>
      <c r="N799" t="str">
        <f t="shared" si="38"/>
        <v/>
      </c>
    </row>
    <row r="800" spans="1:14">
      <c r="A800" s="31"/>
      <c r="B800" s="31"/>
      <c r="C800" s="23" t="s">
        <v>45</v>
      </c>
      <c r="D800" s="22"/>
      <c r="E800" s="22" t="s">
        <v>85</v>
      </c>
      <c r="F800" s="22"/>
      <c r="G800" s="31"/>
      <c r="H800" s="30"/>
      <c r="I800" s="22"/>
      <c r="K800" t="str">
        <f>IF(D800&lt;&gt;"",IF(Data!E800="HR",IF(D800&lt;=6,RL4B!$E$10,IF(D800&lt;=28,RL4B!$G$10,RL4B!$I$10)),IF(D800&lt;=4,RL4B!$K$10,IF(D800&lt;=14,RL4B!$M$10,IF(D800&lt;=24,RL4B!$O$10,IF(D800&lt;=44,RL4B!$Q$10,IF(D800&lt;=64,RL4B!$S$10,RL4B!$U$10)))))),"")&amp;"-"&amp;C800&amp;"-"&amp;IFERROR(VLOOKUP(F800,m_src_icd,3,FALSE),"xx")</f>
        <v>-L-xx</v>
      </c>
      <c r="L800" t="str">
        <f t="shared" si="36"/>
        <v>L-xx</v>
      </c>
      <c r="M800" s="20" t="str">
        <f t="shared" si="37"/>
        <v>xx</v>
      </c>
      <c r="N800" t="str">
        <f t="shared" si="38"/>
        <v/>
      </c>
    </row>
    <row r="801" spans="1:14">
      <c r="A801" s="31"/>
      <c r="B801" s="31"/>
      <c r="C801" s="23" t="s">
        <v>45</v>
      </c>
      <c r="D801" s="22"/>
      <c r="E801" s="22" t="s">
        <v>85</v>
      </c>
      <c r="F801" s="22"/>
      <c r="G801" s="31"/>
      <c r="H801" s="30"/>
      <c r="I801" s="22"/>
      <c r="K801" t="str">
        <f>IF(D801&lt;&gt;"",IF(Data!E801="HR",IF(D801&lt;=6,RL4B!$E$10,IF(D801&lt;=28,RL4B!$G$10,RL4B!$I$10)),IF(D801&lt;=4,RL4B!$K$10,IF(D801&lt;=14,RL4B!$M$10,IF(D801&lt;=24,RL4B!$O$10,IF(D801&lt;=44,RL4B!$Q$10,IF(D801&lt;=64,RL4B!$S$10,RL4B!$U$10)))))),"")&amp;"-"&amp;C801&amp;"-"&amp;IFERROR(VLOOKUP(F801,m_src_icd,3,FALSE),"xx")</f>
        <v>-L-xx</v>
      </c>
      <c r="L801" t="str">
        <f t="shared" si="36"/>
        <v>L-xx</v>
      </c>
      <c r="M801" s="20" t="str">
        <f t="shared" si="37"/>
        <v>xx</v>
      </c>
      <c r="N801" t="str">
        <f t="shared" si="38"/>
        <v/>
      </c>
    </row>
    <row r="802" spans="1:14">
      <c r="A802" s="31"/>
      <c r="B802" s="31"/>
      <c r="C802" s="23" t="s">
        <v>45</v>
      </c>
      <c r="D802" s="22"/>
      <c r="E802" s="22" t="s">
        <v>85</v>
      </c>
      <c r="F802" s="22"/>
      <c r="G802" s="31"/>
      <c r="H802" s="30"/>
      <c r="I802" s="22"/>
      <c r="K802" t="str">
        <f>IF(D802&lt;&gt;"",IF(Data!E802="HR",IF(D802&lt;=6,RL4B!$E$10,IF(D802&lt;=28,RL4B!$G$10,RL4B!$I$10)),IF(D802&lt;=4,RL4B!$K$10,IF(D802&lt;=14,RL4B!$M$10,IF(D802&lt;=24,RL4B!$O$10,IF(D802&lt;=44,RL4B!$Q$10,IF(D802&lt;=64,RL4B!$S$10,RL4B!$U$10)))))),"")&amp;"-"&amp;C802&amp;"-"&amp;IFERROR(VLOOKUP(F802,m_src_icd,3,FALSE),"xx")</f>
        <v>-L-xx</v>
      </c>
      <c r="L802" t="str">
        <f t="shared" si="36"/>
        <v>L-xx</v>
      </c>
      <c r="M802" s="20" t="str">
        <f t="shared" si="37"/>
        <v>xx</v>
      </c>
      <c r="N802" t="str">
        <f t="shared" si="38"/>
        <v/>
      </c>
    </row>
    <row r="803" spans="1:14">
      <c r="A803" s="31"/>
      <c r="B803" s="31"/>
      <c r="C803" s="23" t="s">
        <v>45</v>
      </c>
      <c r="D803" s="22"/>
      <c r="E803" s="22" t="s">
        <v>85</v>
      </c>
      <c r="F803" s="22"/>
      <c r="G803" s="31"/>
      <c r="H803" s="30"/>
      <c r="I803" s="22"/>
      <c r="K803" t="str">
        <f>IF(D803&lt;&gt;"",IF(Data!E803="HR",IF(D803&lt;=6,RL4B!$E$10,IF(D803&lt;=28,RL4B!$G$10,RL4B!$I$10)),IF(D803&lt;=4,RL4B!$K$10,IF(D803&lt;=14,RL4B!$M$10,IF(D803&lt;=24,RL4B!$O$10,IF(D803&lt;=44,RL4B!$Q$10,IF(D803&lt;=64,RL4B!$S$10,RL4B!$U$10)))))),"")&amp;"-"&amp;C803&amp;"-"&amp;IFERROR(VLOOKUP(F803,m_src_icd,3,FALSE),"xx")</f>
        <v>-L-xx</v>
      </c>
      <c r="L803" t="str">
        <f t="shared" si="36"/>
        <v>L-xx</v>
      </c>
      <c r="M803" s="20" t="str">
        <f t="shared" si="37"/>
        <v>xx</v>
      </c>
      <c r="N803" t="str">
        <f t="shared" si="38"/>
        <v/>
      </c>
    </row>
    <row r="804" spans="1:14">
      <c r="A804" s="31"/>
      <c r="B804" s="31"/>
      <c r="C804" s="23" t="s">
        <v>45</v>
      </c>
      <c r="D804" s="22"/>
      <c r="E804" s="22" t="s">
        <v>85</v>
      </c>
      <c r="F804" s="22"/>
      <c r="G804" s="31"/>
      <c r="H804" s="30"/>
      <c r="I804" s="22"/>
      <c r="K804" t="str">
        <f>IF(D804&lt;&gt;"",IF(Data!E804="HR",IF(D804&lt;=6,RL4B!$E$10,IF(D804&lt;=28,RL4B!$G$10,RL4B!$I$10)),IF(D804&lt;=4,RL4B!$K$10,IF(D804&lt;=14,RL4B!$M$10,IF(D804&lt;=24,RL4B!$O$10,IF(D804&lt;=44,RL4B!$Q$10,IF(D804&lt;=64,RL4B!$S$10,RL4B!$U$10)))))),"")&amp;"-"&amp;C804&amp;"-"&amp;IFERROR(VLOOKUP(F804,m_src_icd,3,FALSE),"xx")</f>
        <v>-L-xx</v>
      </c>
      <c r="L804" t="str">
        <f t="shared" si="36"/>
        <v>L-xx</v>
      </c>
      <c r="M804" s="20" t="str">
        <f t="shared" si="37"/>
        <v>xx</v>
      </c>
      <c r="N804" t="str">
        <f t="shared" si="38"/>
        <v/>
      </c>
    </row>
    <row r="805" spans="1:14">
      <c r="A805" s="31"/>
      <c r="B805" s="31"/>
      <c r="C805" s="23" t="s">
        <v>45</v>
      </c>
      <c r="D805" s="22"/>
      <c r="E805" s="22" t="s">
        <v>85</v>
      </c>
      <c r="F805" s="22"/>
      <c r="G805" s="31"/>
      <c r="H805" s="30"/>
      <c r="I805" s="22"/>
      <c r="K805" t="str">
        <f>IF(D805&lt;&gt;"",IF(Data!E805="HR",IF(D805&lt;=6,RL4B!$E$10,IF(D805&lt;=28,RL4B!$G$10,RL4B!$I$10)),IF(D805&lt;=4,RL4B!$K$10,IF(D805&lt;=14,RL4B!$M$10,IF(D805&lt;=24,RL4B!$O$10,IF(D805&lt;=44,RL4B!$Q$10,IF(D805&lt;=64,RL4B!$S$10,RL4B!$U$10)))))),"")&amp;"-"&amp;C805&amp;"-"&amp;IFERROR(VLOOKUP(F805,m_src_icd,3,FALSE),"xx")</f>
        <v>-L-xx</v>
      </c>
      <c r="L805" t="str">
        <f t="shared" si="36"/>
        <v>L-xx</v>
      </c>
      <c r="M805" s="20" t="str">
        <f t="shared" si="37"/>
        <v>xx</v>
      </c>
      <c r="N805" t="str">
        <f t="shared" si="38"/>
        <v/>
      </c>
    </row>
    <row r="806" spans="1:14">
      <c r="A806" s="31"/>
      <c r="B806" s="31"/>
      <c r="C806" s="23" t="s">
        <v>45</v>
      </c>
      <c r="D806" s="22"/>
      <c r="E806" s="22" t="s">
        <v>85</v>
      </c>
      <c r="F806" s="22"/>
      <c r="G806" s="31"/>
      <c r="H806" s="30"/>
      <c r="I806" s="22"/>
      <c r="K806" t="str">
        <f>IF(D806&lt;&gt;"",IF(Data!E806="HR",IF(D806&lt;=6,RL4B!$E$10,IF(D806&lt;=28,RL4B!$G$10,RL4B!$I$10)),IF(D806&lt;=4,RL4B!$K$10,IF(D806&lt;=14,RL4B!$M$10,IF(D806&lt;=24,RL4B!$O$10,IF(D806&lt;=44,RL4B!$Q$10,IF(D806&lt;=64,RL4B!$S$10,RL4B!$U$10)))))),"")&amp;"-"&amp;C806&amp;"-"&amp;IFERROR(VLOOKUP(F806,m_src_icd,3,FALSE),"xx")</f>
        <v>-L-xx</v>
      </c>
      <c r="L806" t="str">
        <f t="shared" si="36"/>
        <v>L-xx</v>
      </c>
      <c r="M806" s="20" t="str">
        <f t="shared" si="37"/>
        <v>xx</v>
      </c>
      <c r="N806" t="str">
        <f t="shared" si="38"/>
        <v/>
      </c>
    </row>
    <row r="807" spans="1:14">
      <c r="A807" s="31"/>
      <c r="B807" s="31"/>
      <c r="C807" s="23" t="s">
        <v>45</v>
      </c>
      <c r="D807" s="22"/>
      <c r="E807" s="22" t="s">
        <v>85</v>
      </c>
      <c r="F807" s="22"/>
      <c r="G807" s="31"/>
      <c r="H807" s="30"/>
      <c r="I807" s="22"/>
      <c r="K807" t="str">
        <f>IF(D807&lt;&gt;"",IF(Data!E807="HR",IF(D807&lt;=6,RL4B!$E$10,IF(D807&lt;=28,RL4B!$G$10,RL4B!$I$10)),IF(D807&lt;=4,RL4B!$K$10,IF(D807&lt;=14,RL4B!$M$10,IF(D807&lt;=24,RL4B!$O$10,IF(D807&lt;=44,RL4B!$Q$10,IF(D807&lt;=64,RL4B!$S$10,RL4B!$U$10)))))),"")&amp;"-"&amp;C807&amp;"-"&amp;IFERROR(VLOOKUP(F807,m_src_icd,3,FALSE),"xx")</f>
        <v>-L-xx</v>
      </c>
      <c r="L807" t="str">
        <f t="shared" si="36"/>
        <v>L-xx</v>
      </c>
      <c r="M807" s="20" t="str">
        <f t="shared" si="37"/>
        <v>xx</v>
      </c>
      <c r="N807" t="str">
        <f t="shared" si="38"/>
        <v/>
      </c>
    </row>
    <row r="808" spans="1:14">
      <c r="A808" s="31"/>
      <c r="B808" s="31"/>
      <c r="C808" s="23" t="s">
        <v>45</v>
      </c>
      <c r="D808" s="22"/>
      <c r="E808" s="22" t="s">
        <v>85</v>
      </c>
      <c r="F808" s="22"/>
      <c r="G808" s="31"/>
      <c r="H808" s="30"/>
      <c r="I808" s="22"/>
      <c r="K808" t="str">
        <f>IF(D808&lt;&gt;"",IF(Data!E808="HR",IF(D808&lt;=6,RL4B!$E$10,IF(D808&lt;=28,RL4B!$G$10,RL4B!$I$10)),IF(D808&lt;=4,RL4B!$K$10,IF(D808&lt;=14,RL4B!$M$10,IF(D808&lt;=24,RL4B!$O$10,IF(D808&lt;=44,RL4B!$Q$10,IF(D808&lt;=64,RL4B!$S$10,RL4B!$U$10)))))),"")&amp;"-"&amp;C808&amp;"-"&amp;IFERROR(VLOOKUP(F808,m_src_icd,3,FALSE),"xx")</f>
        <v>-L-xx</v>
      </c>
      <c r="L808" t="str">
        <f t="shared" si="36"/>
        <v>L-xx</v>
      </c>
      <c r="M808" s="20" t="str">
        <f t="shared" si="37"/>
        <v>xx</v>
      </c>
      <c r="N808" t="str">
        <f t="shared" si="38"/>
        <v/>
      </c>
    </row>
    <row r="809" spans="1:14">
      <c r="A809" s="31"/>
      <c r="B809" s="31"/>
      <c r="C809" s="23" t="s">
        <v>45</v>
      </c>
      <c r="D809" s="22"/>
      <c r="E809" s="22" t="s">
        <v>85</v>
      </c>
      <c r="F809" s="22"/>
      <c r="G809" s="31"/>
      <c r="H809" s="30"/>
      <c r="I809" s="22"/>
      <c r="K809" t="str">
        <f>IF(D809&lt;&gt;"",IF(Data!E809="HR",IF(D809&lt;=6,RL4B!$E$10,IF(D809&lt;=28,RL4B!$G$10,RL4B!$I$10)),IF(D809&lt;=4,RL4B!$K$10,IF(D809&lt;=14,RL4B!$M$10,IF(D809&lt;=24,RL4B!$O$10,IF(D809&lt;=44,RL4B!$Q$10,IF(D809&lt;=64,RL4B!$S$10,RL4B!$U$10)))))),"")&amp;"-"&amp;C809&amp;"-"&amp;IFERROR(VLOOKUP(F809,m_src_icd,3,FALSE),"xx")</f>
        <v>-L-xx</v>
      </c>
      <c r="L809" t="str">
        <f t="shared" si="36"/>
        <v>L-xx</v>
      </c>
      <c r="M809" s="20" t="str">
        <f t="shared" si="37"/>
        <v>xx</v>
      </c>
      <c r="N809" t="str">
        <f t="shared" si="38"/>
        <v/>
      </c>
    </row>
    <row r="810" spans="1:14">
      <c r="A810" s="31"/>
      <c r="B810" s="31"/>
      <c r="C810" s="23" t="s">
        <v>45</v>
      </c>
      <c r="D810" s="22"/>
      <c r="E810" s="22" t="s">
        <v>85</v>
      </c>
      <c r="F810" s="22"/>
      <c r="G810" s="31"/>
      <c r="H810" s="30"/>
      <c r="I810" s="22"/>
      <c r="K810" t="str">
        <f>IF(D810&lt;&gt;"",IF(Data!E810="HR",IF(D810&lt;=6,RL4B!$E$10,IF(D810&lt;=28,RL4B!$G$10,RL4B!$I$10)),IF(D810&lt;=4,RL4B!$K$10,IF(D810&lt;=14,RL4B!$M$10,IF(D810&lt;=24,RL4B!$O$10,IF(D810&lt;=44,RL4B!$Q$10,IF(D810&lt;=64,RL4B!$S$10,RL4B!$U$10)))))),"")&amp;"-"&amp;C810&amp;"-"&amp;IFERROR(VLOOKUP(F810,m_src_icd,3,FALSE),"xx")</f>
        <v>-L-xx</v>
      </c>
      <c r="L810" t="str">
        <f t="shared" si="36"/>
        <v>L-xx</v>
      </c>
      <c r="M810" s="20" t="str">
        <f t="shared" si="37"/>
        <v>xx</v>
      </c>
      <c r="N810" t="str">
        <f t="shared" si="38"/>
        <v/>
      </c>
    </row>
    <row r="811" spans="1:14">
      <c r="A811" s="31"/>
      <c r="B811" s="31"/>
      <c r="C811" s="23" t="s">
        <v>45</v>
      </c>
      <c r="D811" s="22"/>
      <c r="E811" s="22" t="s">
        <v>85</v>
      </c>
      <c r="F811" s="22"/>
      <c r="G811" s="31"/>
      <c r="H811" s="30"/>
      <c r="I811" s="22"/>
      <c r="K811" t="str">
        <f>IF(D811&lt;&gt;"",IF(Data!E811="HR",IF(D811&lt;=6,RL4B!$E$10,IF(D811&lt;=28,RL4B!$G$10,RL4B!$I$10)),IF(D811&lt;=4,RL4B!$K$10,IF(D811&lt;=14,RL4B!$M$10,IF(D811&lt;=24,RL4B!$O$10,IF(D811&lt;=44,RL4B!$Q$10,IF(D811&lt;=64,RL4B!$S$10,RL4B!$U$10)))))),"")&amp;"-"&amp;C811&amp;"-"&amp;IFERROR(VLOOKUP(F811,m_src_icd,3,FALSE),"xx")</f>
        <v>-L-xx</v>
      </c>
      <c r="L811" t="str">
        <f t="shared" si="36"/>
        <v>L-xx</v>
      </c>
      <c r="M811" s="20" t="str">
        <f t="shared" si="37"/>
        <v>xx</v>
      </c>
      <c r="N811" t="str">
        <f t="shared" si="38"/>
        <v/>
      </c>
    </row>
    <row r="812" spans="1:14">
      <c r="A812" s="31"/>
      <c r="B812" s="31"/>
      <c r="C812" s="23" t="s">
        <v>45</v>
      </c>
      <c r="D812" s="22"/>
      <c r="E812" s="22" t="s">
        <v>85</v>
      </c>
      <c r="F812" s="22"/>
      <c r="G812" s="31"/>
      <c r="H812" s="30"/>
      <c r="I812" s="22"/>
      <c r="K812" t="str">
        <f>IF(D812&lt;&gt;"",IF(Data!E812="HR",IF(D812&lt;=6,RL4B!$E$10,IF(D812&lt;=28,RL4B!$G$10,RL4B!$I$10)),IF(D812&lt;=4,RL4B!$K$10,IF(D812&lt;=14,RL4B!$M$10,IF(D812&lt;=24,RL4B!$O$10,IF(D812&lt;=44,RL4B!$Q$10,IF(D812&lt;=64,RL4B!$S$10,RL4B!$U$10)))))),"")&amp;"-"&amp;C812&amp;"-"&amp;IFERROR(VLOOKUP(F812,m_src_icd,3,FALSE),"xx")</f>
        <v>-L-xx</v>
      </c>
      <c r="L812" t="str">
        <f t="shared" si="36"/>
        <v>L-xx</v>
      </c>
      <c r="M812" s="20" t="str">
        <f t="shared" si="37"/>
        <v>xx</v>
      </c>
      <c r="N812" t="str">
        <f t="shared" si="38"/>
        <v/>
      </c>
    </row>
    <row r="813" spans="1:14">
      <c r="A813" s="31"/>
      <c r="B813" s="31"/>
      <c r="C813" s="23" t="s">
        <v>45</v>
      </c>
      <c r="D813" s="22"/>
      <c r="E813" s="22" t="s">
        <v>85</v>
      </c>
      <c r="F813" s="22"/>
      <c r="G813" s="31"/>
      <c r="H813" s="30"/>
      <c r="I813" s="22"/>
      <c r="K813" t="str">
        <f>IF(D813&lt;&gt;"",IF(Data!E813="HR",IF(D813&lt;=6,RL4B!$E$10,IF(D813&lt;=28,RL4B!$G$10,RL4B!$I$10)),IF(D813&lt;=4,RL4B!$K$10,IF(D813&lt;=14,RL4B!$M$10,IF(D813&lt;=24,RL4B!$O$10,IF(D813&lt;=44,RL4B!$Q$10,IF(D813&lt;=64,RL4B!$S$10,RL4B!$U$10)))))),"")&amp;"-"&amp;C813&amp;"-"&amp;IFERROR(VLOOKUP(F813,m_src_icd,3,FALSE),"xx")</f>
        <v>-L-xx</v>
      </c>
      <c r="L813" t="str">
        <f t="shared" si="36"/>
        <v>L-xx</v>
      </c>
      <c r="M813" s="20" t="str">
        <f t="shared" si="37"/>
        <v>xx</v>
      </c>
      <c r="N813" t="str">
        <f t="shared" si="38"/>
        <v/>
      </c>
    </row>
    <row r="814" spans="1:14">
      <c r="A814" s="31"/>
      <c r="B814" s="31"/>
      <c r="C814" s="23" t="s">
        <v>45</v>
      </c>
      <c r="D814" s="22"/>
      <c r="E814" s="22" t="s">
        <v>85</v>
      </c>
      <c r="F814" s="22"/>
      <c r="G814" s="31"/>
      <c r="H814" s="30"/>
      <c r="I814" s="22"/>
      <c r="K814" t="str">
        <f>IF(D814&lt;&gt;"",IF(Data!E814="HR",IF(D814&lt;=6,RL4B!$E$10,IF(D814&lt;=28,RL4B!$G$10,RL4B!$I$10)),IF(D814&lt;=4,RL4B!$K$10,IF(D814&lt;=14,RL4B!$M$10,IF(D814&lt;=24,RL4B!$O$10,IF(D814&lt;=44,RL4B!$Q$10,IF(D814&lt;=64,RL4B!$S$10,RL4B!$U$10)))))),"")&amp;"-"&amp;C814&amp;"-"&amp;IFERROR(VLOOKUP(F814,m_src_icd,3,FALSE),"xx")</f>
        <v>-L-xx</v>
      </c>
      <c r="L814" t="str">
        <f t="shared" si="36"/>
        <v>L-xx</v>
      </c>
      <c r="M814" s="20" t="str">
        <f t="shared" si="37"/>
        <v>xx</v>
      </c>
      <c r="N814" t="str">
        <f t="shared" si="38"/>
        <v/>
      </c>
    </row>
    <row r="815" spans="1:14">
      <c r="A815" s="31"/>
      <c r="B815" s="31"/>
      <c r="C815" s="23" t="s">
        <v>45</v>
      </c>
      <c r="D815" s="22"/>
      <c r="E815" s="22" t="s">
        <v>85</v>
      </c>
      <c r="F815" s="22"/>
      <c r="G815" s="31"/>
      <c r="H815" s="30"/>
      <c r="I815" s="22"/>
      <c r="K815" t="str">
        <f>IF(D815&lt;&gt;"",IF(Data!E815="HR",IF(D815&lt;=6,RL4B!$E$10,IF(D815&lt;=28,RL4B!$G$10,RL4B!$I$10)),IF(D815&lt;=4,RL4B!$K$10,IF(D815&lt;=14,RL4B!$M$10,IF(D815&lt;=24,RL4B!$O$10,IF(D815&lt;=44,RL4B!$Q$10,IF(D815&lt;=64,RL4B!$S$10,RL4B!$U$10)))))),"")&amp;"-"&amp;C815&amp;"-"&amp;IFERROR(VLOOKUP(F815,m_src_icd,3,FALSE),"xx")</f>
        <v>-L-xx</v>
      </c>
      <c r="L815" t="str">
        <f t="shared" si="36"/>
        <v>L-xx</v>
      </c>
      <c r="M815" s="20" t="str">
        <f t="shared" si="37"/>
        <v>xx</v>
      </c>
      <c r="N815" t="str">
        <f t="shared" si="38"/>
        <v/>
      </c>
    </row>
    <row r="816" spans="1:14">
      <c r="A816" s="31"/>
      <c r="B816" s="31"/>
      <c r="C816" s="23" t="s">
        <v>45</v>
      </c>
      <c r="D816" s="22"/>
      <c r="E816" s="22" t="s">
        <v>85</v>
      </c>
      <c r="F816" s="22"/>
      <c r="G816" s="31"/>
      <c r="H816" s="30"/>
      <c r="I816" s="22"/>
      <c r="K816" t="str">
        <f>IF(D816&lt;&gt;"",IF(Data!E816="HR",IF(D816&lt;=6,RL4B!$E$10,IF(D816&lt;=28,RL4B!$G$10,RL4B!$I$10)),IF(D816&lt;=4,RL4B!$K$10,IF(D816&lt;=14,RL4B!$M$10,IF(D816&lt;=24,RL4B!$O$10,IF(D816&lt;=44,RL4B!$Q$10,IF(D816&lt;=64,RL4B!$S$10,RL4B!$U$10)))))),"")&amp;"-"&amp;C816&amp;"-"&amp;IFERROR(VLOOKUP(F816,m_src_icd,3,FALSE),"xx")</f>
        <v>-L-xx</v>
      </c>
      <c r="L816" t="str">
        <f t="shared" si="36"/>
        <v>L-xx</v>
      </c>
      <c r="M816" s="20" t="str">
        <f t="shared" si="37"/>
        <v>xx</v>
      </c>
      <c r="N816" t="str">
        <f t="shared" si="38"/>
        <v/>
      </c>
    </row>
    <row r="817" spans="1:14">
      <c r="A817" s="31"/>
      <c r="B817" s="31"/>
      <c r="C817" s="23" t="s">
        <v>45</v>
      </c>
      <c r="D817" s="22"/>
      <c r="E817" s="22" t="s">
        <v>85</v>
      </c>
      <c r="F817" s="22"/>
      <c r="G817" s="31"/>
      <c r="H817" s="30"/>
      <c r="I817" s="22"/>
      <c r="K817" t="str">
        <f>IF(D817&lt;&gt;"",IF(Data!E817="HR",IF(D817&lt;=6,RL4B!$E$10,IF(D817&lt;=28,RL4B!$G$10,RL4B!$I$10)),IF(D817&lt;=4,RL4B!$K$10,IF(D817&lt;=14,RL4B!$M$10,IF(D817&lt;=24,RL4B!$O$10,IF(D817&lt;=44,RL4B!$Q$10,IF(D817&lt;=64,RL4B!$S$10,RL4B!$U$10)))))),"")&amp;"-"&amp;C817&amp;"-"&amp;IFERROR(VLOOKUP(F817,m_src_icd,3,FALSE),"xx")</f>
        <v>-L-xx</v>
      </c>
      <c r="L817" t="str">
        <f t="shared" si="36"/>
        <v>L-xx</v>
      </c>
      <c r="M817" s="20" t="str">
        <f t="shared" si="37"/>
        <v>xx</v>
      </c>
      <c r="N817" t="str">
        <f t="shared" si="38"/>
        <v/>
      </c>
    </row>
    <row r="818" spans="1:14">
      <c r="A818" s="31"/>
      <c r="B818" s="31"/>
      <c r="C818" s="23" t="s">
        <v>45</v>
      </c>
      <c r="D818" s="22"/>
      <c r="E818" s="22" t="s">
        <v>85</v>
      </c>
      <c r="F818" s="22"/>
      <c r="G818" s="31"/>
      <c r="H818" s="30"/>
      <c r="I818" s="22"/>
      <c r="K818" t="str">
        <f>IF(D818&lt;&gt;"",IF(Data!E818="HR",IF(D818&lt;=6,RL4B!$E$10,IF(D818&lt;=28,RL4B!$G$10,RL4B!$I$10)),IF(D818&lt;=4,RL4B!$K$10,IF(D818&lt;=14,RL4B!$M$10,IF(D818&lt;=24,RL4B!$O$10,IF(D818&lt;=44,RL4B!$Q$10,IF(D818&lt;=64,RL4B!$S$10,RL4B!$U$10)))))),"")&amp;"-"&amp;C818&amp;"-"&amp;IFERROR(VLOOKUP(F818,m_src_icd,3,FALSE),"xx")</f>
        <v>-L-xx</v>
      </c>
      <c r="L818" t="str">
        <f t="shared" si="36"/>
        <v>L-xx</v>
      </c>
      <c r="M818" s="20" t="str">
        <f t="shared" si="37"/>
        <v>xx</v>
      </c>
      <c r="N818" t="str">
        <f t="shared" si="38"/>
        <v/>
      </c>
    </row>
    <row r="819" spans="1:14">
      <c r="A819" s="31"/>
      <c r="B819" s="31"/>
      <c r="C819" s="23" t="s">
        <v>45</v>
      </c>
      <c r="D819" s="22"/>
      <c r="E819" s="22" t="s">
        <v>85</v>
      </c>
      <c r="F819" s="22"/>
      <c r="G819" s="31"/>
      <c r="H819" s="30"/>
      <c r="I819" s="22"/>
      <c r="K819" t="str">
        <f>IF(D819&lt;&gt;"",IF(Data!E819="HR",IF(D819&lt;=6,RL4B!$E$10,IF(D819&lt;=28,RL4B!$G$10,RL4B!$I$10)),IF(D819&lt;=4,RL4B!$K$10,IF(D819&lt;=14,RL4B!$M$10,IF(D819&lt;=24,RL4B!$O$10,IF(D819&lt;=44,RL4B!$Q$10,IF(D819&lt;=64,RL4B!$S$10,RL4B!$U$10)))))),"")&amp;"-"&amp;C819&amp;"-"&amp;IFERROR(VLOOKUP(F819,m_src_icd,3,FALSE),"xx")</f>
        <v>-L-xx</v>
      </c>
      <c r="L819" t="str">
        <f t="shared" si="36"/>
        <v>L-xx</v>
      </c>
      <c r="M819" s="20" t="str">
        <f t="shared" si="37"/>
        <v>xx</v>
      </c>
      <c r="N819" t="str">
        <f t="shared" si="38"/>
        <v/>
      </c>
    </row>
    <row r="820" spans="1:14">
      <c r="A820" s="31"/>
      <c r="B820" s="31"/>
      <c r="C820" s="23" t="s">
        <v>45</v>
      </c>
      <c r="D820" s="22"/>
      <c r="E820" s="22" t="s">
        <v>85</v>
      </c>
      <c r="F820" s="22"/>
      <c r="G820" s="31"/>
      <c r="H820" s="30"/>
      <c r="I820" s="22"/>
      <c r="K820" t="str">
        <f>IF(D820&lt;&gt;"",IF(Data!E820="HR",IF(D820&lt;=6,RL4B!$E$10,IF(D820&lt;=28,RL4B!$G$10,RL4B!$I$10)),IF(D820&lt;=4,RL4B!$K$10,IF(D820&lt;=14,RL4B!$M$10,IF(D820&lt;=24,RL4B!$O$10,IF(D820&lt;=44,RL4B!$Q$10,IF(D820&lt;=64,RL4B!$S$10,RL4B!$U$10)))))),"")&amp;"-"&amp;C820&amp;"-"&amp;IFERROR(VLOOKUP(F820,m_src_icd,3,FALSE),"xx")</f>
        <v>-L-xx</v>
      </c>
      <c r="L820" t="str">
        <f t="shared" si="36"/>
        <v>L-xx</v>
      </c>
      <c r="M820" s="20" t="str">
        <f t="shared" si="37"/>
        <v>xx</v>
      </c>
      <c r="N820" t="str">
        <f t="shared" si="38"/>
        <v/>
      </c>
    </row>
    <row r="821" spans="1:14">
      <c r="A821" s="31"/>
      <c r="B821" s="31"/>
      <c r="C821" s="23" t="s">
        <v>45</v>
      </c>
      <c r="D821" s="22"/>
      <c r="E821" s="22" t="s">
        <v>85</v>
      </c>
      <c r="F821" s="22"/>
      <c r="G821" s="31"/>
      <c r="H821" s="30"/>
      <c r="I821" s="22"/>
      <c r="K821" t="str">
        <f>IF(D821&lt;&gt;"",IF(Data!E821="HR",IF(D821&lt;=6,RL4B!$E$10,IF(D821&lt;=28,RL4B!$G$10,RL4B!$I$10)),IF(D821&lt;=4,RL4B!$K$10,IF(D821&lt;=14,RL4B!$M$10,IF(D821&lt;=24,RL4B!$O$10,IF(D821&lt;=44,RL4B!$Q$10,IF(D821&lt;=64,RL4B!$S$10,RL4B!$U$10)))))),"")&amp;"-"&amp;C821&amp;"-"&amp;IFERROR(VLOOKUP(F821,m_src_icd,3,FALSE),"xx")</f>
        <v>-L-xx</v>
      </c>
      <c r="L821" t="str">
        <f t="shared" si="36"/>
        <v>L-xx</v>
      </c>
      <c r="M821" s="20" t="str">
        <f t="shared" si="37"/>
        <v>xx</v>
      </c>
      <c r="N821" t="str">
        <f t="shared" si="38"/>
        <v/>
      </c>
    </row>
    <row r="822" spans="1:14">
      <c r="A822" s="31"/>
      <c r="B822" s="31"/>
      <c r="C822" s="23" t="s">
        <v>45</v>
      </c>
      <c r="D822" s="22"/>
      <c r="E822" s="22" t="s">
        <v>85</v>
      </c>
      <c r="F822" s="22"/>
      <c r="G822" s="31"/>
      <c r="H822" s="30"/>
      <c r="I822" s="22"/>
      <c r="K822" t="str">
        <f>IF(D822&lt;&gt;"",IF(Data!E822="HR",IF(D822&lt;=6,RL4B!$E$10,IF(D822&lt;=28,RL4B!$G$10,RL4B!$I$10)),IF(D822&lt;=4,RL4B!$K$10,IF(D822&lt;=14,RL4B!$M$10,IF(D822&lt;=24,RL4B!$O$10,IF(D822&lt;=44,RL4B!$Q$10,IF(D822&lt;=64,RL4B!$S$10,RL4B!$U$10)))))),"")&amp;"-"&amp;C822&amp;"-"&amp;IFERROR(VLOOKUP(F822,m_src_icd,3,FALSE),"xx")</f>
        <v>-L-xx</v>
      </c>
      <c r="L822" t="str">
        <f t="shared" si="36"/>
        <v>L-xx</v>
      </c>
      <c r="M822" s="20" t="str">
        <f t="shared" si="37"/>
        <v>xx</v>
      </c>
      <c r="N822" t="str">
        <f t="shared" si="38"/>
        <v/>
      </c>
    </row>
    <row r="823" spans="1:14">
      <c r="A823" s="31"/>
      <c r="B823" s="31"/>
      <c r="C823" s="23" t="s">
        <v>45</v>
      </c>
      <c r="D823" s="22"/>
      <c r="E823" s="22" t="s">
        <v>85</v>
      </c>
      <c r="F823" s="22"/>
      <c r="G823" s="31"/>
      <c r="H823" s="30"/>
      <c r="I823" s="22"/>
      <c r="K823" t="str">
        <f>IF(D823&lt;&gt;"",IF(Data!E823="HR",IF(D823&lt;=6,RL4B!$E$10,IF(D823&lt;=28,RL4B!$G$10,RL4B!$I$10)),IF(D823&lt;=4,RL4B!$K$10,IF(D823&lt;=14,RL4B!$M$10,IF(D823&lt;=24,RL4B!$O$10,IF(D823&lt;=44,RL4B!$Q$10,IF(D823&lt;=64,RL4B!$S$10,RL4B!$U$10)))))),"")&amp;"-"&amp;C823&amp;"-"&amp;IFERROR(VLOOKUP(F823,m_src_icd,3,FALSE),"xx")</f>
        <v>-L-xx</v>
      </c>
      <c r="L823" t="str">
        <f t="shared" si="36"/>
        <v>L-xx</v>
      </c>
      <c r="M823" s="20" t="str">
        <f t="shared" si="37"/>
        <v>xx</v>
      </c>
      <c r="N823" t="str">
        <f t="shared" si="38"/>
        <v/>
      </c>
    </row>
    <row r="824" spans="1:14">
      <c r="A824" s="31"/>
      <c r="B824" s="31"/>
      <c r="C824" s="23" t="s">
        <v>45</v>
      </c>
      <c r="D824" s="22"/>
      <c r="E824" s="22" t="s">
        <v>85</v>
      </c>
      <c r="F824" s="22"/>
      <c r="G824" s="31"/>
      <c r="H824" s="30"/>
      <c r="I824" s="22"/>
      <c r="K824" t="str">
        <f>IF(D824&lt;&gt;"",IF(Data!E824="HR",IF(D824&lt;=6,RL4B!$E$10,IF(D824&lt;=28,RL4B!$G$10,RL4B!$I$10)),IF(D824&lt;=4,RL4B!$K$10,IF(D824&lt;=14,RL4B!$M$10,IF(D824&lt;=24,RL4B!$O$10,IF(D824&lt;=44,RL4B!$Q$10,IF(D824&lt;=64,RL4B!$S$10,RL4B!$U$10)))))),"")&amp;"-"&amp;C824&amp;"-"&amp;IFERROR(VLOOKUP(F824,m_src_icd,3,FALSE),"xx")</f>
        <v>-L-xx</v>
      </c>
      <c r="L824" t="str">
        <f t="shared" si="36"/>
        <v>L-xx</v>
      </c>
      <c r="M824" s="20" t="str">
        <f t="shared" si="37"/>
        <v>xx</v>
      </c>
      <c r="N824" t="str">
        <f t="shared" si="38"/>
        <v/>
      </c>
    </row>
    <row r="825" spans="1:14">
      <c r="A825" s="31"/>
      <c r="B825" s="31"/>
      <c r="C825" s="23" t="s">
        <v>45</v>
      </c>
      <c r="D825" s="22"/>
      <c r="E825" s="22" t="s">
        <v>85</v>
      </c>
      <c r="F825" s="22"/>
      <c r="G825" s="31"/>
      <c r="H825" s="30"/>
      <c r="I825" s="22"/>
      <c r="K825" t="str">
        <f>IF(D825&lt;&gt;"",IF(Data!E825="HR",IF(D825&lt;=6,RL4B!$E$10,IF(D825&lt;=28,RL4B!$G$10,RL4B!$I$10)),IF(D825&lt;=4,RL4B!$K$10,IF(D825&lt;=14,RL4B!$M$10,IF(D825&lt;=24,RL4B!$O$10,IF(D825&lt;=44,RL4B!$Q$10,IF(D825&lt;=64,RL4B!$S$10,RL4B!$U$10)))))),"")&amp;"-"&amp;C825&amp;"-"&amp;IFERROR(VLOOKUP(F825,m_src_icd,3,FALSE),"xx")</f>
        <v>-L-xx</v>
      </c>
      <c r="L825" t="str">
        <f t="shared" si="36"/>
        <v>L-xx</v>
      </c>
      <c r="M825" s="20" t="str">
        <f t="shared" si="37"/>
        <v>xx</v>
      </c>
      <c r="N825" t="str">
        <f t="shared" si="38"/>
        <v/>
      </c>
    </row>
    <row r="826" spans="1:14">
      <c r="A826" s="31"/>
      <c r="B826" s="31"/>
      <c r="C826" s="23" t="s">
        <v>45</v>
      </c>
      <c r="D826" s="22"/>
      <c r="E826" s="22" t="s">
        <v>85</v>
      </c>
      <c r="F826" s="22"/>
      <c r="G826" s="31"/>
      <c r="H826" s="30"/>
      <c r="I826" s="22"/>
      <c r="K826" t="str">
        <f>IF(D826&lt;&gt;"",IF(Data!E826="HR",IF(D826&lt;=6,RL4B!$E$10,IF(D826&lt;=28,RL4B!$G$10,RL4B!$I$10)),IF(D826&lt;=4,RL4B!$K$10,IF(D826&lt;=14,RL4B!$M$10,IF(D826&lt;=24,RL4B!$O$10,IF(D826&lt;=44,RL4B!$Q$10,IF(D826&lt;=64,RL4B!$S$10,RL4B!$U$10)))))),"")&amp;"-"&amp;C826&amp;"-"&amp;IFERROR(VLOOKUP(F826,m_src_icd,3,FALSE),"xx")</f>
        <v>-L-xx</v>
      </c>
      <c r="L826" t="str">
        <f t="shared" si="36"/>
        <v>L-xx</v>
      </c>
      <c r="M826" s="20" t="str">
        <f t="shared" si="37"/>
        <v>xx</v>
      </c>
      <c r="N826" t="str">
        <f t="shared" si="38"/>
        <v/>
      </c>
    </row>
    <row r="827" spans="1:14">
      <c r="A827" s="31"/>
      <c r="B827" s="31"/>
      <c r="C827" s="23" t="s">
        <v>45</v>
      </c>
      <c r="D827" s="22"/>
      <c r="E827" s="22" t="s">
        <v>85</v>
      </c>
      <c r="F827" s="22"/>
      <c r="G827" s="31"/>
      <c r="H827" s="30"/>
      <c r="I827" s="22"/>
      <c r="K827" t="str">
        <f>IF(D827&lt;&gt;"",IF(Data!E827="HR",IF(D827&lt;=6,RL4B!$E$10,IF(D827&lt;=28,RL4B!$G$10,RL4B!$I$10)),IF(D827&lt;=4,RL4B!$K$10,IF(D827&lt;=14,RL4B!$M$10,IF(D827&lt;=24,RL4B!$O$10,IF(D827&lt;=44,RL4B!$Q$10,IF(D827&lt;=64,RL4B!$S$10,RL4B!$U$10)))))),"")&amp;"-"&amp;C827&amp;"-"&amp;IFERROR(VLOOKUP(F827,m_src_icd,3,FALSE),"xx")</f>
        <v>-L-xx</v>
      </c>
      <c r="L827" t="str">
        <f t="shared" si="36"/>
        <v>L-xx</v>
      </c>
      <c r="M827" s="20" t="str">
        <f t="shared" si="37"/>
        <v>xx</v>
      </c>
      <c r="N827" t="str">
        <f t="shared" si="38"/>
        <v/>
      </c>
    </row>
    <row r="828" spans="1:14">
      <c r="A828" s="31"/>
      <c r="B828" s="31"/>
      <c r="C828" s="23" t="s">
        <v>45</v>
      </c>
      <c r="D828" s="22"/>
      <c r="E828" s="22" t="s">
        <v>85</v>
      </c>
      <c r="F828" s="22"/>
      <c r="G828" s="31"/>
      <c r="H828" s="30"/>
      <c r="I828" s="22"/>
      <c r="K828" t="str">
        <f>IF(D828&lt;&gt;"",IF(Data!E828="HR",IF(D828&lt;=6,RL4B!$E$10,IF(D828&lt;=28,RL4B!$G$10,RL4B!$I$10)),IF(D828&lt;=4,RL4B!$K$10,IF(D828&lt;=14,RL4B!$M$10,IF(D828&lt;=24,RL4B!$O$10,IF(D828&lt;=44,RL4B!$Q$10,IF(D828&lt;=64,RL4B!$S$10,RL4B!$U$10)))))),"")&amp;"-"&amp;C828&amp;"-"&amp;IFERROR(VLOOKUP(F828,m_src_icd,3,FALSE),"xx")</f>
        <v>-L-xx</v>
      </c>
      <c r="L828" t="str">
        <f t="shared" si="36"/>
        <v>L-xx</v>
      </c>
      <c r="M828" s="20" t="str">
        <f t="shared" si="37"/>
        <v>xx</v>
      </c>
      <c r="N828" t="str">
        <f t="shared" si="38"/>
        <v/>
      </c>
    </row>
    <row r="829" spans="1:14">
      <c r="A829" s="31"/>
      <c r="B829" s="31"/>
      <c r="C829" s="23" t="s">
        <v>45</v>
      </c>
      <c r="D829" s="22"/>
      <c r="E829" s="22" t="s">
        <v>85</v>
      </c>
      <c r="F829" s="22"/>
      <c r="G829" s="31"/>
      <c r="H829" s="30"/>
      <c r="I829" s="22"/>
      <c r="K829" t="str">
        <f>IF(D829&lt;&gt;"",IF(Data!E829="HR",IF(D829&lt;=6,RL4B!$E$10,IF(D829&lt;=28,RL4B!$G$10,RL4B!$I$10)),IF(D829&lt;=4,RL4B!$K$10,IF(D829&lt;=14,RL4B!$M$10,IF(D829&lt;=24,RL4B!$O$10,IF(D829&lt;=44,RL4B!$Q$10,IF(D829&lt;=64,RL4B!$S$10,RL4B!$U$10)))))),"")&amp;"-"&amp;C829&amp;"-"&amp;IFERROR(VLOOKUP(F829,m_src_icd,3,FALSE),"xx")</f>
        <v>-L-xx</v>
      </c>
      <c r="L829" t="str">
        <f t="shared" si="36"/>
        <v>L-xx</v>
      </c>
      <c r="M829" s="20" t="str">
        <f t="shared" si="37"/>
        <v>xx</v>
      </c>
      <c r="N829" t="str">
        <f t="shared" si="38"/>
        <v/>
      </c>
    </row>
    <row r="830" spans="1:14">
      <c r="A830" s="31"/>
      <c r="B830" s="31"/>
      <c r="C830" s="23" t="s">
        <v>45</v>
      </c>
      <c r="D830" s="22"/>
      <c r="E830" s="22" t="s">
        <v>85</v>
      </c>
      <c r="F830" s="22"/>
      <c r="G830" s="31"/>
      <c r="H830" s="30"/>
      <c r="I830" s="22"/>
      <c r="K830" t="str">
        <f>IF(D830&lt;&gt;"",IF(Data!E830="HR",IF(D830&lt;=6,RL4B!$E$10,IF(D830&lt;=28,RL4B!$G$10,RL4B!$I$10)),IF(D830&lt;=4,RL4B!$K$10,IF(D830&lt;=14,RL4B!$M$10,IF(D830&lt;=24,RL4B!$O$10,IF(D830&lt;=44,RL4B!$Q$10,IF(D830&lt;=64,RL4B!$S$10,RL4B!$U$10)))))),"")&amp;"-"&amp;C830&amp;"-"&amp;IFERROR(VLOOKUP(F830,m_src_icd,3,FALSE),"xx")</f>
        <v>-L-xx</v>
      </c>
      <c r="L830" t="str">
        <f t="shared" si="36"/>
        <v>L-xx</v>
      </c>
      <c r="M830" s="20" t="str">
        <f t="shared" si="37"/>
        <v>xx</v>
      </c>
      <c r="N830" t="str">
        <f t="shared" si="38"/>
        <v/>
      </c>
    </row>
    <row r="831" spans="1:14">
      <c r="A831" s="31"/>
      <c r="B831" s="31"/>
      <c r="C831" s="23" t="s">
        <v>45</v>
      </c>
      <c r="D831" s="22"/>
      <c r="E831" s="22" t="s">
        <v>85</v>
      </c>
      <c r="F831" s="22"/>
      <c r="G831" s="31"/>
      <c r="H831" s="30"/>
      <c r="I831" s="22"/>
      <c r="K831" t="str">
        <f>IF(D831&lt;&gt;"",IF(Data!E831="HR",IF(D831&lt;=6,RL4B!$E$10,IF(D831&lt;=28,RL4B!$G$10,RL4B!$I$10)),IF(D831&lt;=4,RL4B!$K$10,IF(D831&lt;=14,RL4B!$M$10,IF(D831&lt;=24,RL4B!$O$10,IF(D831&lt;=44,RL4B!$Q$10,IF(D831&lt;=64,RL4B!$S$10,RL4B!$U$10)))))),"")&amp;"-"&amp;C831&amp;"-"&amp;IFERROR(VLOOKUP(F831,m_src_icd,3,FALSE),"xx")</f>
        <v>-L-xx</v>
      </c>
      <c r="L831" t="str">
        <f t="shared" si="36"/>
        <v>L-xx</v>
      </c>
      <c r="M831" s="20" t="str">
        <f t="shared" si="37"/>
        <v>xx</v>
      </c>
      <c r="N831" t="str">
        <f t="shared" si="38"/>
        <v/>
      </c>
    </row>
    <row r="832" spans="1:14">
      <c r="A832" s="31"/>
      <c r="B832" s="31"/>
      <c r="C832" s="23" t="s">
        <v>45</v>
      </c>
      <c r="D832" s="22"/>
      <c r="E832" s="22" t="s">
        <v>85</v>
      </c>
      <c r="F832" s="22"/>
      <c r="G832" s="31"/>
      <c r="H832" s="30"/>
      <c r="I832" s="22"/>
      <c r="K832" t="str">
        <f>IF(D832&lt;&gt;"",IF(Data!E832="HR",IF(D832&lt;=6,RL4B!$E$10,IF(D832&lt;=28,RL4B!$G$10,RL4B!$I$10)),IF(D832&lt;=4,RL4B!$K$10,IF(D832&lt;=14,RL4B!$M$10,IF(D832&lt;=24,RL4B!$O$10,IF(D832&lt;=44,RL4B!$Q$10,IF(D832&lt;=64,RL4B!$S$10,RL4B!$U$10)))))),"")&amp;"-"&amp;C832&amp;"-"&amp;IFERROR(VLOOKUP(F832,m_src_icd,3,FALSE),"xx")</f>
        <v>-L-xx</v>
      </c>
      <c r="L832" t="str">
        <f t="shared" si="36"/>
        <v>L-xx</v>
      </c>
      <c r="M832" s="20" t="str">
        <f t="shared" si="37"/>
        <v>xx</v>
      </c>
      <c r="N832" t="str">
        <f t="shared" si="38"/>
        <v/>
      </c>
    </row>
    <row r="833" spans="1:14">
      <c r="A833" s="31"/>
      <c r="B833" s="31"/>
      <c r="C833" s="23" t="s">
        <v>45</v>
      </c>
      <c r="D833" s="22"/>
      <c r="E833" s="22" t="s">
        <v>85</v>
      </c>
      <c r="F833" s="22"/>
      <c r="G833" s="31"/>
      <c r="H833" s="30"/>
      <c r="I833" s="22"/>
      <c r="K833" t="str">
        <f>IF(D833&lt;&gt;"",IF(Data!E833="HR",IF(D833&lt;=6,RL4B!$E$10,IF(D833&lt;=28,RL4B!$G$10,RL4B!$I$10)),IF(D833&lt;=4,RL4B!$K$10,IF(D833&lt;=14,RL4B!$M$10,IF(D833&lt;=24,RL4B!$O$10,IF(D833&lt;=44,RL4B!$Q$10,IF(D833&lt;=64,RL4B!$S$10,RL4B!$U$10)))))),"")&amp;"-"&amp;C833&amp;"-"&amp;IFERROR(VLOOKUP(F833,m_src_icd,3,FALSE),"xx")</f>
        <v>-L-xx</v>
      </c>
      <c r="L833" t="str">
        <f t="shared" si="36"/>
        <v>L-xx</v>
      </c>
      <c r="M833" s="20" t="str">
        <f t="shared" si="37"/>
        <v>xx</v>
      </c>
      <c r="N833" t="str">
        <f t="shared" si="38"/>
        <v/>
      </c>
    </row>
    <row r="834" spans="1:14">
      <c r="A834" s="31"/>
      <c r="B834" s="31"/>
      <c r="C834" s="23" t="s">
        <v>45</v>
      </c>
      <c r="D834" s="22"/>
      <c r="E834" s="22" t="s">
        <v>85</v>
      </c>
      <c r="F834" s="22"/>
      <c r="G834" s="31"/>
      <c r="H834" s="30"/>
      <c r="I834" s="22"/>
      <c r="K834" t="str">
        <f>IF(D834&lt;&gt;"",IF(Data!E834="HR",IF(D834&lt;=6,RL4B!$E$10,IF(D834&lt;=28,RL4B!$G$10,RL4B!$I$10)),IF(D834&lt;=4,RL4B!$K$10,IF(D834&lt;=14,RL4B!$M$10,IF(D834&lt;=24,RL4B!$O$10,IF(D834&lt;=44,RL4B!$Q$10,IF(D834&lt;=64,RL4B!$S$10,RL4B!$U$10)))))),"")&amp;"-"&amp;C834&amp;"-"&amp;IFERROR(VLOOKUP(F834,m_src_icd,3,FALSE),"xx")</f>
        <v>-L-xx</v>
      </c>
      <c r="L834" t="str">
        <f t="shared" si="36"/>
        <v>L-xx</v>
      </c>
      <c r="M834" s="20" t="str">
        <f t="shared" si="37"/>
        <v>xx</v>
      </c>
      <c r="N834" t="str">
        <f t="shared" si="38"/>
        <v/>
      </c>
    </row>
    <row r="835" spans="1:14">
      <c r="A835" s="31"/>
      <c r="B835" s="31"/>
      <c r="C835" s="23" t="s">
        <v>45</v>
      </c>
      <c r="D835" s="22"/>
      <c r="E835" s="22" t="s">
        <v>85</v>
      </c>
      <c r="F835" s="22"/>
      <c r="G835" s="31"/>
      <c r="H835" s="30"/>
      <c r="I835" s="22"/>
      <c r="K835" t="str">
        <f>IF(D835&lt;&gt;"",IF(Data!E835="HR",IF(D835&lt;=6,RL4B!$E$10,IF(D835&lt;=28,RL4B!$G$10,RL4B!$I$10)),IF(D835&lt;=4,RL4B!$K$10,IF(D835&lt;=14,RL4B!$M$10,IF(D835&lt;=24,RL4B!$O$10,IF(D835&lt;=44,RL4B!$Q$10,IF(D835&lt;=64,RL4B!$S$10,RL4B!$U$10)))))),"")&amp;"-"&amp;C835&amp;"-"&amp;IFERROR(VLOOKUP(F835,m_src_icd,3,FALSE),"xx")</f>
        <v>-L-xx</v>
      </c>
      <c r="L835" t="str">
        <f t="shared" si="36"/>
        <v>L-xx</v>
      </c>
      <c r="M835" s="20" t="str">
        <f t="shared" si="37"/>
        <v>xx</v>
      </c>
      <c r="N835" t="str">
        <f t="shared" si="38"/>
        <v/>
      </c>
    </row>
    <row r="836" spans="1:14">
      <c r="A836" s="31"/>
      <c r="B836" s="31"/>
      <c r="C836" s="23" t="s">
        <v>45</v>
      </c>
      <c r="D836" s="22"/>
      <c r="E836" s="22" t="s">
        <v>85</v>
      </c>
      <c r="F836" s="22"/>
      <c r="G836" s="31"/>
      <c r="H836" s="30"/>
      <c r="I836" s="22"/>
      <c r="K836" t="str">
        <f>IF(D836&lt;&gt;"",IF(Data!E836="HR",IF(D836&lt;=6,RL4B!$E$10,IF(D836&lt;=28,RL4B!$G$10,RL4B!$I$10)),IF(D836&lt;=4,RL4B!$K$10,IF(D836&lt;=14,RL4B!$M$10,IF(D836&lt;=24,RL4B!$O$10,IF(D836&lt;=44,RL4B!$Q$10,IF(D836&lt;=64,RL4B!$S$10,RL4B!$U$10)))))),"")&amp;"-"&amp;C836&amp;"-"&amp;IFERROR(VLOOKUP(F836,m_src_icd,3,FALSE),"xx")</f>
        <v>-L-xx</v>
      </c>
      <c r="L836" t="str">
        <f t="shared" si="36"/>
        <v>L-xx</v>
      </c>
      <c r="M836" s="20" t="str">
        <f t="shared" si="37"/>
        <v>xx</v>
      </c>
      <c r="N836" t="str">
        <f t="shared" si="38"/>
        <v/>
      </c>
    </row>
    <row r="837" spans="1:14">
      <c r="A837" s="31"/>
      <c r="B837" s="31"/>
      <c r="C837" s="23" t="s">
        <v>45</v>
      </c>
      <c r="D837" s="22"/>
      <c r="E837" s="22" t="s">
        <v>85</v>
      </c>
      <c r="F837" s="22"/>
      <c r="G837" s="31"/>
      <c r="H837" s="30"/>
      <c r="I837" s="22"/>
      <c r="K837" t="str">
        <f>IF(D837&lt;&gt;"",IF(Data!E837="HR",IF(D837&lt;=6,RL4B!$E$10,IF(D837&lt;=28,RL4B!$G$10,RL4B!$I$10)),IF(D837&lt;=4,RL4B!$K$10,IF(D837&lt;=14,RL4B!$M$10,IF(D837&lt;=24,RL4B!$O$10,IF(D837&lt;=44,RL4B!$Q$10,IF(D837&lt;=64,RL4B!$S$10,RL4B!$U$10)))))),"")&amp;"-"&amp;C837&amp;"-"&amp;IFERROR(VLOOKUP(F837,m_src_icd,3,FALSE),"xx")</f>
        <v>-L-xx</v>
      </c>
      <c r="L837" t="str">
        <f t="shared" si="36"/>
        <v>L-xx</v>
      </c>
      <c r="M837" s="20" t="str">
        <f t="shared" si="37"/>
        <v>xx</v>
      </c>
      <c r="N837" t="str">
        <f t="shared" si="38"/>
        <v/>
      </c>
    </row>
    <row r="838" spans="1:14">
      <c r="A838" s="31"/>
      <c r="B838" s="31"/>
      <c r="C838" s="23" t="s">
        <v>45</v>
      </c>
      <c r="D838" s="22"/>
      <c r="E838" s="22" t="s">
        <v>85</v>
      </c>
      <c r="F838" s="22"/>
      <c r="G838" s="31"/>
      <c r="H838" s="30"/>
      <c r="I838" s="22"/>
      <c r="K838" t="str">
        <f>IF(D838&lt;&gt;"",IF(Data!E838="HR",IF(D838&lt;=6,RL4B!$E$10,IF(D838&lt;=28,RL4B!$G$10,RL4B!$I$10)),IF(D838&lt;=4,RL4B!$K$10,IF(D838&lt;=14,RL4B!$M$10,IF(D838&lt;=24,RL4B!$O$10,IF(D838&lt;=44,RL4B!$Q$10,IF(D838&lt;=64,RL4B!$S$10,RL4B!$U$10)))))),"")&amp;"-"&amp;C838&amp;"-"&amp;IFERROR(VLOOKUP(F838,m_src_icd,3,FALSE),"xx")</f>
        <v>-L-xx</v>
      </c>
      <c r="L838" t="str">
        <f t="shared" si="36"/>
        <v>L-xx</v>
      </c>
      <c r="M838" s="20" t="str">
        <f t="shared" si="37"/>
        <v>xx</v>
      </c>
      <c r="N838" t="str">
        <f t="shared" si="38"/>
        <v/>
      </c>
    </row>
    <row r="839" spans="1:14">
      <c r="A839" s="31"/>
      <c r="B839" s="31"/>
      <c r="C839" s="23" t="s">
        <v>45</v>
      </c>
      <c r="D839" s="22"/>
      <c r="E839" s="22" t="s">
        <v>85</v>
      </c>
      <c r="F839" s="22"/>
      <c r="G839" s="31"/>
      <c r="H839" s="30"/>
      <c r="I839" s="22"/>
      <c r="K839" t="str">
        <f>IF(D839&lt;&gt;"",IF(Data!E839="HR",IF(D839&lt;=6,RL4B!$E$10,IF(D839&lt;=28,RL4B!$G$10,RL4B!$I$10)),IF(D839&lt;=4,RL4B!$K$10,IF(D839&lt;=14,RL4B!$M$10,IF(D839&lt;=24,RL4B!$O$10,IF(D839&lt;=44,RL4B!$Q$10,IF(D839&lt;=64,RL4B!$S$10,RL4B!$U$10)))))),"")&amp;"-"&amp;C839&amp;"-"&amp;IFERROR(VLOOKUP(F839,m_src_icd,3,FALSE),"xx")</f>
        <v>-L-xx</v>
      </c>
      <c r="L839" t="str">
        <f t="shared" si="36"/>
        <v>L-xx</v>
      </c>
      <c r="M839" s="20" t="str">
        <f t="shared" si="37"/>
        <v>xx</v>
      </c>
      <c r="N839" t="str">
        <f t="shared" si="38"/>
        <v/>
      </c>
    </row>
    <row r="840" spans="1:14">
      <c r="A840" s="31"/>
      <c r="B840" s="31"/>
      <c r="C840" s="23" t="s">
        <v>45</v>
      </c>
      <c r="D840" s="22"/>
      <c r="E840" s="22" t="s">
        <v>85</v>
      </c>
      <c r="F840" s="22"/>
      <c r="G840" s="31"/>
      <c r="H840" s="30"/>
      <c r="I840" s="22"/>
      <c r="K840" t="str">
        <f>IF(D840&lt;&gt;"",IF(Data!E840="HR",IF(D840&lt;=6,RL4B!$E$10,IF(D840&lt;=28,RL4B!$G$10,RL4B!$I$10)),IF(D840&lt;=4,RL4B!$K$10,IF(D840&lt;=14,RL4B!$M$10,IF(D840&lt;=24,RL4B!$O$10,IF(D840&lt;=44,RL4B!$Q$10,IF(D840&lt;=64,RL4B!$S$10,RL4B!$U$10)))))),"")&amp;"-"&amp;C840&amp;"-"&amp;IFERROR(VLOOKUP(F840,m_src_icd,3,FALSE),"xx")</f>
        <v>-L-xx</v>
      </c>
      <c r="L840" t="str">
        <f t="shared" ref="L840:L903" si="39">G840&amp;C840&amp;"-"&amp;IFERROR(VLOOKUP(F840,m_src_icd,3,FALSE),"xx")</f>
        <v>L-xx</v>
      </c>
      <c r="M840" s="20" t="str">
        <f t="shared" ref="M840:M903" si="40">IF(H840="-","",IFERROR(VLOOKUP(F840,m_src_icd,3,FALSE),"xx"))</f>
        <v>xx</v>
      </c>
      <c r="N840" t="str">
        <f t="shared" ref="N840:N903" si="41">IF(I840="","",IFERROR(VLOOKUP(F840,m_src_icd,3,FALSE),"xx"))</f>
        <v/>
      </c>
    </row>
    <row r="841" spans="1:14">
      <c r="A841" s="31"/>
      <c r="B841" s="31"/>
      <c r="C841" s="23" t="s">
        <v>45</v>
      </c>
      <c r="D841" s="22"/>
      <c r="E841" s="22" t="s">
        <v>85</v>
      </c>
      <c r="F841" s="22"/>
      <c r="G841" s="31"/>
      <c r="H841" s="30"/>
      <c r="I841" s="22"/>
      <c r="K841" t="str">
        <f>IF(D841&lt;&gt;"",IF(Data!E841="HR",IF(D841&lt;=6,RL4B!$E$10,IF(D841&lt;=28,RL4B!$G$10,RL4B!$I$10)),IF(D841&lt;=4,RL4B!$K$10,IF(D841&lt;=14,RL4B!$M$10,IF(D841&lt;=24,RL4B!$O$10,IF(D841&lt;=44,RL4B!$Q$10,IF(D841&lt;=64,RL4B!$S$10,RL4B!$U$10)))))),"")&amp;"-"&amp;C841&amp;"-"&amp;IFERROR(VLOOKUP(F841,m_src_icd,3,FALSE),"xx")</f>
        <v>-L-xx</v>
      </c>
      <c r="L841" t="str">
        <f t="shared" si="39"/>
        <v>L-xx</v>
      </c>
      <c r="M841" s="20" t="str">
        <f t="shared" si="40"/>
        <v>xx</v>
      </c>
      <c r="N841" t="str">
        <f t="shared" si="41"/>
        <v/>
      </c>
    </row>
    <row r="842" spans="1:14">
      <c r="A842" s="31"/>
      <c r="B842" s="31"/>
      <c r="C842" s="23" t="s">
        <v>45</v>
      </c>
      <c r="D842" s="22"/>
      <c r="E842" s="22" t="s">
        <v>85</v>
      </c>
      <c r="F842" s="22"/>
      <c r="G842" s="31"/>
      <c r="H842" s="30"/>
      <c r="I842" s="22"/>
      <c r="K842" t="str">
        <f>IF(D842&lt;&gt;"",IF(Data!E842="HR",IF(D842&lt;=6,RL4B!$E$10,IF(D842&lt;=28,RL4B!$G$10,RL4B!$I$10)),IF(D842&lt;=4,RL4B!$K$10,IF(D842&lt;=14,RL4B!$M$10,IF(D842&lt;=24,RL4B!$O$10,IF(D842&lt;=44,RL4B!$Q$10,IF(D842&lt;=64,RL4B!$S$10,RL4B!$U$10)))))),"")&amp;"-"&amp;C842&amp;"-"&amp;IFERROR(VLOOKUP(F842,m_src_icd,3,FALSE),"xx")</f>
        <v>-L-xx</v>
      </c>
      <c r="L842" t="str">
        <f t="shared" si="39"/>
        <v>L-xx</v>
      </c>
      <c r="M842" s="20" t="str">
        <f t="shared" si="40"/>
        <v>xx</v>
      </c>
      <c r="N842" t="str">
        <f t="shared" si="41"/>
        <v/>
      </c>
    </row>
    <row r="843" spans="1:14">
      <c r="A843" s="31"/>
      <c r="B843" s="31"/>
      <c r="C843" s="23" t="s">
        <v>45</v>
      </c>
      <c r="D843" s="22"/>
      <c r="E843" s="22" t="s">
        <v>85</v>
      </c>
      <c r="F843" s="22"/>
      <c r="G843" s="31"/>
      <c r="H843" s="30"/>
      <c r="I843" s="22"/>
      <c r="K843" t="str">
        <f>IF(D843&lt;&gt;"",IF(Data!E843="HR",IF(D843&lt;=6,RL4B!$E$10,IF(D843&lt;=28,RL4B!$G$10,RL4B!$I$10)),IF(D843&lt;=4,RL4B!$K$10,IF(D843&lt;=14,RL4B!$M$10,IF(D843&lt;=24,RL4B!$O$10,IF(D843&lt;=44,RL4B!$Q$10,IF(D843&lt;=64,RL4B!$S$10,RL4B!$U$10)))))),"")&amp;"-"&amp;C843&amp;"-"&amp;IFERROR(VLOOKUP(F843,m_src_icd,3,FALSE),"xx")</f>
        <v>-L-xx</v>
      </c>
      <c r="L843" t="str">
        <f t="shared" si="39"/>
        <v>L-xx</v>
      </c>
      <c r="M843" s="20" t="str">
        <f t="shared" si="40"/>
        <v>xx</v>
      </c>
      <c r="N843" t="str">
        <f t="shared" si="41"/>
        <v/>
      </c>
    </row>
    <row r="844" spans="1:14">
      <c r="A844" s="31"/>
      <c r="B844" s="31"/>
      <c r="C844" s="23" t="s">
        <v>45</v>
      </c>
      <c r="D844" s="22"/>
      <c r="E844" s="22" t="s">
        <v>85</v>
      </c>
      <c r="F844" s="22"/>
      <c r="G844" s="31"/>
      <c r="H844" s="30"/>
      <c r="I844" s="22"/>
      <c r="K844" t="str">
        <f>IF(D844&lt;&gt;"",IF(Data!E844="HR",IF(D844&lt;=6,RL4B!$E$10,IF(D844&lt;=28,RL4B!$G$10,RL4B!$I$10)),IF(D844&lt;=4,RL4B!$K$10,IF(D844&lt;=14,RL4B!$M$10,IF(D844&lt;=24,RL4B!$O$10,IF(D844&lt;=44,RL4B!$Q$10,IF(D844&lt;=64,RL4B!$S$10,RL4B!$U$10)))))),"")&amp;"-"&amp;C844&amp;"-"&amp;IFERROR(VLOOKUP(F844,m_src_icd,3,FALSE),"xx")</f>
        <v>-L-xx</v>
      </c>
      <c r="L844" t="str">
        <f t="shared" si="39"/>
        <v>L-xx</v>
      </c>
      <c r="M844" s="20" t="str">
        <f t="shared" si="40"/>
        <v>xx</v>
      </c>
      <c r="N844" t="str">
        <f t="shared" si="41"/>
        <v/>
      </c>
    </row>
    <row r="845" spans="1:14">
      <c r="A845" s="31"/>
      <c r="B845" s="31"/>
      <c r="C845" s="23" t="s">
        <v>45</v>
      </c>
      <c r="D845" s="22"/>
      <c r="E845" s="22" t="s">
        <v>85</v>
      </c>
      <c r="F845" s="22"/>
      <c r="G845" s="31"/>
      <c r="H845" s="30"/>
      <c r="I845" s="22"/>
      <c r="K845" t="str">
        <f>IF(D845&lt;&gt;"",IF(Data!E845="HR",IF(D845&lt;=6,RL4B!$E$10,IF(D845&lt;=28,RL4B!$G$10,RL4B!$I$10)),IF(D845&lt;=4,RL4B!$K$10,IF(D845&lt;=14,RL4B!$M$10,IF(D845&lt;=24,RL4B!$O$10,IF(D845&lt;=44,RL4B!$Q$10,IF(D845&lt;=64,RL4B!$S$10,RL4B!$U$10)))))),"")&amp;"-"&amp;C845&amp;"-"&amp;IFERROR(VLOOKUP(F845,m_src_icd,3,FALSE),"xx")</f>
        <v>-L-xx</v>
      </c>
      <c r="L845" t="str">
        <f t="shared" si="39"/>
        <v>L-xx</v>
      </c>
      <c r="M845" s="20" t="str">
        <f t="shared" si="40"/>
        <v>xx</v>
      </c>
      <c r="N845" t="str">
        <f t="shared" si="41"/>
        <v/>
      </c>
    </row>
    <row r="846" spans="1:14">
      <c r="A846" s="31"/>
      <c r="B846" s="31"/>
      <c r="C846" s="23" t="s">
        <v>45</v>
      </c>
      <c r="D846" s="22"/>
      <c r="E846" s="22" t="s">
        <v>85</v>
      </c>
      <c r="F846" s="22"/>
      <c r="G846" s="31"/>
      <c r="H846" s="30"/>
      <c r="I846" s="22"/>
      <c r="K846" t="str">
        <f>IF(D846&lt;&gt;"",IF(Data!E846="HR",IF(D846&lt;=6,RL4B!$E$10,IF(D846&lt;=28,RL4B!$G$10,RL4B!$I$10)),IF(D846&lt;=4,RL4B!$K$10,IF(D846&lt;=14,RL4B!$M$10,IF(D846&lt;=24,RL4B!$O$10,IF(D846&lt;=44,RL4B!$Q$10,IF(D846&lt;=64,RL4B!$S$10,RL4B!$U$10)))))),"")&amp;"-"&amp;C846&amp;"-"&amp;IFERROR(VLOOKUP(F846,m_src_icd,3,FALSE),"xx")</f>
        <v>-L-xx</v>
      </c>
      <c r="L846" t="str">
        <f t="shared" si="39"/>
        <v>L-xx</v>
      </c>
      <c r="M846" s="20" t="str">
        <f t="shared" si="40"/>
        <v>xx</v>
      </c>
      <c r="N846" t="str">
        <f t="shared" si="41"/>
        <v/>
      </c>
    </row>
    <row r="847" spans="1:14">
      <c r="A847" s="31"/>
      <c r="B847" s="31"/>
      <c r="C847" s="23" t="s">
        <v>45</v>
      </c>
      <c r="D847" s="22"/>
      <c r="E847" s="22" t="s">
        <v>85</v>
      </c>
      <c r="F847" s="22"/>
      <c r="G847" s="31"/>
      <c r="H847" s="30"/>
      <c r="I847" s="22"/>
      <c r="K847" t="str">
        <f>IF(D847&lt;&gt;"",IF(Data!E847="HR",IF(D847&lt;=6,RL4B!$E$10,IF(D847&lt;=28,RL4B!$G$10,RL4B!$I$10)),IF(D847&lt;=4,RL4B!$K$10,IF(D847&lt;=14,RL4B!$M$10,IF(D847&lt;=24,RL4B!$O$10,IF(D847&lt;=44,RL4B!$Q$10,IF(D847&lt;=64,RL4B!$S$10,RL4B!$U$10)))))),"")&amp;"-"&amp;C847&amp;"-"&amp;IFERROR(VLOOKUP(F847,m_src_icd,3,FALSE),"xx")</f>
        <v>-L-xx</v>
      </c>
      <c r="L847" t="str">
        <f t="shared" si="39"/>
        <v>L-xx</v>
      </c>
      <c r="M847" s="20" t="str">
        <f t="shared" si="40"/>
        <v>xx</v>
      </c>
      <c r="N847" t="str">
        <f t="shared" si="41"/>
        <v/>
      </c>
    </row>
    <row r="848" spans="1:14">
      <c r="A848" s="31"/>
      <c r="B848" s="31"/>
      <c r="C848" s="23" t="s">
        <v>45</v>
      </c>
      <c r="D848" s="22"/>
      <c r="E848" s="22" t="s">
        <v>85</v>
      </c>
      <c r="F848" s="22"/>
      <c r="G848" s="31"/>
      <c r="H848" s="30"/>
      <c r="I848" s="22"/>
      <c r="K848" t="str">
        <f>IF(D848&lt;&gt;"",IF(Data!E848="HR",IF(D848&lt;=6,RL4B!$E$10,IF(D848&lt;=28,RL4B!$G$10,RL4B!$I$10)),IF(D848&lt;=4,RL4B!$K$10,IF(D848&lt;=14,RL4B!$M$10,IF(D848&lt;=24,RL4B!$O$10,IF(D848&lt;=44,RL4B!$Q$10,IF(D848&lt;=64,RL4B!$S$10,RL4B!$U$10)))))),"")&amp;"-"&amp;C848&amp;"-"&amp;IFERROR(VLOOKUP(F848,m_src_icd,3,FALSE),"xx")</f>
        <v>-L-xx</v>
      </c>
      <c r="L848" t="str">
        <f t="shared" si="39"/>
        <v>L-xx</v>
      </c>
      <c r="M848" s="20" t="str">
        <f t="shared" si="40"/>
        <v>xx</v>
      </c>
      <c r="N848" t="str">
        <f t="shared" si="41"/>
        <v/>
      </c>
    </row>
    <row r="849" spans="1:14">
      <c r="A849" s="31"/>
      <c r="B849" s="31"/>
      <c r="C849" s="23" t="s">
        <v>45</v>
      </c>
      <c r="D849" s="22"/>
      <c r="E849" s="22" t="s">
        <v>85</v>
      </c>
      <c r="F849" s="22"/>
      <c r="G849" s="31"/>
      <c r="H849" s="30"/>
      <c r="I849" s="22"/>
      <c r="K849" t="str">
        <f>IF(D849&lt;&gt;"",IF(Data!E849="HR",IF(D849&lt;=6,RL4B!$E$10,IF(D849&lt;=28,RL4B!$G$10,RL4B!$I$10)),IF(D849&lt;=4,RL4B!$K$10,IF(D849&lt;=14,RL4B!$M$10,IF(D849&lt;=24,RL4B!$O$10,IF(D849&lt;=44,RL4B!$Q$10,IF(D849&lt;=64,RL4B!$S$10,RL4B!$U$10)))))),"")&amp;"-"&amp;C849&amp;"-"&amp;IFERROR(VLOOKUP(F849,m_src_icd,3,FALSE),"xx")</f>
        <v>-L-xx</v>
      </c>
      <c r="L849" t="str">
        <f t="shared" si="39"/>
        <v>L-xx</v>
      </c>
      <c r="M849" s="20" t="str">
        <f t="shared" si="40"/>
        <v>xx</v>
      </c>
      <c r="N849" t="str">
        <f t="shared" si="41"/>
        <v/>
      </c>
    </row>
    <row r="850" spans="1:14">
      <c r="A850" s="31"/>
      <c r="B850" s="31"/>
      <c r="C850" s="23" t="s">
        <v>45</v>
      </c>
      <c r="D850" s="22"/>
      <c r="E850" s="22" t="s">
        <v>85</v>
      </c>
      <c r="F850" s="22"/>
      <c r="G850" s="31"/>
      <c r="H850" s="30"/>
      <c r="I850" s="22"/>
      <c r="K850" t="str">
        <f>IF(D850&lt;&gt;"",IF(Data!E850="HR",IF(D850&lt;=6,RL4B!$E$10,IF(D850&lt;=28,RL4B!$G$10,RL4B!$I$10)),IF(D850&lt;=4,RL4B!$K$10,IF(D850&lt;=14,RL4B!$M$10,IF(D850&lt;=24,RL4B!$O$10,IF(D850&lt;=44,RL4B!$Q$10,IF(D850&lt;=64,RL4B!$S$10,RL4B!$U$10)))))),"")&amp;"-"&amp;C850&amp;"-"&amp;IFERROR(VLOOKUP(F850,m_src_icd,3,FALSE),"xx")</f>
        <v>-L-xx</v>
      </c>
      <c r="L850" t="str">
        <f t="shared" si="39"/>
        <v>L-xx</v>
      </c>
      <c r="M850" s="20" t="str">
        <f t="shared" si="40"/>
        <v>xx</v>
      </c>
      <c r="N850" t="str">
        <f t="shared" si="41"/>
        <v/>
      </c>
    </row>
    <row r="851" spans="1:14">
      <c r="A851" s="31"/>
      <c r="B851" s="31"/>
      <c r="C851" s="23" t="s">
        <v>45</v>
      </c>
      <c r="D851" s="22"/>
      <c r="E851" s="22" t="s">
        <v>85</v>
      </c>
      <c r="F851" s="22"/>
      <c r="G851" s="31"/>
      <c r="H851" s="30"/>
      <c r="I851" s="22"/>
      <c r="K851" t="str">
        <f>IF(D851&lt;&gt;"",IF(Data!E851="HR",IF(D851&lt;=6,RL4B!$E$10,IF(D851&lt;=28,RL4B!$G$10,RL4B!$I$10)),IF(D851&lt;=4,RL4B!$K$10,IF(D851&lt;=14,RL4B!$M$10,IF(D851&lt;=24,RL4B!$O$10,IF(D851&lt;=44,RL4B!$Q$10,IF(D851&lt;=64,RL4B!$S$10,RL4B!$U$10)))))),"")&amp;"-"&amp;C851&amp;"-"&amp;IFERROR(VLOOKUP(F851,m_src_icd,3,FALSE),"xx")</f>
        <v>-L-xx</v>
      </c>
      <c r="L851" t="str">
        <f t="shared" si="39"/>
        <v>L-xx</v>
      </c>
      <c r="M851" s="20" t="str">
        <f t="shared" si="40"/>
        <v>xx</v>
      </c>
      <c r="N851" t="str">
        <f t="shared" si="41"/>
        <v/>
      </c>
    </row>
    <row r="852" spans="1:14">
      <c r="A852" s="31"/>
      <c r="B852" s="31"/>
      <c r="C852" s="23" t="s">
        <v>45</v>
      </c>
      <c r="D852" s="22"/>
      <c r="E852" s="22" t="s">
        <v>85</v>
      </c>
      <c r="F852" s="22"/>
      <c r="G852" s="31"/>
      <c r="H852" s="30"/>
      <c r="I852" s="22"/>
      <c r="K852" t="str">
        <f>IF(D852&lt;&gt;"",IF(Data!E852="HR",IF(D852&lt;=6,RL4B!$E$10,IF(D852&lt;=28,RL4B!$G$10,RL4B!$I$10)),IF(D852&lt;=4,RL4B!$K$10,IF(D852&lt;=14,RL4B!$M$10,IF(D852&lt;=24,RL4B!$O$10,IF(D852&lt;=44,RL4B!$Q$10,IF(D852&lt;=64,RL4B!$S$10,RL4B!$U$10)))))),"")&amp;"-"&amp;C852&amp;"-"&amp;IFERROR(VLOOKUP(F852,m_src_icd,3,FALSE),"xx")</f>
        <v>-L-xx</v>
      </c>
      <c r="L852" t="str">
        <f t="shared" si="39"/>
        <v>L-xx</v>
      </c>
      <c r="M852" s="20" t="str">
        <f t="shared" si="40"/>
        <v>xx</v>
      </c>
      <c r="N852" t="str">
        <f t="shared" si="41"/>
        <v/>
      </c>
    </row>
    <row r="853" spans="1:14">
      <c r="A853" s="31"/>
      <c r="B853" s="31"/>
      <c r="C853" s="23" t="s">
        <v>45</v>
      </c>
      <c r="D853" s="22"/>
      <c r="E853" s="22" t="s">
        <v>85</v>
      </c>
      <c r="F853" s="22"/>
      <c r="G853" s="31"/>
      <c r="H853" s="30"/>
      <c r="I853" s="22"/>
      <c r="K853" t="str">
        <f>IF(D853&lt;&gt;"",IF(Data!E853="HR",IF(D853&lt;=6,RL4B!$E$10,IF(D853&lt;=28,RL4B!$G$10,RL4B!$I$10)),IF(D853&lt;=4,RL4B!$K$10,IF(D853&lt;=14,RL4B!$M$10,IF(D853&lt;=24,RL4B!$O$10,IF(D853&lt;=44,RL4B!$Q$10,IF(D853&lt;=64,RL4B!$S$10,RL4B!$U$10)))))),"")&amp;"-"&amp;C853&amp;"-"&amp;IFERROR(VLOOKUP(F853,m_src_icd,3,FALSE),"xx")</f>
        <v>-L-xx</v>
      </c>
      <c r="L853" t="str">
        <f t="shared" si="39"/>
        <v>L-xx</v>
      </c>
      <c r="M853" s="20" t="str">
        <f t="shared" si="40"/>
        <v>xx</v>
      </c>
      <c r="N853" t="str">
        <f t="shared" si="41"/>
        <v/>
      </c>
    </row>
    <row r="854" spans="1:14">
      <c r="A854" s="31"/>
      <c r="B854" s="31"/>
      <c r="C854" s="23" t="s">
        <v>45</v>
      </c>
      <c r="D854" s="22"/>
      <c r="E854" s="22" t="s">
        <v>85</v>
      </c>
      <c r="F854" s="22"/>
      <c r="G854" s="31"/>
      <c r="H854" s="30"/>
      <c r="I854" s="22"/>
      <c r="K854" t="str">
        <f>IF(D854&lt;&gt;"",IF(Data!E854="HR",IF(D854&lt;=6,RL4B!$E$10,IF(D854&lt;=28,RL4B!$G$10,RL4B!$I$10)),IF(D854&lt;=4,RL4B!$K$10,IF(D854&lt;=14,RL4B!$M$10,IF(D854&lt;=24,RL4B!$O$10,IF(D854&lt;=44,RL4B!$Q$10,IF(D854&lt;=64,RL4B!$S$10,RL4B!$U$10)))))),"")&amp;"-"&amp;C854&amp;"-"&amp;IFERROR(VLOOKUP(F854,m_src_icd,3,FALSE),"xx")</f>
        <v>-L-xx</v>
      </c>
      <c r="L854" t="str">
        <f t="shared" si="39"/>
        <v>L-xx</v>
      </c>
      <c r="M854" s="20" t="str">
        <f t="shared" si="40"/>
        <v>xx</v>
      </c>
      <c r="N854" t="str">
        <f t="shared" si="41"/>
        <v/>
      </c>
    </row>
    <row r="855" spans="1:14">
      <c r="A855" s="31"/>
      <c r="B855" s="31"/>
      <c r="C855" s="23" t="s">
        <v>45</v>
      </c>
      <c r="D855" s="22"/>
      <c r="E855" s="22" t="s">
        <v>85</v>
      </c>
      <c r="F855" s="22"/>
      <c r="G855" s="31"/>
      <c r="H855" s="30"/>
      <c r="I855" s="22"/>
      <c r="K855" t="str">
        <f>IF(D855&lt;&gt;"",IF(Data!E855="HR",IF(D855&lt;=6,RL4B!$E$10,IF(D855&lt;=28,RL4B!$G$10,RL4B!$I$10)),IF(D855&lt;=4,RL4B!$K$10,IF(D855&lt;=14,RL4B!$M$10,IF(D855&lt;=24,RL4B!$O$10,IF(D855&lt;=44,RL4B!$Q$10,IF(D855&lt;=64,RL4B!$S$10,RL4B!$U$10)))))),"")&amp;"-"&amp;C855&amp;"-"&amp;IFERROR(VLOOKUP(F855,m_src_icd,3,FALSE),"xx")</f>
        <v>-L-xx</v>
      </c>
      <c r="L855" t="str">
        <f t="shared" si="39"/>
        <v>L-xx</v>
      </c>
      <c r="M855" s="20" t="str">
        <f t="shared" si="40"/>
        <v>xx</v>
      </c>
      <c r="N855" t="str">
        <f t="shared" si="41"/>
        <v/>
      </c>
    </row>
    <row r="856" spans="1:14">
      <c r="A856" s="31"/>
      <c r="B856" s="31"/>
      <c r="C856" s="23" t="s">
        <v>45</v>
      </c>
      <c r="D856" s="22"/>
      <c r="E856" s="22" t="s">
        <v>85</v>
      </c>
      <c r="F856" s="22"/>
      <c r="G856" s="31"/>
      <c r="H856" s="30"/>
      <c r="I856" s="22"/>
      <c r="K856" t="str">
        <f>IF(D856&lt;&gt;"",IF(Data!E856="HR",IF(D856&lt;=6,RL4B!$E$10,IF(D856&lt;=28,RL4B!$G$10,RL4B!$I$10)),IF(D856&lt;=4,RL4B!$K$10,IF(D856&lt;=14,RL4B!$M$10,IF(D856&lt;=24,RL4B!$O$10,IF(D856&lt;=44,RL4B!$Q$10,IF(D856&lt;=64,RL4B!$S$10,RL4B!$U$10)))))),"")&amp;"-"&amp;C856&amp;"-"&amp;IFERROR(VLOOKUP(F856,m_src_icd,3,FALSE),"xx")</f>
        <v>-L-xx</v>
      </c>
      <c r="L856" t="str">
        <f t="shared" si="39"/>
        <v>L-xx</v>
      </c>
      <c r="M856" s="20" t="str">
        <f t="shared" si="40"/>
        <v>xx</v>
      </c>
      <c r="N856" t="str">
        <f t="shared" si="41"/>
        <v/>
      </c>
    </row>
    <row r="857" spans="1:14">
      <c r="A857" s="31"/>
      <c r="B857" s="31"/>
      <c r="C857" s="23" t="s">
        <v>45</v>
      </c>
      <c r="D857" s="22"/>
      <c r="E857" s="22" t="s">
        <v>85</v>
      </c>
      <c r="F857" s="22"/>
      <c r="G857" s="31"/>
      <c r="H857" s="30"/>
      <c r="I857" s="22"/>
      <c r="K857" t="str">
        <f>IF(D857&lt;&gt;"",IF(Data!E857="HR",IF(D857&lt;=6,RL4B!$E$10,IF(D857&lt;=28,RL4B!$G$10,RL4B!$I$10)),IF(D857&lt;=4,RL4B!$K$10,IF(D857&lt;=14,RL4B!$M$10,IF(D857&lt;=24,RL4B!$O$10,IF(D857&lt;=44,RL4B!$Q$10,IF(D857&lt;=64,RL4B!$S$10,RL4B!$U$10)))))),"")&amp;"-"&amp;C857&amp;"-"&amp;IFERROR(VLOOKUP(F857,m_src_icd,3,FALSE),"xx")</f>
        <v>-L-xx</v>
      </c>
      <c r="L857" t="str">
        <f t="shared" si="39"/>
        <v>L-xx</v>
      </c>
      <c r="M857" s="20" t="str">
        <f t="shared" si="40"/>
        <v>xx</v>
      </c>
      <c r="N857" t="str">
        <f t="shared" si="41"/>
        <v/>
      </c>
    </row>
    <row r="858" spans="1:14">
      <c r="A858" s="31"/>
      <c r="B858" s="31"/>
      <c r="C858" s="23" t="s">
        <v>45</v>
      </c>
      <c r="D858" s="22"/>
      <c r="E858" s="22" t="s">
        <v>85</v>
      </c>
      <c r="F858" s="22"/>
      <c r="G858" s="31"/>
      <c r="H858" s="30"/>
      <c r="I858" s="22"/>
      <c r="K858" t="str">
        <f>IF(D858&lt;&gt;"",IF(Data!E858="HR",IF(D858&lt;=6,RL4B!$E$10,IF(D858&lt;=28,RL4B!$G$10,RL4B!$I$10)),IF(D858&lt;=4,RL4B!$K$10,IF(D858&lt;=14,RL4B!$M$10,IF(D858&lt;=24,RL4B!$O$10,IF(D858&lt;=44,RL4B!$Q$10,IF(D858&lt;=64,RL4B!$S$10,RL4B!$U$10)))))),"")&amp;"-"&amp;C858&amp;"-"&amp;IFERROR(VLOOKUP(F858,m_src_icd,3,FALSE),"xx")</f>
        <v>-L-xx</v>
      </c>
      <c r="L858" t="str">
        <f t="shared" si="39"/>
        <v>L-xx</v>
      </c>
      <c r="M858" s="20" t="str">
        <f t="shared" si="40"/>
        <v>xx</v>
      </c>
      <c r="N858" t="str">
        <f t="shared" si="41"/>
        <v/>
      </c>
    </row>
    <row r="859" spans="1:14">
      <c r="A859" s="31"/>
      <c r="B859" s="31"/>
      <c r="C859" s="23" t="s">
        <v>45</v>
      </c>
      <c r="D859" s="22"/>
      <c r="E859" s="22" t="s">
        <v>85</v>
      </c>
      <c r="F859" s="22"/>
      <c r="G859" s="31"/>
      <c r="H859" s="30"/>
      <c r="I859" s="22"/>
      <c r="K859" t="str">
        <f>IF(D859&lt;&gt;"",IF(Data!E859="HR",IF(D859&lt;=6,RL4B!$E$10,IF(D859&lt;=28,RL4B!$G$10,RL4B!$I$10)),IF(D859&lt;=4,RL4B!$K$10,IF(D859&lt;=14,RL4B!$M$10,IF(D859&lt;=24,RL4B!$O$10,IF(D859&lt;=44,RL4B!$Q$10,IF(D859&lt;=64,RL4B!$S$10,RL4B!$U$10)))))),"")&amp;"-"&amp;C859&amp;"-"&amp;IFERROR(VLOOKUP(F859,m_src_icd,3,FALSE),"xx")</f>
        <v>-L-xx</v>
      </c>
      <c r="L859" t="str">
        <f t="shared" si="39"/>
        <v>L-xx</v>
      </c>
      <c r="M859" s="20" t="str">
        <f t="shared" si="40"/>
        <v>xx</v>
      </c>
      <c r="N859" t="str">
        <f t="shared" si="41"/>
        <v/>
      </c>
    </row>
    <row r="860" spans="1:14">
      <c r="A860" s="31"/>
      <c r="B860" s="31"/>
      <c r="C860" s="23" t="s">
        <v>45</v>
      </c>
      <c r="D860" s="22"/>
      <c r="E860" s="22" t="s">
        <v>85</v>
      </c>
      <c r="F860" s="22"/>
      <c r="G860" s="31"/>
      <c r="H860" s="30"/>
      <c r="I860" s="22"/>
      <c r="K860" t="str">
        <f>IF(D860&lt;&gt;"",IF(Data!E860="HR",IF(D860&lt;=6,RL4B!$E$10,IF(D860&lt;=28,RL4B!$G$10,RL4B!$I$10)),IF(D860&lt;=4,RL4B!$K$10,IF(D860&lt;=14,RL4B!$M$10,IF(D860&lt;=24,RL4B!$O$10,IF(D860&lt;=44,RL4B!$Q$10,IF(D860&lt;=64,RL4B!$S$10,RL4B!$U$10)))))),"")&amp;"-"&amp;C860&amp;"-"&amp;IFERROR(VLOOKUP(F860,m_src_icd,3,FALSE),"xx")</f>
        <v>-L-xx</v>
      </c>
      <c r="L860" t="str">
        <f t="shared" si="39"/>
        <v>L-xx</v>
      </c>
      <c r="M860" s="20" t="str">
        <f t="shared" si="40"/>
        <v>xx</v>
      </c>
      <c r="N860" t="str">
        <f t="shared" si="41"/>
        <v/>
      </c>
    </row>
    <row r="861" spans="1:14">
      <c r="A861" s="31"/>
      <c r="B861" s="31"/>
      <c r="C861" s="23" t="s">
        <v>45</v>
      </c>
      <c r="D861" s="22"/>
      <c r="E861" s="22" t="s">
        <v>85</v>
      </c>
      <c r="F861" s="22"/>
      <c r="G861" s="31"/>
      <c r="H861" s="30"/>
      <c r="I861" s="22"/>
      <c r="K861" t="str">
        <f>IF(D861&lt;&gt;"",IF(Data!E861="HR",IF(D861&lt;=6,RL4B!$E$10,IF(D861&lt;=28,RL4B!$G$10,RL4B!$I$10)),IF(D861&lt;=4,RL4B!$K$10,IF(D861&lt;=14,RL4B!$M$10,IF(D861&lt;=24,RL4B!$O$10,IF(D861&lt;=44,RL4B!$Q$10,IF(D861&lt;=64,RL4B!$S$10,RL4B!$U$10)))))),"")&amp;"-"&amp;C861&amp;"-"&amp;IFERROR(VLOOKUP(F861,m_src_icd,3,FALSE),"xx")</f>
        <v>-L-xx</v>
      </c>
      <c r="L861" t="str">
        <f t="shared" si="39"/>
        <v>L-xx</v>
      </c>
      <c r="M861" s="20" t="str">
        <f t="shared" si="40"/>
        <v>xx</v>
      </c>
      <c r="N861" t="str">
        <f t="shared" si="41"/>
        <v/>
      </c>
    </row>
    <row r="862" spans="1:14">
      <c r="A862" s="31"/>
      <c r="B862" s="31"/>
      <c r="C862" s="23" t="s">
        <v>45</v>
      </c>
      <c r="D862" s="22"/>
      <c r="E862" s="22" t="s">
        <v>85</v>
      </c>
      <c r="F862" s="22"/>
      <c r="G862" s="31"/>
      <c r="H862" s="30"/>
      <c r="I862" s="22"/>
      <c r="K862" t="str">
        <f>IF(D862&lt;&gt;"",IF(Data!E862="HR",IF(D862&lt;=6,RL4B!$E$10,IF(D862&lt;=28,RL4B!$G$10,RL4B!$I$10)),IF(D862&lt;=4,RL4B!$K$10,IF(D862&lt;=14,RL4B!$M$10,IF(D862&lt;=24,RL4B!$O$10,IF(D862&lt;=44,RL4B!$Q$10,IF(D862&lt;=64,RL4B!$S$10,RL4B!$U$10)))))),"")&amp;"-"&amp;C862&amp;"-"&amp;IFERROR(VLOOKUP(F862,m_src_icd,3,FALSE),"xx")</f>
        <v>-L-xx</v>
      </c>
      <c r="L862" t="str">
        <f t="shared" si="39"/>
        <v>L-xx</v>
      </c>
      <c r="M862" s="20" t="str">
        <f t="shared" si="40"/>
        <v>xx</v>
      </c>
      <c r="N862" t="str">
        <f t="shared" si="41"/>
        <v/>
      </c>
    </row>
    <row r="863" spans="1:14">
      <c r="A863" s="31"/>
      <c r="B863" s="31"/>
      <c r="C863" s="23" t="s">
        <v>45</v>
      </c>
      <c r="D863" s="22"/>
      <c r="E863" s="22" t="s">
        <v>85</v>
      </c>
      <c r="F863" s="22"/>
      <c r="G863" s="31"/>
      <c r="H863" s="30"/>
      <c r="I863" s="22"/>
      <c r="K863" t="str">
        <f>IF(D863&lt;&gt;"",IF(Data!E863="HR",IF(D863&lt;=6,RL4B!$E$10,IF(D863&lt;=28,RL4B!$G$10,RL4B!$I$10)),IF(D863&lt;=4,RL4B!$K$10,IF(D863&lt;=14,RL4B!$M$10,IF(D863&lt;=24,RL4B!$O$10,IF(D863&lt;=44,RL4B!$Q$10,IF(D863&lt;=64,RL4B!$S$10,RL4B!$U$10)))))),"")&amp;"-"&amp;C863&amp;"-"&amp;IFERROR(VLOOKUP(F863,m_src_icd,3,FALSE),"xx")</f>
        <v>-L-xx</v>
      </c>
      <c r="L863" t="str">
        <f t="shared" si="39"/>
        <v>L-xx</v>
      </c>
      <c r="M863" s="20" t="str">
        <f t="shared" si="40"/>
        <v>xx</v>
      </c>
      <c r="N863" t="str">
        <f t="shared" si="41"/>
        <v/>
      </c>
    </row>
    <row r="864" spans="1:14">
      <c r="A864" s="31"/>
      <c r="B864" s="31"/>
      <c r="C864" s="23" t="s">
        <v>45</v>
      </c>
      <c r="D864" s="22"/>
      <c r="E864" s="22" t="s">
        <v>85</v>
      </c>
      <c r="F864" s="22"/>
      <c r="G864" s="31"/>
      <c r="H864" s="30"/>
      <c r="I864" s="22"/>
      <c r="K864" t="str">
        <f>IF(D864&lt;&gt;"",IF(Data!E864="HR",IF(D864&lt;=6,RL4B!$E$10,IF(D864&lt;=28,RL4B!$G$10,RL4B!$I$10)),IF(D864&lt;=4,RL4B!$K$10,IF(D864&lt;=14,RL4B!$M$10,IF(D864&lt;=24,RL4B!$O$10,IF(D864&lt;=44,RL4B!$Q$10,IF(D864&lt;=64,RL4B!$S$10,RL4B!$U$10)))))),"")&amp;"-"&amp;C864&amp;"-"&amp;IFERROR(VLOOKUP(F864,m_src_icd,3,FALSE),"xx")</f>
        <v>-L-xx</v>
      </c>
      <c r="L864" t="str">
        <f t="shared" si="39"/>
        <v>L-xx</v>
      </c>
      <c r="M864" s="20" t="str">
        <f t="shared" si="40"/>
        <v>xx</v>
      </c>
      <c r="N864" t="str">
        <f t="shared" si="41"/>
        <v/>
      </c>
    </row>
    <row r="865" spans="1:14">
      <c r="A865" s="31"/>
      <c r="B865" s="31"/>
      <c r="C865" s="23" t="s">
        <v>45</v>
      </c>
      <c r="D865" s="22"/>
      <c r="E865" s="22" t="s">
        <v>85</v>
      </c>
      <c r="F865" s="22"/>
      <c r="G865" s="31"/>
      <c r="H865" s="30"/>
      <c r="I865" s="22"/>
      <c r="K865" t="str">
        <f>IF(D865&lt;&gt;"",IF(Data!E865="HR",IF(D865&lt;=6,RL4B!$E$10,IF(D865&lt;=28,RL4B!$G$10,RL4B!$I$10)),IF(D865&lt;=4,RL4B!$K$10,IF(D865&lt;=14,RL4B!$M$10,IF(D865&lt;=24,RL4B!$O$10,IF(D865&lt;=44,RL4B!$Q$10,IF(D865&lt;=64,RL4B!$S$10,RL4B!$U$10)))))),"")&amp;"-"&amp;C865&amp;"-"&amp;IFERROR(VLOOKUP(F865,m_src_icd,3,FALSE),"xx")</f>
        <v>-L-xx</v>
      </c>
      <c r="L865" t="str">
        <f t="shared" si="39"/>
        <v>L-xx</v>
      </c>
      <c r="M865" s="20" t="str">
        <f t="shared" si="40"/>
        <v>xx</v>
      </c>
      <c r="N865" t="str">
        <f t="shared" si="41"/>
        <v/>
      </c>
    </row>
    <row r="866" spans="1:14">
      <c r="A866" s="31"/>
      <c r="B866" s="31"/>
      <c r="C866" s="23" t="s">
        <v>45</v>
      </c>
      <c r="D866" s="22"/>
      <c r="E866" s="22" t="s">
        <v>85</v>
      </c>
      <c r="F866" s="22"/>
      <c r="G866" s="31"/>
      <c r="H866" s="30"/>
      <c r="I866" s="22"/>
      <c r="K866" t="str">
        <f>IF(D866&lt;&gt;"",IF(Data!E866="HR",IF(D866&lt;=6,RL4B!$E$10,IF(D866&lt;=28,RL4B!$G$10,RL4B!$I$10)),IF(D866&lt;=4,RL4B!$K$10,IF(D866&lt;=14,RL4B!$M$10,IF(D866&lt;=24,RL4B!$O$10,IF(D866&lt;=44,RL4B!$Q$10,IF(D866&lt;=64,RL4B!$S$10,RL4B!$U$10)))))),"")&amp;"-"&amp;C866&amp;"-"&amp;IFERROR(VLOOKUP(F866,m_src_icd,3,FALSE),"xx")</f>
        <v>-L-xx</v>
      </c>
      <c r="L866" t="str">
        <f t="shared" si="39"/>
        <v>L-xx</v>
      </c>
      <c r="M866" s="20" t="str">
        <f t="shared" si="40"/>
        <v>xx</v>
      </c>
      <c r="N866" t="str">
        <f t="shared" si="41"/>
        <v/>
      </c>
    </row>
    <row r="867" spans="1:14">
      <c r="A867" s="31"/>
      <c r="B867" s="31"/>
      <c r="C867" s="23" t="s">
        <v>45</v>
      </c>
      <c r="D867" s="22"/>
      <c r="E867" s="22" t="s">
        <v>85</v>
      </c>
      <c r="F867" s="22"/>
      <c r="G867" s="31"/>
      <c r="H867" s="30"/>
      <c r="I867" s="22"/>
      <c r="K867" t="str">
        <f>IF(D867&lt;&gt;"",IF(Data!E867="HR",IF(D867&lt;=6,RL4B!$E$10,IF(D867&lt;=28,RL4B!$G$10,RL4B!$I$10)),IF(D867&lt;=4,RL4B!$K$10,IF(D867&lt;=14,RL4B!$M$10,IF(D867&lt;=24,RL4B!$O$10,IF(D867&lt;=44,RL4B!$Q$10,IF(D867&lt;=64,RL4B!$S$10,RL4B!$U$10)))))),"")&amp;"-"&amp;C867&amp;"-"&amp;IFERROR(VLOOKUP(F867,m_src_icd,3,FALSE),"xx")</f>
        <v>-L-xx</v>
      </c>
      <c r="L867" t="str">
        <f t="shared" si="39"/>
        <v>L-xx</v>
      </c>
      <c r="M867" s="20" t="str">
        <f t="shared" si="40"/>
        <v>xx</v>
      </c>
      <c r="N867" t="str">
        <f t="shared" si="41"/>
        <v/>
      </c>
    </row>
    <row r="868" spans="1:14">
      <c r="A868" s="31"/>
      <c r="B868" s="31"/>
      <c r="C868" s="23" t="s">
        <v>45</v>
      </c>
      <c r="D868" s="22"/>
      <c r="E868" s="22" t="s">
        <v>85</v>
      </c>
      <c r="F868" s="22"/>
      <c r="G868" s="31"/>
      <c r="H868" s="30"/>
      <c r="I868" s="22"/>
      <c r="K868" t="str">
        <f>IF(D868&lt;&gt;"",IF(Data!E868="HR",IF(D868&lt;=6,RL4B!$E$10,IF(D868&lt;=28,RL4B!$G$10,RL4B!$I$10)),IF(D868&lt;=4,RL4B!$K$10,IF(D868&lt;=14,RL4B!$M$10,IF(D868&lt;=24,RL4B!$O$10,IF(D868&lt;=44,RL4B!$Q$10,IF(D868&lt;=64,RL4B!$S$10,RL4B!$U$10)))))),"")&amp;"-"&amp;C868&amp;"-"&amp;IFERROR(VLOOKUP(F868,m_src_icd,3,FALSE),"xx")</f>
        <v>-L-xx</v>
      </c>
      <c r="L868" t="str">
        <f t="shared" si="39"/>
        <v>L-xx</v>
      </c>
      <c r="M868" s="20" t="str">
        <f t="shared" si="40"/>
        <v>xx</v>
      </c>
      <c r="N868" t="str">
        <f t="shared" si="41"/>
        <v/>
      </c>
    </row>
    <row r="869" spans="1:14">
      <c r="A869" s="31"/>
      <c r="B869" s="31"/>
      <c r="C869" s="23" t="s">
        <v>45</v>
      </c>
      <c r="D869" s="22"/>
      <c r="E869" s="22" t="s">
        <v>85</v>
      </c>
      <c r="F869" s="22"/>
      <c r="G869" s="31"/>
      <c r="H869" s="30"/>
      <c r="I869" s="22"/>
      <c r="K869" t="str">
        <f>IF(D869&lt;&gt;"",IF(Data!E869="HR",IF(D869&lt;=6,RL4B!$E$10,IF(D869&lt;=28,RL4B!$G$10,RL4B!$I$10)),IF(D869&lt;=4,RL4B!$K$10,IF(D869&lt;=14,RL4B!$M$10,IF(D869&lt;=24,RL4B!$O$10,IF(D869&lt;=44,RL4B!$Q$10,IF(D869&lt;=64,RL4B!$S$10,RL4B!$U$10)))))),"")&amp;"-"&amp;C869&amp;"-"&amp;IFERROR(VLOOKUP(F869,m_src_icd,3,FALSE),"xx")</f>
        <v>-L-xx</v>
      </c>
      <c r="L869" t="str">
        <f t="shared" si="39"/>
        <v>L-xx</v>
      </c>
      <c r="M869" s="20" t="str">
        <f t="shared" si="40"/>
        <v>xx</v>
      </c>
      <c r="N869" t="str">
        <f t="shared" si="41"/>
        <v/>
      </c>
    </row>
    <row r="870" spans="1:14">
      <c r="A870" s="31"/>
      <c r="B870" s="31"/>
      <c r="C870" s="23" t="s">
        <v>45</v>
      </c>
      <c r="D870" s="22"/>
      <c r="E870" s="22" t="s">
        <v>85</v>
      </c>
      <c r="F870" s="22"/>
      <c r="G870" s="31"/>
      <c r="H870" s="30"/>
      <c r="I870" s="22"/>
      <c r="K870" t="str">
        <f>IF(D870&lt;&gt;"",IF(Data!E870="HR",IF(D870&lt;=6,RL4B!$E$10,IF(D870&lt;=28,RL4B!$G$10,RL4B!$I$10)),IF(D870&lt;=4,RL4B!$K$10,IF(D870&lt;=14,RL4B!$M$10,IF(D870&lt;=24,RL4B!$O$10,IF(D870&lt;=44,RL4B!$Q$10,IF(D870&lt;=64,RL4B!$S$10,RL4B!$U$10)))))),"")&amp;"-"&amp;C870&amp;"-"&amp;IFERROR(VLOOKUP(F870,m_src_icd,3,FALSE),"xx")</f>
        <v>-L-xx</v>
      </c>
      <c r="L870" t="str">
        <f t="shared" si="39"/>
        <v>L-xx</v>
      </c>
      <c r="M870" s="20" t="str">
        <f t="shared" si="40"/>
        <v>xx</v>
      </c>
      <c r="N870" t="str">
        <f t="shared" si="41"/>
        <v/>
      </c>
    </row>
    <row r="871" spans="1:14">
      <c r="A871" s="31"/>
      <c r="B871" s="31"/>
      <c r="C871" s="23" t="s">
        <v>45</v>
      </c>
      <c r="D871" s="22"/>
      <c r="E871" s="22" t="s">
        <v>85</v>
      </c>
      <c r="F871" s="22"/>
      <c r="G871" s="31"/>
      <c r="H871" s="30"/>
      <c r="I871" s="22"/>
      <c r="K871" t="str">
        <f>IF(D871&lt;&gt;"",IF(Data!E871="HR",IF(D871&lt;=6,RL4B!$E$10,IF(D871&lt;=28,RL4B!$G$10,RL4B!$I$10)),IF(D871&lt;=4,RL4B!$K$10,IF(D871&lt;=14,RL4B!$M$10,IF(D871&lt;=24,RL4B!$O$10,IF(D871&lt;=44,RL4B!$Q$10,IF(D871&lt;=64,RL4B!$S$10,RL4B!$U$10)))))),"")&amp;"-"&amp;C871&amp;"-"&amp;IFERROR(VLOOKUP(F871,m_src_icd,3,FALSE),"xx")</f>
        <v>-L-xx</v>
      </c>
      <c r="L871" t="str">
        <f t="shared" si="39"/>
        <v>L-xx</v>
      </c>
      <c r="M871" s="20" t="str">
        <f t="shared" si="40"/>
        <v>xx</v>
      </c>
      <c r="N871" t="str">
        <f t="shared" si="41"/>
        <v/>
      </c>
    </row>
    <row r="872" spans="1:14">
      <c r="A872" s="31"/>
      <c r="B872" s="31"/>
      <c r="C872" s="23" t="s">
        <v>45</v>
      </c>
      <c r="D872" s="22"/>
      <c r="E872" s="22" t="s">
        <v>85</v>
      </c>
      <c r="F872" s="22"/>
      <c r="G872" s="31"/>
      <c r="H872" s="30"/>
      <c r="I872" s="22"/>
      <c r="K872" t="str">
        <f>IF(D872&lt;&gt;"",IF(Data!E872="HR",IF(D872&lt;=6,RL4B!$E$10,IF(D872&lt;=28,RL4B!$G$10,RL4B!$I$10)),IF(D872&lt;=4,RL4B!$K$10,IF(D872&lt;=14,RL4B!$M$10,IF(D872&lt;=24,RL4B!$O$10,IF(D872&lt;=44,RL4B!$Q$10,IF(D872&lt;=64,RL4B!$S$10,RL4B!$U$10)))))),"")&amp;"-"&amp;C872&amp;"-"&amp;IFERROR(VLOOKUP(F872,m_src_icd,3,FALSE),"xx")</f>
        <v>-L-xx</v>
      </c>
      <c r="L872" t="str">
        <f t="shared" si="39"/>
        <v>L-xx</v>
      </c>
      <c r="M872" s="20" t="str">
        <f t="shared" si="40"/>
        <v>xx</v>
      </c>
      <c r="N872" t="str">
        <f t="shared" si="41"/>
        <v/>
      </c>
    </row>
    <row r="873" spans="1:14">
      <c r="A873" s="31"/>
      <c r="B873" s="31"/>
      <c r="C873" s="23" t="s">
        <v>45</v>
      </c>
      <c r="D873" s="22"/>
      <c r="E873" s="22" t="s">
        <v>85</v>
      </c>
      <c r="F873" s="22"/>
      <c r="G873" s="31"/>
      <c r="H873" s="30"/>
      <c r="I873" s="22"/>
      <c r="K873" t="str">
        <f>IF(D873&lt;&gt;"",IF(Data!E873="HR",IF(D873&lt;=6,RL4B!$E$10,IF(D873&lt;=28,RL4B!$G$10,RL4B!$I$10)),IF(D873&lt;=4,RL4B!$K$10,IF(D873&lt;=14,RL4B!$M$10,IF(D873&lt;=24,RL4B!$O$10,IF(D873&lt;=44,RL4B!$Q$10,IF(D873&lt;=64,RL4B!$S$10,RL4B!$U$10)))))),"")&amp;"-"&amp;C873&amp;"-"&amp;IFERROR(VLOOKUP(F873,m_src_icd,3,FALSE),"xx")</f>
        <v>-L-xx</v>
      </c>
      <c r="L873" t="str">
        <f t="shared" si="39"/>
        <v>L-xx</v>
      </c>
      <c r="M873" s="20" t="str">
        <f t="shared" si="40"/>
        <v>xx</v>
      </c>
      <c r="N873" t="str">
        <f t="shared" si="41"/>
        <v/>
      </c>
    </row>
    <row r="874" spans="1:14">
      <c r="A874" s="31"/>
      <c r="B874" s="31"/>
      <c r="C874" s="23" t="s">
        <v>45</v>
      </c>
      <c r="D874" s="22"/>
      <c r="E874" s="22" t="s">
        <v>85</v>
      </c>
      <c r="F874" s="22"/>
      <c r="G874" s="31"/>
      <c r="H874" s="30"/>
      <c r="I874" s="22"/>
      <c r="K874" t="str">
        <f>IF(D874&lt;&gt;"",IF(Data!E874="HR",IF(D874&lt;=6,RL4B!$E$10,IF(D874&lt;=28,RL4B!$G$10,RL4B!$I$10)),IF(D874&lt;=4,RL4B!$K$10,IF(D874&lt;=14,RL4B!$M$10,IF(D874&lt;=24,RL4B!$O$10,IF(D874&lt;=44,RL4B!$Q$10,IF(D874&lt;=64,RL4B!$S$10,RL4B!$U$10)))))),"")&amp;"-"&amp;C874&amp;"-"&amp;IFERROR(VLOOKUP(F874,m_src_icd,3,FALSE),"xx")</f>
        <v>-L-xx</v>
      </c>
      <c r="L874" t="str">
        <f t="shared" si="39"/>
        <v>L-xx</v>
      </c>
      <c r="M874" s="20" t="str">
        <f t="shared" si="40"/>
        <v>xx</v>
      </c>
      <c r="N874" t="str">
        <f t="shared" si="41"/>
        <v/>
      </c>
    </row>
    <row r="875" spans="1:14">
      <c r="A875" s="31"/>
      <c r="B875" s="31"/>
      <c r="C875" s="23" t="s">
        <v>45</v>
      </c>
      <c r="D875" s="22"/>
      <c r="E875" s="22" t="s">
        <v>85</v>
      </c>
      <c r="F875" s="22"/>
      <c r="G875" s="31"/>
      <c r="H875" s="30"/>
      <c r="I875" s="22"/>
      <c r="K875" t="str">
        <f>IF(D875&lt;&gt;"",IF(Data!E875="HR",IF(D875&lt;=6,RL4B!$E$10,IF(D875&lt;=28,RL4B!$G$10,RL4B!$I$10)),IF(D875&lt;=4,RL4B!$K$10,IF(D875&lt;=14,RL4B!$M$10,IF(D875&lt;=24,RL4B!$O$10,IF(D875&lt;=44,RL4B!$Q$10,IF(D875&lt;=64,RL4B!$S$10,RL4B!$U$10)))))),"")&amp;"-"&amp;C875&amp;"-"&amp;IFERROR(VLOOKUP(F875,m_src_icd,3,FALSE),"xx")</f>
        <v>-L-xx</v>
      </c>
      <c r="L875" t="str">
        <f t="shared" si="39"/>
        <v>L-xx</v>
      </c>
      <c r="M875" s="20" t="str">
        <f t="shared" si="40"/>
        <v>xx</v>
      </c>
      <c r="N875" t="str">
        <f t="shared" si="41"/>
        <v/>
      </c>
    </row>
    <row r="876" spans="1:14">
      <c r="A876" s="31"/>
      <c r="B876" s="31"/>
      <c r="C876" s="23" t="s">
        <v>45</v>
      </c>
      <c r="D876" s="22"/>
      <c r="E876" s="22" t="s">
        <v>85</v>
      </c>
      <c r="F876" s="22"/>
      <c r="G876" s="31"/>
      <c r="H876" s="30"/>
      <c r="I876" s="22"/>
      <c r="K876" t="str">
        <f>IF(D876&lt;&gt;"",IF(Data!E876="HR",IF(D876&lt;=6,RL4B!$E$10,IF(D876&lt;=28,RL4B!$G$10,RL4B!$I$10)),IF(D876&lt;=4,RL4B!$K$10,IF(D876&lt;=14,RL4B!$M$10,IF(D876&lt;=24,RL4B!$O$10,IF(D876&lt;=44,RL4B!$Q$10,IF(D876&lt;=64,RL4B!$S$10,RL4B!$U$10)))))),"")&amp;"-"&amp;C876&amp;"-"&amp;IFERROR(VLOOKUP(F876,m_src_icd,3,FALSE),"xx")</f>
        <v>-L-xx</v>
      </c>
      <c r="L876" t="str">
        <f t="shared" si="39"/>
        <v>L-xx</v>
      </c>
      <c r="M876" s="20" t="str">
        <f t="shared" si="40"/>
        <v>xx</v>
      </c>
      <c r="N876" t="str">
        <f t="shared" si="41"/>
        <v/>
      </c>
    </row>
    <row r="877" spans="1:14">
      <c r="A877" s="31"/>
      <c r="B877" s="31"/>
      <c r="C877" s="23" t="s">
        <v>45</v>
      </c>
      <c r="D877" s="22"/>
      <c r="E877" s="22" t="s">
        <v>85</v>
      </c>
      <c r="F877" s="22"/>
      <c r="G877" s="31"/>
      <c r="H877" s="30"/>
      <c r="I877" s="22"/>
      <c r="K877" t="str">
        <f>IF(D877&lt;&gt;"",IF(Data!E877="HR",IF(D877&lt;=6,RL4B!$E$10,IF(D877&lt;=28,RL4B!$G$10,RL4B!$I$10)),IF(D877&lt;=4,RL4B!$K$10,IF(D877&lt;=14,RL4B!$M$10,IF(D877&lt;=24,RL4B!$O$10,IF(D877&lt;=44,RL4B!$Q$10,IF(D877&lt;=64,RL4B!$S$10,RL4B!$U$10)))))),"")&amp;"-"&amp;C877&amp;"-"&amp;IFERROR(VLOOKUP(F877,m_src_icd,3,FALSE),"xx")</f>
        <v>-L-xx</v>
      </c>
      <c r="L877" t="str">
        <f t="shared" si="39"/>
        <v>L-xx</v>
      </c>
      <c r="M877" s="20" t="str">
        <f t="shared" si="40"/>
        <v>xx</v>
      </c>
      <c r="N877" t="str">
        <f t="shared" si="41"/>
        <v/>
      </c>
    </row>
    <row r="878" spans="1:14">
      <c r="A878" s="31"/>
      <c r="B878" s="31"/>
      <c r="C878" s="23" t="s">
        <v>45</v>
      </c>
      <c r="D878" s="22"/>
      <c r="E878" s="22" t="s">
        <v>85</v>
      </c>
      <c r="F878" s="22"/>
      <c r="G878" s="31"/>
      <c r="H878" s="30"/>
      <c r="I878" s="22"/>
      <c r="K878" t="str">
        <f>IF(D878&lt;&gt;"",IF(Data!E878="HR",IF(D878&lt;=6,RL4B!$E$10,IF(D878&lt;=28,RL4B!$G$10,RL4B!$I$10)),IF(D878&lt;=4,RL4B!$K$10,IF(D878&lt;=14,RL4B!$M$10,IF(D878&lt;=24,RL4B!$O$10,IF(D878&lt;=44,RL4B!$Q$10,IF(D878&lt;=64,RL4B!$S$10,RL4B!$U$10)))))),"")&amp;"-"&amp;C878&amp;"-"&amp;IFERROR(VLOOKUP(F878,m_src_icd,3,FALSE),"xx")</f>
        <v>-L-xx</v>
      </c>
      <c r="L878" t="str">
        <f t="shared" si="39"/>
        <v>L-xx</v>
      </c>
      <c r="M878" s="20" t="str">
        <f t="shared" si="40"/>
        <v>xx</v>
      </c>
      <c r="N878" t="str">
        <f t="shared" si="41"/>
        <v/>
      </c>
    </row>
    <row r="879" spans="1:14">
      <c r="A879" s="31"/>
      <c r="B879" s="31"/>
      <c r="C879" s="23" t="s">
        <v>45</v>
      </c>
      <c r="D879" s="22"/>
      <c r="E879" s="22" t="s">
        <v>85</v>
      </c>
      <c r="F879" s="22"/>
      <c r="G879" s="31"/>
      <c r="H879" s="30"/>
      <c r="I879" s="22"/>
      <c r="K879" t="str">
        <f>IF(D879&lt;&gt;"",IF(Data!E879="HR",IF(D879&lt;=6,RL4B!$E$10,IF(D879&lt;=28,RL4B!$G$10,RL4B!$I$10)),IF(D879&lt;=4,RL4B!$K$10,IF(D879&lt;=14,RL4B!$M$10,IF(D879&lt;=24,RL4B!$O$10,IF(D879&lt;=44,RL4B!$Q$10,IF(D879&lt;=64,RL4B!$S$10,RL4B!$U$10)))))),"")&amp;"-"&amp;C879&amp;"-"&amp;IFERROR(VLOOKUP(F879,m_src_icd,3,FALSE),"xx")</f>
        <v>-L-xx</v>
      </c>
      <c r="L879" t="str">
        <f t="shared" si="39"/>
        <v>L-xx</v>
      </c>
      <c r="M879" s="20" t="str">
        <f t="shared" si="40"/>
        <v>xx</v>
      </c>
      <c r="N879" t="str">
        <f t="shared" si="41"/>
        <v/>
      </c>
    </row>
    <row r="880" spans="1:14">
      <c r="A880" s="31"/>
      <c r="B880" s="31"/>
      <c r="C880" s="23" t="s">
        <v>45</v>
      </c>
      <c r="D880" s="22"/>
      <c r="E880" s="22" t="s">
        <v>85</v>
      </c>
      <c r="F880" s="22"/>
      <c r="G880" s="31"/>
      <c r="H880" s="30"/>
      <c r="I880" s="22"/>
      <c r="K880" t="str">
        <f>IF(D880&lt;&gt;"",IF(Data!E880="HR",IF(D880&lt;=6,RL4B!$E$10,IF(D880&lt;=28,RL4B!$G$10,RL4B!$I$10)),IF(D880&lt;=4,RL4B!$K$10,IF(D880&lt;=14,RL4B!$M$10,IF(D880&lt;=24,RL4B!$O$10,IF(D880&lt;=44,RL4B!$Q$10,IF(D880&lt;=64,RL4B!$S$10,RL4B!$U$10)))))),"")&amp;"-"&amp;C880&amp;"-"&amp;IFERROR(VLOOKUP(F880,m_src_icd,3,FALSE),"xx")</f>
        <v>-L-xx</v>
      </c>
      <c r="L880" t="str">
        <f t="shared" si="39"/>
        <v>L-xx</v>
      </c>
      <c r="M880" s="20" t="str">
        <f t="shared" si="40"/>
        <v>xx</v>
      </c>
      <c r="N880" t="str">
        <f t="shared" si="41"/>
        <v/>
      </c>
    </row>
    <row r="881" spans="1:14">
      <c r="A881" s="31"/>
      <c r="B881" s="31"/>
      <c r="C881" s="23" t="s">
        <v>45</v>
      </c>
      <c r="D881" s="22"/>
      <c r="E881" s="22" t="s">
        <v>85</v>
      </c>
      <c r="F881" s="22"/>
      <c r="G881" s="31"/>
      <c r="H881" s="30"/>
      <c r="I881" s="22"/>
      <c r="K881" t="str">
        <f>IF(D881&lt;&gt;"",IF(Data!E881="HR",IF(D881&lt;=6,RL4B!$E$10,IF(D881&lt;=28,RL4B!$G$10,RL4B!$I$10)),IF(D881&lt;=4,RL4B!$K$10,IF(D881&lt;=14,RL4B!$M$10,IF(D881&lt;=24,RL4B!$O$10,IF(D881&lt;=44,RL4B!$Q$10,IF(D881&lt;=64,RL4B!$S$10,RL4B!$U$10)))))),"")&amp;"-"&amp;C881&amp;"-"&amp;IFERROR(VLOOKUP(F881,m_src_icd,3,FALSE),"xx")</f>
        <v>-L-xx</v>
      </c>
      <c r="L881" t="str">
        <f t="shared" si="39"/>
        <v>L-xx</v>
      </c>
      <c r="M881" s="20" t="str">
        <f t="shared" si="40"/>
        <v>xx</v>
      </c>
      <c r="N881" t="str">
        <f t="shared" si="41"/>
        <v/>
      </c>
    </row>
    <row r="882" spans="1:14">
      <c r="A882" s="31"/>
      <c r="B882" s="31"/>
      <c r="C882" s="23" t="s">
        <v>45</v>
      </c>
      <c r="D882" s="22"/>
      <c r="E882" s="22" t="s">
        <v>85</v>
      </c>
      <c r="F882" s="22"/>
      <c r="G882" s="31"/>
      <c r="H882" s="30"/>
      <c r="I882" s="22"/>
      <c r="K882" t="str">
        <f>IF(D882&lt;&gt;"",IF(Data!E882="HR",IF(D882&lt;=6,RL4B!$E$10,IF(D882&lt;=28,RL4B!$G$10,RL4B!$I$10)),IF(D882&lt;=4,RL4B!$K$10,IF(D882&lt;=14,RL4B!$M$10,IF(D882&lt;=24,RL4B!$O$10,IF(D882&lt;=44,RL4B!$Q$10,IF(D882&lt;=64,RL4B!$S$10,RL4B!$U$10)))))),"")&amp;"-"&amp;C882&amp;"-"&amp;IFERROR(VLOOKUP(F882,m_src_icd,3,FALSE),"xx")</f>
        <v>-L-xx</v>
      </c>
      <c r="L882" t="str">
        <f t="shared" si="39"/>
        <v>L-xx</v>
      </c>
      <c r="M882" s="20" t="str">
        <f t="shared" si="40"/>
        <v>xx</v>
      </c>
      <c r="N882" t="str">
        <f t="shared" si="41"/>
        <v/>
      </c>
    </row>
    <row r="883" spans="1:14">
      <c r="A883" s="31"/>
      <c r="B883" s="31"/>
      <c r="C883" s="23" t="s">
        <v>45</v>
      </c>
      <c r="D883" s="22"/>
      <c r="E883" s="22" t="s">
        <v>85</v>
      </c>
      <c r="F883" s="22"/>
      <c r="G883" s="31"/>
      <c r="H883" s="30"/>
      <c r="I883" s="22"/>
      <c r="K883" t="str">
        <f>IF(D883&lt;&gt;"",IF(Data!E883="HR",IF(D883&lt;=6,RL4B!$E$10,IF(D883&lt;=28,RL4B!$G$10,RL4B!$I$10)),IF(D883&lt;=4,RL4B!$K$10,IF(D883&lt;=14,RL4B!$M$10,IF(D883&lt;=24,RL4B!$O$10,IF(D883&lt;=44,RL4B!$Q$10,IF(D883&lt;=64,RL4B!$S$10,RL4B!$U$10)))))),"")&amp;"-"&amp;C883&amp;"-"&amp;IFERROR(VLOOKUP(F883,m_src_icd,3,FALSE),"xx")</f>
        <v>-L-xx</v>
      </c>
      <c r="L883" t="str">
        <f t="shared" si="39"/>
        <v>L-xx</v>
      </c>
      <c r="M883" s="20" t="str">
        <f t="shared" si="40"/>
        <v>xx</v>
      </c>
      <c r="N883" t="str">
        <f t="shared" si="41"/>
        <v/>
      </c>
    </row>
    <row r="884" spans="1:14">
      <c r="A884" s="31"/>
      <c r="B884" s="31"/>
      <c r="C884" s="23" t="s">
        <v>45</v>
      </c>
      <c r="D884" s="22"/>
      <c r="E884" s="22" t="s">
        <v>85</v>
      </c>
      <c r="F884" s="22"/>
      <c r="G884" s="31"/>
      <c r="H884" s="30"/>
      <c r="I884" s="22"/>
      <c r="K884" t="str">
        <f>IF(D884&lt;&gt;"",IF(Data!E884="HR",IF(D884&lt;=6,RL4B!$E$10,IF(D884&lt;=28,RL4B!$G$10,RL4B!$I$10)),IF(D884&lt;=4,RL4B!$K$10,IF(D884&lt;=14,RL4B!$M$10,IF(D884&lt;=24,RL4B!$O$10,IF(D884&lt;=44,RL4B!$Q$10,IF(D884&lt;=64,RL4B!$S$10,RL4B!$U$10)))))),"")&amp;"-"&amp;C884&amp;"-"&amp;IFERROR(VLOOKUP(F884,m_src_icd,3,FALSE),"xx")</f>
        <v>-L-xx</v>
      </c>
      <c r="L884" t="str">
        <f t="shared" si="39"/>
        <v>L-xx</v>
      </c>
      <c r="M884" s="20" t="str">
        <f t="shared" si="40"/>
        <v>xx</v>
      </c>
      <c r="N884" t="str">
        <f t="shared" si="41"/>
        <v/>
      </c>
    </row>
    <row r="885" spans="1:14">
      <c r="A885" s="31"/>
      <c r="B885" s="31"/>
      <c r="C885" s="23" t="s">
        <v>45</v>
      </c>
      <c r="D885" s="22"/>
      <c r="E885" s="22" t="s">
        <v>85</v>
      </c>
      <c r="F885" s="22"/>
      <c r="G885" s="31"/>
      <c r="H885" s="30"/>
      <c r="I885" s="22"/>
      <c r="K885" t="str">
        <f>IF(D885&lt;&gt;"",IF(Data!E885="HR",IF(D885&lt;=6,RL4B!$E$10,IF(D885&lt;=28,RL4B!$G$10,RL4B!$I$10)),IF(D885&lt;=4,RL4B!$K$10,IF(D885&lt;=14,RL4B!$M$10,IF(D885&lt;=24,RL4B!$O$10,IF(D885&lt;=44,RL4B!$Q$10,IF(D885&lt;=64,RL4B!$S$10,RL4B!$U$10)))))),"")&amp;"-"&amp;C885&amp;"-"&amp;IFERROR(VLOOKUP(F885,m_src_icd,3,FALSE),"xx")</f>
        <v>-L-xx</v>
      </c>
      <c r="L885" t="str">
        <f t="shared" si="39"/>
        <v>L-xx</v>
      </c>
      <c r="M885" s="20" t="str">
        <f t="shared" si="40"/>
        <v>xx</v>
      </c>
      <c r="N885" t="str">
        <f t="shared" si="41"/>
        <v/>
      </c>
    </row>
    <row r="886" spans="1:14">
      <c r="A886" s="31"/>
      <c r="B886" s="31"/>
      <c r="C886" s="23" t="s">
        <v>45</v>
      </c>
      <c r="D886" s="22"/>
      <c r="E886" s="22" t="s">
        <v>85</v>
      </c>
      <c r="F886" s="22"/>
      <c r="G886" s="31"/>
      <c r="H886" s="30"/>
      <c r="I886" s="22"/>
      <c r="K886" t="str">
        <f>IF(D886&lt;&gt;"",IF(Data!E886="HR",IF(D886&lt;=6,RL4B!$E$10,IF(D886&lt;=28,RL4B!$G$10,RL4B!$I$10)),IF(D886&lt;=4,RL4B!$K$10,IF(D886&lt;=14,RL4B!$M$10,IF(D886&lt;=24,RL4B!$O$10,IF(D886&lt;=44,RL4B!$Q$10,IF(D886&lt;=64,RL4B!$S$10,RL4B!$U$10)))))),"")&amp;"-"&amp;C886&amp;"-"&amp;IFERROR(VLOOKUP(F886,m_src_icd,3,FALSE),"xx")</f>
        <v>-L-xx</v>
      </c>
      <c r="L886" t="str">
        <f t="shared" si="39"/>
        <v>L-xx</v>
      </c>
      <c r="M886" s="20" t="str">
        <f t="shared" si="40"/>
        <v>xx</v>
      </c>
      <c r="N886" t="str">
        <f t="shared" si="41"/>
        <v/>
      </c>
    </row>
    <row r="887" spans="1:14">
      <c r="A887" s="31"/>
      <c r="B887" s="31"/>
      <c r="C887" s="23" t="s">
        <v>45</v>
      </c>
      <c r="D887" s="22"/>
      <c r="E887" s="22" t="s">
        <v>85</v>
      </c>
      <c r="F887" s="22"/>
      <c r="G887" s="31"/>
      <c r="H887" s="30"/>
      <c r="I887" s="22"/>
      <c r="K887" t="str">
        <f>IF(D887&lt;&gt;"",IF(Data!E887="HR",IF(D887&lt;=6,RL4B!$E$10,IF(D887&lt;=28,RL4B!$G$10,RL4B!$I$10)),IF(D887&lt;=4,RL4B!$K$10,IF(D887&lt;=14,RL4B!$M$10,IF(D887&lt;=24,RL4B!$O$10,IF(D887&lt;=44,RL4B!$Q$10,IF(D887&lt;=64,RL4B!$S$10,RL4B!$U$10)))))),"")&amp;"-"&amp;C887&amp;"-"&amp;IFERROR(VLOOKUP(F887,m_src_icd,3,FALSE),"xx")</f>
        <v>-L-xx</v>
      </c>
      <c r="L887" t="str">
        <f t="shared" si="39"/>
        <v>L-xx</v>
      </c>
      <c r="M887" s="20" t="str">
        <f t="shared" si="40"/>
        <v>xx</v>
      </c>
      <c r="N887" t="str">
        <f t="shared" si="41"/>
        <v/>
      </c>
    </row>
    <row r="888" spans="1:14">
      <c r="A888" s="31"/>
      <c r="B888" s="31"/>
      <c r="C888" s="23" t="s">
        <v>45</v>
      </c>
      <c r="D888" s="22"/>
      <c r="E888" s="22" t="s">
        <v>85</v>
      </c>
      <c r="F888" s="22"/>
      <c r="G888" s="31"/>
      <c r="H888" s="30"/>
      <c r="I888" s="22"/>
      <c r="K888" t="str">
        <f>IF(D888&lt;&gt;"",IF(Data!E888="HR",IF(D888&lt;=6,RL4B!$E$10,IF(D888&lt;=28,RL4B!$G$10,RL4B!$I$10)),IF(D888&lt;=4,RL4B!$K$10,IF(D888&lt;=14,RL4B!$M$10,IF(D888&lt;=24,RL4B!$O$10,IF(D888&lt;=44,RL4B!$Q$10,IF(D888&lt;=64,RL4B!$S$10,RL4B!$U$10)))))),"")&amp;"-"&amp;C888&amp;"-"&amp;IFERROR(VLOOKUP(F888,m_src_icd,3,FALSE),"xx")</f>
        <v>-L-xx</v>
      </c>
      <c r="L888" t="str">
        <f t="shared" si="39"/>
        <v>L-xx</v>
      </c>
      <c r="M888" s="20" t="str">
        <f t="shared" si="40"/>
        <v>xx</v>
      </c>
      <c r="N888" t="str">
        <f t="shared" si="41"/>
        <v/>
      </c>
    </row>
    <row r="889" spans="1:14">
      <c r="A889" s="31"/>
      <c r="B889" s="31"/>
      <c r="C889" s="23" t="s">
        <v>45</v>
      </c>
      <c r="D889" s="22"/>
      <c r="E889" s="22" t="s">
        <v>85</v>
      </c>
      <c r="F889" s="22"/>
      <c r="G889" s="31"/>
      <c r="H889" s="30"/>
      <c r="I889" s="22"/>
      <c r="K889" t="str">
        <f>IF(D889&lt;&gt;"",IF(Data!E889="HR",IF(D889&lt;=6,RL4B!$E$10,IF(D889&lt;=28,RL4B!$G$10,RL4B!$I$10)),IF(D889&lt;=4,RL4B!$K$10,IF(D889&lt;=14,RL4B!$M$10,IF(D889&lt;=24,RL4B!$O$10,IF(D889&lt;=44,RL4B!$Q$10,IF(D889&lt;=64,RL4B!$S$10,RL4B!$U$10)))))),"")&amp;"-"&amp;C889&amp;"-"&amp;IFERROR(VLOOKUP(F889,m_src_icd,3,FALSE),"xx")</f>
        <v>-L-xx</v>
      </c>
      <c r="L889" t="str">
        <f t="shared" si="39"/>
        <v>L-xx</v>
      </c>
      <c r="M889" s="20" t="str">
        <f t="shared" si="40"/>
        <v>xx</v>
      </c>
      <c r="N889" t="str">
        <f t="shared" si="41"/>
        <v/>
      </c>
    </row>
    <row r="890" spans="1:14">
      <c r="A890" s="31"/>
      <c r="B890" s="31"/>
      <c r="C890" s="23" t="s">
        <v>45</v>
      </c>
      <c r="D890" s="22"/>
      <c r="E890" s="22" t="s">
        <v>85</v>
      </c>
      <c r="F890" s="22"/>
      <c r="G890" s="31"/>
      <c r="H890" s="30"/>
      <c r="I890" s="22"/>
      <c r="K890" t="str">
        <f>IF(D890&lt;&gt;"",IF(Data!E890="HR",IF(D890&lt;=6,RL4B!$E$10,IF(D890&lt;=28,RL4B!$G$10,RL4B!$I$10)),IF(D890&lt;=4,RL4B!$K$10,IF(D890&lt;=14,RL4B!$M$10,IF(D890&lt;=24,RL4B!$O$10,IF(D890&lt;=44,RL4B!$Q$10,IF(D890&lt;=64,RL4B!$S$10,RL4B!$U$10)))))),"")&amp;"-"&amp;C890&amp;"-"&amp;IFERROR(VLOOKUP(F890,m_src_icd,3,FALSE),"xx")</f>
        <v>-L-xx</v>
      </c>
      <c r="L890" t="str">
        <f t="shared" si="39"/>
        <v>L-xx</v>
      </c>
      <c r="M890" s="20" t="str">
        <f t="shared" si="40"/>
        <v>xx</v>
      </c>
      <c r="N890" t="str">
        <f t="shared" si="41"/>
        <v/>
      </c>
    </row>
    <row r="891" spans="1:14">
      <c r="A891" s="31"/>
      <c r="B891" s="31"/>
      <c r="C891" s="23" t="s">
        <v>45</v>
      </c>
      <c r="D891" s="22"/>
      <c r="E891" s="22" t="s">
        <v>85</v>
      </c>
      <c r="F891" s="22"/>
      <c r="G891" s="31"/>
      <c r="H891" s="30"/>
      <c r="I891" s="22"/>
      <c r="K891" t="str">
        <f>IF(D891&lt;&gt;"",IF(Data!E891="HR",IF(D891&lt;=6,RL4B!$E$10,IF(D891&lt;=28,RL4B!$G$10,RL4B!$I$10)),IF(D891&lt;=4,RL4B!$K$10,IF(D891&lt;=14,RL4B!$M$10,IF(D891&lt;=24,RL4B!$O$10,IF(D891&lt;=44,RL4B!$Q$10,IF(D891&lt;=64,RL4B!$S$10,RL4B!$U$10)))))),"")&amp;"-"&amp;C891&amp;"-"&amp;IFERROR(VLOOKUP(F891,m_src_icd,3,FALSE),"xx")</f>
        <v>-L-xx</v>
      </c>
      <c r="L891" t="str">
        <f t="shared" si="39"/>
        <v>L-xx</v>
      </c>
      <c r="M891" s="20" t="str">
        <f t="shared" si="40"/>
        <v>xx</v>
      </c>
      <c r="N891" t="str">
        <f t="shared" si="41"/>
        <v/>
      </c>
    </row>
    <row r="892" spans="1:14">
      <c r="A892" s="31"/>
      <c r="B892" s="31"/>
      <c r="C892" s="23" t="s">
        <v>45</v>
      </c>
      <c r="D892" s="22"/>
      <c r="E892" s="22" t="s">
        <v>85</v>
      </c>
      <c r="F892" s="22"/>
      <c r="G892" s="31"/>
      <c r="H892" s="30"/>
      <c r="I892" s="22"/>
      <c r="K892" t="str">
        <f>IF(D892&lt;&gt;"",IF(Data!E892="HR",IF(D892&lt;=6,RL4B!$E$10,IF(D892&lt;=28,RL4B!$G$10,RL4B!$I$10)),IF(D892&lt;=4,RL4B!$K$10,IF(D892&lt;=14,RL4B!$M$10,IF(D892&lt;=24,RL4B!$O$10,IF(D892&lt;=44,RL4B!$Q$10,IF(D892&lt;=64,RL4B!$S$10,RL4B!$U$10)))))),"")&amp;"-"&amp;C892&amp;"-"&amp;IFERROR(VLOOKUP(F892,m_src_icd,3,FALSE),"xx")</f>
        <v>-L-xx</v>
      </c>
      <c r="L892" t="str">
        <f t="shared" si="39"/>
        <v>L-xx</v>
      </c>
      <c r="M892" s="20" t="str">
        <f t="shared" si="40"/>
        <v>xx</v>
      </c>
      <c r="N892" t="str">
        <f t="shared" si="41"/>
        <v/>
      </c>
    </row>
    <row r="893" spans="1:14">
      <c r="A893" s="31"/>
      <c r="B893" s="31"/>
      <c r="C893" s="23" t="s">
        <v>45</v>
      </c>
      <c r="D893" s="22"/>
      <c r="E893" s="22" t="s">
        <v>85</v>
      </c>
      <c r="F893" s="22"/>
      <c r="G893" s="31"/>
      <c r="H893" s="30"/>
      <c r="I893" s="22"/>
      <c r="K893" t="str">
        <f>IF(D893&lt;&gt;"",IF(Data!E893="HR",IF(D893&lt;=6,RL4B!$E$10,IF(D893&lt;=28,RL4B!$G$10,RL4B!$I$10)),IF(D893&lt;=4,RL4B!$K$10,IF(D893&lt;=14,RL4B!$M$10,IF(D893&lt;=24,RL4B!$O$10,IF(D893&lt;=44,RL4B!$Q$10,IF(D893&lt;=64,RL4B!$S$10,RL4B!$U$10)))))),"")&amp;"-"&amp;C893&amp;"-"&amp;IFERROR(VLOOKUP(F893,m_src_icd,3,FALSE),"xx")</f>
        <v>-L-xx</v>
      </c>
      <c r="L893" t="str">
        <f t="shared" si="39"/>
        <v>L-xx</v>
      </c>
      <c r="M893" s="20" t="str">
        <f t="shared" si="40"/>
        <v>xx</v>
      </c>
      <c r="N893" t="str">
        <f t="shared" si="41"/>
        <v/>
      </c>
    </row>
    <row r="894" spans="1:14">
      <c r="A894" s="31"/>
      <c r="B894" s="31"/>
      <c r="C894" s="23" t="s">
        <v>45</v>
      </c>
      <c r="D894" s="22"/>
      <c r="E894" s="22" t="s">
        <v>85</v>
      </c>
      <c r="F894" s="22"/>
      <c r="G894" s="31"/>
      <c r="H894" s="30"/>
      <c r="I894" s="22"/>
      <c r="K894" t="str">
        <f>IF(D894&lt;&gt;"",IF(Data!E894="HR",IF(D894&lt;=6,RL4B!$E$10,IF(D894&lt;=28,RL4B!$G$10,RL4B!$I$10)),IF(D894&lt;=4,RL4B!$K$10,IF(D894&lt;=14,RL4B!$M$10,IF(D894&lt;=24,RL4B!$O$10,IF(D894&lt;=44,RL4B!$Q$10,IF(D894&lt;=64,RL4B!$S$10,RL4B!$U$10)))))),"")&amp;"-"&amp;C894&amp;"-"&amp;IFERROR(VLOOKUP(F894,m_src_icd,3,FALSE),"xx")</f>
        <v>-L-xx</v>
      </c>
      <c r="L894" t="str">
        <f t="shared" si="39"/>
        <v>L-xx</v>
      </c>
      <c r="M894" s="20" t="str">
        <f t="shared" si="40"/>
        <v>xx</v>
      </c>
      <c r="N894" t="str">
        <f t="shared" si="41"/>
        <v/>
      </c>
    </row>
    <row r="895" spans="1:14">
      <c r="A895" s="31"/>
      <c r="B895" s="31"/>
      <c r="C895" s="23" t="s">
        <v>45</v>
      </c>
      <c r="D895" s="22"/>
      <c r="E895" s="22" t="s">
        <v>85</v>
      </c>
      <c r="F895" s="22"/>
      <c r="G895" s="31"/>
      <c r="H895" s="30"/>
      <c r="I895" s="22"/>
      <c r="K895" t="str">
        <f>IF(D895&lt;&gt;"",IF(Data!E895="HR",IF(D895&lt;=6,RL4B!$E$10,IF(D895&lt;=28,RL4B!$G$10,RL4B!$I$10)),IF(D895&lt;=4,RL4B!$K$10,IF(D895&lt;=14,RL4B!$M$10,IF(D895&lt;=24,RL4B!$O$10,IF(D895&lt;=44,RL4B!$Q$10,IF(D895&lt;=64,RL4B!$S$10,RL4B!$U$10)))))),"")&amp;"-"&amp;C895&amp;"-"&amp;IFERROR(VLOOKUP(F895,m_src_icd,3,FALSE),"xx")</f>
        <v>-L-xx</v>
      </c>
      <c r="L895" t="str">
        <f t="shared" si="39"/>
        <v>L-xx</v>
      </c>
      <c r="M895" s="20" t="str">
        <f t="shared" si="40"/>
        <v>xx</v>
      </c>
      <c r="N895" t="str">
        <f t="shared" si="41"/>
        <v/>
      </c>
    </row>
    <row r="896" spans="1:14">
      <c r="A896" s="31"/>
      <c r="B896" s="31"/>
      <c r="C896" s="23" t="s">
        <v>45</v>
      </c>
      <c r="D896" s="22"/>
      <c r="E896" s="22" t="s">
        <v>85</v>
      </c>
      <c r="F896" s="22"/>
      <c r="G896" s="31"/>
      <c r="H896" s="30"/>
      <c r="I896" s="22"/>
      <c r="K896" t="str">
        <f>IF(D896&lt;&gt;"",IF(Data!E896="HR",IF(D896&lt;=6,RL4B!$E$10,IF(D896&lt;=28,RL4B!$G$10,RL4B!$I$10)),IF(D896&lt;=4,RL4B!$K$10,IF(D896&lt;=14,RL4B!$M$10,IF(D896&lt;=24,RL4B!$O$10,IF(D896&lt;=44,RL4B!$Q$10,IF(D896&lt;=64,RL4B!$S$10,RL4B!$U$10)))))),"")&amp;"-"&amp;C896&amp;"-"&amp;IFERROR(VLOOKUP(F896,m_src_icd,3,FALSE),"xx")</f>
        <v>-L-xx</v>
      </c>
      <c r="L896" t="str">
        <f t="shared" si="39"/>
        <v>L-xx</v>
      </c>
      <c r="M896" s="20" t="str">
        <f t="shared" si="40"/>
        <v>xx</v>
      </c>
      <c r="N896" t="str">
        <f t="shared" si="41"/>
        <v/>
      </c>
    </row>
    <row r="897" spans="1:14">
      <c r="A897" s="31"/>
      <c r="B897" s="31"/>
      <c r="C897" s="23" t="s">
        <v>45</v>
      </c>
      <c r="D897" s="22"/>
      <c r="E897" s="22" t="s">
        <v>85</v>
      </c>
      <c r="F897" s="22"/>
      <c r="G897" s="31"/>
      <c r="H897" s="30"/>
      <c r="I897" s="22"/>
      <c r="K897" t="str">
        <f>IF(D897&lt;&gt;"",IF(Data!E897="HR",IF(D897&lt;=6,RL4B!$E$10,IF(D897&lt;=28,RL4B!$G$10,RL4B!$I$10)),IF(D897&lt;=4,RL4B!$K$10,IF(D897&lt;=14,RL4B!$M$10,IF(D897&lt;=24,RL4B!$O$10,IF(D897&lt;=44,RL4B!$Q$10,IF(D897&lt;=64,RL4B!$S$10,RL4B!$U$10)))))),"")&amp;"-"&amp;C897&amp;"-"&amp;IFERROR(VLOOKUP(F897,m_src_icd,3,FALSE),"xx")</f>
        <v>-L-xx</v>
      </c>
      <c r="L897" t="str">
        <f t="shared" si="39"/>
        <v>L-xx</v>
      </c>
      <c r="M897" s="20" t="str">
        <f t="shared" si="40"/>
        <v>xx</v>
      </c>
      <c r="N897" t="str">
        <f t="shared" si="41"/>
        <v/>
      </c>
    </row>
    <row r="898" spans="1:14">
      <c r="A898" s="31"/>
      <c r="B898" s="31"/>
      <c r="C898" s="23" t="s">
        <v>45</v>
      </c>
      <c r="D898" s="22"/>
      <c r="E898" s="22" t="s">
        <v>85</v>
      </c>
      <c r="F898" s="22"/>
      <c r="G898" s="31"/>
      <c r="H898" s="30"/>
      <c r="I898" s="22"/>
      <c r="K898" t="str">
        <f>IF(D898&lt;&gt;"",IF(Data!E898="HR",IF(D898&lt;=6,RL4B!$E$10,IF(D898&lt;=28,RL4B!$G$10,RL4B!$I$10)),IF(D898&lt;=4,RL4B!$K$10,IF(D898&lt;=14,RL4B!$M$10,IF(D898&lt;=24,RL4B!$O$10,IF(D898&lt;=44,RL4B!$Q$10,IF(D898&lt;=64,RL4B!$S$10,RL4B!$U$10)))))),"")&amp;"-"&amp;C898&amp;"-"&amp;IFERROR(VLOOKUP(F898,m_src_icd,3,FALSE),"xx")</f>
        <v>-L-xx</v>
      </c>
      <c r="L898" t="str">
        <f t="shared" si="39"/>
        <v>L-xx</v>
      </c>
      <c r="M898" s="20" t="str">
        <f t="shared" si="40"/>
        <v>xx</v>
      </c>
      <c r="N898" t="str">
        <f t="shared" si="41"/>
        <v/>
      </c>
    </row>
    <row r="899" spans="1:14">
      <c r="A899" s="31"/>
      <c r="B899" s="31"/>
      <c r="C899" s="23" t="s">
        <v>45</v>
      </c>
      <c r="D899" s="22"/>
      <c r="E899" s="22" t="s">
        <v>85</v>
      </c>
      <c r="F899" s="22"/>
      <c r="G899" s="31"/>
      <c r="H899" s="30"/>
      <c r="I899" s="22"/>
      <c r="K899" t="str">
        <f>IF(D899&lt;&gt;"",IF(Data!E899="HR",IF(D899&lt;=6,RL4B!$E$10,IF(D899&lt;=28,RL4B!$G$10,RL4B!$I$10)),IF(D899&lt;=4,RL4B!$K$10,IF(D899&lt;=14,RL4B!$M$10,IF(D899&lt;=24,RL4B!$O$10,IF(D899&lt;=44,RL4B!$Q$10,IF(D899&lt;=64,RL4B!$S$10,RL4B!$U$10)))))),"")&amp;"-"&amp;C899&amp;"-"&amp;IFERROR(VLOOKUP(F899,m_src_icd,3,FALSE),"xx")</f>
        <v>-L-xx</v>
      </c>
      <c r="L899" t="str">
        <f t="shared" si="39"/>
        <v>L-xx</v>
      </c>
      <c r="M899" s="20" t="str">
        <f t="shared" si="40"/>
        <v>xx</v>
      </c>
      <c r="N899" t="str">
        <f t="shared" si="41"/>
        <v/>
      </c>
    </row>
    <row r="900" spans="1:14">
      <c r="A900" s="31"/>
      <c r="B900" s="31"/>
      <c r="C900" s="23" t="s">
        <v>45</v>
      </c>
      <c r="D900" s="22"/>
      <c r="E900" s="22" t="s">
        <v>85</v>
      </c>
      <c r="F900" s="22"/>
      <c r="G900" s="31"/>
      <c r="H900" s="30"/>
      <c r="I900" s="22"/>
      <c r="K900" t="str">
        <f>IF(D900&lt;&gt;"",IF(Data!E900="HR",IF(D900&lt;=6,RL4B!$E$10,IF(D900&lt;=28,RL4B!$G$10,RL4B!$I$10)),IF(D900&lt;=4,RL4B!$K$10,IF(D900&lt;=14,RL4B!$M$10,IF(D900&lt;=24,RL4B!$O$10,IF(D900&lt;=44,RL4B!$Q$10,IF(D900&lt;=64,RL4B!$S$10,RL4B!$U$10)))))),"")&amp;"-"&amp;C900&amp;"-"&amp;IFERROR(VLOOKUP(F900,m_src_icd,3,FALSE),"xx")</f>
        <v>-L-xx</v>
      </c>
      <c r="L900" t="str">
        <f t="shared" si="39"/>
        <v>L-xx</v>
      </c>
      <c r="M900" s="20" t="str">
        <f t="shared" si="40"/>
        <v>xx</v>
      </c>
      <c r="N900" t="str">
        <f t="shared" si="41"/>
        <v/>
      </c>
    </row>
    <row r="901" spans="1:14">
      <c r="A901" s="31"/>
      <c r="B901" s="31"/>
      <c r="C901" s="23" t="s">
        <v>45</v>
      </c>
      <c r="D901" s="22"/>
      <c r="E901" s="22" t="s">
        <v>85</v>
      </c>
      <c r="F901" s="22"/>
      <c r="G901" s="31"/>
      <c r="H901" s="30"/>
      <c r="I901" s="22"/>
      <c r="K901" t="str">
        <f>IF(D901&lt;&gt;"",IF(Data!E901="HR",IF(D901&lt;=6,RL4B!$E$10,IF(D901&lt;=28,RL4B!$G$10,RL4B!$I$10)),IF(D901&lt;=4,RL4B!$K$10,IF(D901&lt;=14,RL4B!$M$10,IF(D901&lt;=24,RL4B!$O$10,IF(D901&lt;=44,RL4B!$Q$10,IF(D901&lt;=64,RL4B!$S$10,RL4B!$U$10)))))),"")&amp;"-"&amp;C901&amp;"-"&amp;IFERROR(VLOOKUP(F901,m_src_icd,3,FALSE),"xx")</f>
        <v>-L-xx</v>
      </c>
      <c r="L901" t="str">
        <f t="shared" si="39"/>
        <v>L-xx</v>
      </c>
      <c r="M901" s="20" t="str">
        <f t="shared" si="40"/>
        <v>xx</v>
      </c>
      <c r="N901" t="str">
        <f t="shared" si="41"/>
        <v/>
      </c>
    </row>
    <row r="902" spans="1:14">
      <c r="A902" s="31"/>
      <c r="B902" s="31"/>
      <c r="C902" s="23" t="s">
        <v>45</v>
      </c>
      <c r="D902" s="22"/>
      <c r="E902" s="22" t="s">
        <v>85</v>
      </c>
      <c r="F902" s="22"/>
      <c r="G902" s="31"/>
      <c r="H902" s="30"/>
      <c r="I902" s="22"/>
      <c r="K902" t="str">
        <f>IF(D902&lt;&gt;"",IF(Data!E902="HR",IF(D902&lt;=6,RL4B!$E$10,IF(D902&lt;=28,RL4B!$G$10,RL4B!$I$10)),IF(D902&lt;=4,RL4B!$K$10,IF(D902&lt;=14,RL4B!$M$10,IF(D902&lt;=24,RL4B!$O$10,IF(D902&lt;=44,RL4B!$Q$10,IF(D902&lt;=64,RL4B!$S$10,RL4B!$U$10)))))),"")&amp;"-"&amp;C902&amp;"-"&amp;IFERROR(VLOOKUP(F902,m_src_icd,3,FALSE),"xx")</f>
        <v>-L-xx</v>
      </c>
      <c r="L902" t="str">
        <f t="shared" si="39"/>
        <v>L-xx</v>
      </c>
      <c r="M902" s="20" t="str">
        <f t="shared" si="40"/>
        <v>xx</v>
      </c>
      <c r="N902" t="str">
        <f t="shared" si="41"/>
        <v/>
      </c>
    </row>
    <row r="903" spans="1:14">
      <c r="A903" s="31"/>
      <c r="B903" s="31"/>
      <c r="C903" s="23" t="s">
        <v>45</v>
      </c>
      <c r="D903" s="22"/>
      <c r="E903" s="22" t="s">
        <v>85</v>
      </c>
      <c r="F903" s="22"/>
      <c r="G903" s="31"/>
      <c r="H903" s="30"/>
      <c r="I903" s="22"/>
      <c r="K903" t="str">
        <f>IF(D903&lt;&gt;"",IF(Data!E903="HR",IF(D903&lt;=6,RL4B!$E$10,IF(D903&lt;=28,RL4B!$G$10,RL4B!$I$10)),IF(D903&lt;=4,RL4B!$K$10,IF(D903&lt;=14,RL4B!$M$10,IF(D903&lt;=24,RL4B!$O$10,IF(D903&lt;=44,RL4B!$Q$10,IF(D903&lt;=64,RL4B!$S$10,RL4B!$U$10)))))),"")&amp;"-"&amp;C903&amp;"-"&amp;IFERROR(VLOOKUP(F903,m_src_icd,3,FALSE),"xx")</f>
        <v>-L-xx</v>
      </c>
      <c r="L903" t="str">
        <f t="shared" si="39"/>
        <v>L-xx</v>
      </c>
      <c r="M903" s="20" t="str">
        <f t="shared" si="40"/>
        <v>xx</v>
      </c>
      <c r="N903" t="str">
        <f t="shared" si="41"/>
        <v/>
      </c>
    </row>
    <row r="904" spans="1:14">
      <c r="A904" s="31"/>
      <c r="B904" s="31"/>
      <c r="C904" s="23" t="s">
        <v>45</v>
      </c>
      <c r="D904" s="22"/>
      <c r="E904" s="22" t="s">
        <v>85</v>
      </c>
      <c r="F904" s="22"/>
      <c r="G904" s="31"/>
      <c r="H904" s="30"/>
      <c r="I904" s="22"/>
      <c r="K904" t="str">
        <f>IF(D904&lt;&gt;"",IF(Data!E904="HR",IF(D904&lt;=6,RL4B!$E$10,IF(D904&lt;=28,RL4B!$G$10,RL4B!$I$10)),IF(D904&lt;=4,RL4B!$K$10,IF(D904&lt;=14,RL4B!$M$10,IF(D904&lt;=24,RL4B!$O$10,IF(D904&lt;=44,RL4B!$Q$10,IF(D904&lt;=64,RL4B!$S$10,RL4B!$U$10)))))),"")&amp;"-"&amp;C904&amp;"-"&amp;IFERROR(VLOOKUP(F904,m_src_icd,3,FALSE),"xx")</f>
        <v>-L-xx</v>
      </c>
      <c r="L904" t="str">
        <f t="shared" ref="L904:L967" si="42">G904&amp;C904&amp;"-"&amp;IFERROR(VLOOKUP(F904,m_src_icd,3,FALSE),"xx")</f>
        <v>L-xx</v>
      </c>
      <c r="M904" s="20" t="str">
        <f t="shared" ref="M904:M967" si="43">IF(H904="-","",IFERROR(VLOOKUP(F904,m_src_icd,3,FALSE),"xx"))</f>
        <v>xx</v>
      </c>
      <c r="N904" t="str">
        <f t="shared" ref="N904:N967" si="44">IF(I904="","",IFERROR(VLOOKUP(F904,m_src_icd,3,FALSE),"xx"))</f>
        <v/>
      </c>
    </row>
    <row r="905" spans="1:14">
      <c r="A905" s="31"/>
      <c r="B905" s="31"/>
      <c r="C905" s="23" t="s">
        <v>45</v>
      </c>
      <c r="D905" s="22"/>
      <c r="E905" s="22" t="s">
        <v>85</v>
      </c>
      <c r="F905" s="22"/>
      <c r="G905" s="31"/>
      <c r="H905" s="30"/>
      <c r="I905" s="22"/>
      <c r="K905" t="str">
        <f>IF(D905&lt;&gt;"",IF(Data!E905="HR",IF(D905&lt;=6,RL4B!$E$10,IF(D905&lt;=28,RL4B!$G$10,RL4B!$I$10)),IF(D905&lt;=4,RL4B!$K$10,IF(D905&lt;=14,RL4B!$M$10,IF(D905&lt;=24,RL4B!$O$10,IF(D905&lt;=44,RL4B!$Q$10,IF(D905&lt;=64,RL4B!$S$10,RL4B!$U$10)))))),"")&amp;"-"&amp;C905&amp;"-"&amp;IFERROR(VLOOKUP(F905,m_src_icd,3,FALSE),"xx")</f>
        <v>-L-xx</v>
      </c>
      <c r="L905" t="str">
        <f t="shared" si="42"/>
        <v>L-xx</v>
      </c>
      <c r="M905" s="20" t="str">
        <f t="shared" si="43"/>
        <v>xx</v>
      </c>
      <c r="N905" t="str">
        <f t="shared" si="44"/>
        <v/>
      </c>
    </row>
    <row r="906" spans="1:14">
      <c r="A906" s="31"/>
      <c r="B906" s="31"/>
      <c r="C906" s="23" t="s">
        <v>45</v>
      </c>
      <c r="D906" s="22"/>
      <c r="E906" s="22" t="s">
        <v>85</v>
      </c>
      <c r="F906" s="22"/>
      <c r="G906" s="31"/>
      <c r="H906" s="30"/>
      <c r="I906" s="22"/>
      <c r="K906" t="str">
        <f>IF(D906&lt;&gt;"",IF(Data!E906="HR",IF(D906&lt;=6,RL4B!$E$10,IF(D906&lt;=28,RL4B!$G$10,RL4B!$I$10)),IF(D906&lt;=4,RL4B!$K$10,IF(D906&lt;=14,RL4B!$M$10,IF(D906&lt;=24,RL4B!$O$10,IF(D906&lt;=44,RL4B!$Q$10,IF(D906&lt;=64,RL4B!$S$10,RL4B!$U$10)))))),"")&amp;"-"&amp;C906&amp;"-"&amp;IFERROR(VLOOKUP(F906,m_src_icd,3,FALSE),"xx")</f>
        <v>-L-xx</v>
      </c>
      <c r="L906" t="str">
        <f t="shared" si="42"/>
        <v>L-xx</v>
      </c>
      <c r="M906" s="20" t="str">
        <f t="shared" si="43"/>
        <v>xx</v>
      </c>
      <c r="N906" t="str">
        <f t="shared" si="44"/>
        <v/>
      </c>
    </row>
    <row r="907" spans="1:14">
      <c r="A907" s="31"/>
      <c r="B907" s="31"/>
      <c r="C907" s="23" t="s">
        <v>45</v>
      </c>
      <c r="D907" s="22"/>
      <c r="E907" s="22" t="s">
        <v>85</v>
      </c>
      <c r="F907" s="22"/>
      <c r="G907" s="31"/>
      <c r="H907" s="30"/>
      <c r="I907" s="22"/>
      <c r="K907" t="str">
        <f>IF(D907&lt;&gt;"",IF(Data!E907="HR",IF(D907&lt;=6,RL4B!$E$10,IF(D907&lt;=28,RL4B!$G$10,RL4B!$I$10)),IF(D907&lt;=4,RL4B!$K$10,IF(D907&lt;=14,RL4B!$M$10,IF(D907&lt;=24,RL4B!$O$10,IF(D907&lt;=44,RL4B!$Q$10,IF(D907&lt;=64,RL4B!$S$10,RL4B!$U$10)))))),"")&amp;"-"&amp;C907&amp;"-"&amp;IFERROR(VLOOKUP(F907,m_src_icd,3,FALSE),"xx")</f>
        <v>-L-xx</v>
      </c>
      <c r="L907" t="str">
        <f t="shared" si="42"/>
        <v>L-xx</v>
      </c>
      <c r="M907" s="20" t="str">
        <f t="shared" si="43"/>
        <v>xx</v>
      </c>
      <c r="N907" t="str">
        <f t="shared" si="44"/>
        <v/>
      </c>
    </row>
    <row r="908" spans="1:14">
      <c r="A908" s="31"/>
      <c r="B908" s="31"/>
      <c r="C908" s="23" t="s">
        <v>45</v>
      </c>
      <c r="D908" s="22"/>
      <c r="E908" s="22" t="s">
        <v>85</v>
      </c>
      <c r="F908" s="22"/>
      <c r="G908" s="31"/>
      <c r="H908" s="30"/>
      <c r="I908" s="22"/>
      <c r="K908" t="str">
        <f>IF(D908&lt;&gt;"",IF(Data!E908="HR",IF(D908&lt;=6,RL4B!$E$10,IF(D908&lt;=28,RL4B!$G$10,RL4B!$I$10)),IF(D908&lt;=4,RL4B!$K$10,IF(D908&lt;=14,RL4B!$M$10,IF(D908&lt;=24,RL4B!$O$10,IF(D908&lt;=44,RL4B!$Q$10,IF(D908&lt;=64,RL4B!$S$10,RL4B!$U$10)))))),"")&amp;"-"&amp;C908&amp;"-"&amp;IFERROR(VLOOKUP(F908,m_src_icd,3,FALSE),"xx")</f>
        <v>-L-xx</v>
      </c>
      <c r="L908" t="str">
        <f t="shared" si="42"/>
        <v>L-xx</v>
      </c>
      <c r="M908" s="20" t="str">
        <f t="shared" si="43"/>
        <v>xx</v>
      </c>
      <c r="N908" t="str">
        <f t="shared" si="44"/>
        <v/>
      </c>
    </row>
    <row r="909" spans="1:14">
      <c r="A909" s="31"/>
      <c r="B909" s="31"/>
      <c r="C909" s="23" t="s">
        <v>45</v>
      </c>
      <c r="D909" s="22"/>
      <c r="E909" s="22" t="s">
        <v>85</v>
      </c>
      <c r="F909" s="22"/>
      <c r="G909" s="31"/>
      <c r="H909" s="30"/>
      <c r="I909" s="22"/>
      <c r="K909" t="str">
        <f>IF(D909&lt;&gt;"",IF(Data!E909="HR",IF(D909&lt;=6,RL4B!$E$10,IF(D909&lt;=28,RL4B!$G$10,RL4B!$I$10)),IF(D909&lt;=4,RL4B!$K$10,IF(D909&lt;=14,RL4B!$M$10,IF(D909&lt;=24,RL4B!$O$10,IF(D909&lt;=44,RL4B!$Q$10,IF(D909&lt;=64,RL4B!$S$10,RL4B!$U$10)))))),"")&amp;"-"&amp;C909&amp;"-"&amp;IFERROR(VLOOKUP(F909,m_src_icd,3,FALSE),"xx")</f>
        <v>-L-xx</v>
      </c>
      <c r="L909" t="str">
        <f t="shared" si="42"/>
        <v>L-xx</v>
      </c>
      <c r="M909" s="20" t="str">
        <f t="shared" si="43"/>
        <v>xx</v>
      </c>
      <c r="N909" t="str">
        <f t="shared" si="44"/>
        <v/>
      </c>
    </row>
    <row r="910" spans="1:14">
      <c r="A910" s="31"/>
      <c r="B910" s="31"/>
      <c r="C910" s="23" t="s">
        <v>45</v>
      </c>
      <c r="D910" s="22"/>
      <c r="E910" s="22" t="s">
        <v>85</v>
      </c>
      <c r="F910" s="22"/>
      <c r="G910" s="31"/>
      <c r="H910" s="30"/>
      <c r="I910" s="22"/>
      <c r="K910" t="str">
        <f>IF(D910&lt;&gt;"",IF(Data!E910="HR",IF(D910&lt;=6,RL4B!$E$10,IF(D910&lt;=28,RL4B!$G$10,RL4B!$I$10)),IF(D910&lt;=4,RL4B!$K$10,IF(D910&lt;=14,RL4B!$M$10,IF(D910&lt;=24,RL4B!$O$10,IF(D910&lt;=44,RL4B!$Q$10,IF(D910&lt;=64,RL4B!$S$10,RL4B!$U$10)))))),"")&amp;"-"&amp;C910&amp;"-"&amp;IFERROR(VLOOKUP(F910,m_src_icd,3,FALSE),"xx")</f>
        <v>-L-xx</v>
      </c>
      <c r="L910" t="str">
        <f t="shared" si="42"/>
        <v>L-xx</v>
      </c>
      <c r="M910" s="20" t="str">
        <f t="shared" si="43"/>
        <v>xx</v>
      </c>
      <c r="N910" t="str">
        <f t="shared" si="44"/>
        <v/>
      </c>
    </row>
    <row r="911" spans="1:14">
      <c r="A911" s="31"/>
      <c r="B911" s="31"/>
      <c r="C911" s="23" t="s">
        <v>45</v>
      </c>
      <c r="D911" s="22"/>
      <c r="E911" s="22" t="s">
        <v>85</v>
      </c>
      <c r="F911" s="22"/>
      <c r="G911" s="31"/>
      <c r="H911" s="30"/>
      <c r="I911" s="22"/>
      <c r="K911" t="str">
        <f>IF(D911&lt;&gt;"",IF(Data!E911="HR",IF(D911&lt;=6,RL4B!$E$10,IF(D911&lt;=28,RL4B!$G$10,RL4B!$I$10)),IF(D911&lt;=4,RL4B!$K$10,IF(D911&lt;=14,RL4B!$M$10,IF(D911&lt;=24,RL4B!$O$10,IF(D911&lt;=44,RL4B!$Q$10,IF(D911&lt;=64,RL4B!$S$10,RL4B!$U$10)))))),"")&amp;"-"&amp;C911&amp;"-"&amp;IFERROR(VLOOKUP(F911,m_src_icd,3,FALSE),"xx")</f>
        <v>-L-xx</v>
      </c>
      <c r="L911" t="str">
        <f t="shared" si="42"/>
        <v>L-xx</v>
      </c>
      <c r="M911" s="20" t="str">
        <f t="shared" si="43"/>
        <v>xx</v>
      </c>
      <c r="N911" t="str">
        <f t="shared" si="44"/>
        <v/>
      </c>
    </row>
    <row r="912" spans="1:14">
      <c r="A912" s="31"/>
      <c r="B912" s="31"/>
      <c r="C912" s="23" t="s">
        <v>45</v>
      </c>
      <c r="D912" s="22"/>
      <c r="E912" s="22" t="s">
        <v>85</v>
      </c>
      <c r="F912" s="22"/>
      <c r="G912" s="31"/>
      <c r="H912" s="30"/>
      <c r="I912" s="22"/>
      <c r="K912" t="str">
        <f>IF(D912&lt;&gt;"",IF(Data!E912="HR",IF(D912&lt;=6,RL4B!$E$10,IF(D912&lt;=28,RL4B!$G$10,RL4B!$I$10)),IF(D912&lt;=4,RL4B!$K$10,IF(D912&lt;=14,RL4B!$M$10,IF(D912&lt;=24,RL4B!$O$10,IF(D912&lt;=44,RL4B!$Q$10,IF(D912&lt;=64,RL4B!$S$10,RL4B!$U$10)))))),"")&amp;"-"&amp;C912&amp;"-"&amp;IFERROR(VLOOKUP(F912,m_src_icd,3,FALSE),"xx")</f>
        <v>-L-xx</v>
      </c>
      <c r="L912" t="str">
        <f t="shared" si="42"/>
        <v>L-xx</v>
      </c>
      <c r="M912" s="20" t="str">
        <f t="shared" si="43"/>
        <v>xx</v>
      </c>
      <c r="N912" t="str">
        <f t="shared" si="44"/>
        <v/>
      </c>
    </row>
    <row r="913" spans="1:14">
      <c r="A913" s="31"/>
      <c r="B913" s="31"/>
      <c r="C913" s="23" t="s">
        <v>45</v>
      </c>
      <c r="D913" s="22"/>
      <c r="E913" s="22" t="s">
        <v>85</v>
      </c>
      <c r="F913" s="22"/>
      <c r="G913" s="31"/>
      <c r="H913" s="30"/>
      <c r="I913" s="22"/>
      <c r="K913" t="str">
        <f>IF(D913&lt;&gt;"",IF(Data!E913="HR",IF(D913&lt;=6,RL4B!$E$10,IF(D913&lt;=28,RL4B!$G$10,RL4B!$I$10)),IF(D913&lt;=4,RL4B!$K$10,IF(D913&lt;=14,RL4B!$M$10,IF(D913&lt;=24,RL4B!$O$10,IF(D913&lt;=44,RL4B!$Q$10,IF(D913&lt;=64,RL4B!$S$10,RL4B!$U$10)))))),"")&amp;"-"&amp;C913&amp;"-"&amp;IFERROR(VLOOKUP(F913,m_src_icd,3,FALSE),"xx")</f>
        <v>-L-xx</v>
      </c>
      <c r="L913" t="str">
        <f t="shared" si="42"/>
        <v>L-xx</v>
      </c>
      <c r="M913" s="20" t="str">
        <f t="shared" si="43"/>
        <v>xx</v>
      </c>
      <c r="N913" t="str">
        <f t="shared" si="44"/>
        <v/>
      </c>
    </row>
    <row r="914" spans="1:14">
      <c r="A914" s="31"/>
      <c r="B914" s="31"/>
      <c r="C914" s="23" t="s">
        <v>45</v>
      </c>
      <c r="D914" s="22"/>
      <c r="E914" s="22" t="s">
        <v>85</v>
      </c>
      <c r="F914" s="22"/>
      <c r="G914" s="31"/>
      <c r="H914" s="30"/>
      <c r="I914" s="22"/>
      <c r="K914" t="str">
        <f>IF(D914&lt;&gt;"",IF(Data!E914="HR",IF(D914&lt;=6,RL4B!$E$10,IF(D914&lt;=28,RL4B!$G$10,RL4B!$I$10)),IF(D914&lt;=4,RL4B!$K$10,IF(D914&lt;=14,RL4B!$M$10,IF(D914&lt;=24,RL4B!$O$10,IF(D914&lt;=44,RL4B!$Q$10,IF(D914&lt;=64,RL4B!$S$10,RL4B!$U$10)))))),"")&amp;"-"&amp;C914&amp;"-"&amp;IFERROR(VLOOKUP(F914,m_src_icd,3,FALSE),"xx")</f>
        <v>-L-xx</v>
      </c>
      <c r="L914" t="str">
        <f t="shared" si="42"/>
        <v>L-xx</v>
      </c>
      <c r="M914" s="20" t="str">
        <f t="shared" si="43"/>
        <v>xx</v>
      </c>
      <c r="N914" t="str">
        <f t="shared" si="44"/>
        <v/>
      </c>
    </row>
    <row r="915" spans="1:14">
      <c r="A915" s="31"/>
      <c r="B915" s="31"/>
      <c r="C915" s="23" t="s">
        <v>45</v>
      </c>
      <c r="D915" s="22"/>
      <c r="E915" s="22" t="s">
        <v>85</v>
      </c>
      <c r="F915" s="22"/>
      <c r="G915" s="31"/>
      <c r="H915" s="30"/>
      <c r="I915" s="22"/>
      <c r="K915" t="str">
        <f>IF(D915&lt;&gt;"",IF(Data!E915="HR",IF(D915&lt;=6,RL4B!$E$10,IF(D915&lt;=28,RL4B!$G$10,RL4B!$I$10)),IF(D915&lt;=4,RL4B!$K$10,IF(D915&lt;=14,RL4B!$M$10,IF(D915&lt;=24,RL4B!$O$10,IF(D915&lt;=44,RL4B!$Q$10,IF(D915&lt;=64,RL4B!$S$10,RL4B!$U$10)))))),"")&amp;"-"&amp;C915&amp;"-"&amp;IFERROR(VLOOKUP(F915,m_src_icd,3,FALSE),"xx")</f>
        <v>-L-xx</v>
      </c>
      <c r="L915" t="str">
        <f t="shared" si="42"/>
        <v>L-xx</v>
      </c>
      <c r="M915" s="20" t="str">
        <f t="shared" si="43"/>
        <v>xx</v>
      </c>
      <c r="N915" t="str">
        <f t="shared" si="44"/>
        <v/>
      </c>
    </row>
    <row r="916" spans="1:14">
      <c r="A916" s="31"/>
      <c r="B916" s="31"/>
      <c r="C916" s="23" t="s">
        <v>45</v>
      </c>
      <c r="D916" s="22"/>
      <c r="E916" s="22" t="s">
        <v>85</v>
      </c>
      <c r="F916" s="22"/>
      <c r="G916" s="31"/>
      <c r="H916" s="30"/>
      <c r="I916" s="22"/>
      <c r="K916" t="str">
        <f>IF(D916&lt;&gt;"",IF(Data!E916="HR",IF(D916&lt;=6,RL4B!$E$10,IF(D916&lt;=28,RL4B!$G$10,RL4B!$I$10)),IF(D916&lt;=4,RL4B!$K$10,IF(D916&lt;=14,RL4B!$M$10,IF(D916&lt;=24,RL4B!$O$10,IF(D916&lt;=44,RL4B!$Q$10,IF(D916&lt;=64,RL4B!$S$10,RL4B!$U$10)))))),"")&amp;"-"&amp;C916&amp;"-"&amp;IFERROR(VLOOKUP(F916,m_src_icd,3,FALSE),"xx")</f>
        <v>-L-xx</v>
      </c>
      <c r="L916" t="str">
        <f t="shared" si="42"/>
        <v>L-xx</v>
      </c>
      <c r="M916" s="20" t="str">
        <f t="shared" si="43"/>
        <v>xx</v>
      </c>
      <c r="N916" t="str">
        <f t="shared" si="44"/>
        <v/>
      </c>
    </row>
    <row r="917" spans="1:14">
      <c r="A917" s="31"/>
      <c r="B917" s="31"/>
      <c r="C917" s="23" t="s">
        <v>45</v>
      </c>
      <c r="D917" s="22"/>
      <c r="E917" s="22" t="s">
        <v>85</v>
      </c>
      <c r="F917" s="22"/>
      <c r="G917" s="31"/>
      <c r="H917" s="30"/>
      <c r="I917" s="22"/>
      <c r="K917" t="str">
        <f>IF(D917&lt;&gt;"",IF(Data!E917="HR",IF(D917&lt;=6,RL4B!$E$10,IF(D917&lt;=28,RL4B!$G$10,RL4B!$I$10)),IF(D917&lt;=4,RL4B!$K$10,IF(D917&lt;=14,RL4B!$M$10,IF(D917&lt;=24,RL4B!$O$10,IF(D917&lt;=44,RL4B!$Q$10,IF(D917&lt;=64,RL4B!$S$10,RL4B!$U$10)))))),"")&amp;"-"&amp;C917&amp;"-"&amp;IFERROR(VLOOKUP(F917,m_src_icd,3,FALSE),"xx")</f>
        <v>-L-xx</v>
      </c>
      <c r="L917" t="str">
        <f t="shared" si="42"/>
        <v>L-xx</v>
      </c>
      <c r="M917" s="20" t="str">
        <f t="shared" si="43"/>
        <v>xx</v>
      </c>
      <c r="N917" t="str">
        <f t="shared" si="44"/>
        <v/>
      </c>
    </row>
    <row r="918" spans="1:14">
      <c r="A918" s="31"/>
      <c r="B918" s="31"/>
      <c r="C918" s="23" t="s">
        <v>45</v>
      </c>
      <c r="D918" s="22"/>
      <c r="E918" s="22" t="s">
        <v>85</v>
      </c>
      <c r="F918" s="22"/>
      <c r="G918" s="31"/>
      <c r="H918" s="30"/>
      <c r="I918" s="22"/>
      <c r="K918" t="str">
        <f>IF(D918&lt;&gt;"",IF(Data!E918="HR",IF(D918&lt;=6,RL4B!$E$10,IF(D918&lt;=28,RL4B!$G$10,RL4B!$I$10)),IF(D918&lt;=4,RL4B!$K$10,IF(D918&lt;=14,RL4B!$M$10,IF(D918&lt;=24,RL4B!$O$10,IF(D918&lt;=44,RL4B!$Q$10,IF(D918&lt;=64,RL4B!$S$10,RL4B!$U$10)))))),"")&amp;"-"&amp;C918&amp;"-"&amp;IFERROR(VLOOKUP(F918,m_src_icd,3,FALSE),"xx")</f>
        <v>-L-xx</v>
      </c>
      <c r="L918" t="str">
        <f t="shared" si="42"/>
        <v>L-xx</v>
      </c>
      <c r="M918" s="20" t="str">
        <f t="shared" si="43"/>
        <v>xx</v>
      </c>
      <c r="N918" t="str">
        <f t="shared" si="44"/>
        <v/>
      </c>
    </row>
    <row r="919" spans="1:14">
      <c r="A919" s="31"/>
      <c r="B919" s="31"/>
      <c r="C919" s="23" t="s">
        <v>45</v>
      </c>
      <c r="D919" s="22"/>
      <c r="E919" s="22" t="s">
        <v>85</v>
      </c>
      <c r="F919" s="22"/>
      <c r="G919" s="31"/>
      <c r="H919" s="30"/>
      <c r="I919" s="22"/>
      <c r="K919" t="str">
        <f>IF(D919&lt;&gt;"",IF(Data!E919="HR",IF(D919&lt;=6,RL4B!$E$10,IF(D919&lt;=28,RL4B!$G$10,RL4B!$I$10)),IF(D919&lt;=4,RL4B!$K$10,IF(D919&lt;=14,RL4B!$M$10,IF(D919&lt;=24,RL4B!$O$10,IF(D919&lt;=44,RL4B!$Q$10,IF(D919&lt;=64,RL4B!$S$10,RL4B!$U$10)))))),"")&amp;"-"&amp;C919&amp;"-"&amp;IFERROR(VLOOKUP(F919,m_src_icd,3,FALSE),"xx")</f>
        <v>-L-xx</v>
      </c>
      <c r="L919" t="str">
        <f t="shared" si="42"/>
        <v>L-xx</v>
      </c>
      <c r="M919" s="20" t="str">
        <f t="shared" si="43"/>
        <v>xx</v>
      </c>
      <c r="N919" t="str">
        <f t="shared" si="44"/>
        <v/>
      </c>
    </row>
    <row r="920" spans="1:14">
      <c r="A920" s="31"/>
      <c r="B920" s="31"/>
      <c r="C920" s="23" t="s">
        <v>45</v>
      </c>
      <c r="D920" s="22"/>
      <c r="E920" s="22" t="s">
        <v>85</v>
      </c>
      <c r="F920" s="22"/>
      <c r="G920" s="31"/>
      <c r="H920" s="30"/>
      <c r="I920" s="22"/>
      <c r="K920" t="str">
        <f>IF(D920&lt;&gt;"",IF(Data!E920="HR",IF(D920&lt;=6,RL4B!$E$10,IF(D920&lt;=28,RL4B!$G$10,RL4B!$I$10)),IF(D920&lt;=4,RL4B!$K$10,IF(D920&lt;=14,RL4B!$M$10,IF(D920&lt;=24,RL4B!$O$10,IF(D920&lt;=44,RL4B!$Q$10,IF(D920&lt;=64,RL4B!$S$10,RL4B!$U$10)))))),"")&amp;"-"&amp;C920&amp;"-"&amp;IFERROR(VLOOKUP(F920,m_src_icd,3,FALSE),"xx")</f>
        <v>-L-xx</v>
      </c>
      <c r="L920" t="str">
        <f t="shared" si="42"/>
        <v>L-xx</v>
      </c>
      <c r="M920" s="20" t="str">
        <f t="shared" si="43"/>
        <v>xx</v>
      </c>
      <c r="N920" t="str">
        <f t="shared" si="44"/>
        <v/>
      </c>
    </row>
    <row r="921" spans="1:14">
      <c r="A921" s="31"/>
      <c r="B921" s="31"/>
      <c r="C921" s="23" t="s">
        <v>45</v>
      </c>
      <c r="D921" s="22"/>
      <c r="E921" s="22" t="s">
        <v>85</v>
      </c>
      <c r="F921" s="22"/>
      <c r="G921" s="31"/>
      <c r="H921" s="30"/>
      <c r="I921" s="22"/>
      <c r="K921" t="str">
        <f>IF(D921&lt;&gt;"",IF(Data!E921="HR",IF(D921&lt;=6,RL4B!$E$10,IF(D921&lt;=28,RL4B!$G$10,RL4B!$I$10)),IF(D921&lt;=4,RL4B!$K$10,IF(D921&lt;=14,RL4B!$M$10,IF(D921&lt;=24,RL4B!$O$10,IF(D921&lt;=44,RL4B!$Q$10,IF(D921&lt;=64,RL4B!$S$10,RL4B!$U$10)))))),"")&amp;"-"&amp;C921&amp;"-"&amp;IFERROR(VLOOKUP(F921,m_src_icd,3,FALSE),"xx")</f>
        <v>-L-xx</v>
      </c>
      <c r="L921" t="str">
        <f t="shared" si="42"/>
        <v>L-xx</v>
      </c>
      <c r="M921" s="20" t="str">
        <f t="shared" si="43"/>
        <v>xx</v>
      </c>
      <c r="N921" t="str">
        <f t="shared" si="44"/>
        <v/>
      </c>
    </row>
    <row r="922" spans="1:14">
      <c r="A922" s="31"/>
      <c r="B922" s="31"/>
      <c r="C922" s="23" t="s">
        <v>45</v>
      </c>
      <c r="D922" s="22"/>
      <c r="E922" s="22" t="s">
        <v>85</v>
      </c>
      <c r="F922" s="22"/>
      <c r="G922" s="31"/>
      <c r="H922" s="30"/>
      <c r="I922" s="22"/>
      <c r="K922" t="str">
        <f>IF(D922&lt;&gt;"",IF(Data!E922="HR",IF(D922&lt;=6,RL4B!$E$10,IF(D922&lt;=28,RL4B!$G$10,RL4B!$I$10)),IF(D922&lt;=4,RL4B!$K$10,IF(D922&lt;=14,RL4B!$M$10,IF(D922&lt;=24,RL4B!$O$10,IF(D922&lt;=44,RL4B!$Q$10,IF(D922&lt;=64,RL4B!$S$10,RL4B!$U$10)))))),"")&amp;"-"&amp;C922&amp;"-"&amp;IFERROR(VLOOKUP(F922,m_src_icd,3,FALSE),"xx")</f>
        <v>-L-xx</v>
      </c>
      <c r="L922" t="str">
        <f t="shared" si="42"/>
        <v>L-xx</v>
      </c>
      <c r="M922" s="20" t="str">
        <f t="shared" si="43"/>
        <v>xx</v>
      </c>
      <c r="N922" t="str">
        <f t="shared" si="44"/>
        <v/>
      </c>
    </row>
    <row r="923" spans="1:14">
      <c r="A923" s="31"/>
      <c r="B923" s="31"/>
      <c r="C923" s="23" t="s">
        <v>45</v>
      </c>
      <c r="D923" s="22"/>
      <c r="E923" s="22" t="s">
        <v>85</v>
      </c>
      <c r="F923" s="22"/>
      <c r="G923" s="31"/>
      <c r="H923" s="30"/>
      <c r="I923" s="22"/>
      <c r="K923" t="str">
        <f>IF(D923&lt;&gt;"",IF(Data!E923="HR",IF(D923&lt;=6,RL4B!$E$10,IF(D923&lt;=28,RL4B!$G$10,RL4B!$I$10)),IF(D923&lt;=4,RL4B!$K$10,IF(D923&lt;=14,RL4B!$M$10,IF(D923&lt;=24,RL4B!$O$10,IF(D923&lt;=44,RL4B!$Q$10,IF(D923&lt;=64,RL4B!$S$10,RL4B!$U$10)))))),"")&amp;"-"&amp;C923&amp;"-"&amp;IFERROR(VLOOKUP(F923,m_src_icd,3,FALSE),"xx")</f>
        <v>-L-xx</v>
      </c>
      <c r="L923" t="str">
        <f t="shared" si="42"/>
        <v>L-xx</v>
      </c>
      <c r="M923" s="20" t="str">
        <f t="shared" si="43"/>
        <v>xx</v>
      </c>
      <c r="N923" t="str">
        <f t="shared" si="44"/>
        <v/>
      </c>
    </row>
    <row r="924" spans="1:14">
      <c r="A924" s="31"/>
      <c r="B924" s="31"/>
      <c r="C924" s="23" t="s">
        <v>45</v>
      </c>
      <c r="D924" s="22"/>
      <c r="E924" s="22" t="s">
        <v>85</v>
      </c>
      <c r="F924" s="22"/>
      <c r="G924" s="31"/>
      <c r="H924" s="30"/>
      <c r="I924" s="22"/>
      <c r="K924" t="str">
        <f>IF(D924&lt;&gt;"",IF(Data!E924="HR",IF(D924&lt;=6,RL4B!$E$10,IF(D924&lt;=28,RL4B!$G$10,RL4B!$I$10)),IF(D924&lt;=4,RL4B!$K$10,IF(D924&lt;=14,RL4B!$M$10,IF(D924&lt;=24,RL4B!$O$10,IF(D924&lt;=44,RL4B!$Q$10,IF(D924&lt;=64,RL4B!$S$10,RL4B!$U$10)))))),"")&amp;"-"&amp;C924&amp;"-"&amp;IFERROR(VLOOKUP(F924,m_src_icd,3,FALSE),"xx")</f>
        <v>-L-xx</v>
      </c>
      <c r="L924" t="str">
        <f t="shared" si="42"/>
        <v>L-xx</v>
      </c>
      <c r="M924" s="20" t="str">
        <f t="shared" si="43"/>
        <v>xx</v>
      </c>
      <c r="N924" t="str">
        <f t="shared" si="44"/>
        <v/>
      </c>
    </row>
    <row r="925" spans="1:14">
      <c r="A925" s="31"/>
      <c r="B925" s="31"/>
      <c r="C925" s="23" t="s">
        <v>45</v>
      </c>
      <c r="D925" s="22"/>
      <c r="E925" s="22" t="s">
        <v>85</v>
      </c>
      <c r="F925" s="22"/>
      <c r="G925" s="31"/>
      <c r="H925" s="30"/>
      <c r="I925" s="22"/>
      <c r="K925" t="str">
        <f>IF(D925&lt;&gt;"",IF(Data!E925="HR",IF(D925&lt;=6,RL4B!$E$10,IF(D925&lt;=28,RL4B!$G$10,RL4B!$I$10)),IF(D925&lt;=4,RL4B!$K$10,IF(D925&lt;=14,RL4B!$M$10,IF(D925&lt;=24,RL4B!$O$10,IF(D925&lt;=44,RL4B!$Q$10,IF(D925&lt;=64,RL4B!$S$10,RL4B!$U$10)))))),"")&amp;"-"&amp;C925&amp;"-"&amp;IFERROR(VLOOKUP(F925,m_src_icd,3,FALSE),"xx")</f>
        <v>-L-xx</v>
      </c>
      <c r="L925" t="str">
        <f t="shared" si="42"/>
        <v>L-xx</v>
      </c>
      <c r="M925" s="20" t="str">
        <f t="shared" si="43"/>
        <v>xx</v>
      </c>
      <c r="N925" t="str">
        <f t="shared" si="44"/>
        <v/>
      </c>
    </row>
    <row r="926" spans="1:14">
      <c r="A926" s="31"/>
      <c r="B926" s="31"/>
      <c r="C926" s="23" t="s">
        <v>45</v>
      </c>
      <c r="D926" s="22"/>
      <c r="E926" s="22" t="s">
        <v>85</v>
      </c>
      <c r="F926" s="22"/>
      <c r="G926" s="31"/>
      <c r="H926" s="30"/>
      <c r="I926" s="22"/>
      <c r="K926" t="str">
        <f>IF(D926&lt;&gt;"",IF(Data!E926="HR",IF(D926&lt;=6,RL4B!$E$10,IF(D926&lt;=28,RL4B!$G$10,RL4B!$I$10)),IF(D926&lt;=4,RL4B!$K$10,IF(D926&lt;=14,RL4B!$M$10,IF(D926&lt;=24,RL4B!$O$10,IF(D926&lt;=44,RL4B!$Q$10,IF(D926&lt;=64,RL4B!$S$10,RL4B!$U$10)))))),"")&amp;"-"&amp;C926&amp;"-"&amp;IFERROR(VLOOKUP(F926,m_src_icd,3,FALSE),"xx")</f>
        <v>-L-xx</v>
      </c>
      <c r="L926" t="str">
        <f t="shared" si="42"/>
        <v>L-xx</v>
      </c>
      <c r="M926" s="20" t="str">
        <f t="shared" si="43"/>
        <v>xx</v>
      </c>
      <c r="N926" t="str">
        <f t="shared" si="44"/>
        <v/>
      </c>
    </row>
    <row r="927" spans="1:14">
      <c r="A927" s="31"/>
      <c r="B927" s="31"/>
      <c r="C927" s="23" t="s">
        <v>45</v>
      </c>
      <c r="D927" s="22"/>
      <c r="E927" s="22" t="s">
        <v>85</v>
      </c>
      <c r="F927" s="22"/>
      <c r="G927" s="31"/>
      <c r="H927" s="30"/>
      <c r="I927" s="22"/>
      <c r="K927" t="str">
        <f>IF(D927&lt;&gt;"",IF(Data!E927="HR",IF(D927&lt;=6,RL4B!$E$10,IF(D927&lt;=28,RL4B!$G$10,RL4B!$I$10)),IF(D927&lt;=4,RL4B!$K$10,IF(D927&lt;=14,RL4B!$M$10,IF(D927&lt;=24,RL4B!$O$10,IF(D927&lt;=44,RL4B!$Q$10,IF(D927&lt;=64,RL4B!$S$10,RL4B!$U$10)))))),"")&amp;"-"&amp;C927&amp;"-"&amp;IFERROR(VLOOKUP(F927,m_src_icd,3,FALSE),"xx")</f>
        <v>-L-xx</v>
      </c>
      <c r="L927" t="str">
        <f t="shared" si="42"/>
        <v>L-xx</v>
      </c>
      <c r="M927" s="20" t="str">
        <f t="shared" si="43"/>
        <v>xx</v>
      </c>
      <c r="N927" t="str">
        <f t="shared" si="44"/>
        <v/>
      </c>
    </row>
    <row r="928" spans="1:14">
      <c r="A928" s="31"/>
      <c r="B928" s="31"/>
      <c r="C928" s="23" t="s">
        <v>45</v>
      </c>
      <c r="D928" s="22"/>
      <c r="E928" s="22" t="s">
        <v>85</v>
      </c>
      <c r="F928" s="22"/>
      <c r="G928" s="31"/>
      <c r="H928" s="30"/>
      <c r="I928" s="22"/>
      <c r="K928" t="str">
        <f>IF(D928&lt;&gt;"",IF(Data!E928="HR",IF(D928&lt;=6,RL4B!$E$10,IF(D928&lt;=28,RL4B!$G$10,RL4B!$I$10)),IF(D928&lt;=4,RL4B!$K$10,IF(D928&lt;=14,RL4B!$M$10,IF(D928&lt;=24,RL4B!$O$10,IF(D928&lt;=44,RL4B!$Q$10,IF(D928&lt;=64,RL4B!$S$10,RL4B!$U$10)))))),"")&amp;"-"&amp;C928&amp;"-"&amp;IFERROR(VLOOKUP(F928,m_src_icd,3,FALSE),"xx")</f>
        <v>-L-xx</v>
      </c>
      <c r="L928" t="str">
        <f t="shared" si="42"/>
        <v>L-xx</v>
      </c>
      <c r="M928" s="20" t="str">
        <f t="shared" si="43"/>
        <v>xx</v>
      </c>
      <c r="N928" t="str">
        <f t="shared" si="44"/>
        <v/>
      </c>
    </row>
    <row r="929" spans="1:14">
      <c r="A929" s="31"/>
      <c r="B929" s="31"/>
      <c r="C929" s="23" t="s">
        <v>45</v>
      </c>
      <c r="D929" s="22"/>
      <c r="E929" s="22" t="s">
        <v>85</v>
      </c>
      <c r="F929" s="22"/>
      <c r="G929" s="31"/>
      <c r="H929" s="30"/>
      <c r="I929" s="22"/>
      <c r="K929" t="str">
        <f>IF(D929&lt;&gt;"",IF(Data!E929="HR",IF(D929&lt;=6,RL4B!$E$10,IF(D929&lt;=28,RL4B!$G$10,RL4B!$I$10)),IF(D929&lt;=4,RL4B!$K$10,IF(D929&lt;=14,RL4B!$M$10,IF(D929&lt;=24,RL4B!$O$10,IF(D929&lt;=44,RL4B!$Q$10,IF(D929&lt;=64,RL4B!$S$10,RL4B!$U$10)))))),"")&amp;"-"&amp;C929&amp;"-"&amp;IFERROR(VLOOKUP(F929,m_src_icd,3,FALSE),"xx")</f>
        <v>-L-xx</v>
      </c>
      <c r="L929" t="str">
        <f t="shared" si="42"/>
        <v>L-xx</v>
      </c>
      <c r="M929" s="20" t="str">
        <f t="shared" si="43"/>
        <v>xx</v>
      </c>
      <c r="N929" t="str">
        <f t="shared" si="44"/>
        <v/>
      </c>
    </row>
    <row r="930" spans="1:14">
      <c r="A930" s="31"/>
      <c r="B930" s="31"/>
      <c r="C930" s="23" t="s">
        <v>45</v>
      </c>
      <c r="D930" s="22"/>
      <c r="E930" s="22" t="s">
        <v>85</v>
      </c>
      <c r="F930" s="22"/>
      <c r="G930" s="31"/>
      <c r="H930" s="30"/>
      <c r="I930" s="22"/>
      <c r="K930" t="str">
        <f>IF(D930&lt;&gt;"",IF(Data!E930="HR",IF(D930&lt;=6,RL4B!$E$10,IF(D930&lt;=28,RL4B!$G$10,RL4B!$I$10)),IF(D930&lt;=4,RL4B!$K$10,IF(D930&lt;=14,RL4B!$M$10,IF(D930&lt;=24,RL4B!$O$10,IF(D930&lt;=44,RL4B!$Q$10,IF(D930&lt;=64,RL4B!$S$10,RL4B!$U$10)))))),"")&amp;"-"&amp;C930&amp;"-"&amp;IFERROR(VLOOKUP(F930,m_src_icd,3,FALSE),"xx")</f>
        <v>-L-xx</v>
      </c>
      <c r="L930" t="str">
        <f t="shared" si="42"/>
        <v>L-xx</v>
      </c>
      <c r="M930" s="20" t="str">
        <f t="shared" si="43"/>
        <v>xx</v>
      </c>
      <c r="N930" t="str">
        <f t="shared" si="44"/>
        <v/>
      </c>
    </row>
    <row r="931" spans="1:14">
      <c r="A931" s="31"/>
      <c r="B931" s="31"/>
      <c r="C931" s="23" t="s">
        <v>45</v>
      </c>
      <c r="D931" s="22"/>
      <c r="E931" s="22" t="s">
        <v>85</v>
      </c>
      <c r="F931" s="22"/>
      <c r="G931" s="31"/>
      <c r="H931" s="30"/>
      <c r="I931" s="22"/>
      <c r="K931" t="str">
        <f>IF(D931&lt;&gt;"",IF(Data!E931="HR",IF(D931&lt;=6,RL4B!$E$10,IF(D931&lt;=28,RL4B!$G$10,RL4B!$I$10)),IF(D931&lt;=4,RL4B!$K$10,IF(D931&lt;=14,RL4B!$M$10,IF(D931&lt;=24,RL4B!$O$10,IF(D931&lt;=44,RL4B!$Q$10,IF(D931&lt;=64,RL4B!$S$10,RL4B!$U$10)))))),"")&amp;"-"&amp;C931&amp;"-"&amp;IFERROR(VLOOKUP(F931,m_src_icd,3,FALSE),"xx")</f>
        <v>-L-xx</v>
      </c>
      <c r="L931" t="str">
        <f t="shared" si="42"/>
        <v>L-xx</v>
      </c>
      <c r="M931" s="20" t="str">
        <f t="shared" si="43"/>
        <v>xx</v>
      </c>
      <c r="N931" t="str">
        <f t="shared" si="44"/>
        <v/>
      </c>
    </row>
    <row r="932" spans="1:14">
      <c r="A932" s="31"/>
      <c r="B932" s="31"/>
      <c r="C932" s="23" t="s">
        <v>45</v>
      </c>
      <c r="D932" s="22"/>
      <c r="E932" s="22" t="s">
        <v>85</v>
      </c>
      <c r="F932" s="22"/>
      <c r="G932" s="31"/>
      <c r="H932" s="30"/>
      <c r="I932" s="22"/>
      <c r="K932" t="str">
        <f>IF(D932&lt;&gt;"",IF(Data!E932="HR",IF(D932&lt;=6,RL4B!$E$10,IF(D932&lt;=28,RL4B!$G$10,RL4B!$I$10)),IF(D932&lt;=4,RL4B!$K$10,IF(D932&lt;=14,RL4B!$M$10,IF(D932&lt;=24,RL4B!$O$10,IF(D932&lt;=44,RL4B!$Q$10,IF(D932&lt;=64,RL4B!$S$10,RL4B!$U$10)))))),"")&amp;"-"&amp;C932&amp;"-"&amp;IFERROR(VLOOKUP(F932,m_src_icd,3,FALSE),"xx")</f>
        <v>-L-xx</v>
      </c>
      <c r="L932" t="str">
        <f t="shared" si="42"/>
        <v>L-xx</v>
      </c>
      <c r="M932" s="20" t="str">
        <f t="shared" si="43"/>
        <v>xx</v>
      </c>
      <c r="N932" t="str">
        <f t="shared" si="44"/>
        <v/>
      </c>
    </row>
    <row r="933" spans="1:14">
      <c r="A933" s="31"/>
      <c r="B933" s="31"/>
      <c r="C933" s="23" t="s">
        <v>45</v>
      </c>
      <c r="D933" s="22"/>
      <c r="E933" s="22" t="s">
        <v>85</v>
      </c>
      <c r="F933" s="22"/>
      <c r="G933" s="31"/>
      <c r="H933" s="30"/>
      <c r="I933" s="22"/>
      <c r="K933" t="str">
        <f>IF(D933&lt;&gt;"",IF(Data!E933="HR",IF(D933&lt;=6,RL4B!$E$10,IF(D933&lt;=28,RL4B!$G$10,RL4B!$I$10)),IF(D933&lt;=4,RL4B!$K$10,IF(D933&lt;=14,RL4B!$M$10,IF(D933&lt;=24,RL4B!$O$10,IF(D933&lt;=44,RL4B!$Q$10,IF(D933&lt;=64,RL4B!$S$10,RL4B!$U$10)))))),"")&amp;"-"&amp;C933&amp;"-"&amp;IFERROR(VLOOKUP(F933,m_src_icd,3,FALSE),"xx")</f>
        <v>-L-xx</v>
      </c>
      <c r="L933" t="str">
        <f t="shared" si="42"/>
        <v>L-xx</v>
      </c>
      <c r="M933" s="20" t="str">
        <f t="shared" si="43"/>
        <v>xx</v>
      </c>
      <c r="N933" t="str">
        <f t="shared" si="44"/>
        <v/>
      </c>
    </row>
    <row r="934" spans="1:14">
      <c r="A934" s="31"/>
      <c r="B934" s="31"/>
      <c r="C934" s="23" t="s">
        <v>45</v>
      </c>
      <c r="D934" s="22"/>
      <c r="E934" s="22" t="s">
        <v>85</v>
      </c>
      <c r="F934" s="22"/>
      <c r="G934" s="31"/>
      <c r="H934" s="30"/>
      <c r="I934" s="22"/>
      <c r="K934" t="str">
        <f>IF(D934&lt;&gt;"",IF(Data!E934="HR",IF(D934&lt;=6,RL4B!$E$10,IF(D934&lt;=28,RL4B!$G$10,RL4B!$I$10)),IF(D934&lt;=4,RL4B!$K$10,IF(D934&lt;=14,RL4B!$M$10,IF(D934&lt;=24,RL4B!$O$10,IF(D934&lt;=44,RL4B!$Q$10,IF(D934&lt;=64,RL4B!$S$10,RL4B!$U$10)))))),"")&amp;"-"&amp;C934&amp;"-"&amp;IFERROR(VLOOKUP(F934,m_src_icd,3,FALSE),"xx")</f>
        <v>-L-xx</v>
      </c>
      <c r="L934" t="str">
        <f t="shared" si="42"/>
        <v>L-xx</v>
      </c>
      <c r="M934" s="20" t="str">
        <f t="shared" si="43"/>
        <v>xx</v>
      </c>
      <c r="N934" t="str">
        <f t="shared" si="44"/>
        <v/>
      </c>
    </row>
    <row r="935" spans="1:14">
      <c r="A935" s="31"/>
      <c r="B935" s="31"/>
      <c r="C935" s="23" t="s">
        <v>45</v>
      </c>
      <c r="D935" s="22"/>
      <c r="E935" s="22" t="s">
        <v>85</v>
      </c>
      <c r="F935" s="22"/>
      <c r="G935" s="31"/>
      <c r="H935" s="30"/>
      <c r="I935" s="22"/>
      <c r="K935" t="str">
        <f>IF(D935&lt;&gt;"",IF(Data!E935="HR",IF(D935&lt;=6,RL4B!$E$10,IF(D935&lt;=28,RL4B!$G$10,RL4B!$I$10)),IF(D935&lt;=4,RL4B!$K$10,IF(D935&lt;=14,RL4B!$M$10,IF(D935&lt;=24,RL4B!$O$10,IF(D935&lt;=44,RL4B!$Q$10,IF(D935&lt;=64,RL4B!$S$10,RL4B!$U$10)))))),"")&amp;"-"&amp;C935&amp;"-"&amp;IFERROR(VLOOKUP(F935,m_src_icd,3,FALSE),"xx")</f>
        <v>-L-xx</v>
      </c>
      <c r="L935" t="str">
        <f t="shared" si="42"/>
        <v>L-xx</v>
      </c>
      <c r="M935" s="20" t="str">
        <f t="shared" si="43"/>
        <v>xx</v>
      </c>
      <c r="N935" t="str">
        <f t="shared" si="44"/>
        <v/>
      </c>
    </row>
    <row r="936" spans="1:14">
      <c r="A936" s="31"/>
      <c r="B936" s="31"/>
      <c r="C936" s="23" t="s">
        <v>45</v>
      </c>
      <c r="D936" s="22"/>
      <c r="E936" s="22" t="s">
        <v>85</v>
      </c>
      <c r="F936" s="22"/>
      <c r="G936" s="31"/>
      <c r="H936" s="30"/>
      <c r="I936" s="22"/>
      <c r="K936" t="str">
        <f>IF(D936&lt;&gt;"",IF(Data!E936="HR",IF(D936&lt;=6,RL4B!$E$10,IF(D936&lt;=28,RL4B!$G$10,RL4B!$I$10)),IF(D936&lt;=4,RL4B!$K$10,IF(D936&lt;=14,RL4B!$M$10,IF(D936&lt;=24,RL4B!$O$10,IF(D936&lt;=44,RL4B!$Q$10,IF(D936&lt;=64,RL4B!$S$10,RL4B!$U$10)))))),"")&amp;"-"&amp;C936&amp;"-"&amp;IFERROR(VLOOKUP(F936,m_src_icd,3,FALSE),"xx")</f>
        <v>-L-xx</v>
      </c>
      <c r="L936" t="str">
        <f t="shared" si="42"/>
        <v>L-xx</v>
      </c>
      <c r="M936" s="20" t="str">
        <f t="shared" si="43"/>
        <v>xx</v>
      </c>
      <c r="N936" t="str">
        <f t="shared" si="44"/>
        <v/>
      </c>
    </row>
    <row r="937" spans="1:14">
      <c r="A937" s="31"/>
      <c r="B937" s="31"/>
      <c r="C937" s="23" t="s">
        <v>45</v>
      </c>
      <c r="D937" s="22"/>
      <c r="E937" s="22" t="s">
        <v>85</v>
      </c>
      <c r="F937" s="22"/>
      <c r="G937" s="31"/>
      <c r="H937" s="30"/>
      <c r="I937" s="22"/>
      <c r="K937" t="str">
        <f>IF(D937&lt;&gt;"",IF(Data!E937="HR",IF(D937&lt;=6,RL4B!$E$10,IF(D937&lt;=28,RL4B!$G$10,RL4B!$I$10)),IF(D937&lt;=4,RL4B!$K$10,IF(D937&lt;=14,RL4B!$M$10,IF(D937&lt;=24,RL4B!$O$10,IF(D937&lt;=44,RL4B!$Q$10,IF(D937&lt;=64,RL4B!$S$10,RL4B!$U$10)))))),"")&amp;"-"&amp;C937&amp;"-"&amp;IFERROR(VLOOKUP(F937,m_src_icd,3,FALSE),"xx")</f>
        <v>-L-xx</v>
      </c>
      <c r="L937" t="str">
        <f t="shared" si="42"/>
        <v>L-xx</v>
      </c>
      <c r="M937" s="20" t="str">
        <f t="shared" si="43"/>
        <v>xx</v>
      </c>
      <c r="N937" t="str">
        <f t="shared" si="44"/>
        <v/>
      </c>
    </row>
    <row r="938" spans="1:14">
      <c r="A938" s="31"/>
      <c r="B938" s="31"/>
      <c r="C938" s="23" t="s">
        <v>45</v>
      </c>
      <c r="D938" s="22"/>
      <c r="E938" s="22" t="s">
        <v>85</v>
      </c>
      <c r="F938" s="22"/>
      <c r="G938" s="31"/>
      <c r="H938" s="30"/>
      <c r="I938" s="22"/>
      <c r="K938" t="str">
        <f>IF(D938&lt;&gt;"",IF(Data!E938="HR",IF(D938&lt;=6,RL4B!$E$10,IF(D938&lt;=28,RL4B!$G$10,RL4B!$I$10)),IF(D938&lt;=4,RL4B!$K$10,IF(D938&lt;=14,RL4B!$M$10,IF(D938&lt;=24,RL4B!$O$10,IF(D938&lt;=44,RL4B!$Q$10,IF(D938&lt;=64,RL4B!$S$10,RL4B!$U$10)))))),"")&amp;"-"&amp;C938&amp;"-"&amp;IFERROR(VLOOKUP(F938,m_src_icd,3,FALSE),"xx")</f>
        <v>-L-xx</v>
      </c>
      <c r="L938" t="str">
        <f t="shared" si="42"/>
        <v>L-xx</v>
      </c>
      <c r="M938" s="20" t="str">
        <f t="shared" si="43"/>
        <v>xx</v>
      </c>
      <c r="N938" t="str">
        <f t="shared" si="44"/>
        <v/>
      </c>
    </row>
    <row r="939" spans="1:14">
      <c r="A939" s="31"/>
      <c r="B939" s="31"/>
      <c r="C939" s="23" t="s">
        <v>45</v>
      </c>
      <c r="D939" s="22"/>
      <c r="E939" s="22" t="s">
        <v>85</v>
      </c>
      <c r="F939" s="22"/>
      <c r="G939" s="31"/>
      <c r="H939" s="30"/>
      <c r="I939" s="22"/>
      <c r="K939" t="str">
        <f>IF(D939&lt;&gt;"",IF(Data!E939="HR",IF(D939&lt;=6,RL4B!$E$10,IF(D939&lt;=28,RL4B!$G$10,RL4B!$I$10)),IF(D939&lt;=4,RL4B!$K$10,IF(D939&lt;=14,RL4B!$M$10,IF(D939&lt;=24,RL4B!$O$10,IF(D939&lt;=44,RL4B!$Q$10,IF(D939&lt;=64,RL4B!$S$10,RL4B!$U$10)))))),"")&amp;"-"&amp;C939&amp;"-"&amp;IFERROR(VLOOKUP(F939,m_src_icd,3,FALSE),"xx")</f>
        <v>-L-xx</v>
      </c>
      <c r="L939" t="str">
        <f t="shared" si="42"/>
        <v>L-xx</v>
      </c>
      <c r="M939" s="20" t="str">
        <f t="shared" si="43"/>
        <v>xx</v>
      </c>
      <c r="N939" t="str">
        <f t="shared" si="44"/>
        <v/>
      </c>
    </row>
    <row r="940" spans="1:14">
      <c r="A940" s="31"/>
      <c r="B940" s="31"/>
      <c r="C940" s="23" t="s">
        <v>45</v>
      </c>
      <c r="D940" s="22"/>
      <c r="E940" s="22" t="s">
        <v>85</v>
      </c>
      <c r="F940" s="22"/>
      <c r="G940" s="31"/>
      <c r="H940" s="30"/>
      <c r="I940" s="22"/>
      <c r="K940" t="str">
        <f>IF(D940&lt;&gt;"",IF(Data!E940="HR",IF(D940&lt;=6,RL4B!$E$10,IF(D940&lt;=28,RL4B!$G$10,RL4B!$I$10)),IF(D940&lt;=4,RL4B!$K$10,IF(D940&lt;=14,RL4B!$M$10,IF(D940&lt;=24,RL4B!$O$10,IF(D940&lt;=44,RL4B!$Q$10,IF(D940&lt;=64,RL4B!$S$10,RL4B!$U$10)))))),"")&amp;"-"&amp;C940&amp;"-"&amp;IFERROR(VLOOKUP(F940,m_src_icd,3,FALSE),"xx")</f>
        <v>-L-xx</v>
      </c>
      <c r="L940" t="str">
        <f t="shared" si="42"/>
        <v>L-xx</v>
      </c>
      <c r="M940" s="20" t="str">
        <f t="shared" si="43"/>
        <v>xx</v>
      </c>
      <c r="N940" t="str">
        <f t="shared" si="44"/>
        <v/>
      </c>
    </row>
    <row r="941" spans="1:14">
      <c r="A941" s="31"/>
      <c r="B941" s="31"/>
      <c r="C941" s="23" t="s">
        <v>45</v>
      </c>
      <c r="D941" s="22"/>
      <c r="E941" s="22" t="s">
        <v>85</v>
      </c>
      <c r="F941" s="22"/>
      <c r="G941" s="31"/>
      <c r="H941" s="30"/>
      <c r="I941" s="22"/>
      <c r="K941" t="str">
        <f>IF(D941&lt;&gt;"",IF(Data!E941="HR",IF(D941&lt;=6,RL4B!$E$10,IF(D941&lt;=28,RL4B!$G$10,RL4B!$I$10)),IF(D941&lt;=4,RL4B!$K$10,IF(D941&lt;=14,RL4B!$M$10,IF(D941&lt;=24,RL4B!$O$10,IF(D941&lt;=44,RL4B!$Q$10,IF(D941&lt;=64,RL4B!$S$10,RL4B!$U$10)))))),"")&amp;"-"&amp;C941&amp;"-"&amp;IFERROR(VLOOKUP(F941,m_src_icd,3,FALSE),"xx")</f>
        <v>-L-xx</v>
      </c>
      <c r="L941" t="str">
        <f t="shared" si="42"/>
        <v>L-xx</v>
      </c>
      <c r="M941" s="20" t="str">
        <f t="shared" si="43"/>
        <v>xx</v>
      </c>
      <c r="N941" t="str">
        <f t="shared" si="44"/>
        <v/>
      </c>
    </row>
    <row r="942" spans="1:14">
      <c r="A942" s="31"/>
      <c r="B942" s="31"/>
      <c r="C942" s="23" t="s">
        <v>45</v>
      </c>
      <c r="D942" s="22"/>
      <c r="E942" s="22" t="s">
        <v>85</v>
      </c>
      <c r="F942" s="22"/>
      <c r="G942" s="31"/>
      <c r="H942" s="30"/>
      <c r="I942" s="22"/>
      <c r="K942" t="str">
        <f>IF(D942&lt;&gt;"",IF(Data!E942="HR",IF(D942&lt;=6,RL4B!$E$10,IF(D942&lt;=28,RL4B!$G$10,RL4B!$I$10)),IF(D942&lt;=4,RL4B!$K$10,IF(D942&lt;=14,RL4B!$M$10,IF(D942&lt;=24,RL4B!$O$10,IF(D942&lt;=44,RL4B!$Q$10,IF(D942&lt;=64,RL4B!$S$10,RL4B!$U$10)))))),"")&amp;"-"&amp;C942&amp;"-"&amp;IFERROR(VLOOKUP(F942,m_src_icd,3,FALSE),"xx")</f>
        <v>-L-xx</v>
      </c>
      <c r="L942" t="str">
        <f t="shared" si="42"/>
        <v>L-xx</v>
      </c>
      <c r="M942" s="20" t="str">
        <f t="shared" si="43"/>
        <v>xx</v>
      </c>
      <c r="N942" t="str">
        <f t="shared" si="44"/>
        <v/>
      </c>
    </row>
    <row r="943" spans="1:14">
      <c r="A943" s="31"/>
      <c r="B943" s="31"/>
      <c r="C943" s="23" t="s">
        <v>45</v>
      </c>
      <c r="D943" s="22"/>
      <c r="E943" s="22" t="s">
        <v>85</v>
      </c>
      <c r="F943" s="22"/>
      <c r="G943" s="31"/>
      <c r="H943" s="30"/>
      <c r="I943" s="22"/>
      <c r="K943" t="str">
        <f>IF(D943&lt;&gt;"",IF(Data!E943="HR",IF(D943&lt;=6,RL4B!$E$10,IF(D943&lt;=28,RL4B!$G$10,RL4B!$I$10)),IF(D943&lt;=4,RL4B!$K$10,IF(D943&lt;=14,RL4B!$M$10,IF(D943&lt;=24,RL4B!$O$10,IF(D943&lt;=44,RL4B!$Q$10,IF(D943&lt;=64,RL4B!$S$10,RL4B!$U$10)))))),"")&amp;"-"&amp;C943&amp;"-"&amp;IFERROR(VLOOKUP(F943,m_src_icd,3,FALSE),"xx")</f>
        <v>-L-xx</v>
      </c>
      <c r="L943" t="str">
        <f t="shared" si="42"/>
        <v>L-xx</v>
      </c>
      <c r="M943" s="20" t="str">
        <f t="shared" si="43"/>
        <v>xx</v>
      </c>
      <c r="N943" t="str">
        <f t="shared" si="44"/>
        <v/>
      </c>
    </row>
    <row r="944" spans="1:14">
      <c r="A944" s="31"/>
      <c r="B944" s="31"/>
      <c r="C944" s="23" t="s">
        <v>45</v>
      </c>
      <c r="D944" s="22"/>
      <c r="E944" s="22" t="s">
        <v>85</v>
      </c>
      <c r="F944" s="22"/>
      <c r="G944" s="31"/>
      <c r="H944" s="30"/>
      <c r="I944" s="22"/>
      <c r="K944" t="str">
        <f>IF(D944&lt;&gt;"",IF(Data!E944="HR",IF(D944&lt;=6,RL4B!$E$10,IF(D944&lt;=28,RL4B!$G$10,RL4B!$I$10)),IF(D944&lt;=4,RL4B!$K$10,IF(D944&lt;=14,RL4B!$M$10,IF(D944&lt;=24,RL4B!$O$10,IF(D944&lt;=44,RL4B!$Q$10,IF(D944&lt;=64,RL4B!$S$10,RL4B!$U$10)))))),"")&amp;"-"&amp;C944&amp;"-"&amp;IFERROR(VLOOKUP(F944,m_src_icd,3,FALSE),"xx")</f>
        <v>-L-xx</v>
      </c>
      <c r="L944" t="str">
        <f t="shared" si="42"/>
        <v>L-xx</v>
      </c>
      <c r="M944" s="20" t="str">
        <f t="shared" si="43"/>
        <v>xx</v>
      </c>
      <c r="N944" t="str">
        <f t="shared" si="44"/>
        <v/>
      </c>
    </row>
    <row r="945" spans="1:14">
      <c r="A945" s="31"/>
      <c r="B945" s="31"/>
      <c r="C945" s="23" t="s">
        <v>45</v>
      </c>
      <c r="D945" s="22"/>
      <c r="E945" s="22" t="s">
        <v>85</v>
      </c>
      <c r="F945" s="22"/>
      <c r="G945" s="31"/>
      <c r="H945" s="30"/>
      <c r="I945" s="22"/>
      <c r="K945" t="str">
        <f>IF(D945&lt;&gt;"",IF(Data!E945="HR",IF(D945&lt;=6,RL4B!$E$10,IF(D945&lt;=28,RL4B!$G$10,RL4B!$I$10)),IF(D945&lt;=4,RL4B!$K$10,IF(D945&lt;=14,RL4B!$M$10,IF(D945&lt;=24,RL4B!$O$10,IF(D945&lt;=44,RL4B!$Q$10,IF(D945&lt;=64,RL4B!$S$10,RL4B!$U$10)))))),"")&amp;"-"&amp;C945&amp;"-"&amp;IFERROR(VLOOKUP(F945,m_src_icd,3,FALSE),"xx")</f>
        <v>-L-xx</v>
      </c>
      <c r="L945" t="str">
        <f t="shared" si="42"/>
        <v>L-xx</v>
      </c>
      <c r="M945" s="20" t="str">
        <f t="shared" si="43"/>
        <v>xx</v>
      </c>
      <c r="N945" t="str">
        <f t="shared" si="44"/>
        <v/>
      </c>
    </row>
    <row r="946" spans="1:14">
      <c r="A946" s="31"/>
      <c r="B946" s="31"/>
      <c r="C946" s="23" t="s">
        <v>45</v>
      </c>
      <c r="D946" s="22"/>
      <c r="E946" s="22" t="s">
        <v>85</v>
      </c>
      <c r="F946" s="22"/>
      <c r="G946" s="31"/>
      <c r="H946" s="30"/>
      <c r="I946" s="22"/>
      <c r="K946" t="str">
        <f>IF(D946&lt;&gt;"",IF(Data!E946="HR",IF(D946&lt;=6,RL4B!$E$10,IF(D946&lt;=28,RL4B!$G$10,RL4B!$I$10)),IF(D946&lt;=4,RL4B!$K$10,IF(D946&lt;=14,RL4B!$M$10,IF(D946&lt;=24,RL4B!$O$10,IF(D946&lt;=44,RL4B!$Q$10,IF(D946&lt;=64,RL4B!$S$10,RL4B!$U$10)))))),"")&amp;"-"&amp;C946&amp;"-"&amp;IFERROR(VLOOKUP(F946,m_src_icd,3,FALSE),"xx")</f>
        <v>-L-xx</v>
      </c>
      <c r="L946" t="str">
        <f t="shared" si="42"/>
        <v>L-xx</v>
      </c>
      <c r="M946" s="20" t="str">
        <f t="shared" si="43"/>
        <v>xx</v>
      </c>
      <c r="N946" t="str">
        <f t="shared" si="44"/>
        <v/>
      </c>
    </row>
    <row r="947" spans="1:14">
      <c r="A947" s="31"/>
      <c r="B947" s="31"/>
      <c r="C947" s="23" t="s">
        <v>45</v>
      </c>
      <c r="D947" s="22"/>
      <c r="E947" s="22" t="s">
        <v>85</v>
      </c>
      <c r="F947" s="22"/>
      <c r="G947" s="31"/>
      <c r="H947" s="30"/>
      <c r="I947" s="22"/>
      <c r="K947" t="str">
        <f>IF(D947&lt;&gt;"",IF(Data!E947="HR",IF(D947&lt;=6,RL4B!$E$10,IF(D947&lt;=28,RL4B!$G$10,RL4B!$I$10)),IF(D947&lt;=4,RL4B!$K$10,IF(D947&lt;=14,RL4B!$M$10,IF(D947&lt;=24,RL4B!$O$10,IF(D947&lt;=44,RL4B!$Q$10,IF(D947&lt;=64,RL4B!$S$10,RL4B!$U$10)))))),"")&amp;"-"&amp;C947&amp;"-"&amp;IFERROR(VLOOKUP(F947,m_src_icd,3,FALSE),"xx")</f>
        <v>-L-xx</v>
      </c>
      <c r="L947" t="str">
        <f t="shared" si="42"/>
        <v>L-xx</v>
      </c>
      <c r="M947" s="20" t="str">
        <f t="shared" si="43"/>
        <v>xx</v>
      </c>
      <c r="N947" t="str">
        <f t="shared" si="44"/>
        <v/>
      </c>
    </row>
    <row r="948" spans="1:14">
      <c r="A948" s="31"/>
      <c r="B948" s="31"/>
      <c r="C948" s="23" t="s">
        <v>45</v>
      </c>
      <c r="D948" s="22"/>
      <c r="E948" s="22" t="s">
        <v>85</v>
      </c>
      <c r="F948" s="22"/>
      <c r="G948" s="31"/>
      <c r="H948" s="30"/>
      <c r="I948" s="22"/>
      <c r="K948" t="str">
        <f>IF(D948&lt;&gt;"",IF(Data!E948="HR",IF(D948&lt;=6,RL4B!$E$10,IF(D948&lt;=28,RL4B!$G$10,RL4B!$I$10)),IF(D948&lt;=4,RL4B!$K$10,IF(D948&lt;=14,RL4B!$M$10,IF(D948&lt;=24,RL4B!$O$10,IF(D948&lt;=44,RL4B!$Q$10,IF(D948&lt;=64,RL4B!$S$10,RL4B!$U$10)))))),"")&amp;"-"&amp;C948&amp;"-"&amp;IFERROR(VLOOKUP(F948,m_src_icd,3,FALSE),"xx")</f>
        <v>-L-xx</v>
      </c>
      <c r="L948" t="str">
        <f t="shared" si="42"/>
        <v>L-xx</v>
      </c>
      <c r="M948" s="20" t="str">
        <f t="shared" si="43"/>
        <v>xx</v>
      </c>
      <c r="N948" t="str">
        <f t="shared" si="44"/>
        <v/>
      </c>
    </row>
    <row r="949" spans="1:14">
      <c r="A949" s="31"/>
      <c r="B949" s="31"/>
      <c r="C949" s="23" t="s">
        <v>45</v>
      </c>
      <c r="D949" s="22"/>
      <c r="E949" s="22" t="s">
        <v>85</v>
      </c>
      <c r="F949" s="22"/>
      <c r="G949" s="31"/>
      <c r="H949" s="30"/>
      <c r="I949" s="22"/>
      <c r="K949" t="str">
        <f>IF(D949&lt;&gt;"",IF(Data!E949="HR",IF(D949&lt;=6,RL4B!$E$10,IF(D949&lt;=28,RL4B!$G$10,RL4B!$I$10)),IF(D949&lt;=4,RL4B!$K$10,IF(D949&lt;=14,RL4B!$M$10,IF(D949&lt;=24,RL4B!$O$10,IF(D949&lt;=44,RL4B!$Q$10,IF(D949&lt;=64,RL4B!$S$10,RL4B!$U$10)))))),"")&amp;"-"&amp;C949&amp;"-"&amp;IFERROR(VLOOKUP(F949,m_src_icd,3,FALSE),"xx")</f>
        <v>-L-xx</v>
      </c>
      <c r="L949" t="str">
        <f t="shared" si="42"/>
        <v>L-xx</v>
      </c>
      <c r="M949" s="20" t="str">
        <f t="shared" si="43"/>
        <v>xx</v>
      </c>
      <c r="N949" t="str">
        <f t="shared" si="44"/>
        <v/>
      </c>
    </row>
    <row r="950" spans="1:14">
      <c r="A950" s="31"/>
      <c r="B950" s="31"/>
      <c r="C950" s="23" t="s">
        <v>45</v>
      </c>
      <c r="D950" s="22"/>
      <c r="E950" s="22" t="s">
        <v>85</v>
      </c>
      <c r="F950" s="22"/>
      <c r="G950" s="31"/>
      <c r="H950" s="30"/>
      <c r="I950" s="22"/>
      <c r="K950" t="str">
        <f>IF(D950&lt;&gt;"",IF(Data!E950="HR",IF(D950&lt;=6,RL4B!$E$10,IF(D950&lt;=28,RL4B!$G$10,RL4B!$I$10)),IF(D950&lt;=4,RL4B!$K$10,IF(D950&lt;=14,RL4B!$M$10,IF(D950&lt;=24,RL4B!$O$10,IF(D950&lt;=44,RL4B!$Q$10,IF(D950&lt;=64,RL4B!$S$10,RL4B!$U$10)))))),"")&amp;"-"&amp;C950&amp;"-"&amp;IFERROR(VLOOKUP(F950,m_src_icd,3,FALSE),"xx")</f>
        <v>-L-xx</v>
      </c>
      <c r="L950" t="str">
        <f t="shared" si="42"/>
        <v>L-xx</v>
      </c>
      <c r="M950" s="20" t="str">
        <f t="shared" si="43"/>
        <v>xx</v>
      </c>
      <c r="N950" t="str">
        <f t="shared" si="44"/>
        <v/>
      </c>
    </row>
    <row r="951" spans="1:14">
      <c r="A951" s="31"/>
      <c r="B951" s="31"/>
      <c r="C951" s="23" t="s">
        <v>45</v>
      </c>
      <c r="D951" s="22"/>
      <c r="E951" s="22" t="s">
        <v>85</v>
      </c>
      <c r="F951" s="22"/>
      <c r="G951" s="31"/>
      <c r="H951" s="30"/>
      <c r="I951" s="22"/>
      <c r="K951" t="str">
        <f>IF(D951&lt;&gt;"",IF(Data!E951="HR",IF(D951&lt;=6,RL4B!$E$10,IF(D951&lt;=28,RL4B!$G$10,RL4B!$I$10)),IF(D951&lt;=4,RL4B!$K$10,IF(D951&lt;=14,RL4B!$M$10,IF(D951&lt;=24,RL4B!$O$10,IF(D951&lt;=44,RL4B!$Q$10,IF(D951&lt;=64,RL4B!$S$10,RL4B!$U$10)))))),"")&amp;"-"&amp;C951&amp;"-"&amp;IFERROR(VLOOKUP(F951,m_src_icd,3,FALSE),"xx")</f>
        <v>-L-xx</v>
      </c>
      <c r="L951" t="str">
        <f t="shared" si="42"/>
        <v>L-xx</v>
      </c>
      <c r="M951" s="20" t="str">
        <f t="shared" si="43"/>
        <v>xx</v>
      </c>
      <c r="N951" t="str">
        <f t="shared" si="44"/>
        <v/>
      </c>
    </row>
    <row r="952" spans="1:14">
      <c r="A952" s="31"/>
      <c r="B952" s="31"/>
      <c r="C952" s="23" t="s">
        <v>45</v>
      </c>
      <c r="D952" s="22"/>
      <c r="E952" s="22" t="s">
        <v>85</v>
      </c>
      <c r="F952" s="22"/>
      <c r="G952" s="31"/>
      <c r="H952" s="30"/>
      <c r="I952" s="22"/>
      <c r="K952" t="str">
        <f>IF(D952&lt;&gt;"",IF(Data!E952="HR",IF(D952&lt;=6,RL4B!$E$10,IF(D952&lt;=28,RL4B!$G$10,RL4B!$I$10)),IF(D952&lt;=4,RL4B!$K$10,IF(D952&lt;=14,RL4B!$M$10,IF(D952&lt;=24,RL4B!$O$10,IF(D952&lt;=44,RL4B!$Q$10,IF(D952&lt;=64,RL4B!$S$10,RL4B!$U$10)))))),"")&amp;"-"&amp;C952&amp;"-"&amp;IFERROR(VLOOKUP(F952,m_src_icd,3,FALSE),"xx")</f>
        <v>-L-xx</v>
      </c>
      <c r="L952" t="str">
        <f t="shared" si="42"/>
        <v>L-xx</v>
      </c>
      <c r="M952" s="20" t="str">
        <f t="shared" si="43"/>
        <v>xx</v>
      </c>
      <c r="N952" t="str">
        <f t="shared" si="44"/>
        <v/>
      </c>
    </row>
    <row r="953" spans="1:14">
      <c r="A953" s="31"/>
      <c r="B953" s="31"/>
      <c r="C953" s="23" t="s">
        <v>45</v>
      </c>
      <c r="D953" s="22"/>
      <c r="E953" s="22" t="s">
        <v>85</v>
      </c>
      <c r="F953" s="22"/>
      <c r="G953" s="31"/>
      <c r="H953" s="30"/>
      <c r="I953" s="22"/>
      <c r="K953" t="str">
        <f>IF(D953&lt;&gt;"",IF(Data!E953="HR",IF(D953&lt;=6,RL4B!$E$10,IF(D953&lt;=28,RL4B!$G$10,RL4B!$I$10)),IF(D953&lt;=4,RL4B!$K$10,IF(D953&lt;=14,RL4B!$M$10,IF(D953&lt;=24,RL4B!$O$10,IF(D953&lt;=44,RL4B!$Q$10,IF(D953&lt;=64,RL4B!$S$10,RL4B!$U$10)))))),"")&amp;"-"&amp;C953&amp;"-"&amp;IFERROR(VLOOKUP(F953,m_src_icd,3,FALSE),"xx")</f>
        <v>-L-xx</v>
      </c>
      <c r="L953" t="str">
        <f t="shared" si="42"/>
        <v>L-xx</v>
      </c>
      <c r="M953" s="20" t="str">
        <f t="shared" si="43"/>
        <v>xx</v>
      </c>
      <c r="N953" t="str">
        <f t="shared" si="44"/>
        <v/>
      </c>
    </row>
    <row r="954" spans="1:14">
      <c r="A954" s="31"/>
      <c r="B954" s="31"/>
      <c r="C954" s="23" t="s">
        <v>45</v>
      </c>
      <c r="D954" s="22"/>
      <c r="E954" s="22" t="s">
        <v>85</v>
      </c>
      <c r="F954" s="22"/>
      <c r="G954" s="31"/>
      <c r="H954" s="30"/>
      <c r="I954" s="22"/>
      <c r="K954" t="str">
        <f>IF(D954&lt;&gt;"",IF(Data!E954="HR",IF(D954&lt;=6,RL4B!$E$10,IF(D954&lt;=28,RL4B!$G$10,RL4B!$I$10)),IF(D954&lt;=4,RL4B!$K$10,IF(D954&lt;=14,RL4B!$M$10,IF(D954&lt;=24,RL4B!$O$10,IF(D954&lt;=44,RL4B!$Q$10,IF(D954&lt;=64,RL4B!$S$10,RL4B!$U$10)))))),"")&amp;"-"&amp;C954&amp;"-"&amp;IFERROR(VLOOKUP(F954,m_src_icd,3,FALSE),"xx")</f>
        <v>-L-xx</v>
      </c>
      <c r="L954" t="str">
        <f t="shared" si="42"/>
        <v>L-xx</v>
      </c>
      <c r="M954" s="20" t="str">
        <f t="shared" si="43"/>
        <v>xx</v>
      </c>
      <c r="N954" t="str">
        <f t="shared" si="44"/>
        <v/>
      </c>
    </row>
    <row r="955" spans="1:14">
      <c r="A955" s="31"/>
      <c r="B955" s="31"/>
      <c r="C955" s="23" t="s">
        <v>45</v>
      </c>
      <c r="D955" s="22"/>
      <c r="E955" s="22" t="s">
        <v>85</v>
      </c>
      <c r="F955" s="22"/>
      <c r="G955" s="31"/>
      <c r="H955" s="30"/>
      <c r="I955" s="22"/>
      <c r="K955" t="str">
        <f>IF(D955&lt;&gt;"",IF(Data!E955="HR",IF(D955&lt;=6,RL4B!$E$10,IF(D955&lt;=28,RL4B!$G$10,RL4B!$I$10)),IF(D955&lt;=4,RL4B!$K$10,IF(D955&lt;=14,RL4B!$M$10,IF(D955&lt;=24,RL4B!$O$10,IF(D955&lt;=44,RL4B!$Q$10,IF(D955&lt;=64,RL4B!$S$10,RL4B!$U$10)))))),"")&amp;"-"&amp;C955&amp;"-"&amp;IFERROR(VLOOKUP(F955,m_src_icd,3,FALSE),"xx")</f>
        <v>-L-xx</v>
      </c>
      <c r="L955" t="str">
        <f t="shared" si="42"/>
        <v>L-xx</v>
      </c>
      <c r="M955" s="20" t="str">
        <f t="shared" si="43"/>
        <v>xx</v>
      </c>
      <c r="N955" t="str">
        <f t="shared" si="44"/>
        <v/>
      </c>
    </row>
    <row r="956" spans="1:14">
      <c r="A956" s="31"/>
      <c r="B956" s="31"/>
      <c r="C956" s="23" t="s">
        <v>45</v>
      </c>
      <c r="D956" s="22"/>
      <c r="E956" s="22" t="s">
        <v>85</v>
      </c>
      <c r="F956" s="22"/>
      <c r="G956" s="31"/>
      <c r="H956" s="30"/>
      <c r="I956" s="22"/>
      <c r="K956" t="str">
        <f>IF(D956&lt;&gt;"",IF(Data!E956="HR",IF(D956&lt;=6,RL4B!$E$10,IF(D956&lt;=28,RL4B!$G$10,RL4B!$I$10)),IF(D956&lt;=4,RL4B!$K$10,IF(D956&lt;=14,RL4B!$M$10,IF(D956&lt;=24,RL4B!$O$10,IF(D956&lt;=44,RL4B!$Q$10,IF(D956&lt;=64,RL4B!$S$10,RL4B!$U$10)))))),"")&amp;"-"&amp;C956&amp;"-"&amp;IFERROR(VLOOKUP(F956,m_src_icd,3,FALSE),"xx")</f>
        <v>-L-xx</v>
      </c>
      <c r="L956" t="str">
        <f t="shared" si="42"/>
        <v>L-xx</v>
      </c>
      <c r="M956" s="20" t="str">
        <f t="shared" si="43"/>
        <v>xx</v>
      </c>
      <c r="N956" t="str">
        <f t="shared" si="44"/>
        <v/>
      </c>
    </row>
    <row r="957" spans="1:14">
      <c r="A957" s="31"/>
      <c r="B957" s="31"/>
      <c r="C957" s="23" t="s">
        <v>45</v>
      </c>
      <c r="D957" s="22"/>
      <c r="E957" s="22" t="s">
        <v>85</v>
      </c>
      <c r="F957" s="22"/>
      <c r="G957" s="31"/>
      <c r="H957" s="30"/>
      <c r="I957" s="22"/>
      <c r="K957" t="str">
        <f>IF(D957&lt;&gt;"",IF(Data!E957="HR",IF(D957&lt;=6,RL4B!$E$10,IF(D957&lt;=28,RL4B!$G$10,RL4B!$I$10)),IF(D957&lt;=4,RL4B!$K$10,IF(D957&lt;=14,RL4B!$M$10,IF(D957&lt;=24,RL4B!$O$10,IF(D957&lt;=44,RL4B!$Q$10,IF(D957&lt;=64,RL4B!$S$10,RL4B!$U$10)))))),"")&amp;"-"&amp;C957&amp;"-"&amp;IFERROR(VLOOKUP(F957,m_src_icd,3,FALSE),"xx")</f>
        <v>-L-xx</v>
      </c>
      <c r="L957" t="str">
        <f t="shared" si="42"/>
        <v>L-xx</v>
      </c>
      <c r="M957" s="20" t="str">
        <f t="shared" si="43"/>
        <v>xx</v>
      </c>
      <c r="N957" t="str">
        <f t="shared" si="44"/>
        <v/>
      </c>
    </row>
    <row r="958" spans="1:14">
      <c r="A958" s="31"/>
      <c r="B958" s="31"/>
      <c r="C958" s="23" t="s">
        <v>45</v>
      </c>
      <c r="D958" s="22"/>
      <c r="E958" s="22" t="s">
        <v>85</v>
      </c>
      <c r="F958" s="22"/>
      <c r="G958" s="31"/>
      <c r="H958" s="30"/>
      <c r="I958" s="22"/>
      <c r="K958" t="str">
        <f>IF(D958&lt;&gt;"",IF(Data!E958="HR",IF(D958&lt;=6,RL4B!$E$10,IF(D958&lt;=28,RL4B!$G$10,RL4B!$I$10)),IF(D958&lt;=4,RL4B!$K$10,IF(D958&lt;=14,RL4B!$M$10,IF(D958&lt;=24,RL4B!$O$10,IF(D958&lt;=44,RL4B!$Q$10,IF(D958&lt;=64,RL4B!$S$10,RL4B!$U$10)))))),"")&amp;"-"&amp;C958&amp;"-"&amp;IFERROR(VLOOKUP(F958,m_src_icd,3,FALSE),"xx")</f>
        <v>-L-xx</v>
      </c>
      <c r="L958" t="str">
        <f t="shared" si="42"/>
        <v>L-xx</v>
      </c>
      <c r="M958" s="20" t="str">
        <f t="shared" si="43"/>
        <v>xx</v>
      </c>
      <c r="N958" t="str">
        <f t="shared" si="44"/>
        <v/>
      </c>
    </row>
    <row r="959" spans="1:14">
      <c r="A959" s="31"/>
      <c r="B959" s="31"/>
      <c r="C959" s="23" t="s">
        <v>45</v>
      </c>
      <c r="D959" s="22"/>
      <c r="E959" s="22" t="s">
        <v>85</v>
      </c>
      <c r="F959" s="22"/>
      <c r="G959" s="31"/>
      <c r="H959" s="30"/>
      <c r="I959" s="22"/>
      <c r="K959" t="str">
        <f>IF(D959&lt;&gt;"",IF(Data!E959="HR",IF(D959&lt;=6,RL4B!$E$10,IF(D959&lt;=28,RL4B!$G$10,RL4B!$I$10)),IF(D959&lt;=4,RL4B!$K$10,IF(D959&lt;=14,RL4B!$M$10,IF(D959&lt;=24,RL4B!$O$10,IF(D959&lt;=44,RL4B!$Q$10,IF(D959&lt;=64,RL4B!$S$10,RL4B!$U$10)))))),"")&amp;"-"&amp;C959&amp;"-"&amp;IFERROR(VLOOKUP(F959,m_src_icd,3,FALSE),"xx")</f>
        <v>-L-xx</v>
      </c>
      <c r="L959" t="str">
        <f t="shared" si="42"/>
        <v>L-xx</v>
      </c>
      <c r="M959" s="20" t="str">
        <f t="shared" si="43"/>
        <v>xx</v>
      </c>
      <c r="N959" t="str">
        <f t="shared" si="44"/>
        <v/>
      </c>
    </row>
    <row r="960" spans="1:14">
      <c r="A960" s="31"/>
      <c r="B960" s="31"/>
      <c r="C960" s="23" t="s">
        <v>45</v>
      </c>
      <c r="D960" s="22"/>
      <c r="E960" s="22" t="s">
        <v>85</v>
      </c>
      <c r="F960" s="22"/>
      <c r="G960" s="31"/>
      <c r="H960" s="30"/>
      <c r="I960" s="22"/>
      <c r="K960" t="str">
        <f>IF(D960&lt;&gt;"",IF(Data!E960="HR",IF(D960&lt;=6,RL4B!$E$10,IF(D960&lt;=28,RL4B!$G$10,RL4B!$I$10)),IF(D960&lt;=4,RL4B!$K$10,IF(D960&lt;=14,RL4B!$M$10,IF(D960&lt;=24,RL4B!$O$10,IF(D960&lt;=44,RL4B!$Q$10,IF(D960&lt;=64,RL4B!$S$10,RL4B!$U$10)))))),"")&amp;"-"&amp;C960&amp;"-"&amp;IFERROR(VLOOKUP(F960,m_src_icd,3,FALSE),"xx")</f>
        <v>-L-xx</v>
      </c>
      <c r="L960" t="str">
        <f t="shared" si="42"/>
        <v>L-xx</v>
      </c>
      <c r="M960" s="20" t="str">
        <f t="shared" si="43"/>
        <v>xx</v>
      </c>
      <c r="N960" t="str">
        <f t="shared" si="44"/>
        <v/>
      </c>
    </row>
    <row r="961" spans="1:14">
      <c r="A961" s="31"/>
      <c r="B961" s="31"/>
      <c r="C961" s="23" t="s">
        <v>45</v>
      </c>
      <c r="D961" s="22"/>
      <c r="E961" s="22" t="s">
        <v>85</v>
      </c>
      <c r="F961" s="22"/>
      <c r="G961" s="31"/>
      <c r="H961" s="30"/>
      <c r="I961" s="22"/>
      <c r="K961" t="str">
        <f>IF(D961&lt;&gt;"",IF(Data!E961="HR",IF(D961&lt;=6,RL4B!$E$10,IF(D961&lt;=28,RL4B!$G$10,RL4B!$I$10)),IF(D961&lt;=4,RL4B!$K$10,IF(D961&lt;=14,RL4B!$M$10,IF(D961&lt;=24,RL4B!$O$10,IF(D961&lt;=44,RL4B!$Q$10,IF(D961&lt;=64,RL4B!$S$10,RL4B!$U$10)))))),"")&amp;"-"&amp;C961&amp;"-"&amp;IFERROR(VLOOKUP(F961,m_src_icd,3,FALSE),"xx")</f>
        <v>-L-xx</v>
      </c>
      <c r="L961" t="str">
        <f t="shared" si="42"/>
        <v>L-xx</v>
      </c>
      <c r="M961" s="20" t="str">
        <f t="shared" si="43"/>
        <v>xx</v>
      </c>
      <c r="N961" t="str">
        <f t="shared" si="44"/>
        <v/>
      </c>
    </row>
    <row r="962" spans="1:14">
      <c r="A962" s="31"/>
      <c r="B962" s="31"/>
      <c r="C962" s="23" t="s">
        <v>45</v>
      </c>
      <c r="D962" s="22"/>
      <c r="E962" s="22" t="s">
        <v>85</v>
      </c>
      <c r="F962" s="22"/>
      <c r="G962" s="31"/>
      <c r="H962" s="30"/>
      <c r="I962" s="22"/>
      <c r="K962" t="str">
        <f>IF(D962&lt;&gt;"",IF(Data!E962="HR",IF(D962&lt;=6,RL4B!$E$10,IF(D962&lt;=28,RL4B!$G$10,RL4B!$I$10)),IF(D962&lt;=4,RL4B!$K$10,IF(D962&lt;=14,RL4B!$M$10,IF(D962&lt;=24,RL4B!$O$10,IF(D962&lt;=44,RL4B!$Q$10,IF(D962&lt;=64,RL4B!$S$10,RL4B!$U$10)))))),"")&amp;"-"&amp;C962&amp;"-"&amp;IFERROR(VLOOKUP(F962,m_src_icd,3,FALSE),"xx")</f>
        <v>-L-xx</v>
      </c>
      <c r="L962" t="str">
        <f t="shared" si="42"/>
        <v>L-xx</v>
      </c>
      <c r="M962" s="20" t="str">
        <f t="shared" si="43"/>
        <v>xx</v>
      </c>
      <c r="N962" t="str">
        <f t="shared" si="44"/>
        <v/>
      </c>
    </row>
    <row r="963" spans="1:14">
      <c r="A963" s="31"/>
      <c r="B963" s="31"/>
      <c r="C963" s="23" t="s">
        <v>45</v>
      </c>
      <c r="D963" s="22"/>
      <c r="E963" s="22" t="s">
        <v>85</v>
      </c>
      <c r="F963" s="22"/>
      <c r="G963" s="31"/>
      <c r="H963" s="30"/>
      <c r="I963" s="22"/>
      <c r="K963" t="str">
        <f>IF(D963&lt;&gt;"",IF(Data!E963="HR",IF(D963&lt;=6,RL4B!$E$10,IF(D963&lt;=28,RL4B!$G$10,RL4B!$I$10)),IF(D963&lt;=4,RL4B!$K$10,IF(D963&lt;=14,RL4B!$M$10,IF(D963&lt;=24,RL4B!$O$10,IF(D963&lt;=44,RL4B!$Q$10,IF(D963&lt;=64,RL4B!$S$10,RL4B!$U$10)))))),"")&amp;"-"&amp;C963&amp;"-"&amp;IFERROR(VLOOKUP(F963,m_src_icd,3,FALSE),"xx")</f>
        <v>-L-xx</v>
      </c>
      <c r="L963" t="str">
        <f t="shared" si="42"/>
        <v>L-xx</v>
      </c>
      <c r="M963" s="20" t="str">
        <f t="shared" si="43"/>
        <v>xx</v>
      </c>
      <c r="N963" t="str">
        <f t="shared" si="44"/>
        <v/>
      </c>
    </row>
    <row r="964" spans="1:14">
      <c r="A964" s="31"/>
      <c r="B964" s="31"/>
      <c r="C964" s="23" t="s">
        <v>45</v>
      </c>
      <c r="D964" s="22"/>
      <c r="E964" s="22" t="s">
        <v>85</v>
      </c>
      <c r="F964" s="22"/>
      <c r="G964" s="31"/>
      <c r="H964" s="30"/>
      <c r="I964" s="22"/>
      <c r="K964" t="str">
        <f>IF(D964&lt;&gt;"",IF(Data!E964="HR",IF(D964&lt;=6,RL4B!$E$10,IF(D964&lt;=28,RL4B!$G$10,RL4B!$I$10)),IF(D964&lt;=4,RL4B!$K$10,IF(D964&lt;=14,RL4B!$M$10,IF(D964&lt;=24,RL4B!$O$10,IF(D964&lt;=44,RL4B!$Q$10,IF(D964&lt;=64,RL4B!$S$10,RL4B!$U$10)))))),"")&amp;"-"&amp;C964&amp;"-"&amp;IFERROR(VLOOKUP(F964,m_src_icd,3,FALSE),"xx")</f>
        <v>-L-xx</v>
      </c>
      <c r="L964" t="str">
        <f t="shared" si="42"/>
        <v>L-xx</v>
      </c>
      <c r="M964" s="20" t="str">
        <f t="shared" si="43"/>
        <v>xx</v>
      </c>
      <c r="N964" t="str">
        <f t="shared" si="44"/>
        <v/>
      </c>
    </row>
    <row r="965" spans="1:14">
      <c r="A965" s="31"/>
      <c r="B965" s="31"/>
      <c r="C965" s="23" t="s">
        <v>45</v>
      </c>
      <c r="D965" s="22"/>
      <c r="E965" s="22" t="s">
        <v>85</v>
      </c>
      <c r="F965" s="22"/>
      <c r="G965" s="31"/>
      <c r="H965" s="30"/>
      <c r="I965" s="22"/>
      <c r="K965" t="str">
        <f>IF(D965&lt;&gt;"",IF(Data!E965="HR",IF(D965&lt;=6,RL4B!$E$10,IF(D965&lt;=28,RL4B!$G$10,RL4B!$I$10)),IF(D965&lt;=4,RL4B!$K$10,IF(D965&lt;=14,RL4B!$M$10,IF(D965&lt;=24,RL4B!$O$10,IF(D965&lt;=44,RL4B!$Q$10,IF(D965&lt;=64,RL4B!$S$10,RL4B!$U$10)))))),"")&amp;"-"&amp;C965&amp;"-"&amp;IFERROR(VLOOKUP(F965,m_src_icd,3,FALSE),"xx")</f>
        <v>-L-xx</v>
      </c>
      <c r="L965" t="str">
        <f t="shared" si="42"/>
        <v>L-xx</v>
      </c>
      <c r="M965" s="20" t="str">
        <f t="shared" si="43"/>
        <v>xx</v>
      </c>
      <c r="N965" t="str">
        <f t="shared" si="44"/>
        <v/>
      </c>
    </row>
    <row r="966" spans="1:14">
      <c r="A966" s="31"/>
      <c r="B966" s="31"/>
      <c r="C966" s="23" t="s">
        <v>45</v>
      </c>
      <c r="D966" s="22"/>
      <c r="E966" s="22" t="s">
        <v>85</v>
      </c>
      <c r="F966" s="22"/>
      <c r="G966" s="31"/>
      <c r="H966" s="30"/>
      <c r="I966" s="22"/>
      <c r="K966" t="str">
        <f>IF(D966&lt;&gt;"",IF(Data!E966="HR",IF(D966&lt;=6,RL4B!$E$10,IF(D966&lt;=28,RL4B!$G$10,RL4B!$I$10)),IF(D966&lt;=4,RL4B!$K$10,IF(D966&lt;=14,RL4B!$M$10,IF(D966&lt;=24,RL4B!$O$10,IF(D966&lt;=44,RL4B!$Q$10,IF(D966&lt;=64,RL4B!$S$10,RL4B!$U$10)))))),"")&amp;"-"&amp;C966&amp;"-"&amp;IFERROR(VLOOKUP(F966,m_src_icd,3,FALSE),"xx")</f>
        <v>-L-xx</v>
      </c>
      <c r="L966" t="str">
        <f t="shared" si="42"/>
        <v>L-xx</v>
      </c>
      <c r="M966" s="20" t="str">
        <f t="shared" si="43"/>
        <v>xx</v>
      </c>
      <c r="N966" t="str">
        <f t="shared" si="44"/>
        <v/>
      </c>
    </row>
    <row r="967" spans="1:14">
      <c r="A967" s="31"/>
      <c r="B967" s="31"/>
      <c r="C967" s="23" t="s">
        <v>45</v>
      </c>
      <c r="D967" s="22"/>
      <c r="E967" s="22" t="s">
        <v>85</v>
      </c>
      <c r="F967" s="22"/>
      <c r="G967" s="31"/>
      <c r="H967" s="30"/>
      <c r="I967" s="22"/>
      <c r="K967" t="str">
        <f>IF(D967&lt;&gt;"",IF(Data!E967="HR",IF(D967&lt;=6,RL4B!$E$10,IF(D967&lt;=28,RL4B!$G$10,RL4B!$I$10)),IF(D967&lt;=4,RL4B!$K$10,IF(D967&lt;=14,RL4B!$M$10,IF(D967&lt;=24,RL4B!$O$10,IF(D967&lt;=44,RL4B!$Q$10,IF(D967&lt;=64,RL4B!$S$10,RL4B!$U$10)))))),"")&amp;"-"&amp;C967&amp;"-"&amp;IFERROR(VLOOKUP(F967,m_src_icd,3,FALSE),"xx")</f>
        <v>-L-xx</v>
      </c>
      <c r="L967" t="str">
        <f t="shared" si="42"/>
        <v>L-xx</v>
      </c>
      <c r="M967" s="20" t="str">
        <f t="shared" si="43"/>
        <v>xx</v>
      </c>
      <c r="N967" t="str">
        <f t="shared" si="44"/>
        <v/>
      </c>
    </row>
    <row r="968" spans="1:14">
      <c r="A968" s="31"/>
      <c r="B968" s="31"/>
      <c r="C968" s="23" t="s">
        <v>45</v>
      </c>
      <c r="D968" s="22"/>
      <c r="E968" s="22" t="s">
        <v>85</v>
      </c>
      <c r="F968" s="22"/>
      <c r="G968" s="31"/>
      <c r="H968" s="30"/>
      <c r="I968" s="22"/>
      <c r="K968" t="str">
        <f>IF(D968&lt;&gt;"",IF(Data!E968="HR",IF(D968&lt;=6,RL4B!$E$10,IF(D968&lt;=28,RL4B!$G$10,RL4B!$I$10)),IF(D968&lt;=4,RL4B!$K$10,IF(D968&lt;=14,RL4B!$M$10,IF(D968&lt;=24,RL4B!$O$10,IF(D968&lt;=44,RL4B!$Q$10,IF(D968&lt;=64,RL4B!$S$10,RL4B!$U$10)))))),"")&amp;"-"&amp;C968&amp;"-"&amp;IFERROR(VLOOKUP(F968,m_src_icd,3,FALSE),"xx")</f>
        <v>-L-xx</v>
      </c>
      <c r="L968" t="str">
        <f t="shared" ref="L968:L1031" si="45">G968&amp;C968&amp;"-"&amp;IFERROR(VLOOKUP(F968,m_src_icd,3,FALSE),"xx")</f>
        <v>L-xx</v>
      </c>
      <c r="M968" s="20" t="str">
        <f t="shared" ref="M968:M1031" si="46">IF(H968="-","",IFERROR(VLOOKUP(F968,m_src_icd,3,FALSE),"xx"))</f>
        <v>xx</v>
      </c>
      <c r="N968" t="str">
        <f t="shared" ref="N968:N1031" si="47">IF(I968="","",IFERROR(VLOOKUP(F968,m_src_icd,3,FALSE),"xx"))</f>
        <v/>
      </c>
    </row>
    <row r="969" spans="1:14">
      <c r="A969" s="31"/>
      <c r="B969" s="31"/>
      <c r="C969" s="23" t="s">
        <v>45</v>
      </c>
      <c r="D969" s="22"/>
      <c r="E969" s="22" t="s">
        <v>85</v>
      </c>
      <c r="F969" s="22"/>
      <c r="G969" s="31"/>
      <c r="H969" s="30"/>
      <c r="I969" s="22"/>
      <c r="K969" t="str">
        <f>IF(D969&lt;&gt;"",IF(Data!E969="HR",IF(D969&lt;=6,RL4B!$E$10,IF(D969&lt;=28,RL4B!$G$10,RL4B!$I$10)),IF(D969&lt;=4,RL4B!$K$10,IF(D969&lt;=14,RL4B!$M$10,IF(D969&lt;=24,RL4B!$O$10,IF(D969&lt;=44,RL4B!$Q$10,IF(D969&lt;=64,RL4B!$S$10,RL4B!$U$10)))))),"")&amp;"-"&amp;C969&amp;"-"&amp;IFERROR(VLOOKUP(F969,m_src_icd,3,FALSE),"xx")</f>
        <v>-L-xx</v>
      </c>
      <c r="L969" t="str">
        <f t="shared" si="45"/>
        <v>L-xx</v>
      </c>
      <c r="M969" s="20" t="str">
        <f t="shared" si="46"/>
        <v>xx</v>
      </c>
      <c r="N969" t="str">
        <f t="shared" si="47"/>
        <v/>
      </c>
    </row>
    <row r="970" spans="1:14">
      <c r="A970" s="31"/>
      <c r="B970" s="31"/>
      <c r="C970" s="23" t="s">
        <v>45</v>
      </c>
      <c r="D970" s="22"/>
      <c r="E970" s="22" t="s">
        <v>85</v>
      </c>
      <c r="F970" s="22"/>
      <c r="G970" s="31"/>
      <c r="H970" s="30"/>
      <c r="I970" s="22"/>
      <c r="K970" t="str">
        <f>IF(D970&lt;&gt;"",IF(Data!E970="HR",IF(D970&lt;=6,RL4B!$E$10,IF(D970&lt;=28,RL4B!$G$10,RL4B!$I$10)),IF(D970&lt;=4,RL4B!$K$10,IF(D970&lt;=14,RL4B!$M$10,IF(D970&lt;=24,RL4B!$O$10,IF(D970&lt;=44,RL4B!$Q$10,IF(D970&lt;=64,RL4B!$S$10,RL4B!$U$10)))))),"")&amp;"-"&amp;C970&amp;"-"&amp;IFERROR(VLOOKUP(F970,m_src_icd,3,FALSE),"xx")</f>
        <v>-L-xx</v>
      </c>
      <c r="L970" t="str">
        <f t="shared" si="45"/>
        <v>L-xx</v>
      </c>
      <c r="M970" s="20" t="str">
        <f t="shared" si="46"/>
        <v>xx</v>
      </c>
      <c r="N970" t="str">
        <f t="shared" si="47"/>
        <v/>
      </c>
    </row>
    <row r="971" spans="1:14">
      <c r="A971" s="31"/>
      <c r="B971" s="31"/>
      <c r="C971" s="23" t="s">
        <v>45</v>
      </c>
      <c r="D971" s="22"/>
      <c r="E971" s="22" t="s">
        <v>85</v>
      </c>
      <c r="F971" s="22"/>
      <c r="G971" s="31"/>
      <c r="H971" s="30"/>
      <c r="I971" s="22"/>
      <c r="K971" t="str">
        <f>IF(D971&lt;&gt;"",IF(Data!E971="HR",IF(D971&lt;=6,RL4B!$E$10,IF(D971&lt;=28,RL4B!$G$10,RL4B!$I$10)),IF(D971&lt;=4,RL4B!$K$10,IF(D971&lt;=14,RL4B!$M$10,IF(D971&lt;=24,RL4B!$O$10,IF(D971&lt;=44,RL4B!$Q$10,IF(D971&lt;=64,RL4B!$S$10,RL4B!$U$10)))))),"")&amp;"-"&amp;C971&amp;"-"&amp;IFERROR(VLOOKUP(F971,m_src_icd,3,FALSE),"xx")</f>
        <v>-L-xx</v>
      </c>
      <c r="L971" t="str">
        <f t="shared" si="45"/>
        <v>L-xx</v>
      </c>
      <c r="M971" s="20" t="str">
        <f t="shared" si="46"/>
        <v>xx</v>
      </c>
      <c r="N971" t="str">
        <f t="shared" si="47"/>
        <v/>
      </c>
    </row>
    <row r="972" spans="1:14">
      <c r="A972" s="31"/>
      <c r="B972" s="31"/>
      <c r="C972" s="23" t="s">
        <v>45</v>
      </c>
      <c r="D972" s="22"/>
      <c r="E972" s="22" t="s">
        <v>85</v>
      </c>
      <c r="F972" s="22"/>
      <c r="G972" s="31"/>
      <c r="H972" s="30"/>
      <c r="I972" s="22"/>
      <c r="K972" t="str">
        <f>IF(D972&lt;&gt;"",IF(Data!E972="HR",IF(D972&lt;=6,RL4B!$E$10,IF(D972&lt;=28,RL4B!$G$10,RL4B!$I$10)),IF(D972&lt;=4,RL4B!$K$10,IF(D972&lt;=14,RL4B!$M$10,IF(D972&lt;=24,RL4B!$O$10,IF(D972&lt;=44,RL4B!$Q$10,IF(D972&lt;=64,RL4B!$S$10,RL4B!$U$10)))))),"")&amp;"-"&amp;C972&amp;"-"&amp;IFERROR(VLOOKUP(F972,m_src_icd,3,FALSE),"xx")</f>
        <v>-L-xx</v>
      </c>
      <c r="L972" t="str">
        <f t="shared" si="45"/>
        <v>L-xx</v>
      </c>
      <c r="M972" s="20" t="str">
        <f t="shared" si="46"/>
        <v>xx</v>
      </c>
      <c r="N972" t="str">
        <f t="shared" si="47"/>
        <v/>
      </c>
    </row>
    <row r="973" spans="1:14">
      <c r="A973" s="31"/>
      <c r="B973" s="31"/>
      <c r="C973" s="23" t="s">
        <v>45</v>
      </c>
      <c r="D973" s="22"/>
      <c r="E973" s="22" t="s">
        <v>85</v>
      </c>
      <c r="F973" s="22"/>
      <c r="G973" s="31"/>
      <c r="H973" s="30"/>
      <c r="I973" s="22"/>
      <c r="K973" t="str">
        <f>IF(D973&lt;&gt;"",IF(Data!E973="HR",IF(D973&lt;=6,RL4B!$E$10,IF(D973&lt;=28,RL4B!$G$10,RL4B!$I$10)),IF(D973&lt;=4,RL4B!$K$10,IF(D973&lt;=14,RL4B!$M$10,IF(D973&lt;=24,RL4B!$O$10,IF(D973&lt;=44,RL4B!$Q$10,IF(D973&lt;=64,RL4B!$S$10,RL4B!$U$10)))))),"")&amp;"-"&amp;C973&amp;"-"&amp;IFERROR(VLOOKUP(F973,m_src_icd,3,FALSE),"xx")</f>
        <v>-L-xx</v>
      </c>
      <c r="L973" t="str">
        <f t="shared" si="45"/>
        <v>L-xx</v>
      </c>
      <c r="M973" s="20" t="str">
        <f t="shared" si="46"/>
        <v>xx</v>
      </c>
      <c r="N973" t="str">
        <f t="shared" si="47"/>
        <v/>
      </c>
    </row>
    <row r="974" spans="1:14">
      <c r="A974" s="31"/>
      <c r="B974" s="31"/>
      <c r="C974" s="23" t="s">
        <v>45</v>
      </c>
      <c r="D974" s="22"/>
      <c r="E974" s="22" t="s">
        <v>85</v>
      </c>
      <c r="F974" s="22"/>
      <c r="G974" s="31"/>
      <c r="H974" s="30"/>
      <c r="I974" s="22"/>
      <c r="K974" t="str">
        <f>IF(D974&lt;&gt;"",IF(Data!E974="HR",IF(D974&lt;=6,RL4B!$E$10,IF(D974&lt;=28,RL4B!$G$10,RL4B!$I$10)),IF(D974&lt;=4,RL4B!$K$10,IF(D974&lt;=14,RL4B!$M$10,IF(D974&lt;=24,RL4B!$O$10,IF(D974&lt;=44,RL4B!$Q$10,IF(D974&lt;=64,RL4B!$S$10,RL4B!$U$10)))))),"")&amp;"-"&amp;C974&amp;"-"&amp;IFERROR(VLOOKUP(F974,m_src_icd,3,FALSE),"xx")</f>
        <v>-L-xx</v>
      </c>
      <c r="L974" t="str">
        <f t="shared" si="45"/>
        <v>L-xx</v>
      </c>
      <c r="M974" s="20" t="str">
        <f t="shared" si="46"/>
        <v>xx</v>
      </c>
      <c r="N974" t="str">
        <f t="shared" si="47"/>
        <v/>
      </c>
    </row>
    <row r="975" spans="1:14">
      <c r="A975" s="31"/>
      <c r="B975" s="31"/>
      <c r="C975" s="23" t="s">
        <v>45</v>
      </c>
      <c r="D975" s="22"/>
      <c r="E975" s="22" t="s">
        <v>85</v>
      </c>
      <c r="F975" s="22"/>
      <c r="G975" s="31"/>
      <c r="H975" s="30"/>
      <c r="I975" s="22"/>
      <c r="K975" t="str">
        <f>IF(D975&lt;&gt;"",IF(Data!E975="HR",IF(D975&lt;=6,RL4B!$E$10,IF(D975&lt;=28,RL4B!$G$10,RL4B!$I$10)),IF(D975&lt;=4,RL4B!$K$10,IF(D975&lt;=14,RL4B!$M$10,IF(D975&lt;=24,RL4B!$O$10,IF(D975&lt;=44,RL4B!$Q$10,IF(D975&lt;=64,RL4B!$S$10,RL4B!$U$10)))))),"")&amp;"-"&amp;C975&amp;"-"&amp;IFERROR(VLOOKUP(F975,m_src_icd,3,FALSE),"xx")</f>
        <v>-L-xx</v>
      </c>
      <c r="L975" t="str">
        <f t="shared" si="45"/>
        <v>L-xx</v>
      </c>
      <c r="M975" s="20" t="str">
        <f t="shared" si="46"/>
        <v>xx</v>
      </c>
      <c r="N975" t="str">
        <f t="shared" si="47"/>
        <v/>
      </c>
    </row>
    <row r="976" spans="1:14">
      <c r="A976" s="31"/>
      <c r="B976" s="31"/>
      <c r="C976" s="23" t="s">
        <v>45</v>
      </c>
      <c r="D976" s="22"/>
      <c r="E976" s="22" t="s">
        <v>85</v>
      </c>
      <c r="F976" s="22"/>
      <c r="G976" s="31"/>
      <c r="H976" s="30"/>
      <c r="I976" s="22"/>
      <c r="K976" t="str">
        <f>IF(D976&lt;&gt;"",IF(Data!E976="HR",IF(D976&lt;=6,RL4B!$E$10,IF(D976&lt;=28,RL4B!$G$10,RL4B!$I$10)),IF(D976&lt;=4,RL4B!$K$10,IF(D976&lt;=14,RL4B!$M$10,IF(D976&lt;=24,RL4B!$O$10,IF(D976&lt;=44,RL4B!$Q$10,IF(D976&lt;=64,RL4B!$S$10,RL4B!$U$10)))))),"")&amp;"-"&amp;C976&amp;"-"&amp;IFERROR(VLOOKUP(F976,m_src_icd,3,FALSE),"xx")</f>
        <v>-L-xx</v>
      </c>
      <c r="L976" t="str">
        <f t="shared" si="45"/>
        <v>L-xx</v>
      </c>
      <c r="M976" s="20" t="str">
        <f t="shared" si="46"/>
        <v>xx</v>
      </c>
      <c r="N976" t="str">
        <f t="shared" si="47"/>
        <v/>
      </c>
    </row>
    <row r="977" spans="1:14">
      <c r="A977" s="31"/>
      <c r="B977" s="31"/>
      <c r="C977" s="23" t="s">
        <v>45</v>
      </c>
      <c r="D977" s="22"/>
      <c r="E977" s="22" t="s">
        <v>85</v>
      </c>
      <c r="F977" s="22"/>
      <c r="G977" s="31"/>
      <c r="H977" s="30"/>
      <c r="I977" s="22"/>
      <c r="K977" t="str">
        <f>IF(D977&lt;&gt;"",IF(Data!E977="HR",IF(D977&lt;=6,RL4B!$E$10,IF(D977&lt;=28,RL4B!$G$10,RL4B!$I$10)),IF(D977&lt;=4,RL4B!$K$10,IF(D977&lt;=14,RL4B!$M$10,IF(D977&lt;=24,RL4B!$O$10,IF(D977&lt;=44,RL4B!$Q$10,IF(D977&lt;=64,RL4B!$S$10,RL4B!$U$10)))))),"")&amp;"-"&amp;C977&amp;"-"&amp;IFERROR(VLOOKUP(F977,m_src_icd,3,FALSE),"xx")</f>
        <v>-L-xx</v>
      </c>
      <c r="L977" t="str">
        <f t="shared" si="45"/>
        <v>L-xx</v>
      </c>
      <c r="M977" s="20" t="str">
        <f t="shared" si="46"/>
        <v>xx</v>
      </c>
      <c r="N977" t="str">
        <f t="shared" si="47"/>
        <v/>
      </c>
    </row>
    <row r="978" spans="1:14">
      <c r="A978" s="31"/>
      <c r="B978" s="31"/>
      <c r="C978" s="23" t="s">
        <v>45</v>
      </c>
      <c r="D978" s="22"/>
      <c r="E978" s="22" t="s">
        <v>85</v>
      </c>
      <c r="F978" s="22"/>
      <c r="G978" s="31"/>
      <c r="H978" s="30"/>
      <c r="I978" s="22"/>
      <c r="K978" t="str">
        <f>IF(D978&lt;&gt;"",IF(Data!E978="HR",IF(D978&lt;=6,RL4B!$E$10,IF(D978&lt;=28,RL4B!$G$10,RL4B!$I$10)),IF(D978&lt;=4,RL4B!$K$10,IF(D978&lt;=14,RL4B!$M$10,IF(D978&lt;=24,RL4B!$O$10,IF(D978&lt;=44,RL4B!$Q$10,IF(D978&lt;=64,RL4B!$S$10,RL4B!$U$10)))))),"")&amp;"-"&amp;C978&amp;"-"&amp;IFERROR(VLOOKUP(F978,m_src_icd,3,FALSE),"xx")</f>
        <v>-L-xx</v>
      </c>
      <c r="L978" t="str">
        <f t="shared" si="45"/>
        <v>L-xx</v>
      </c>
      <c r="M978" s="20" t="str">
        <f t="shared" si="46"/>
        <v>xx</v>
      </c>
      <c r="N978" t="str">
        <f t="shared" si="47"/>
        <v/>
      </c>
    </row>
    <row r="979" spans="1:14">
      <c r="A979" s="31"/>
      <c r="B979" s="31"/>
      <c r="C979" s="23" t="s">
        <v>45</v>
      </c>
      <c r="D979" s="22"/>
      <c r="E979" s="22" t="s">
        <v>85</v>
      </c>
      <c r="F979" s="22"/>
      <c r="G979" s="31"/>
      <c r="H979" s="30"/>
      <c r="I979" s="22"/>
      <c r="K979" t="str">
        <f>IF(D979&lt;&gt;"",IF(Data!E979="HR",IF(D979&lt;=6,RL4B!$E$10,IF(D979&lt;=28,RL4B!$G$10,RL4B!$I$10)),IF(D979&lt;=4,RL4B!$K$10,IF(D979&lt;=14,RL4B!$M$10,IF(D979&lt;=24,RL4B!$O$10,IF(D979&lt;=44,RL4B!$Q$10,IF(D979&lt;=64,RL4B!$S$10,RL4B!$U$10)))))),"")&amp;"-"&amp;C979&amp;"-"&amp;IFERROR(VLOOKUP(F979,m_src_icd,3,FALSE),"xx")</f>
        <v>-L-xx</v>
      </c>
      <c r="L979" t="str">
        <f t="shared" si="45"/>
        <v>L-xx</v>
      </c>
      <c r="M979" s="20" t="str">
        <f t="shared" si="46"/>
        <v>xx</v>
      </c>
      <c r="N979" t="str">
        <f t="shared" si="47"/>
        <v/>
      </c>
    </row>
    <row r="980" spans="1:14">
      <c r="A980" s="31"/>
      <c r="B980" s="31"/>
      <c r="C980" s="23" t="s">
        <v>45</v>
      </c>
      <c r="D980" s="22"/>
      <c r="E980" s="22" t="s">
        <v>85</v>
      </c>
      <c r="F980" s="22"/>
      <c r="G980" s="31"/>
      <c r="H980" s="30"/>
      <c r="I980" s="22"/>
      <c r="K980" t="str">
        <f>IF(D980&lt;&gt;"",IF(Data!E980="HR",IF(D980&lt;=6,RL4B!$E$10,IF(D980&lt;=28,RL4B!$G$10,RL4B!$I$10)),IF(D980&lt;=4,RL4B!$K$10,IF(D980&lt;=14,RL4B!$M$10,IF(D980&lt;=24,RL4B!$O$10,IF(D980&lt;=44,RL4B!$Q$10,IF(D980&lt;=64,RL4B!$S$10,RL4B!$U$10)))))),"")&amp;"-"&amp;C980&amp;"-"&amp;IFERROR(VLOOKUP(F980,m_src_icd,3,FALSE),"xx")</f>
        <v>-L-xx</v>
      </c>
      <c r="L980" t="str">
        <f t="shared" si="45"/>
        <v>L-xx</v>
      </c>
      <c r="M980" s="20" t="str">
        <f t="shared" si="46"/>
        <v>xx</v>
      </c>
      <c r="N980" t="str">
        <f t="shared" si="47"/>
        <v/>
      </c>
    </row>
    <row r="981" spans="1:14">
      <c r="A981" s="31"/>
      <c r="B981" s="31"/>
      <c r="C981" s="23" t="s">
        <v>45</v>
      </c>
      <c r="D981" s="22"/>
      <c r="E981" s="22" t="s">
        <v>85</v>
      </c>
      <c r="F981" s="22"/>
      <c r="G981" s="31"/>
      <c r="H981" s="30"/>
      <c r="I981" s="22"/>
      <c r="K981" t="str">
        <f>IF(D981&lt;&gt;"",IF(Data!E981="HR",IF(D981&lt;=6,RL4B!$E$10,IF(D981&lt;=28,RL4B!$G$10,RL4B!$I$10)),IF(D981&lt;=4,RL4B!$K$10,IF(D981&lt;=14,RL4B!$M$10,IF(D981&lt;=24,RL4B!$O$10,IF(D981&lt;=44,RL4B!$Q$10,IF(D981&lt;=64,RL4B!$S$10,RL4B!$U$10)))))),"")&amp;"-"&amp;C981&amp;"-"&amp;IFERROR(VLOOKUP(F981,m_src_icd,3,FALSE),"xx")</f>
        <v>-L-xx</v>
      </c>
      <c r="L981" t="str">
        <f t="shared" si="45"/>
        <v>L-xx</v>
      </c>
      <c r="M981" s="20" t="str">
        <f t="shared" si="46"/>
        <v>xx</v>
      </c>
      <c r="N981" t="str">
        <f t="shared" si="47"/>
        <v/>
      </c>
    </row>
    <row r="982" spans="1:14">
      <c r="A982" s="31"/>
      <c r="B982" s="31"/>
      <c r="C982" s="23" t="s">
        <v>45</v>
      </c>
      <c r="D982" s="22"/>
      <c r="E982" s="22" t="s">
        <v>85</v>
      </c>
      <c r="F982" s="22"/>
      <c r="G982" s="31"/>
      <c r="H982" s="30"/>
      <c r="I982" s="22"/>
      <c r="K982" t="str">
        <f>IF(D982&lt;&gt;"",IF(Data!E982="HR",IF(D982&lt;=6,RL4B!$E$10,IF(D982&lt;=28,RL4B!$G$10,RL4B!$I$10)),IF(D982&lt;=4,RL4B!$K$10,IF(D982&lt;=14,RL4B!$M$10,IF(D982&lt;=24,RL4B!$O$10,IF(D982&lt;=44,RL4B!$Q$10,IF(D982&lt;=64,RL4B!$S$10,RL4B!$U$10)))))),"")&amp;"-"&amp;C982&amp;"-"&amp;IFERROR(VLOOKUP(F982,m_src_icd,3,FALSE),"xx")</f>
        <v>-L-xx</v>
      </c>
      <c r="L982" t="str">
        <f t="shared" si="45"/>
        <v>L-xx</v>
      </c>
      <c r="M982" s="20" t="str">
        <f t="shared" si="46"/>
        <v>xx</v>
      </c>
      <c r="N982" t="str">
        <f t="shared" si="47"/>
        <v/>
      </c>
    </row>
    <row r="983" spans="1:14">
      <c r="A983" s="31"/>
      <c r="B983" s="31"/>
      <c r="C983" s="23" t="s">
        <v>45</v>
      </c>
      <c r="D983" s="22"/>
      <c r="E983" s="22" t="s">
        <v>85</v>
      </c>
      <c r="F983" s="22"/>
      <c r="G983" s="31"/>
      <c r="H983" s="30"/>
      <c r="I983" s="22"/>
      <c r="K983" t="str">
        <f>IF(D983&lt;&gt;"",IF(Data!E983="HR",IF(D983&lt;=6,RL4B!$E$10,IF(D983&lt;=28,RL4B!$G$10,RL4B!$I$10)),IF(D983&lt;=4,RL4B!$K$10,IF(D983&lt;=14,RL4B!$M$10,IF(D983&lt;=24,RL4B!$O$10,IF(D983&lt;=44,RL4B!$Q$10,IF(D983&lt;=64,RL4B!$S$10,RL4B!$U$10)))))),"")&amp;"-"&amp;C983&amp;"-"&amp;IFERROR(VLOOKUP(F983,m_src_icd,3,FALSE),"xx")</f>
        <v>-L-xx</v>
      </c>
      <c r="L983" t="str">
        <f t="shared" si="45"/>
        <v>L-xx</v>
      </c>
      <c r="M983" s="20" t="str">
        <f t="shared" si="46"/>
        <v>xx</v>
      </c>
      <c r="N983" t="str">
        <f t="shared" si="47"/>
        <v/>
      </c>
    </row>
    <row r="984" spans="1:14">
      <c r="A984" s="31"/>
      <c r="B984" s="31"/>
      <c r="C984" s="23" t="s">
        <v>45</v>
      </c>
      <c r="D984" s="22"/>
      <c r="E984" s="22" t="s">
        <v>85</v>
      </c>
      <c r="F984" s="22"/>
      <c r="G984" s="31"/>
      <c r="H984" s="30"/>
      <c r="I984" s="22"/>
      <c r="K984" t="str">
        <f>IF(D984&lt;&gt;"",IF(Data!E984="HR",IF(D984&lt;=6,RL4B!$E$10,IF(D984&lt;=28,RL4B!$G$10,RL4B!$I$10)),IF(D984&lt;=4,RL4B!$K$10,IF(D984&lt;=14,RL4B!$M$10,IF(D984&lt;=24,RL4B!$O$10,IF(D984&lt;=44,RL4B!$Q$10,IF(D984&lt;=64,RL4B!$S$10,RL4B!$U$10)))))),"")&amp;"-"&amp;C984&amp;"-"&amp;IFERROR(VLOOKUP(F984,m_src_icd,3,FALSE),"xx")</f>
        <v>-L-xx</v>
      </c>
      <c r="L984" t="str">
        <f t="shared" si="45"/>
        <v>L-xx</v>
      </c>
      <c r="M984" s="20" t="str">
        <f t="shared" si="46"/>
        <v>xx</v>
      </c>
      <c r="N984" t="str">
        <f t="shared" si="47"/>
        <v/>
      </c>
    </row>
    <row r="985" spans="1:14">
      <c r="A985" s="31"/>
      <c r="B985" s="31"/>
      <c r="C985" s="23" t="s">
        <v>45</v>
      </c>
      <c r="D985" s="22"/>
      <c r="E985" s="22" t="s">
        <v>85</v>
      </c>
      <c r="F985" s="22"/>
      <c r="G985" s="31"/>
      <c r="H985" s="30"/>
      <c r="I985" s="22"/>
      <c r="K985" t="str">
        <f>IF(D985&lt;&gt;"",IF(Data!E985="HR",IF(D985&lt;=6,RL4B!$E$10,IF(D985&lt;=28,RL4B!$G$10,RL4B!$I$10)),IF(D985&lt;=4,RL4B!$K$10,IF(D985&lt;=14,RL4B!$M$10,IF(D985&lt;=24,RL4B!$O$10,IF(D985&lt;=44,RL4B!$Q$10,IF(D985&lt;=64,RL4B!$S$10,RL4B!$U$10)))))),"")&amp;"-"&amp;C985&amp;"-"&amp;IFERROR(VLOOKUP(F985,m_src_icd,3,FALSE),"xx")</f>
        <v>-L-xx</v>
      </c>
      <c r="L985" t="str">
        <f t="shared" si="45"/>
        <v>L-xx</v>
      </c>
      <c r="M985" s="20" t="str">
        <f t="shared" si="46"/>
        <v>xx</v>
      </c>
      <c r="N985" t="str">
        <f t="shared" si="47"/>
        <v/>
      </c>
    </row>
    <row r="986" spans="1:14">
      <c r="A986" s="31"/>
      <c r="B986" s="31"/>
      <c r="C986" s="23" t="s">
        <v>45</v>
      </c>
      <c r="D986" s="22"/>
      <c r="E986" s="22" t="s">
        <v>85</v>
      </c>
      <c r="F986" s="22"/>
      <c r="G986" s="31"/>
      <c r="H986" s="30"/>
      <c r="I986" s="22"/>
      <c r="K986" t="str">
        <f>IF(D986&lt;&gt;"",IF(Data!E986="HR",IF(D986&lt;=6,RL4B!$E$10,IF(D986&lt;=28,RL4B!$G$10,RL4B!$I$10)),IF(D986&lt;=4,RL4B!$K$10,IF(D986&lt;=14,RL4B!$M$10,IF(D986&lt;=24,RL4B!$O$10,IF(D986&lt;=44,RL4B!$Q$10,IF(D986&lt;=64,RL4B!$S$10,RL4B!$U$10)))))),"")&amp;"-"&amp;C986&amp;"-"&amp;IFERROR(VLOOKUP(F986,m_src_icd,3,FALSE),"xx")</f>
        <v>-L-xx</v>
      </c>
      <c r="L986" t="str">
        <f t="shared" si="45"/>
        <v>L-xx</v>
      </c>
      <c r="M986" s="20" t="str">
        <f t="shared" si="46"/>
        <v>xx</v>
      </c>
      <c r="N986" t="str">
        <f t="shared" si="47"/>
        <v/>
      </c>
    </row>
    <row r="987" spans="1:14">
      <c r="A987" s="31"/>
      <c r="B987" s="31"/>
      <c r="C987" s="23" t="s">
        <v>45</v>
      </c>
      <c r="D987" s="22"/>
      <c r="E987" s="22" t="s">
        <v>85</v>
      </c>
      <c r="F987" s="22"/>
      <c r="G987" s="31"/>
      <c r="H987" s="30"/>
      <c r="I987" s="22"/>
      <c r="K987" t="str">
        <f>IF(D987&lt;&gt;"",IF(Data!E987="HR",IF(D987&lt;=6,RL4B!$E$10,IF(D987&lt;=28,RL4B!$G$10,RL4B!$I$10)),IF(D987&lt;=4,RL4B!$K$10,IF(D987&lt;=14,RL4B!$M$10,IF(D987&lt;=24,RL4B!$O$10,IF(D987&lt;=44,RL4B!$Q$10,IF(D987&lt;=64,RL4B!$S$10,RL4B!$U$10)))))),"")&amp;"-"&amp;C987&amp;"-"&amp;IFERROR(VLOOKUP(F987,m_src_icd,3,FALSE),"xx")</f>
        <v>-L-xx</v>
      </c>
      <c r="L987" t="str">
        <f t="shared" si="45"/>
        <v>L-xx</v>
      </c>
      <c r="M987" s="20" t="str">
        <f t="shared" si="46"/>
        <v>xx</v>
      </c>
      <c r="N987" t="str">
        <f t="shared" si="47"/>
        <v/>
      </c>
    </row>
    <row r="988" spans="1:14">
      <c r="A988" s="31"/>
      <c r="B988" s="31"/>
      <c r="C988" s="23" t="s">
        <v>45</v>
      </c>
      <c r="D988" s="22"/>
      <c r="E988" s="22" t="s">
        <v>85</v>
      </c>
      <c r="F988" s="22"/>
      <c r="G988" s="31"/>
      <c r="H988" s="30"/>
      <c r="I988" s="22"/>
      <c r="K988" t="str">
        <f>IF(D988&lt;&gt;"",IF(Data!E988="HR",IF(D988&lt;=6,RL4B!$E$10,IF(D988&lt;=28,RL4B!$G$10,RL4B!$I$10)),IF(D988&lt;=4,RL4B!$K$10,IF(D988&lt;=14,RL4B!$M$10,IF(D988&lt;=24,RL4B!$O$10,IF(D988&lt;=44,RL4B!$Q$10,IF(D988&lt;=64,RL4B!$S$10,RL4B!$U$10)))))),"")&amp;"-"&amp;C988&amp;"-"&amp;IFERROR(VLOOKUP(F988,m_src_icd,3,FALSE),"xx")</f>
        <v>-L-xx</v>
      </c>
      <c r="L988" t="str">
        <f t="shared" si="45"/>
        <v>L-xx</v>
      </c>
      <c r="M988" s="20" t="str">
        <f t="shared" si="46"/>
        <v>xx</v>
      </c>
      <c r="N988" t="str">
        <f t="shared" si="47"/>
        <v/>
      </c>
    </row>
    <row r="989" spans="1:14">
      <c r="A989" s="31"/>
      <c r="B989" s="31"/>
      <c r="C989" s="23" t="s">
        <v>45</v>
      </c>
      <c r="D989" s="22"/>
      <c r="E989" s="22" t="s">
        <v>85</v>
      </c>
      <c r="F989" s="22"/>
      <c r="G989" s="31"/>
      <c r="H989" s="30"/>
      <c r="I989" s="22"/>
      <c r="K989" t="str">
        <f>IF(D989&lt;&gt;"",IF(Data!E989="HR",IF(D989&lt;=6,RL4B!$E$10,IF(D989&lt;=28,RL4B!$G$10,RL4B!$I$10)),IF(D989&lt;=4,RL4B!$K$10,IF(D989&lt;=14,RL4B!$M$10,IF(D989&lt;=24,RL4B!$O$10,IF(D989&lt;=44,RL4B!$Q$10,IF(D989&lt;=64,RL4B!$S$10,RL4B!$U$10)))))),"")&amp;"-"&amp;C989&amp;"-"&amp;IFERROR(VLOOKUP(F989,m_src_icd,3,FALSE),"xx")</f>
        <v>-L-xx</v>
      </c>
      <c r="L989" t="str">
        <f t="shared" si="45"/>
        <v>L-xx</v>
      </c>
      <c r="M989" s="20" t="str">
        <f t="shared" si="46"/>
        <v>xx</v>
      </c>
      <c r="N989" t="str">
        <f t="shared" si="47"/>
        <v/>
      </c>
    </row>
    <row r="990" spans="1:14">
      <c r="A990" s="31"/>
      <c r="B990" s="31"/>
      <c r="C990" s="23" t="s">
        <v>45</v>
      </c>
      <c r="D990" s="22"/>
      <c r="E990" s="22" t="s">
        <v>85</v>
      </c>
      <c r="F990" s="22"/>
      <c r="G990" s="31"/>
      <c r="H990" s="30"/>
      <c r="I990" s="22"/>
      <c r="K990" t="str">
        <f>IF(D990&lt;&gt;"",IF(Data!E990="HR",IF(D990&lt;=6,RL4B!$E$10,IF(D990&lt;=28,RL4B!$G$10,RL4B!$I$10)),IF(D990&lt;=4,RL4B!$K$10,IF(D990&lt;=14,RL4B!$M$10,IF(D990&lt;=24,RL4B!$O$10,IF(D990&lt;=44,RL4B!$Q$10,IF(D990&lt;=64,RL4B!$S$10,RL4B!$U$10)))))),"")&amp;"-"&amp;C990&amp;"-"&amp;IFERROR(VLOOKUP(F990,m_src_icd,3,FALSE),"xx")</f>
        <v>-L-xx</v>
      </c>
      <c r="L990" t="str">
        <f t="shared" si="45"/>
        <v>L-xx</v>
      </c>
      <c r="M990" s="20" t="str">
        <f t="shared" si="46"/>
        <v>xx</v>
      </c>
      <c r="N990" t="str">
        <f t="shared" si="47"/>
        <v/>
      </c>
    </row>
    <row r="991" spans="1:14">
      <c r="A991" s="31"/>
      <c r="B991" s="31"/>
      <c r="C991" s="23" t="s">
        <v>45</v>
      </c>
      <c r="D991" s="22"/>
      <c r="E991" s="22" t="s">
        <v>85</v>
      </c>
      <c r="F991" s="22"/>
      <c r="G991" s="31"/>
      <c r="H991" s="30"/>
      <c r="I991" s="22"/>
      <c r="K991" t="str">
        <f>IF(D991&lt;&gt;"",IF(Data!E991="HR",IF(D991&lt;=6,RL4B!$E$10,IF(D991&lt;=28,RL4B!$G$10,RL4B!$I$10)),IF(D991&lt;=4,RL4B!$K$10,IF(D991&lt;=14,RL4B!$M$10,IF(D991&lt;=24,RL4B!$O$10,IF(D991&lt;=44,RL4B!$Q$10,IF(D991&lt;=64,RL4B!$S$10,RL4B!$U$10)))))),"")&amp;"-"&amp;C991&amp;"-"&amp;IFERROR(VLOOKUP(F991,m_src_icd,3,FALSE),"xx")</f>
        <v>-L-xx</v>
      </c>
      <c r="L991" t="str">
        <f t="shared" si="45"/>
        <v>L-xx</v>
      </c>
      <c r="M991" s="20" t="str">
        <f t="shared" si="46"/>
        <v>xx</v>
      </c>
      <c r="N991" t="str">
        <f t="shared" si="47"/>
        <v/>
      </c>
    </row>
    <row r="992" spans="1:14">
      <c r="A992" s="31"/>
      <c r="B992" s="31"/>
      <c r="C992" s="23" t="s">
        <v>45</v>
      </c>
      <c r="D992" s="22"/>
      <c r="E992" s="22" t="s">
        <v>85</v>
      </c>
      <c r="F992" s="22"/>
      <c r="G992" s="31"/>
      <c r="H992" s="30"/>
      <c r="I992" s="22"/>
      <c r="K992" t="str">
        <f>IF(D992&lt;&gt;"",IF(Data!E992="HR",IF(D992&lt;=6,RL4B!$E$10,IF(D992&lt;=28,RL4B!$G$10,RL4B!$I$10)),IF(D992&lt;=4,RL4B!$K$10,IF(D992&lt;=14,RL4B!$M$10,IF(D992&lt;=24,RL4B!$O$10,IF(D992&lt;=44,RL4B!$Q$10,IF(D992&lt;=64,RL4B!$S$10,RL4B!$U$10)))))),"")&amp;"-"&amp;C992&amp;"-"&amp;IFERROR(VLOOKUP(F992,m_src_icd,3,FALSE),"xx")</f>
        <v>-L-xx</v>
      </c>
      <c r="L992" t="str">
        <f t="shared" si="45"/>
        <v>L-xx</v>
      </c>
      <c r="M992" s="20" t="str">
        <f t="shared" si="46"/>
        <v>xx</v>
      </c>
      <c r="N992" t="str">
        <f t="shared" si="47"/>
        <v/>
      </c>
    </row>
    <row r="993" spans="1:14">
      <c r="A993" s="31"/>
      <c r="B993" s="31"/>
      <c r="C993" s="23" t="s">
        <v>45</v>
      </c>
      <c r="D993" s="22"/>
      <c r="E993" s="22" t="s">
        <v>85</v>
      </c>
      <c r="F993" s="22"/>
      <c r="G993" s="31"/>
      <c r="H993" s="30"/>
      <c r="I993" s="22"/>
      <c r="K993" t="str">
        <f>IF(D993&lt;&gt;"",IF(Data!E993="HR",IF(D993&lt;=6,RL4B!$E$10,IF(D993&lt;=28,RL4B!$G$10,RL4B!$I$10)),IF(D993&lt;=4,RL4B!$K$10,IF(D993&lt;=14,RL4B!$M$10,IF(D993&lt;=24,RL4B!$O$10,IF(D993&lt;=44,RL4B!$Q$10,IF(D993&lt;=64,RL4B!$S$10,RL4B!$U$10)))))),"")&amp;"-"&amp;C993&amp;"-"&amp;IFERROR(VLOOKUP(F993,m_src_icd,3,FALSE),"xx")</f>
        <v>-L-xx</v>
      </c>
      <c r="L993" t="str">
        <f t="shared" si="45"/>
        <v>L-xx</v>
      </c>
      <c r="M993" s="20" t="str">
        <f t="shared" si="46"/>
        <v>xx</v>
      </c>
      <c r="N993" t="str">
        <f t="shared" si="47"/>
        <v/>
      </c>
    </row>
    <row r="994" spans="1:14">
      <c r="A994" s="31"/>
      <c r="B994" s="31"/>
      <c r="C994" s="23" t="s">
        <v>45</v>
      </c>
      <c r="D994" s="22"/>
      <c r="E994" s="22" t="s">
        <v>85</v>
      </c>
      <c r="F994" s="22"/>
      <c r="G994" s="31"/>
      <c r="H994" s="30"/>
      <c r="I994" s="22"/>
      <c r="K994" t="str">
        <f>IF(D994&lt;&gt;"",IF(Data!E994="HR",IF(D994&lt;=6,RL4B!$E$10,IF(D994&lt;=28,RL4B!$G$10,RL4B!$I$10)),IF(D994&lt;=4,RL4B!$K$10,IF(D994&lt;=14,RL4B!$M$10,IF(D994&lt;=24,RL4B!$O$10,IF(D994&lt;=44,RL4B!$Q$10,IF(D994&lt;=64,RL4B!$S$10,RL4B!$U$10)))))),"")&amp;"-"&amp;C994&amp;"-"&amp;IFERROR(VLOOKUP(F994,m_src_icd,3,FALSE),"xx")</f>
        <v>-L-xx</v>
      </c>
      <c r="L994" t="str">
        <f t="shared" si="45"/>
        <v>L-xx</v>
      </c>
      <c r="M994" s="20" t="str">
        <f t="shared" si="46"/>
        <v>xx</v>
      </c>
      <c r="N994" t="str">
        <f t="shared" si="47"/>
        <v/>
      </c>
    </row>
    <row r="995" spans="1:14">
      <c r="A995" s="31"/>
      <c r="B995" s="31"/>
      <c r="C995" s="23" t="s">
        <v>45</v>
      </c>
      <c r="D995" s="22"/>
      <c r="E995" s="22" t="s">
        <v>85</v>
      </c>
      <c r="F995" s="22"/>
      <c r="G995" s="31"/>
      <c r="H995" s="30"/>
      <c r="I995" s="22"/>
      <c r="K995" t="str">
        <f>IF(D995&lt;&gt;"",IF(Data!E995="HR",IF(D995&lt;=6,RL4B!$E$10,IF(D995&lt;=28,RL4B!$G$10,RL4B!$I$10)),IF(D995&lt;=4,RL4B!$K$10,IF(D995&lt;=14,RL4B!$M$10,IF(D995&lt;=24,RL4B!$O$10,IF(D995&lt;=44,RL4B!$Q$10,IF(D995&lt;=64,RL4B!$S$10,RL4B!$U$10)))))),"")&amp;"-"&amp;C995&amp;"-"&amp;IFERROR(VLOOKUP(F995,m_src_icd,3,FALSE),"xx")</f>
        <v>-L-xx</v>
      </c>
      <c r="L995" t="str">
        <f t="shared" si="45"/>
        <v>L-xx</v>
      </c>
      <c r="M995" s="20" t="str">
        <f t="shared" si="46"/>
        <v>xx</v>
      </c>
      <c r="N995" t="str">
        <f t="shared" si="47"/>
        <v/>
      </c>
    </row>
    <row r="996" spans="1:14">
      <c r="A996" s="31"/>
      <c r="B996" s="31"/>
      <c r="C996" s="23" t="s">
        <v>45</v>
      </c>
      <c r="D996" s="22"/>
      <c r="E996" s="22" t="s">
        <v>85</v>
      </c>
      <c r="F996" s="22"/>
      <c r="G996" s="31"/>
      <c r="H996" s="30"/>
      <c r="I996" s="22"/>
      <c r="K996" t="str">
        <f>IF(D996&lt;&gt;"",IF(Data!E996="HR",IF(D996&lt;=6,RL4B!$E$10,IF(D996&lt;=28,RL4B!$G$10,RL4B!$I$10)),IF(D996&lt;=4,RL4B!$K$10,IF(D996&lt;=14,RL4B!$M$10,IF(D996&lt;=24,RL4B!$O$10,IF(D996&lt;=44,RL4B!$Q$10,IF(D996&lt;=64,RL4B!$S$10,RL4B!$U$10)))))),"")&amp;"-"&amp;C996&amp;"-"&amp;IFERROR(VLOOKUP(F996,m_src_icd,3,FALSE),"xx")</f>
        <v>-L-xx</v>
      </c>
      <c r="L996" t="str">
        <f t="shared" si="45"/>
        <v>L-xx</v>
      </c>
      <c r="M996" s="20" t="str">
        <f t="shared" si="46"/>
        <v>xx</v>
      </c>
      <c r="N996" t="str">
        <f t="shared" si="47"/>
        <v/>
      </c>
    </row>
    <row r="997" spans="1:14">
      <c r="A997" s="31"/>
      <c r="B997" s="31"/>
      <c r="C997" s="23" t="s">
        <v>45</v>
      </c>
      <c r="D997" s="22"/>
      <c r="E997" s="22" t="s">
        <v>85</v>
      </c>
      <c r="F997" s="22"/>
      <c r="G997" s="31"/>
      <c r="H997" s="30"/>
      <c r="I997" s="22"/>
      <c r="K997" t="str">
        <f>IF(D997&lt;&gt;"",IF(Data!E997="HR",IF(D997&lt;=6,RL4B!$E$10,IF(D997&lt;=28,RL4B!$G$10,RL4B!$I$10)),IF(D997&lt;=4,RL4B!$K$10,IF(D997&lt;=14,RL4B!$M$10,IF(D997&lt;=24,RL4B!$O$10,IF(D997&lt;=44,RL4B!$Q$10,IF(D997&lt;=64,RL4B!$S$10,RL4B!$U$10)))))),"")&amp;"-"&amp;C997&amp;"-"&amp;IFERROR(VLOOKUP(F997,m_src_icd,3,FALSE),"xx")</f>
        <v>-L-xx</v>
      </c>
      <c r="L997" t="str">
        <f t="shared" si="45"/>
        <v>L-xx</v>
      </c>
      <c r="M997" s="20" t="str">
        <f t="shared" si="46"/>
        <v>xx</v>
      </c>
      <c r="N997" t="str">
        <f t="shared" si="47"/>
        <v/>
      </c>
    </row>
    <row r="998" spans="1:14">
      <c r="A998" s="31"/>
      <c r="B998" s="31"/>
      <c r="C998" s="23" t="s">
        <v>45</v>
      </c>
      <c r="D998" s="22"/>
      <c r="E998" s="22" t="s">
        <v>85</v>
      </c>
      <c r="F998" s="22"/>
      <c r="G998" s="31"/>
      <c r="H998" s="30"/>
      <c r="I998" s="22"/>
      <c r="K998" t="str">
        <f>IF(D998&lt;&gt;"",IF(Data!E998="HR",IF(D998&lt;=6,RL4B!$E$10,IF(D998&lt;=28,RL4B!$G$10,RL4B!$I$10)),IF(D998&lt;=4,RL4B!$K$10,IF(D998&lt;=14,RL4B!$M$10,IF(D998&lt;=24,RL4B!$O$10,IF(D998&lt;=44,RL4B!$Q$10,IF(D998&lt;=64,RL4B!$S$10,RL4B!$U$10)))))),"")&amp;"-"&amp;C998&amp;"-"&amp;IFERROR(VLOOKUP(F998,m_src_icd,3,FALSE),"xx")</f>
        <v>-L-xx</v>
      </c>
      <c r="L998" t="str">
        <f t="shared" si="45"/>
        <v>L-xx</v>
      </c>
      <c r="M998" s="20" t="str">
        <f t="shared" si="46"/>
        <v>xx</v>
      </c>
      <c r="N998" t="str">
        <f t="shared" si="47"/>
        <v/>
      </c>
    </row>
    <row r="999" spans="1:14">
      <c r="A999" s="31"/>
      <c r="B999" s="31"/>
      <c r="C999" s="23" t="s">
        <v>45</v>
      </c>
      <c r="D999" s="22"/>
      <c r="E999" s="22" t="s">
        <v>85</v>
      </c>
      <c r="F999" s="22"/>
      <c r="G999" s="31"/>
      <c r="H999" s="30"/>
      <c r="I999" s="22"/>
      <c r="K999" t="str">
        <f>IF(D999&lt;&gt;"",IF(Data!E999="HR",IF(D999&lt;=6,RL4B!$E$10,IF(D999&lt;=28,RL4B!$G$10,RL4B!$I$10)),IF(D999&lt;=4,RL4B!$K$10,IF(D999&lt;=14,RL4B!$M$10,IF(D999&lt;=24,RL4B!$O$10,IF(D999&lt;=44,RL4B!$Q$10,IF(D999&lt;=64,RL4B!$S$10,RL4B!$U$10)))))),"")&amp;"-"&amp;C999&amp;"-"&amp;IFERROR(VLOOKUP(F999,m_src_icd,3,FALSE),"xx")</f>
        <v>-L-xx</v>
      </c>
      <c r="L999" t="str">
        <f t="shared" si="45"/>
        <v>L-xx</v>
      </c>
      <c r="M999" s="20" t="str">
        <f t="shared" si="46"/>
        <v>xx</v>
      </c>
      <c r="N999" t="str">
        <f t="shared" si="47"/>
        <v/>
      </c>
    </row>
    <row r="1000" spans="1:14">
      <c r="A1000" s="31"/>
      <c r="B1000" s="31"/>
      <c r="C1000" s="23" t="s">
        <v>45</v>
      </c>
      <c r="D1000" s="22"/>
      <c r="E1000" s="22" t="s">
        <v>85</v>
      </c>
      <c r="F1000" s="22"/>
      <c r="G1000" s="31"/>
      <c r="H1000" s="30"/>
      <c r="I1000" s="22"/>
      <c r="K1000" t="str">
        <f>IF(D1000&lt;&gt;"",IF(Data!E1000="HR",IF(D1000&lt;=6,RL4B!$E$10,IF(D1000&lt;=28,RL4B!$G$10,RL4B!$I$10)),IF(D1000&lt;=4,RL4B!$K$10,IF(D1000&lt;=14,RL4B!$M$10,IF(D1000&lt;=24,RL4B!$O$10,IF(D1000&lt;=44,RL4B!$Q$10,IF(D1000&lt;=64,RL4B!$S$10,RL4B!$U$10)))))),"")&amp;"-"&amp;C1000&amp;"-"&amp;IFERROR(VLOOKUP(F1000,m_src_icd,3,FALSE),"xx")</f>
        <v>-L-xx</v>
      </c>
      <c r="L1000" t="str">
        <f t="shared" si="45"/>
        <v>L-xx</v>
      </c>
      <c r="M1000" s="20" t="str">
        <f t="shared" si="46"/>
        <v>xx</v>
      </c>
      <c r="N1000" t="str">
        <f t="shared" si="47"/>
        <v/>
      </c>
    </row>
    <row r="1001" spans="1:14">
      <c r="A1001" s="31"/>
      <c r="B1001" s="31"/>
      <c r="C1001" s="23" t="s">
        <v>45</v>
      </c>
      <c r="D1001" s="22"/>
      <c r="E1001" s="22" t="s">
        <v>85</v>
      </c>
      <c r="F1001" s="22"/>
      <c r="G1001" s="31"/>
      <c r="H1001" s="30"/>
      <c r="I1001" s="22"/>
      <c r="K1001" t="str">
        <f>IF(D1001&lt;&gt;"",IF(Data!E1001="HR",IF(D1001&lt;=6,RL4B!$E$10,IF(D1001&lt;=28,RL4B!$G$10,RL4B!$I$10)),IF(D1001&lt;=4,RL4B!$K$10,IF(D1001&lt;=14,RL4B!$M$10,IF(D1001&lt;=24,RL4B!$O$10,IF(D1001&lt;=44,RL4B!$Q$10,IF(D1001&lt;=64,RL4B!$S$10,RL4B!$U$10)))))),"")&amp;"-"&amp;C1001&amp;"-"&amp;IFERROR(VLOOKUP(F1001,m_src_icd,3,FALSE),"xx")</f>
        <v>-L-xx</v>
      </c>
      <c r="L1001" t="str">
        <f t="shared" si="45"/>
        <v>L-xx</v>
      </c>
      <c r="M1001" s="20" t="str">
        <f t="shared" si="46"/>
        <v>xx</v>
      </c>
      <c r="N1001" t="str">
        <f t="shared" si="47"/>
        <v/>
      </c>
    </row>
    <row r="1002" spans="1:14">
      <c r="A1002" s="31"/>
      <c r="B1002" s="31"/>
      <c r="C1002" s="23" t="s">
        <v>45</v>
      </c>
      <c r="D1002" s="22"/>
      <c r="E1002" s="22" t="s">
        <v>85</v>
      </c>
      <c r="F1002" s="22"/>
      <c r="G1002" s="31"/>
      <c r="H1002" s="30"/>
      <c r="I1002" s="22"/>
      <c r="K1002" t="str">
        <f>IF(D1002&lt;&gt;"",IF(Data!E1002="HR",IF(D1002&lt;=6,RL4B!$E$10,IF(D1002&lt;=28,RL4B!$G$10,RL4B!$I$10)),IF(D1002&lt;=4,RL4B!$K$10,IF(D1002&lt;=14,RL4B!$M$10,IF(D1002&lt;=24,RL4B!$O$10,IF(D1002&lt;=44,RL4B!$Q$10,IF(D1002&lt;=64,RL4B!$S$10,RL4B!$U$10)))))),"")&amp;"-"&amp;C1002&amp;"-"&amp;IFERROR(VLOOKUP(F1002,m_src_icd,3,FALSE),"xx")</f>
        <v>-L-xx</v>
      </c>
      <c r="L1002" t="str">
        <f t="shared" si="45"/>
        <v>L-xx</v>
      </c>
      <c r="M1002" s="20" t="str">
        <f t="shared" si="46"/>
        <v>xx</v>
      </c>
      <c r="N1002" t="str">
        <f t="shared" si="47"/>
        <v/>
      </c>
    </row>
    <row r="1003" spans="1:14">
      <c r="A1003" s="31"/>
      <c r="B1003" s="31"/>
      <c r="C1003" s="23" t="s">
        <v>45</v>
      </c>
      <c r="D1003" s="22"/>
      <c r="E1003" s="22" t="s">
        <v>85</v>
      </c>
      <c r="F1003" s="22"/>
      <c r="G1003" s="31"/>
      <c r="H1003" s="30"/>
      <c r="I1003" s="22"/>
      <c r="K1003" t="str">
        <f>IF(D1003&lt;&gt;"",IF(Data!E1003="HR",IF(D1003&lt;=6,RL4B!$E$10,IF(D1003&lt;=28,RL4B!$G$10,RL4B!$I$10)),IF(D1003&lt;=4,RL4B!$K$10,IF(D1003&lt;=14,RL4B!$M$10,IF(D1003&lt;=24,RL4B!$O$10,IF(D1003&lt;=44,RL4B!$Q$10,IF(D1003&lt;=64,RL4B!$S$10,RL4B!$U$10)))))),"")&amp;"-"&amp;C1003&amp;"-"&amp;IFERROR(VLOOKUP(F1003,m_src_icd,3,FALSE),"xx")</f>
        <v>-L-xx</v>
      </c>
      <c r="L1003" t="str">
        <f t="shared" si="45"/>
        <v>L-xx</v>
      </c>
      <c r="M1003" s="20" t="str">
        <f t="shared" si="46"/>
        <v>xx</v>
      </c>
      <c r="N1003" t="str">
        <f t="shared" si="47"/>
        <v/>
      </c>
    </row>
    <row r="1004" spans="1:14">
      <c r="A1004" s="31"/>
      <c r="B1004" s="31"/>
      <c r="C1004" s="23" t="s">
        <v>45</v>
      </c>
      <c r="D1004" s="22"/>
      <c r="E1004" s="22" t="s">
        <v>85</v>
      </c>
      <c r="F1004" s="22"/>
      <c r="G1004" s="31"/>
      <c r="H1004" s="30"/>
      <c r="I1004" s="22"/>
      <c r="K1004" t="str">
        <f>IF(D1004&lt;&gt;"",IF(Data!E1004="HR",IF(D1004&lt;=6,RL4B!$E$10,IF(D1004&lt;=28,RL4B!$G$10,RL4B!$I$10)),IF(D1004&lt;=4,RL4B!$K$10,IF(D1004&lt;=14,RL4B!$M$10,IF(D1004&lt;=24,RL4B!$O$10,IF(D1004&lt;=44,RL4B!$Q$10,IF(D1004&lt;=64,RL4B!$S$10,RL4B!$U$10)))))),"")&amp;"-"&amp;C1004&amp;"-"&amp;IFERROR(VLOOKUP(F1004,m_src_icd,3,FALSE),"xx")</f>
        <v>-L-xx</v>
      </c>
      <c r="L1004" t="str">
        <f t="shared" si="45"/>
        <v>L-xx</v>
      </c>
      <c r="M1004" s="20" t="str">
        <f t="shared" si="46"/>
        <v>xx</v>
      </c>
      <c r="N1004" t="str">
        <f t="shared" si="47"/>
        <v/>
      </c>
    </row>
    <row r="1005" spans="1:14">
      <c r="A1005" s="31"/>
      <c r="B1005" s="31"/>
      <c r="C1005" s="23" t="s">
        <v>45</v>
      </c>
      <c r="D1005" s="22"/>
      <c r="E1005" s="22" t="s">
        <v>85</v>
      </c>
      <c r="F1005" s="22"/>
      <c r="G1005" s="31"/>
      <c r="H1005" s="30"/>
      <c r="I1005" s="22"/>
      <c r="K1005" t="str">
        <f>IF(D1005&lt;&gt;"",IF(Data!E1005="HR",IF(D1005&lt;=6,RL4B!$E$10,IF(D1005&lt;=28,RL4B!$G$10,RL4B!$I$10)),IF(D1005&lt;=4,RL4B!$K$10,IF(D1005&lt;=14,RL4B!$M$10,IF(D1005&lt;=24,RL4B!$O$10,IF(D1005&lt;=44,RL4B!$Q$10,IF(D1005&lt;=64,RL4B!$S$10,RL4B!$U$10)))))),"")&amp;"-"&amp;C1005&amp;"-"&amp;IFERROR(VLOOKUP(F1005,m_src_icd,3,FALSE),"xx")</f>
        <v>-L-xx</v>
      </c>
      <c r="L1005" t="str">
        <f t="shared" si="45"/>
        <v>L-xx</v>
      </c>
      <c r="M1005" s="20" t="str">
        <f t="shared" si="46"/>
        <v>xx</v>
      </c>
      <c r="N1005" t="str">
        <f t="shared" si="47"/>
        <v/>
      </c>
    </row>
    <row r="1006" spans="1:14">
      <c r="A1006" s="31"/>
      <c r="B1006" s="31"/>
      <c r="C1006" s="23" t="s">
        <v>45</v>
      </c>
      <c r="D1006" s="22"/>
      <c r="E1006" s="22" t="s">
        <v>85</v>
      </c>
      <c r="F1006" s="22"/>
      <c r="G1006" s="31"/>
      <c r="H1006" s="30"/>
      <c r="I1006" s="22"/>
      <c r="K1006" t="str">
        <f>IF(D1006&lt;&gt;"",IF(Data!E1006="HR",IF(D1006&lt;=6,RL4B!$E$10,IF(D1006&lt;=28,RL4B!$G$10,RL4B!$I$10)),IF(D1006&lt;=4,RL4B!$K$10,IF(D1006&lt;=14,RL4B!$M$10,IF(D1006&lt;=24,RL4B!$O$10,IF(D1006&lt;=44,RL4B!$Q$10,IF(D1006&lt;=64,RL4B!$S$10,RL4B!$U$10)))))),"")&amp;"-"&amp;C1006&amp;"-"&amp;IFERROR(VLOOKUP(F1006,m_src_icd,3,FALSE),"xx")</f>
        <v>-L-xx</v>
      </c>
      <c r="L1006" t="str">
        <f t="shared" si="45"/>
        <v>L-xx</v>
      </c>
      <c r="M1006" s="20" t="str">
        <f t="shared" si="46"/>
        <v>xx</v>
      </c>
      <c r="N1006" t="str">
        <f t="shared" si="47"/>
        <v/>
      </c>
    </row>
    <row r="1007" spans="1:14">
      <c r="A1007" s="31"/>
      <c r="B1007" s="31"/>
      <c r="C1007" s="23" t="s">
        <v>45</v>
      </c>
      <c r="D1007" s="22"/>
      <c r="E1007" s="22" t="s">
        <v>85</v>
      </c>
      <c r="F1007" s="22"/>
      <c r="G1007" s="31"/>
      <c r="H1007" s="30"/>
      <c r="I1007" s="22"/>
      <c r="K1007" t="str">
        <f>IF(D1007&lt;&gt;"",IF(Data!E1007="HR",IF(D1007&lt;=6,RL4B!$E$10,IF(D1007&lt;=28,RL4B!$G$10,RL4B!$I$10)),IF(D1007&lt;=4,RL4B!$K$10,IF(D1007&lt;=14,RL4B!$M$10,IF(D1007&lt;=24,RL4B!$O$10,IF(D1007&lt;=44,RL4B!$Q$10,IF(D1007&lt;=64,RL4B!$S$10,RL4B!$U$10)))))),"")&amp;"-"&amp;C1007&amp;"-"&amp;IFERROR(VLOOKUP(F1007,m_src_icd,3,FALSE),"xx")</f>
        <v>-L-xx</v>
      </c>
      <c r="L1007" t="str">
        <f t="shared" si="45"/>
        <v>L-xx</v>
      </c>
      <c r="M1007" s="20" t="str">
        <f t="shared" si="46"/>
        <v>xx</v>
      </c>
      <c r="N1007" t="str">
        <f t="shared" si="47"/>
        <v/>
      </c>
    </row>
    <row r="1008" spans="1:14">
      <c r="A1008" s="31"/>
      <c r="B1008" s="31"/>
      <c r="C1008" s="23" t="s">
        <v>45</v>
      </c>
      <c r="D1008" s="22"/>
      <c r="E1008" s="22" t="s">
        <v>85</v>
      </c>
      <c r="F1008" s="22"/>
      <c r="G1008" s="31"/>
      <c r="H1008" s="30"/>
      <c r="I1008" s="22"/>
      <c r="K1008" t="str">
        <f>IF(D1008&lt;&gt;"",IF(Data!E1008="HR",IF(D1008&lt;=6,RL4B!$E$10,IF(D1008&lt;=28,RL4B!$G$10,RL4B!$I$10)),IF(D1008&lt;=4,RL4B!$K$10,IF(D1008&lt;=14,RL4B!$M$10,IF(D1008&lt;=24,RL4B!$O$10,IF(D1008&lt;=44,RL4B!$Q$10,IF(D1008&lt;=64,RL4B!$S$10,RL4B!$U$10)))))),"")&amp;"-"&amp;C1008&amp;"-"&amp;IFERROR(VLOOKUP(F1008,m_src_icd,3,FALSE),"xx")</f>
        <v>-L-xx</v>
      </c>
      <c r="L1008" t="str">
        <f t="shared" si="45"/>
        <v>L-xx</v>
      </c>
      <c r="M1008" s="20" t="str">
        <f t="shared" si="46"/>
        <v>xx</v>
      </c>
      <c r="N1008" t="str">
        <f t="shared" si="47"/>
        <v/>
      </c>
    </row>
    <row r="1009" spans="1:14">
      <c r="A1009" s="31"/>
      <c r="B1009" s="31"/>
      <c r="C1009" s="23" t="s">
        <v>45</v>
      </c>
      <c r="D1009" s="22"/>
      <c r="E1009" s="22" t="s">
        <v>85</v>
      </c>
      <c r="F1009" s="22"/>
      <c r="G1009" s="31"/>
      <c r="H1009" s="30"/>
      <c r="I1009" s="22"/>
      <c r="K1009" t="str">
        <f>IF(D1009&lt;&gt;"",IF(Data!E1009="HR",IF(D1009&lt;=6,RL4B!$E$10,IF(D1009&lt;=28,RL4B!$G$10,RL4B!$I$10)),IF(D1009&lt;=4,RL4B!$K$10,IF(D1009&lt;=14,RL4B!$M$10,IF(D1009&lt;=24,RL4B!$O$10,IF(D1009&lt;=44,RL4B!$Q$10,IF(D1009&lt;=64,RL4B!$S$10,RL4B!$U$10)))))),"")&amp;"-"&amp;C1009&amp;"-"&amp;IFERROR(VLOOKUP(F1009,m_src_icd,3,FALSE),"xx")</f>
        <v>-L-xx</v>
      </c>
      <c r="L1009" t="str">
        <f t="shared" si="45"/>
        <v>L-xx</v>
      </c>
      <c r="M1009" s="20" t="str">
        <f t="shared" si="46"/>
        <v>xx</v>
      </c>
      <c r="N1009" t="str">
        <f t="shared" si="47"/>
        <v/>
      </c>
    </row>
    <row r="1010" spans="1:14">
      <c r="A1010" s="31"/>
      <c r="B1010" s="31"/>
      <c r="C1010" s="23" t="s">
        <v>45</v>
      </c>
      <c r="D1010" s="22"/>
      <c r="E1010" s="22" t="s">
        <v>85</v>
      </c>
      <c r="F1010" s="22"/>
      <c r="G1010" s="31"/>
      <c r="H1010" s="30"/>
      <c r="I1010" s="22"/>
      <c r="K1010" t="str">
        <f>IF(D1010&lt;&gt;"",IF(Data!E1010="HR",IF(D1010&lt;=6,RL4B!$E$10,IF(D1010&lt;=28,RL4B!$G$10,RL4B!$I$10)),IF(D1010&lt;=4,RL4B!$K$10,IF(D1010&lt;=14,RL4B!$M$10,IF(D1010&lt;=24,RL4B!$O$10,IF(D1010&lt;=44,RL4B!$Q$10,IF(D1010&lt;=64,RL4B!$S$10,RL4B!$U$10)))))),"")&amp;"-"&amp;C1010&amp;"-"&amp;IFERROR(VLOOKUP(F1010,m_src_icd,3,FALSE),"xx")</f>
        <v>-L-xx</v>
      </c>
      <c r="L1010" t="str">
        <f t="shared" si="45"/>
        <v>L-xx</v>
      </c>
      <c r="M1010" s="20" t="str">
        <f t="shared" si="46"/>
        <v>xx</v>
      </c>
      <c r="N1010" t="str">
        <f t="shared" si="47"/>
        <v/>
      </c>
    </row>
    <row r="1011" spans="1:14">
      <c r="A1011" s="31"/>
      <c r="B1011" s="31"/>
      <c r="C1011" s="23" t="s">
        <v>45</v>
      </c>
      <c r="D1011" s="22"/>
      <c r="E1011" s="22" t="s">
        <v>85</v>
      </c>
      <c r="F1011" s="22"/>
      <c r="G1011" s="31"/>
      <c r="H1011" s="30"/>
      <c r="I1011" s="22"/>
      <c r="K1011" t="str">
        <f>IF(D1011&lt;&gt;"",IF(Data!E1011="HR",IF(D1011&lt;=6,RL4B!$E$10,IF(D1011&lt;=28,RL4B!$G$10,RL4B!$I$10)),IF(D1011&lt;=4,RL4B!$K$10,IF(D1011&lt;=14,RL4B!$M$10,IF(D1011&lt;=24,RL4B!$O$10,IF(D1011&lt;=44,RL4B!$Q$10,IF(D1011&lt;=64,RL4B!$S$10,RL4B!$U$10)))))),"")&amp;"-"&amp;C1011&amp;"-"&amp;IFERROR(VLOOKUP(F1011,m_src_icd,3,FALSE),"xx")</f>
        <v>-L-xx</v>
      </c>
      <c r="L1011" t="str">
        <f t="shared" si="45"/>
        <v>L-xx</v>
      </c>
      <c r="M1011" s="20" t="str">
        <f t="shared" si="46"/>
        <v>xx</v>
      </c>
      <c r="N1011" t="str">
        <f t="shared" si="47"/>
        <v/>
      </c>
    </row>
    <row r="1012" spans="1:14">
      <c r="A1012" s="31"/>
      <c r="B1012" s="31"/>
      <c r="C1012" s="23" t="s">
        <v>45</v>
      </c>
      <c r="D1012" s="22"/>
      <c r="E1012" s="22" t="s">
        <v>85</v>
      </c>
      <c r="F1012" s="22"/>
      <c r="G1012" s="31"/>
      <c r="H1012" s="30"/>
      <c r="I1012" s="22"/>
      <c r="K1012" t="str">
        <f>IF(D1012&lt;&gt;"",IF(Data!E1012="HR",IF(D1012&lt;=6,RL4B!$E$10,IF(D1012&lt;=28,RL4B!$G$10,RL4B!$I$10)),IF(D1012&lt;=4,RL4B!$K$10,IF(D1012&lt;=14,RL4B!$M$10,IF(D1012&lt;=24,RL4B!$O$10,IF(D1012&lt;=44,RL4B!$Q$10,IF(D1012&lt;=64,RL4B!$S$10,RL4B!$U$10)))))),"")&amp;"-"&amp;C1012&amp;"-"&amp;IFERROR(VLOOKUP(F1012,m_src_icd,3,FALSE),"xx")</f>
        <v>-L-xx</v>
      </c>
      <c r="L1012" t="str">
        <f t="shared" si="45"/>
        <v>L-xx</v>
      </c>
      <c r="M1012" s="20" t="str">
        <f t="shared" si="46"/>
        <v>xx</v>
      </c>
      <c r="N1012" t="str">
        <f t="shared" si="47"/>
        <v/>
      </c>
    </row>
    <row r="1013" spans="1:14">
      <c r="A1013" s="31"/>
      <c r="B1013" s="31"/>
      <c r="C1013" s="23" t="s">
        <v>45</v>
      </c>
      <c r="D1013" s="22"/>
      <c r="E1013" s="22" t="s">
        <v>85</v>
      </c>
      <c r="F1013" s="22"/>
      <c r="G1013" s="31"/>
      <c r="H1013" s="30"/>
      <c r="I1013" s="22"/>
      <c r="K1013" t="str">
        <f>IF(D1013&lt;&gt;"",IF(Data!E1013="HR",IF(D1013&lt;=6,RL4B!$E$10,IF(D1013&lt;=28,RL4B!$G$10,RL4B!$I$10)),IF(D1013&lt;=4,RL4B!$K$10,IF(D1013&lt;=14,RL4B!$M$10,IF(D1013&lt;=24,RL4B!$O$10,IF(D1013&lt;=44,RL4B!$Q$10,IF(D1013&lt;=64,RL4B!$S$10,RL4B!$U$10)))))),"")&amp;"-"&amp;C1013&amp;"-"&amp;IFERROR(VLOOKUP(F1013,m_src_icd,3,FALSE),"xx")</f>
        <v>-L-xx</v>
      </c>
      <c r="L1013" t="str">
        <f t="shared" si="45"/>
        <v>L-xx</v>
      </c>
      <c r="M1013" s="20" t="str">
        <f t="shared" si="46"/>
        <v>xx</v>
      </c>
      <c r="N1013" t="str">
        <f t="shared" si="47"/>
        <v/>
      </c>
    </row>
    <row r="1014" spans="1:14">
      <c r="A1014" s="31"/>
      <c r="B1014" s="31"/>
      <c r="C1014" s="23" t="s">
        <v>45</v>
      </c>
      <c r="D1014" s="22"/>
      <c r="E1014" s="22" t="s">
        <v>85</v>
      </c>
      <c r="F1014" s="22"/>
      <c r="G1014" s="31"/>
      <c r="H1014" s="30"/>
      <c r="I1014" s="22"/>
      <c r="K1014" t="str">
        <f>IF(D1014&lt;&gt;"",IF(Data!E1014="HR",IF(D1014&lt;=6,RL4B!$E$10,IF(D1014&lt;=28,RL4B!$G$10,RL4B!$I$10)),IF(D1014&lt;=4,RL4B!$K$10,IF(D1014&lt;=14,RL4B!$M$10,IF(D1014&lt;=24,RL4B!$O$10,IF(D1014&lt;=44,RL4B!$Q$10,IF(D1014&lt;=64,RL4B!$S$10,RL4B!$U$10)))))),"")&amp;"-"&amp;C1014&amp;"-"&amp;IFERROR(VLOOKUP(F1014,m_src_icd,3,FALSE),"xx")</f>
        <v>-L-xx</v>
      </c>
      <c r="L1014" t="str">
        <f t="shared" si="45"/>
        <v>L-xx</v>
      </c>
      <c r="M1014" s="20" t="str">
        <f t="shared" si="46"/>
        <v>xx</v>
      </c>
      <c r="N1014" t="str">
        <f t="shared" si="47"/>
        <v/>
      </c>
    </row>
    <row r="1015" spans="1:14">
      <c r="A1015" s="31"/>
      <c r="B1015" s="31"/>
      <c r="C1015" s="23" t="s">
        <v>45</v>
      </c>
      <c r="D1015" s="22"/>
      <c r="E1015" s="22" t="s">
        <v>85</v>
      </c>
      <c r="F1015" s="22"/>
      <c r="G1015" s="31"/>
      <c r="H1015" s="30"/>
      <c r="I1015" s="22"/>
      <c r="K1015" t="str">
        <f>IF(D1015&lt;&gt;"",IF(Data!E1015="HR",IF(D1015&lt;=6,RL4B!$E$10,IF(D1015&lt;=28,RL4B!$G$10,RL4B!$I$10)),IF(D1015&lt;=4,RL4B!$K$10,IF(D1015&lt;=14,RL4B!$M$10,IF(D1015&lt;=24,RL4B!$O$10,IF(D1015&lt;=44,RL4B!$Q$10,IF(D1015&lt;=64,RL4B!$S$10,RL4B!$U$10)))))),"")&amp;"-"&amp;C1015&amp;"-"&amp;IFERROR(VLOOKUP(F1015,m_src_icd,3,FALSE),"xx")</f>
        <v>-L-xx</v>
      </c>
      <c r="L1015" t="str">
        <f t="shared" si="45"/>
        <v>L-xx</v>
      </c>
      <c r="M1015" s="20" t="str">
        <f t="shared" si="46"/>
        <v>xx</v>
      </c>
      <c r="N1015" t="str">
        <f t="shared" si="47"/>
        <v/>
      </c>
    </row>
    <row r="1016" spans="1:14">
      <c r="A1016" s="31"/>
      <c r="B1016" s="31"/>
      <c r="C1016" s="23" t="s">
        <v>45</v>
      </c>
      <c r="D1016" s="22"/>
      <c r="E1016" s="22" t="s">
        <v>85</v>
      </c>
      <c r="F1016" s="22"/>
      <c r="G1016" s="31"/>
      <c r="H1016" s="30"/>
      <c r="I1016" s="22"/>
      <c r="K1016" t="str">
        <f>IF(D1016&lt;&gt;"",IF(Data!E1016="HR",IF(D1016&lt;=6,RL4B!$E$10,IF(D1016&lt;=28,RL4B!$G$10,RL4B!$I$10)),IF(D1016&lt;=4,RL4B!$K$10,IF(D1016&lt;=14,RL4B!$M$10,IF(D1016&lt;=24,RL4B!$O$10,IF(D1016&lt;=44,RL4B!$Q$10,IF(D1016&lt;=64,RL4B!$S$10,RL4B!$U$10)))))),"")&amp;"-"&amp;C1016&amp;"-"&amp;IFERROR(VLOOKUP(F1016,m_src_icd,3,FALSE),"xx")</f>
        <v>-L-xx</v>
      </c>
      <c r="L1016" t="str">
        <f t="shared" si="45"/>
        <v>L-xx</v>
      </c>
      <c r="M1016" s="20" t="str">
        <f t="shared" si="46"/>
        <v>xx</v>
      </c>
      <c r="N1016" t="str">
        <f t="shared" si="47"/>
        <v/>
      </c>
    </row>
    <row r="1017" spans="1:14">
      <c r="A1017" s="31"/>
      <c r="B1017" s="31"/>
      <c r="C1017" s="23" t="s">
        <v>45</v>
      </c>
      <c r="D1017" s="22"/>
      <c r="E1017" s="22" t="s">
        <v>85</v>
      </c>
      <c r="F1017" s="22"/>
      <c r="G1017" s="31"/>
      <c r="H1017" s="30"/>
      <c r="I1017" s="22"/>
      <c r="K1017" t="str">
        <f>IF(D1017&lt;&gt;"",IF(Data!E1017="HR",IF(D1017&lt;=6,RL4B!$E$10,IF(D1017&lt;=28,RL4B!$G$10,RL4B!$I$10)),IF(D1017&lt;=4,RL4B!$K$10,IF(D1017&lt;=14,RL4B!$M$10,IF(D1017&lt;=24,RL4B!$O$10,IF(D1017&lt;=44,RL4B!$Q$10,IF(D1017&lt;=64,RL4B!$S$10,RL4B!$U$10)))))),"")&amp;"-"&amp;C1017&amp;"-"&amp;IFERROR(VLOOKUP(F1017,m_src_icd,3,FALSE),"xx")</f>
        <v>-L-xx</v>
      </c>
      <c r="L1017" t="str">
        <f t="shared" si="45"/>
        <v>L-xx</v>
      </c>
      <c r="M1017" s="20" t="str">
        <f t="shared" si="46"/>
        <v>xx</v>
      </c>
      <c r="N1017" t="str">
        <f t="shared" si="47"/>
        <v/>
      </c>
    </row>
    <row r="1018" spans="1:14">
      <c r="A1018" s="31"/>
      <c r="B1018" s="31"/>
      <c r="C1018" s="23" t="s">
        <v>45</v>
      </c>
      <c r="D1018" s="22"/>
      <c r="E1018" s="22" t="s">
        <v>85</v>
      </c>
      <c r="F1018" s="22"/>
      <c r="G1018" s="31"/>
      <c r="H1018" s="30"/>
      <c r="I1018" s="22"/>
      <c r="K1018" t="str">
        <f>IF(D1018&lt;&gt;"",IF(Data!E1018="HR",IF(D1018&lt;=6,RL4B!$E$10,IF(D1018&lt;=28,RL4B!$G$10,RL4B!$I$10)),IF(D1018&lt;=4,RL4B!$K$10,IF(D1018&lt;=14,RL4B!$M$10,IF(D1018&lt;=24,RL4B!$O$10,IF(D1018&lt;=44,RL4B!$Q$10,IF(D1018&lt;=64,RL4B!$S$10,RL4B!$U$10)))))),"")&amp;"-"&amp;C1018&amp;"-"&amp;IFERROR(VLOOKUP(F1018,m_src_icd,3,FALSE),"xx")</f>
        <v>-L-xx</v>
      </c>
      <c r="L1018" t="str">
        <f t="shared" si="45"/>
        <v>L-xx</v>
      </c>
      <c r="M1018" s="20" t="str">
        <f t="shared" si="46"/>
        <v>xx</v>
      </c>
      <c r="N1018" t="str">
        <f t="shared" si="47"/>
        <v/>
      </c>
    </row>
    <row r="1019" spans="1:14">
      <c r="A1019" s="31"/>
      <c r="B1019" s="31"/>
      <c r="C1019" s="23" t="s">
        <v>45</v>
      </c>
      <c r="D1019" s="22"/>
      <c r="E1019" s="22" t="s">
        <v>85</v>
      </c>
      <c r="F1019" s="22"/>
      <c r="G1019" s="31"/>
      <c r="H1019" s="30"/>
      <c r="I1019" s="22"/>
      <c r="K1019" t="str">
        <f>IF(D1019&lt;&gt;"",IF(Data!E1019="HR",IF(D1019&lt;=6,RL4B!$E$10,IF(D1019&lt;=28,RL4B!$G$10,RL4B!$I$10)),IF(D1019&lt;=4,RL4B!$K$10,IF(D1019&lt;=14,RL4B!$M$10,IF(D1019&lt;=24,RL4B!$O$10,IF(D1019&lt;=44,RL4B!$Q$10,IF(D1019&lt;=64,RL4B!$S$10,RL4B!$U$10)))))),"")&amp;"-"&amp;C1019&amp;"-"&amp;IFERROR(VLOOKUP(F1019,m_src_icd,3,FALSE),"xx")</f>
        <v>-L-xx</v>
      </c>
      <c r="L1019" t="str">
        <f t="shared" si="45"/>
        <v>L-xx</v>
      </c>
      <c r="M1019" s="20" t="str">
        <f t="shared" si="46"/>
        <v>xx</v>
      </c>
      <c r="N1019" t="str">
        <f t="shared" si="47"/>
        <v/>
      </c>
    </row>
    <row r="1020" spans="1:14">
      <c r="A1020" s="31"/>
      <c r="B1020" s="31"/>
      <c r="C1020" s="23" t="s">
        <v>45</v>
      </c>
      <c r="D1020" s="22"/>
      <c r="E1020" s="22" t="s">
        <v>85</v>
      </c>
      <c r="F1020" s="22"/>
      <c r="G1020" s="31"/>
      <c r="H1020" s="30"/>
      <c r="I1020" s="22"/>
      <c r="K1020" t="str">
        <f>IF(D1020&lt;&gt;"",IF(Data!E1020="HR",IF(D1020&lt;=6,RL4B!$E$10,IF(D1020&lt;=28,RL4B!$G$10,RL4B!$I$10)),IF(D1020&lt;=4,RL4B!$K$10,IF(D1020&lt;=14,RL4B!$M$10,IF(D1020&lt;=24,RL4B!$O$10,IF(D1020&lt;=44,RL4B!$Q$10,IF(D1020&lt;=64,RL4B!$S$10,RL4B!$U$10)))))),"")&amp;"-"&amp;C1020&amp;"-"&amp;IFERROR(VLOOKUP(F1020,m_src_icd,3,FALSE),"xx")</f>
        <v>-L-xx</v>
      </c>
      <c r="L1020" t="str">
        <f t="shared" si="45"/>
        <v>L-xx</v>
      </c>
      <c r="M1020" s="20" t="str">
        <f t="shared" si="46"/>
        <v>xx</v>
      </c>
      <c r="N1020" t="str">
        <f t="shared" si="47"/>
        <v/>
      </c>
    </row>
    <row r="1021" spans="1:14">
      <c r="A1021" s="31"/>
      <c r="B1021" s="31"/>
      <c r="C1021" s="23" t="s">
        <v>45</v>
      </c>
      <c r="D1021" s="22"/>
      <c r="E1021" s="22" t="s">
        <v>85</v>
      </c>
      <c r="F1021" s="22"/>
      <c r="G1021" s="31"/>
      <c r="H1021" s="30"/>
      <c r="I1021" s="22"/>
      <c r="K1021" t="str">
        <f>IF(D1021&lt;&gt;"",IF(Data!E1021="HR",IF(D1021&lt;=6,RL4B!$E$10,IF(D1021&lt;=28,RL4B!$G$10,RL4B!$I$10)),IF(D1021&lt;=4,RL4B!$K$10,IF(D1021&lt;=14,RL4B!$M$10,IF(D1021&lt;=24,RL4B!$O$10,IF(D1021&lt;=44,RL4B!$Q$10,IF(D1021&lt;=64,RL4B!$S$10,RL4B!$U$10)))))),"")&amp;"-"&amp;C1021&amp;"-"&amp;IFERROR(VLOOKUP(F1021,m_src_icd,3,FALSE),"xx")</f>
        <v>-L-xx</v>
      </c>
      <c r="L1021" t="str">
        <f t="shared" si="45"/>
        <v>L-xx</v>
      </c>
      <c r="M1021" s="20" t="str">
        <f t="shared" si="46"/>
        <v>xx</v>
      </c>
      <c r="N1021" t="str">
        <f t="shared" si="47"/>
        <v/>
      </c>
    </row>
    <row r="1022" spans="1:14">
      <c r="A1022" s="31"/>
      <c r="B1022" s="31"/>
      <c r="C1022" s="23" t="s">
        <v>45</v>
      </c>
      <c r="D1022" s="22"/>
      <c r="E1022" s="22" t="s">
        <v>85</v>
      </c>
      <c r="F1022" s="22"/>
      <c r="G1022" s="31"/>
      <c r="H1022" s="30"/>
      <c r="I1022" s="22"/>
      <c r="K1022" t="str">
        <f>IF(D1022&lt;&gt;"",IF(Data!E1022="HR",IF(D1022&lt;=6,RL4B!$E$10,IF(D1022&lt;=28,RL4B!$G$10,RL4B!$I$10)),IF(D1022&lt;=4,RL4B!$K$10,IF(D1022&lt;=14,RL4B!$M$10,IF(D1022&lt;=24,RL4B!$O$10,IF(D1022&lt;=44,RL4B!$Q$10,IF(D1022&lt;=64,RL4B!$S$10,RL4B!$U$10)))))),"")&amp;"-"&amp;C1022&amp;"-"&amp;IFERROR(VLOOKUP(F1022,m_src_icd,3,FALSE),"xx")</f>
        <v>-L-xx</v>
      </c>
      <c r="L1022" t="str">
        <f t="shared" si="45"/>
        <v>L-xx</v>
      </c>
      <c r="M1022" s="20" t="str">
        <f t="shared" si="46"/>
        <v>xx</v>
      </c>
      <c r="N1022" t="str">
        <f t="shared" si="47"/>
        <v/>
      </c>
    </row>
    <row r="1023" spans="1:14">
      <c r="A1023" s="31"/>
      <c r="B1023" s="31"/>
      <c r="C1023" s="23" t="s">
        <v>45</v>
      </c>
      <c r="D1023" s="22"/>
      <c r="E1023" s="22" t="s">
        <v>85</v>
      </c>
      <c r="F1023" s="22"/>
      <c r="G1023" s="31"/>
      <c r="H1023" s="30"/>
      <c r="I1023" s="22"/>
      <c r="K1023" t="str">
        <f>IF(D1023&lt;&gt;"",IF(Data!E1023="HR",IF(D1023&lt;=6,RL4B!$E$10,IF(D1023&lt;=28,RL4B!$G$10,RL4B!$I$10)),IF(D1023&lt;=4,RL4B!$K$10,IF(D1023&lt;=14,RL4B!$M$10,IF(D1023&lt;=24,RL4B!$O$10,IF(D1023&lt;=44,RL4B!$Q$10,IF(D1023&lt;=64,RL4B!$S$10,RL4B!$U$10)))))),"")&amp;"-"&amp;C1023&amp;"-"&amp;IFERROR(VLOOKUP(F1023,m_src_icd,3,FALSE),"xx")</f>
        <v>-L-xx</v>
      </c>
      <c r="L1023" t="str">
        <f t="shared" si="45"/>
        <v>L-xx</v>
      </c>
      <c r="M1023" s="20" t="str">
        <f t="shared" si="46"/>
        <v>xx</v>
      </c>
      <c r="N1023" t="str">
        <f t="shared" si="47"/>
        <v/>
      </c>
    </row>
    <row r="1024" spans="1:14">
      <c r="A1024" s="31"/>
      <c r="B1024" s="31"/>
      <c r="C1024" s="23" t="s">
        <v>45</v>
      </c>
      <c r="D1024" s="22"/>
      <c r="E1024" s="22" t="s">
        <v>85</v>
      </c>
      <c r="F1024" s="22"/>
      <c r="G1024" s="31"/>
      <c r="H1024" s="30"/>
      <c r="I1024" s="22"/>
      <c r="K1024" t="str">
        <f>IF(D1024&lt;&gt;"",IF(Data!E1024="HR",IF(D1024&lt;=6,RL4B!$E$10,IF(D1024&lt;=28,RL4B!$G$10,RL4B!$I$10)),IF(D1024&lt;=4,RL4B!$K$10,IF(D1024&lt;=14,RL4B!$M$10,IF(D1024&lt;=24,RL4B!$O$10,IF(D1024&lt;=44,RL4B!$Q$10,IF(D1024&lt;=64,RL4B!$S$10,RL4B!$U$10)))))),"")&amp;"-"&amp;C1024&amp;"-"&amp;IFERROR(VLOOKUP(F1024,m_src_icd,3,FALSE),"xx")</f>
        <v>-L-xx</v>
      </c>
      <c r="L1024" t="str">
        <f t="shared" si="45"/>
        <v>L-xx</v>
      </c>
      <c r="M1024" s="20" t="str">
        <f t="shared" si="46"/>
        <v>xx</v>
      </c>
      <c r="N1024" t="str">
        <f t="shared" si="47"/>
        <v/>
      </c>
    </row>
    <row r="1025" spans="1:14">
      <c r="A1025" s="31"/>
      <c r="B1025" s="31"/>
      <c r="C1025" s="23" t="s">
        <v>45</v>
      </c>
      <c r="D1025" s="22"/>
      <c r="E1025" s="22" t="s">
        <v>85</v>
      </c>
      <c r="F1025" s="22"/>
      <c r="G1025" s="31"/>
      <c r="H1025" s="30"/>
      <c r="I1025" s="22"/>
      <c r="K1025" t="str">
        <f>IF(D1025&lt;&gt;"",IF(Data!E1025="HR",IF(D1025&lt;=6,RL4B!$E$10,IF(D1025&lt;=28,RL4B!$G$10,RL4B!$I$10)),IF(D1025&lt;=4,RL4B!$K$10,IF(D1025&lt;=14,RL4B!$M$10,IF(D1025&lt;=24,RL4B!$O$10,IF(D1025&lt;=44,RL4B!$Q$10,IF(D1025&lt;=64,RL4B!$S$10,RL4B!$U$10)))))),"")&amp;"-"&amp;C1025&amp;"-"&amp;IFERROR(VLOOKUP(F1025,m_src_icd,3,FALSE),"xx")</f>
        <v>-L-xx</v>
      </c>
      <c r="L1025" t="str">
        <f t="shared" si="45"/>
        <v>L-xx</v>
      </c>
      <c r="M1025" s="20" t="str">
        <f t="shared" si="46"/>
        <v>xx</v>
      </c>
      <c r="N1025" t="str">
        <f t="shared" si="47"/>
        <v/>
      </c>
    </row>
    <row r="1026" spans="1:14">
      <c r="A1026" s="31"/>
      <c r="B1026" s="31"/>
      <c r="C1026" s="23" t="s">
        <v>45</v>
      </c>
      <c r="D1026" s="22"/>
      <c r="E1026" s="22" t="s">
        <v>85</v>
      </c>
      <c r="F1026" s="22"/>
      <c r="G1026" s="31"/>
      <c r="H1026" s="30"/>
      <c r="I1026" s="22"/>
      <c r="K1026" t="str">
        <f>IF(D1026&lt;&gt;"",IF(Data!E1026="HR",IF(D1026&lt;=6,RL4B!$E$10,IF(D1026&lt;=28,RL4B!$G$10,RL4B!$I$10)),IF(D1026&lt;=4,RL4B!$K$10,IF(D1026&lt;=14,RL4B!$M$10,IF(D1026&lt;=24,RL4B!$O$10,IF(D1026&lt;=44,RL4B!$Q$10,IF(D1026&lt;=64,RL4B!$S$10,RL4B!$U$10)))))),"")&amp;"-"&amp;C1026&amp;"-"&amp;IFERROR(VLOOKUP(F1026,m_src_icd,3,FALSE),"xx")</f>
        <v>-L-xx</v>
      </c>
      <c r="L1026" t="str">
        <f t="shared" si="45"/>
        <v>L-xx</v>
      </c>
      <c r="M1026" s="20" t="str">
        <f t="shared" si="46"/>
        <v>xx</v>
      </c>
      <c r="N1026" t="str">
        <f t="shared" si="47"/>
        <v/>
      </c>
    </row>
    <row r="1027" spans="1:14">
      <c r="A1027" s="31"/>
      <c r="B1027" s="31"/>
      <c r="C1027" s="23" t="s">
        <v>45</v>
      </c>
      <c r="D1027" s="22"/>
      <c r="E1027" s="22" t="s">
        <v>85</v>
      </c>
      <c r="F1027" s="22"/>
      <c r="G1027" s="31"/>
      <c r="H1027" s="30"/>
      <c r="I1027" s="22"/>
      <c r="K1027" t="str">
        <f>IF(D1027&lt;&gt;"",IF(Data!E1027="HR",IF(D1027&lt;=6,RL4B!$E$10,IF(D1027&lt;=28,RL4B!$G$10,RL4B!$I$10)),IF(D1027&lt;=4,RL4B!$K$10,IF(D1027&lt;=14,RL4B!$M$10,IF(D1027&lt;=24,RL4B!$O$10,IF(D1027&lt;=44,RL4B!$Q$10,IF(D1027&lt;=64,RL4B!$S$10,RL4B!$U$10)))))),"")&amp;"-"&amp;C1027&amp;"-"&amp;IFERROR(VLOOKUP(F1027,m_src_icd,3,FALSE),"xx")</f>
        <v>-L-xx</v>
      </c>
      <c r="L1027" t="str">
        <f t="shared" si="45"/>
        <v>L-xx</v>
      </c>
      <c r="M1027" s="20" t="str">
        <f t="shared" si="46"/>
        <v>xx</v>
      </c>
      <c r="N1027" t="str">
        <f t="shared" si="47"/>
        <v/>
      </c>
    </row>
    <row r="1028" spans="1:14">
      <c r="A1028" s="31"/>
      <c r="B1028" s="31"/>
      <c r="C1028" s="23" t="s">
        <v>45</v>
      </c>
      <c r="D1028" s="22"/>
      <c r="E1028" s="22" t="s">
        <v>85</v>
      </c>
      <c r="F1028" s="22"/>
      <c r="G1028" s="31"/>
      <c r="H1028" s="30"/>
      <c r="I1028" s="22"/>
      <c r="K1028" t="str">
        <f>IF(D1028&lt;&gt;"",IF(Data!E1028="HR",IF(D1028&lt;=6,RL4B!$E$10,IF(D1028&lt;=28,RL4B!$G$10,RL4B!$I$10)),IF(D1028&lt;=4,RL4B!$K$10,IF(D1028&lt;=14,RL4B!$M$10,IF(D1028&lt;=24,RL4B!$O$10,IF(D1028&lt;=44,RL4B!$Q$10,IF(D1028&lt;=64,RL4B!$S$10,RL4B!$U$10)))))),"")&amp;"-"&amp;C1028&amp;"-"&amp;IFERROR(VLOOKUP(F1028,m_src_icd,3,FALSE),"xx")</f>
        <v>-L-xx</v>
      </c>
      <c r="L1028" t="str">
        <f t="shared" si="45"/>
        <v>L-xx</v>
      </c>
      <c r="M1028" s="20" t="str">
        <f t="shared" si="46"/>
        <v>xx</v>
      </c>
      <c r="N1028" t="str">
        <f t="shared" si="47"/>
        <v/>
      </c>
    </row>
    <row r="1029" spans="1:14">
      <c r="A1029" s="31"/>
      <c r="B1029" s="31"/>
      <c r="C1029" s="23" t="s">
        <v>45</v>
      </c>
      <c r="D1029" s="22"/>
      <c r="E1029" s="22" t="s">
        <v>85</v>
      </c>
      <c r="F1029" s="22"/>
      <c r="G1029" s="31"/>
      <c r="H1029" s="30"/>
      <c r="I1029" s="22"/>
      <c r="K1029" t="str">
        <f>IF(D1029&lt;&gt;"",IF(Data!E1029="HR",IF(D1029&lt;=6,RL4B!$E$10,IF(D1029&lt;=28,RL4B!$G$10,RL4B!$I$10)),IF(D1029&lt;=4,RL4B!$K$10,IF(D1029&lt;=14,RL4B!$M$10,IF(D1029&lt;=24,RL4B!$O$10,IF(D1029&lt;=44,RL4B!$Q$10,IF(D1029&lt;=64,RL4B!$S$10,RL4B!$U$10)))))),"")&amp;"-"&amp;C1029&amp;"-"&amp;IFERROR(VLOOKUP(F1029,m_src_icd,3,FALSE),"xx")</f>
        <v>-L-xx</v>
      </c>
      <c r="L1029" t="str">
        <f t="shared" si="45"/>
        <v>L-xx</v>
      </c>
      <c r="M1029" s="20" t="str">
        <f t="shared" si="46"/>
        <v>xx</v>
      </c>
      <c r="N1029" t="str">
        <f t="shared" si="47"/>
        <v/>
      </c>
    </row>
    <row r="1030" spans="1:14">
      <c r="A1030" s="31"/>
      <c r="B1030" s="31"/>
      <c r="C1030" s="23" t="s">
        <v>45</v>
      </c>
      <c r="D1030" s="22"/>
      <c r="E1030" s="22" t="s">
        <v>85</v>
      </c>
      <c r="F1030" s="22"/>
      <c r="G1030" s="31"/>
      <c r="H1030" s="30"/>
      <c r="I1030" s="22"/>
      <c r="K1030" t="str">
        <f>IF(D1030&lt;&gt;"",IF(Data!E1030="HR",IF(D1030&lt;=6,RL4B!$E$10,IF(D1030&lt;=28,RL4B!$G$10,RL4B!$I$10)),IF(D1030&lt;=4,RL4B!$K$10,IF(D1030&lt;=14,RL4B!$M$10,IF(D1030&lt;=24,RL4B!$O$10,IF(D1030&lt;=44,RL4B!$Q$10,IF(D1030&lt;=64,RL4B!$S$10,RL4B!$U$10)))))),"")&amp;"-"&amp;C1030&amp;"-"&amp;IFERROR(VLOOKUP(F1030,m_src_icd,3,FALSE),"xx")</f>
        <v>-L-xx</v>
      </c>
      <c r="L1030" t="str">
        <f t="shared" si="45"/>
        <v>L-xx</v>
      </c>
      <c r="M1030" s="20" t="str">
        <f t="shared" si="46"/>
        <v>xx</v>
      </c>
      <c r="N1030" t="str">
        <f t="shared" si="47"/>
        <v/>
      </c>
    </row>
    <row r="1031" spans="1:14">
      <c r="A1031" s="31"/>
      <c r="B1031" s="31"/>
      <c r="C1031" s="23" t="s">
        <v>45</v>
      </c>
      <c r="D1031" s="22"/>
      <c r="E1031" s="22" t="s">
        <v>85</v>
      </c>
      <c r="F1031" s="22"/>
      <c r="G1031" s="31"/>
      <c r="H1031" s="30"/>
      <c r="I1031" s="22"/>
      <c r="K1031" t="str">
        <f>IF(D1031&lt;&gt;"",IF(Data!E1031="HR",IF(D1031&lt;=6,RL4B!$E$10,IF(D1031&lt;=28,RL4B!$G$10,RL4B!$I$10)),IF(D1031&lt;=4,RL4B!$K$10,IF(D1031&lt;=14,RL4B!$M$10,IF(D1031&lt;=24,RL4B!$O$10,IF(D1031&lt;=44,RL4B!$Q$10,IF(D1031&lt;=64,RL4B!$S$10,RL4B!$U$10)))))),"")&amp;"-"&amp;C1031&amp;"-"&amp;IFERROR(VLOOKUP(F1031,m_src_icd,3,FALSE),"xx")</f>
        <v>-L-xx</v>
      </c>
      <c r="L1031" t="str">
        <f t="shared" si="45"/>
        <v>L-xx</v>
      </c>
      <c r="M1031" s="20" t="str">
        <f t="shared" si="46"/>
        <v>xx</v>
      </c>
      <c r="N1031" t="str">
        <f t="shared" si="47"/>
        <v/>
      </c>
    </row>
    <row r="1032" spans="1:14">
      <c r="A1032" s="31"/>
      <c r="B1032" s="31"/>
      <c r="C1032" s="23" t="s">
        <v>45</v>
      </c>
      <c r="D1032" s="22"/>
      <c r="E1032" s="22" t="s">
        <v>85</v>
      </c>
      <c r="F1032" s="22"/>
      <c r="G1032" s="31"/>
      <c r="H1032" s="30"/>
      <c r="I1032" s="22"/>
      <c r="K1032" t="str">
        <f>IF(D1032&lt;&gt;"",IF(Data!E1032="HR",IF(D1032&lt;=6,RL4B!$E$10,IF(D1032&lt;=28,RL4B!$G$10,RL4B!$I$10)),IF(D1032&lt;=4,RL4B!$K$10,IF(D1032&lt;=14,RL4B!$M$10,IF(D1032&lt;=24,RL4B!$O$10,IF(D1032&lt;=44,RL4B!$Q$10,IF(D1032&lt;=64,RL4B!$S$10,RL4B!$U$10)))))),"")&amp;"-"&amp;C1032&amp;"-"&amp;IFERROR(VLOOKUP(F1032,m_src_icd,3,FALSE),"xx")</f>
        <v>-L-xx</v>
      </c>
      <c r="L1032" t="str">
        <f t="shared" ref="L1032:L1095" si="48">G1032&amp;C1032&amp;"-"&amp;IFERROR(VLOOKUP(F1032,m_src_icd,3,FALSE),"xx")</f>
        <v>L-xx</v>
      </c>
      <c r="M1032" s="20" t="str">
        <f t="shared" ref="M1032:M1095" si="49">IF(H1032="-","",IFERROR(VLOOKUP(F1032,m_src_icd,3,FALSE),"xx"))</f>
        <v>xx</v>
      </c>
      <c r="N1032" t="str">
        <f t="shared" ref="N1032:N1095" si="50">IF(I1032="","",IFERROR(VLOOKUP(F1032,m_src_icd,3,FALSE),"xx"))</f>
        <v/>
      </c>
    </row>
    <row r="1033" spans="1:14">
      <c r="A1033" s="31"/>
      <c r="B1033" s="31"/>
      <c r="C1033" s="23" t="s">
        <v>45</v>
      </c>
      <c r="D1033" s="22"/>
      <c r="E1033" s="22" t="s">
        <v>85</v>
      </c>
      <c r="F1033" s="22"/>
      <c r="G1033" s="31"/>
      <c r="H1033" s="30"/>
      <c r="I1033" s="22"/>
      <c r="K1033" t="str">
        <f>IF(D1033&lt;&gt;"",IF(Data!E1033="HR",IF(D1033&lt;=6,RL4B!$E$10,IF(D1033&lt;=28,RL4B!$G$10,RL4B!$I$10)),IF(D1033&lt;=4,RL4B!$K$10,IF(D1033&lt;=14,RL4B!$M$10,IF(D1033&lt;=24,RL4B!$O$10,IF(D1033&lt;=44,RL4B!$Q$10,IF(D1033&lt;=64,RL4B!$S$10,RL4B!$U$10)))))),"")&amp;"-"&amp;C1033&amp;"-"&amp;IFERROR(VLOOKUP(F1033,m_src_icd,3,FALSE),"xx")</f>
        <v>-L-xx</v>
      </c>
      <c r="L1033" t="str">
        <f t="shared" si="48"/>
        <v>L-xx</v>
      </c>
      <c r="M1033" s="20" t="str">
        <f t="shared" si="49"/>
        <v>xx</v>
      </c>
      <c r="N1033" t="str">
        <f t="shared" si="50"/>
        <v/>
      </c>
    </row>
    <row r="1034" spans="1:14">
      <c r="A1034" s="31"/>
      <c r="B1034" s="31"/>
      <c r="C1034" s="23" t="s">
        <v>45</v>
      </c>
      <c r="D1034" s="22"/>
      <c r="E1034" s="22" t="s">
        <v>85</v>
      </c>
      <c r="F1034" s="22"/>
      <c r="G1034" s="31"/>
      <c r="H1034" s="30"/>
      <c r="I1034" s="22"/>
      <c r="K1034" t="str">
        <f>IF(D1034&lt;&gt;"",IF(Data!E1034="HR",IF(D1034&lt;=6,RL4B!$E$10,IF(D1034&lt;=28,RL4B!$G$10,RL4B!$I$10)),IF(D1034&lt;=4,RL4B!$K$10,IF(D1034&lt;=14,RL4B!$M$10,IF(D1034&lt;=24,RL4B!$O$10,IF(D1034&lt;=44,RL4B!$Q$10,IF(D1034&lt;=64,RL4B!$S$10,RL4B!$U$10)))))),"")&amp;"-"&amp;C1034&amp;"-"&amp;IFERROR(VLOOKUP(F1034,m_src_icd,3,FALSE),"xx")</f>
        <v>-L-xx</v>
      </c>
      <c r="L1034" t="str">
        <f t="shared" si="48"/>
        <v>L-xx</v>
      </c>
      <c r="M1034" s="20" t="str">
        <f t="shared" si="49"/>
        <v>xx</v>
      </c>
      <c r="N1034" t="str">
        <f t="shared" si="50"/>
        <v/>
      </c>
    </row>
    <row r="1035" spans="1:14">
      <c r="A1035" s="31"/>
      <c r="B1035" s="31"/>
      <c r="C1035" s="23" t="s">
        <v>45</v>
      </c>
      <c r="D1035" s="22"/>
      <c r="E1035" s="22" t="s">
        <v>85</v>
      </c>
      <c r="F1035" s="22"/>
      <c r="G1035" s="31"/>
      <c r="H1035" s="30"/>
      <c r="I1035" s="22"/>
      <c r="K1035" t="str">
        <f>IF(D1035&lt;&gt;"",IF(Data!E1035="HR",IF(D1035&lt;=6,RL4B!$E$10,IF(D1035&lt;=28,RL4B!$G$10,RL4B!$I$10)),IF(D1035&lt;=4,RL4B!$K$10,IF(D1035&lt;=14,RL4B!$M$10,IF(D1035&lt;=24,RL4B!$O$10,IF(D1035&lt;=44,RL4B!$Q$10,IF(D1035&lt;=64,RL4B!$S$10,RL4B!$U$10)))))),"")&amp;"-"&amp;C1035&amp;"-"&amp;IFERROR(VLOOKUP(F1035,m_src_icd,3,FALSE),"xx")</f>
        <v>-L-xx</v>
      </c>
      <c r="L1035" t="str">
        <f t="shared" si="48"/>
        <v>L-xx</v>
      </c>
      <c r="M1035" s="20" t="str">
        <f t="shared" si="49"/>
        <v>xx</v>
      </c>
      <c r="N1035" t="str">
        <f t="shared" si="50"/>
        <v/>
      </c>
    </row>
    <row r="1036" spans="1:14">
      <c r="A1036" s="31"/>
      <c r="B1036" s="31"/>
      <c r="C1036" s="23" t="s">
        <v>45</v>
      </c>
      <c r="D1036" s="22"/>
      <c r="E1036" s="22" t="s">
        <v>85</v>
      </c>
      <c r="F1036" s="22"/>
      <c r="G1036" s="31"/>
      <c r="H1036" s="30"/>
      <c r="I1036" s="22"/>
      <c r="K1036" t="str">
        <f>IF(D1036&lt;&gt;"",IF(Data!E1036="HR",IF(D1036&lt;=6,RL4B!$E$10,IF(D1036&lt;=28,RL4B!$G$10,RL4B!$I$10)),IF(D1036&lt;=4,RL4B!$K$10,IF(D1036&lt;=14,RL4B!$M$10,IF(D1036&lt;=24,RL4B!$O$10,IF(D1036&lt;=44,RL4B!$Q$10,IF(D1036&lt;=64,RL4B!$S$10,RL4B!$U$10)))))),"")&amp;"-"&amp;C1036&amp;"-"&amp;IFERROR(VLOOKUP(F1036,m_src_icd,3,FALSE),"xx")</f>
        <v>-L-xx</v>
      </c>
      <c r="L1036" t="str">
        <f t="shared" si="48"/>
        <v>L-xx</v>
      </c>
      <c r="M1036" s="20" t="str">
        <f t="shared" si="49"/>
        <v>xx</v>
      </c>
      <c r="N1036" t="str">
        <f t="shared" si="50"/>
        <v/>
      </c>
    </row>
    <row r="1037" spans="1:14">
      <c r="A1037" s="31"/>
      <c r="B1037" s="31"/>
      <c r="C1037" s="23" t="s">
        <v>45</v>
      </c>
      <c r="D1037" s="22"/>
      <c r="E1037" s="22" t="s">
        <v>85</v>
      </c>
      <c r="F1037" s="22"/>
      <c r="G1037" s="31"/>
      <c r="H1037" s="30"/>
      <c r="I1037" s="22"/>
      <c r="K1037" t="str">
        <f>IF(D1037&lt;&gt;"",IF(Data!E1037="HR",IF(D1037&lt;=6,RL4B!$E$10,IF(D1037&lt;=28,RL4B!$G$10,RL4B!$I$10)),IF(D1037&lt;=4,RL4B!$K$10,IF(D1037&lt;=14,RL4B!$M$10,IF(D1037&lt;=24,RL4B!$O$10,IF(D1037&lt;=44,RL4B!$Q$10,IF(D1037&lt;=64,RL4B!$S$10,RL4B!$U$10)))))),"")&amp;"-"&amp;C1037&amp;"-"&amp;IFERROR(VLOOKUP(F1037,m_src_icd,3,FALSE),"xx")</f>
        <v>-L-xx</v>
      </c>
      <c r="L1037" t="str">
        <f t="shared" si="48"/>
        <v>L-xx</v>
      </c>
      <c r="M1037" s="20" t="str">
        <f t="shared" si="49"/>
        <v>xx</v>
      </c>
      <c r="N1037" t="str">
        <f t="shared" si="50"/>
        <v/>
      </c>
    </row>
    <row r="1038" spans="1:14">
      <c r="A1038" s="31"/>
      <c r="B1038" s="31"/>
      <c r="C1038" s="23" t="s">
        <v>45</v>
      </c>
      <c r="D1038" s="22"/>
      <c r="E1038" s="22" t="s">
        <v>85</v>
      </c>
      <c r="F1038" s="22"/>
      <c r="G1038" s="31"/>
      <c r="H1038" s="30"/>
      <c r="I1038" s="22"/>
      <c r="K1038" t="str">
        <f>IF(D1038&lt;&gt;"",IF(Data!E1038="HR",IF(D1038&lt;=6,RL4B!$E$10,IF(D1038&lt;=28,RL4B!$G$10,RL4B!$I$10)),IF(D1038&lt;=4,RL4B!$K$10,IF(D1038&lt;=14,RL4B!$M$10,IF(D1038&lt;=24,RL4B!$O$10,IF(D1038&lt;=44,RL4B!$Q$10,IF(D1038&lt;=64,RL4B!$S$10,RL4B!$U$10)))))),"")&amp;"-"&amp;C1038&amp;"-"&amp;IFERROR(VLOOKUP(F1038,m_src_icd,3,FALSE),"xx")</f>
        <v>-L-xx</v>
      </c>
      <c r="L1038" t="str">
        <f t="shared" si="48"/>
        <v>L-xx</v>
      </c>
      <c r="M1038" s="20" t="str">
        <f t="shared" si="49"/>
        <v>xx</v>
      </c>
      <c r="N1038" t="str">
        <f t="shared" si="50"/>
        <v/>
      </c>
    </row>
    <row r="1039" spans="1:14">
      <c r="A1039" s="31"/>
      <c r="B1039" s="31"/>
      <c r="C1039" s="23" t="s">
        <v>45</v>
      </c>
      <c r="D1039" s="22"/>
      <c r="E1039" s="22" t="s">
        <v>85</v>
      </c>
      <c r="F1039" s="22"/>
      <c r="G1039" s="31"/>
      <c r="H1039" s="30"/>
      <c r="I1039" s="22"/>
      <c r="K1039" t="str">
        <f>IF(D1039&lt;&gt;"",IF(Data!E1039="HR",IF(D1039&lt;=6,RL4B!$E$10,IF(D1039&lt;=28,RL4B!$G$10,RL4B!$I$10)),IF(D1039&lt;=4,RL4B!$K$10,IF(D1039&lt;=14,RL4B!$M$10,IF(D1039&lt;=24,RL4B!$O$10,IF(D1039&lt;=44,RL4B!$Q$10,IF(D1039&lt;=64,RL4B!$S$10,RL4B!$U$10)))))),"")&amp;"-"&amp;C1039&amp;"-"&amp;IFERROR(VLOOKUP(F1039,m_src_icd,3,FALSE),"xx")</f>
        <v>-L-xx</v>
      </c>
      <c r="L1039" t="str">
        <f t="shared" si="48"/>
        <v>L-xx</v>
      </c>
      <c r="M1039" s="20" t="str">
        <f t="shared" si="49"/>
        <v>xx</v>
      </c>
      <c r="N1039" t="str">
        <f t="shared" si="50"/>
        <v/>
      </c>
    </row>
    <row r="1040" spans="1:14">
      <c r="A1040" s="31"/>
      <c r="B1040" s="31"/>
      <c r="C1040" s="23" t="s">
        <v>45</v>
      </c>
      <c r="D1040" s="22"/>
      <c r="E1040" s="22" t="s">
        <v>85</v>
      </c>
      <c r="F1040" s="22"/>
      <c r="G1040" s="31"/>
      <c r="H1040" s="30"/>
      <c r="I1040" s="22"/>
      <c r="K1040" t="str">
        <f>IF(D1040&lt;&gt;"",IF(Data!E1040="HR",IF(D1040&lt;=6,RL4B!$E$10,IF(D1040&lt;=28,RL4B!$G$10,RL4B!$I$10)),IF(D1040&lt;=4,RL4B!$K$10,IF(D1040&lt;=14,RL4B!$M$10,IF(D1040&lt;=24,RL4B!$O$10,IF(D1040&lt;=44,RL4B!$Q$10,IF(D1040&lt;=64,RL4B!$S$10,RL4B!$U$10)))))),"")&amp;"-"&amp;C1040&amp;"-"&amp;IFERROR(VLOOKUP(F1040,m_src_icd,3,FALSE),"xx")</f>
        <v>-L-xx</v>
      </c>
      <c r="L1040" t="str">
        <f t="shared" si="48"/>
        <v>L-xx</v>
      </c>
      <c r="M1040" s="20" t="str">
        <f t="shared" si="49"/>
        <v>xx</v>
      </c>
      <c r="N1040" t="str">
        <f t="shared" si="50"/>
        <v/>
      </c>
    </row>
    <row r="1041" spans="1:14">
      <c r="A1041" s="31"/>
      <c r="B1041" s="31"/>
      <c r="C1041" s="23" t="s">
        <v>45</v>
      </c>
      <c r="D1041" s="22"/>
      <c r="E1041" s="22" t="s">
        <v>85</v>
      </c>
      <c r="F1041" s="22"/>
      <c r="G1041" s="31"/>
      <c r="H1041" s="30"/>
      <c r="I1041" s="22"/>
      <c r="K1041" t="str">
        <f>IF(D1041&lt;&gt;"",IF(Data!E1041="HR",IF(D1041&lt;=6,RL4B!$E$10,IF(D1041&lt;=28,RL4B!$G$10,RL4B!$I$10)),IF(D1041&lt;=4,RL4B!$K$10,IF(D1041&lt;=14,RL4B!$M$10,IF(D1041&lt;=24,RL4B!$O$10,IF(D1041&lt;=44,RL4B!$Q$10,IF(D1041&lt;=64,RL4B!$S$10,RL4B!$U$10)))))),"")&amp;"-"&amp;C1041&amp;"-"&amp;IFERROR(VLOOKUP(F1041,m_src_icd,3,FALSE),"xx")</f>
        <v>-L-xx</v>
      </c>
      <c r="L1041" t="str">
        <f t="shared" si="48"/>
        <v>L-xx</v>
      </c>
      <c r="M1041" s="20" t="str">
        <f t="shared" si="49"/>
        <v>xx</v>
      </c>
      <c r="N1041" t="str">
        <f t="shared" si="50"/>
        <v/>
      </c>
    </row>
    <row r="1042" spans="1:14">
      <c r="A1042" s="31"/>
      <c r="B1042" s="31"/>
      <c r="C1042" s="23" t="s">
        <v>45</v>
      </c>
      <c r="D1042" s="22"/>
      <c r="E1042" s="22" t="s">
        <v>85</v>
      </c>
      <c r="F1042" s="22"/>
      <c r="G1042" s="31"/>
      <c r="H1042" s="30"/>
      <c r="I1042" s="22"/>
      <c r="K1042" t="str">
        <f>IF(D1042&lt;&gt;"",IF(Data!E1042="HR",IF(D1042&lt;=6,RL4B!$E$10,IF(D1042&lt;=28,RL4B!$G$10,RL4B!$I$10)),IF(D1042&lt;=4,RL4B!$K$10,IF(D1042&lt;=14,RL4B!$M$10,IF(D1042&lt;=24,RL4B!$O$10,IF(D1042&lt;=44,RL4B!$Q$10,IF(D1042&lt;=64,RL4B!$S$10,RL4B!$U$10)))))),"")&amp;"-"&amp;C1042&amp;"-"&amp;IFERROR(VLOOKUP(F1042,m_src_icd,3,FALSE),"xx")</f>
        <v>-L-xx</v>
      </c>
      <c r="L1042" t="str">
        <f t="shared" si="48"/>
        <v>L-xx</v>
      </c>
      <c r="M1042" s="20" t="str">
        <f t="shared" si="49"/>
        <v>xx</v>
      </c>
      <c r="N1042" t="str">
        <f t="shared" si="50"/>
        <v/>
      </c>
    </row>
    <row r="1043" spans="1:14">
      <c r="A1043" s="31"/>
      <c r="B1043" s="31"/>
      <c r="C1043" s="23" t="s">
        <v>45</v>
      </c>
      <c r="D1043" s="22"/>
      <c r="E1043" s="22" t="s">
        <v>85</v>
      </c>
      <c r="F1043" s="22"/>
      <c r="G1043" s="31"/>
      <c r="H1043" s="30"/>
      <c r="I1043" s="22"/>
      <c r="K1043" t="str">
        <f>IF(D1043&lt;&gt;"",IF(Data!E1043="HR",IF(D1043&lt;=6,RL4B!$E$10,IF(D1043&lt;=28,RL4B!$G$10,RL4B!$I$10)),IF(D1043&lt;=4,RL4B!$K$10,IF(D1043&lt;=14,RL4B!$M$10,IF(D1043&lt;=24,RL4B!$O$10,IF(D1043&lt;=44,RL4B!$Q$10,IF(D1043&lt;=64,RL4B!$S$10,RL4B!$U$10)))))),"")&amp;"-"&amp;C1043&amp;"-"&amp;IFERROR(VLOOKUP(F1043,m_src_icd,3,FALSE),"xx")</f>
        <v>-L-xx</v>
      </c>
      <c r="L1043" t="str">
        <f t="shared" si="48"/>
        <v>L-xx</v>
      </c>
      <c r="M1043" s="20" t="str">
        <f t="shared" si="49"/>
        <v>xx</v>
      </c>
      <c r="N1043" t="str">
        <f t="shared" si="50"/>
        <v/>
      </c>
    </row>
    <row r="1044" spans="1:14">
      <c r="A1044" s="31"/>
      <c r="B1044" s="31"/>
      <c r="C1044" s="23" t="s">
        <v>45</v>
      </c>
      <c r="D1044" s="22"/>
      <c r="E1044" s="22" t="s">
        <v>85</v>
      </c>
      <c r="F1044" s="22"/>
      <c r="G1044" s="31"/>
      <c r="H1044" s="30"/>
      <c r="I1044" s="22"/>
      <c r="K1044" t="str">
        <f>IF(D1044&lt;&gt;"",IF(Data!E1044="HR",IF(D1044&lt;=6,RL4B!$E$10,IF(D1044&lt;=28,RL4B!$G$10,RL4B!$I$10)),IF(D1044&lt;=4,RL4B!$K$10,IF(D1044&lt;=14,RL4B!$M$10,IF(D1044&lt;=24,RL4B!$O$10,IF(D1044&lt;=44,RL4B!$Q$10,IF(D1044&lt;=64,RL4B!$S$10,RL4B!$U$10)))))),"")&amp;"-"&amp;C1044&amp;"-"&amp;IFERROR(VLOOKUP(F1044,m_src_icd,3,FALSE),"xx")</f>
        <v>-L-xx</v>
      </c>
      <c r="L1044" t="str">
        <f t="shared" si="48"/>
        <v>L-xx</v>
      </c>
      <c r="M1044" s="20" t="str">
        <f t="shared" si="49"/>
        <v>xx</v>
      </c>
      <c r="N1044" t="str">
        <f t="shared" si="50"/>
        <v/>
      </c>
    </row>
    <row r="1045" spans="1:14">
      <c r="A1045" s="31"/>
      <c r="B1045" s="31"/>
      <c r="C1045" s="23" t="s">
        <v>45</v>
      </c>
      <c r="D1045" s="22"/>
      <c r="E1045" s="22" t="s">
        <v>85</v>
      </c>
      <c r="F1045" s="22"/>
      <c r="G1045" s="31"/>
      <c r="H1045" s="30"/>
      <c r="I1045" s="22"/>
      <c r="K1045" t="str">
        <f>IF(D1045&lt;&gt;"",IF(Data!E1045="HR",IF(D1045&lt;=6,RL4B!$E$10,IF(D1045&lt;=28,RL4B!$G$10,RL4B!$I$10)),IF(D1045&lt;=4,RL4B!$K$10,IF(D1045&lt;=14,RL4B!$M$10,IF(D1045&lt;=24,RL4B!$O$10,IF(D1045&lt;=44,RL4B!$Q$10,IF(D1045&lt;=64,RL4B!$S$10,RL4B!$U$10)))))),"")&amp;"-"&amp;C1045&amp;"-"&amp;IFERROR(VLOOKUP(F1045,m_src_icd,3,FALSE),"xx")</f>
        <v>-L-xx</v>
      </c>
      <c r="L1045" t="str">
        <f t="shared" si="48"/>
        <v>L-xx</v>
      </c>
      <c r="M1045" s="20" t="str">
        <f t="shared" si="49"/>
        <v>xx</v>
      </c>
      <c r="N1045" t="str">
        <f t="shared" si="50"/>
        <v/>
      </c>
    </row>
    <row r="1046" spans="1:14">
      <c r="A1046" s="31"/>
      <c r="B1046" s="31"/>
      <c r="C1046" s="23" t="s">
        <v>45</v>
      </c>
      <c r="D1046" s="22"/>
      <c r="E1046" s="22" t="s">
        <v>85</v>
      </c>
      <c r="F1046" s="22"/>
      <c r="G1046" s="31"/>
      <c r="H1046" s="30"/>
      <c r="I1046" s="22"/>
      <c r="K1046" t="str">
        <f>IF(D1046&lt;&gt;"",IF(Data!E1046="HR",IF(D1046&lt;=6,RL4B!$E$10,IF(D1046&lt;=28,RL4B!$G$10,RL4B!$I$10)),IF(D1046&lt;=4,RL4B!$K$10,IF(D1046&lt;=14,RL4B!$M$10,IF(D1046&lt;=24,RL4B!$O$10,IF(D1046&lt;=44,RL4B!$Q$10,IF(D1046&lt;=64,RL4B!$S$10,RL4B!$U$10)))))),"")&amp;"-"&amp;C1046&amp;"-"&amp;IFERROR(VLOOKUP(F1046,m_src_icd,3,FALSE),"xx")</f>
        <v>-L-xx</v>
      </c>
      <c r="L1046" t="str">
        <f t="shared" si="48"/>
        <v>L-xx</v>
      </c>
      <c r="M1046" s="20" t="str">
        <f t="shared" si="49"/>
        <v>xx</v>
      </c>
      <c r="N1046" t="str">
        <f t="shared" si="50"/>
        <v/>
      </c>
    </row>
    <row r="1047" spans="1:14">
      <c r="A1047" s="31"/>
      <c r="B1047" s="31"/>
      <c r="C1047" s="23" t="s">
        <v>45</v>
      </c>
      <c r="D1047" s="22"/>
      <c r="E1047" s="22" t="s">
        <v>85</v>
      </c>
      <c r="F1047" s="22"/>
      <c r="G1047" s="31"/>
      <c r="H1047" s="30"/>
      <c r="I1047" s="22"/>
      <c r="K1047" t="str">
        <f>IF(D1047&lt;&gt;"",IF(Data!E1047="HR",IF(D1047&lt;=6,RL4B!$E$10,IF(D1047&lt;=28,RL4B!$G$10,RL4B!$I$10)),IF(D1047&lt;=4,RL4B!$K$10,IF(D1047&lt;=14,RL4B!$M$10,IF(D1047&lt;=24,RL4B!$O$10,IF(D1047&lt;=44,RL4B!$Q$10,IF(D1047&lt;=64,RL4B!$S$10,RL4B!$U$10)))))),"")&amp;"-"&amp;C1047&amp;"-"&amp;IFERROR(VLOOKUP(F1047,m_src_icd,3,FALSE),"xx")</f>
        <v>-L-xx</v>
      </c>
      <c r="L1047" t="str">
        <f t="shared" si="48"/>
        <v>L-xx</v>
      </c>
      <c r="M1047" s="20" t="str">
        <f t="shared" si="49"/>
        <v>xx</v>
      </c>
      <c r="N1047" t="str">
        <f t="shared" si="50"/>
        <v/>
      </c>
    </row>
    <row r="1048" spans="1:14">
      <c r="A1048" s="31"/>
      <c r="B1048" s="31"/>
      <c r="C1048" s="23" t="s">
        <v>45</v>
      </c>
      <c r="D1048" s="22"/>
      <c r="E1048" s="22" t="s">
        <v>85</v>
      </c>
      <c r="F1048" s="22"/>
      <c r="G1048" s="31"/>
      <c r="H1048" s="30"/>
      <c r="I1048" s="22"/>
      <c r="K1048" t="str">
        <f>IF(D1048&lt;&gt;"",IF(Data!E1048="HR",IF(D1048&lt;=6,RL4B!$E$10,IF(D1048&lt;=28,RL4B!$G$10,RL4B!$I$10)),IF(D1048&lt;=4,RL4B!$K$10,IF(D1048&lt;=14,RL4B!$M$10,IF(D1048&lt;=24,RL4B!$O$10,IF(D1048&lt;=44,RL4B!$Q$10,IF(D1048&lt;=64,RL4B!$S$10,RL4B!$U$10)))))),"")&amp;"-"&amp;C1048&amp;"-"&amp;IFERROR(VLOOKUP(F1048,m_src_icd,3,FALSE),"xx")</f>
        <v>-L-xx</v>
      </c>
      <c r="L1048" t="str">
        <f t="shared" si="48"/>
        <v>L-xx</v>
      </c>
      <c r="M1048" s="20" t="str">
        <f t="shared" si="49"/>
        <v>xx</v>
      </c>
      <c r="N1048" t="str">
        <f t="shared" si="50"/>
        <v/>
      </c>
    </row>
    <row r="1049" spans="1:14">
      <c r="A1049" s="31"/>
      <c r="B1049" s="31"/>
      <c r="C1049" s="23" t="s">
        <v>45</v>
      </c>
      <c r="D1049" s="22"/>
      <c r="E1049" s="22" t="s">
        <v>85</v>
      </c>
      <c r="F1049" s="22"/>
      <c r="G1049" s="31"/>
      <c r="H1049" s="30"/>
      <c r="I1049" s="22"/>
      <c r="K1049" t="str">
        <f>IF(D1049&lt;&gt;"",IF(Data!E1049="HR",IF(D1049&lt;=6,RL4B!$E$10,IF(D1049&lt;=28,RL4B!$G$10,RL4B!$I$10)),IF(D1049&lt;=4,RL4B!$K$10,IF(D1049&lt;=14,RL4B!$M$10,IF(D1049&lt;=24,RL4B!$O$10,IF(D1049&lt;=44,RL4B!$Q$10,IF(D1049&lt;=64,RL4B!$S$10,RL4B!$U$10)))))),"")&amp;"-"&amp;C1049&amp;"-"&amp;IFERROR(VLOOKUP(F1049,m_src_icd,3,FALSE),"xx")</f>
        <v>-L-xx</v>
      </c>
      <c r="L1049" t="str">
        <f t="shared" si="48"/>
        <v>L-xx</v>
      </c>
      <c r="M1049" s="20" t="str">
        <f t="shared" si="49"/>
        <v>xx</v>
      </c>
      <c r="N1049" t="str">
        <f t="shared" si="50"/>
        <v/>
      </c>
    </row>
    <row r="1050" spans="1:14">
      <c r="A1050" s="31"/>
      <c r="B1050" s="31"/>
      <c r="C1050" s="23" t="s">
        <v>45</v>
      </c>
      <c r="D1050" s="22"/>
      <c r="E1050" s="22" t="s">
        <v>85</v>
      </c>
      <c r="F1050" s="22"/>
      <c r="G1050" s="31"/>
      <c r="H1050" s="30"/>
      <c r="I1050" s="22"/>
      <c r="K1050" t="str">
        <f>IF(D1050&lt;&gt;"",IF(Data!E1050="HR",IF(D1050&lt;=6,RL4B!$E$10,IF(D1050&lt;=28,RL4B!$G$10,RL4B!$I$10)),IF(D1050&lt;=4,RL4B!$K$10,IF(D1050&lt;=14,RL4B!$M$10,IF(D1050&lt;=24,RL4B!$O$10,IF(D1050&lt;=44,RL4B!$Q$10,IF(D1050&lt;=64,RL4B!$S$10,RL4B!$U$10)))))),"")&amp;"-"&amp;C1050&amp;"-"&amp;IFERROR(VLOOKUP(F1050,m_src_icd,3,FALSE),"xx")</f>
        <v>-L-xx</v>
      </c>
      <c r="L1050" t="str">
        <f t="shared" si="48"/>
        <v>L-xx</v>
      </c>
      <c r="M1050" s="20" t="str">
        <f t="shared" si="49"/>
        <v>xx</v>
      </c>
      <c r="N1050" t="str">
        <f t="shared" si="50"/>
        <v/>
      </c>
    </row>
    <row r="1051" spans="1:14">
      <c r="A1051" s="31"/>
      <c r="B1051" s="31"/>
      <c r="C1051" s="23" t="s">
        <v>45</v>
      </c>
      <c r="D1051" s="22"/>
      <c r="E1051" s="22" t="s">
        <v>85</v>
      </c>
      <c r="F1051" s="22"/>
      <c r="G1051" s="31"/>
      <c r="H1051" s="30"/>
      <c r="I1051" s="22"/>
      <c r="K1051" t="str">
        <f>IF(D1051&lt;&gt;"",IF(Data!E1051="HR",IF(D1051&lt;=6,RL4B!$E$10,IF(D1051&lt;=28,RL4B!$G$10,RL4B!$I$10)),IF(D1051&lt;=4,RL4B!$K$10,IF(D1051&lt;=14,RL4B!$M$10,IF(D1051&lt;=24,RL4B!$O$10,IF(D1051&lt;=44,RL4B!$Q$10,IF(D1051&lt;=64,RL4B!$S$10,RL4B!$U$10)))))),"")&amp;"-"&amp;C1051&amp;"-"&amp;IFERROR(VLOOKUP(F1051,m_src_icd,3,FALSE),"xx")</f>
        <v>-L-xx</v>
      </c>
      <c r="L1051" t="str">
        <f t="shared" si="48"/>
        <v>L-xx</v>
      </c>
      <c r="M1051" s="20" t="str">
        <f t="shared" si="49"/>
        <v>xx</v>
      </c>
      <c r="N1051" t="str">
        <f t="shared" si="50"/>
        <v/>
      </c>
    </row>
    <row r="1052" spans="1:14">
      <c r="A1052" s="31"/>
      <c r="B1052" s="31"/>
      <c r="C1052" s="23" t="s">
        <v>45</v>
      </c>
      <c r="D1052" s="22"/>
      <c r="E1052" s="22" t="s">
        <v>85</v>
      </c>
      <c r="F1052" s="22"/>
      <c r="G1052" s="31"/>
      <c r="H1052" s="30"/>
      <c r="I1052" s="22"/>
      <c r="K1052" t="str">
        <f>IF(D1052&lt;&gt;"",IF(Data!E1052="HR",IF(D1052&lt;=6,RL4B!$E$10,IF(D1052&lt;=28,RL4B!$G$10,RL4B!$I$10)),IF(D1052&lt;=4,RL4B!$K$10,IF(D1052&lt;=14,RL4B!$M$10,IF(D1052&lt;=24,RL4B!$O$10,IF(D1052&lt;=44,RL4B!$Q$10,IF(D1052&lt;=64,RL4B!$S$10,RL4B!$U$10)))))),"")&amp;"-"&amp;C1052&amp;"-"&amp;IFERROR(VLOOKUP(F1052,m_src_icd,3,FALSE),"xx")</f>
        <v>-L-xx</v>
      </c>
      <c r="L1052" t="str">
        <f t="shared" si="48"/>
        <v>L-xx</v>
      </c>
      <c r="M1052" s="20" t="str">
        <f t="shared" si="49"/>
        <v>xx</v>
      </c>
      <c r="N1052" t="str">
        <f t="shared" si="50"/>
        <v/>
      </c>
    </row>
    <row r="1053" spans="1:14">
      <c r="A1053" s="31"/>
      <c r="B1053" s="31"/>
      <c r="C1053" s="23" t="s">
        <v>45</v>
      </c>
      <c r="D1053" s="22"/>
      <c r="E1053" s="22" t="s">
        <v>85</v>
      </c>
      <c r="F1053" s="22"/>
      <c r="G1053" s="31"/>
      <c r="H1053" s="30"/>
      <c r="I1053" s="22"/>
      <c r="K1053" t="str">
        <f>IF(D1053&lt;&gt;"",IF(Data!E1053="HR",IF(D1053&lt;=6,RL4B!$E$10,IF(D1053&lt;=28,RL4B!$G$10,RL4B!$I$10)),IF(D1053&lt;=4,RL4B!$K$10,IF(D1053&lt;=14,RL4B!$M$10,IF(D1053&lt;=24,RL4B!$O$10,IF(D1053&lt;=44,RL4B!$Q$10,IF(D1053&lt;=64,RL4B!$S$10,RL4B!$U$10)))))),"")&amp;"-"&amp;C1053&amp;"-"&amp;IFERROR(VLOOKUP(F1053,m_src_icd,3,FALSE),"xx")</f>
        <v>-L-xx</v>
      </c>
      <c r="L1053" t="str">
        <f t="shared" si="48"/>
        <v>L-xx</v>
      </c>
      <c r="M1053" s="20" t="str">
        <f t="shared" si="49"/>
        <v>xx</v>
      </c>
      <c r="N1053" t="str">
        <f t="shared" si="50"/>
        <v/>
      </c>
    </row>
    <row r="1054" spans="1:14">
      <c r="A1054" s="31"/>
      <c r="B1054" s="31"/>
      <c r="C1054" s="23" t="s">
        <v>45</v>
      </c>
      <c r="D1054" s="22"/>
      <c r="E1054" s="22" t="s">
        <v>85</v>
      </c>
      <c r="F1054" s="22"/>
      <c r="G1054" s="31"/>
      <c r="H1054" s="30"/>
      <c r="I1054" s="22"/>
      <c r="K1054" t="str">
        <f>IF(D1054&lt;&gt;"",IF(Data!E1054="HR",IF(D1054&lt;=6,RL4B!$E$10,IF(D1054&lt;=28,RL4B!$G$10,RL4B!$I$10)),IF(D1054&lt;=4,RL4B!$K$10,IF(D1054&lt;=14,RL4B!$M$10,IF(D1054&lt;=24,RL4B!$O$10,IF(D1054&lt;=44,RL4B!$Q$10,IF(D1054&lt;=64,RL4B!$S$10,RL4B!$U$10)))))),"")&amp;"-"&amp;C1054&amp;"-"&amp;IFERROR(VLOOKUP(F1054,m_src_icd,3,FALSE),"xx")</f>
        <v>-L-xx</v>
      </c>
      <c r="L1054" t="str">
        <f t="shared" si="48"/>
        <v>L-xx</v>
      </c>
      <c r="M1054" s="20" t="str">
        <f t="shared" si="49"/>
        <v>xx</v>
      </c>
      <c r="N1054" t="str">
        <f t="shared" si="50"/>
        <v/>
      </c>
    </row>
    <row r="1055" spans="1:14">
      <c r="A1055" s="31"/>
      <c r="B1055" s="31"/>
      <c r="C1055" s="23" t="s">
        <v>45</v>
      </c>
      <c r="D1055" s="22"/>
      <c r="E1055" s="22" t="s">
        <v>85</v>
      </c>
      <c r="F1055" s="22"/>
      <c r="G1055" s="31"/>
      <c r="H1055" s="30"/>
      <c r="I1055" s="22"/>
      <c r="K1055" t="str">
        <f>IF(D1055&lt;&gt;"",IF(Data!E1055="HR",IF(D1055&lt;=6,RL4B!$E$10,IF(D1055&lt;=28,RL4B!$G$10,RL4B!$I$10)),IF(D1055&lt;=4,RL4B!$K$10,IF(D1055&lt;=14,RL4B!$M$10,IF(D1055&lt;=24,RL4B!$O$10,IF(D1055&lt;=44,RL4B!$Q$10,IF(D1055&lt;=64,RL4B!$S$10,RL4B!$U$10)))))),"")&amp;"-"&amp;C1055&amp;"-"&amp;IFERROR(VLOOKUP(F1055,m_src_icd,3,FALSE),"xx")</f>
        <v>-L-xx</v>
      </c>
      <c r="L1055" t="str">
        <f t="shared" si="48"/>
        <v>L-xx</v>
      </c>
      <c r="M1055" s="20" t="str">
        <f t="shared" si="49"/>
        <v>xx</v>
      </c>
      <c r="N1055" t="str">
        <f t="shared" si="50"/>
        <v/>
      </c>
    </row>
    <row r="1056" spans="1:14">
      <c r="A1056" s="31"/>
      <c r="B1056" s="31"/>
      <c r="C1056" s="23" t="s">
        <v>45</v>
      </c>
      <c r="D1056" s="22"/>
      <c r="E1056" s="22" t="s">
        <v>85</v>
      </c>
      <c r="F1056" s="22"/>
      <c r="G1056" s="31"/>
      <c r="H1056" s="30"/>
      <c r="I1056" s="22"/>
      <c r="K1056" t="str">
        <f>IF(D1056&lt;&gt;"",IF(Data!E1056="HR",IF(D1056&lt;=6,RL4B!$E$10,IF(D1056&lt;=28,RL4B!$G$10,RL4B!$I$10)),IF(D1056&lt;=4,RL4B!$K$10,IF(D1056&lt;=14,RL4B!$M$10,IF(D1056&lt;=24,RL4B!$O$10,IF(D1056&lt;=44,RL4B!$Q$10,IF(D1056&lt;=64,RL4B!$S$10,RL4B!$U$10)))))),"")&amp;"-"&amp;C1056&amp;"-"&amp;IFERROR(VLOOKUP(F1056,m_src_icd,3,FALSE),"xx")</f>
        <v>-L-xx</v>
      </c>
      <c r="L1056" t="str">
        <f t="shared" si="48"/>
        <v>L-xx</v>
      </c>
      <c r="M1056" s="20" t="str">
        <f t="shared" si="49"/>
        <v>xx</v>
      </c>
      <c r="N1056" t="str">
        <f t="shared" si="50"/>
        <v/>
      </c>
    </row>
    <row r="1057" spans="1:14">
      <c r="A1057" s="31"/>
      <c r="B1057" s="31"/>
      <c r="C1057" s="23" t="s">
        <v>45</v>
      </c>
      <c r="D1057" s="22"/>
      <c r="E1057" s="22" t="s">
        <v>85</v>
      </c>
      <c r="F1057" s="22"/>
      <c r="G1057" s="31"/>
      <c r="H1057" s="30"/>
      <c r="I1057" s="22"/>
      <c r="K1057" t="str">
        <f>IF(D1057&lt;&gt;"",IF(Data!E1057="HR",IF(D1057&lt;=6,RL4B!$E$10,IF(D1057&lt;=28,RL4B!$G$10,RL4B!$I$10)),IF(D1057&lt;=4,RL4B!$K$10,IF(D1057&lt;=14,RL4B!$M$10,IF(D1057&lt;=24,RL4B!$O$10,IF(D1057&lt;=44,RL4B!$Q$10,IF(D1057&lt;=64,RL4B!$S$10,RL4B!$U$10)))))),"")&amp;"-"&amp;C1057&amp;"-"&amp;IFERROR(VLOOKUP(F1057,m_src_icd,3,FALSE),"xx")</f>
        <v>-L-xx</v>
      </c>
      <c r="L1057" t="str">
        <f t="shared" si="48"/>
        <v>L-xx</v>
      </c>
      <c r="M1057" s="20" t="str">
        <f t="shared" si="49"/>
        <v>xx</v>
      </c>
      <c r="N1057" t="str">
        <f t="shared" si="50"/>
        <v/>
      </c>
    </row>
    <row r="1058" spans="1:14">
      <c r="A1058" s="31"/>
      <c r="B1058" s="31"/>
      <c r="C1058" s="23" t="s">
        <v>45</v>
      </c>
      <c r="D1058" s="22"/>
      <c r="E1058" s="22" t="s">
        <v>85</v>
      </c>
      <c r="F1058" s="22"/>
      <c r="G1058" s="31"/>
      <c r="H1058" s="30"/>
      <c r="I1058" s="22"/>
      <c r="K1058" t="str">
        <f>IF(D1058&lt;&gt;"",IF(Data!E1058="HR",IF(D1058&lt;=6,RL4B!$E$10,IF(D1058&lt;=28,RL4B!$G$10,RL4B!$I$10)),IF(D1058&lt;=4,RL4B!$K$10,IF(D1058&lt;=14,RL4B!$M$10,IF(D1058&lt;=24,RL4B!$O$10,IF(D1058&lt;=44,RL4B!$Q$10,IF(D1058&lt;=64,RL4B!$S$10,RL4B!$U$10)))))),"")&amp;"-"&amp;C1058&amp;"-"&amp;IFERROR(VLOOKUP(F1058,m_src_icd,3,FALSE),"xx")</f>
        <v>-L-xx</v>
      </c>
      <c r="L1058" t="str">
        <f t="shared" si="48"/>
        <v>L-xx</v>
      </c>
      <c r="M1058" s="20" t="str">
        <f t="shared" si="49"/>
        <v>xx</v>
      </c>
      <c r="N1058" t="str">
        <f t="shared" si="50"/>
        <v/>
      </c>
    </row>
    <row r="1059" spans="1:14">
      <c r="A1059" s="31"/>
      <c r="B1059" s="31"/>
      <c r="C1059" s="23" t="s">
        <v>45</v>
      </c>
      <c r="D1059" s="22"/>
      <c r="E1059" s="22" t="s">
        <v>85</v>
      </c>
      <c r="F1059" s="22"/>
      <c r="G1059" s="31"/>
      <c r="H1059" s="30"/>
      <c r="I1059" s="22"/>
      <c r="K1059" t="str">
        <f>IF(D1059&lt;&gt;"",IF(Data!E1059="HR",IF(D1059&lt;=6,RL4B!$E$10,IF(D1059&lt;=28,RL4B!$G$10,RL4B!$I$10)),IF(D1059&lt;=4,RL4B!$K$10,IF(D1059&lt;=14,RL4B!$M$10,IF(D1059&lt;=24,RL4B!$O$10,IF(D1059&lt;=44,RL4B!$Q$10,IF(D1059&lt;=64,RL4B!$S$10,RL4B!$U$10)))))),"")&amp;"-"&amp;C1059&amp;"-"&amp;IFERROR(VLOOKUP(F1059,m_src_icd,3,FALSE),"xx")</f>
        <v>-L-xx</v>
      </c>
      <c r="L1059" t="str">
        <f t="shared" si="48"/>
        <v>L-xx</v>
      </c>
      <c r="M1059" s="20" t="str">
        <f t="shared" si="49"/>
        <v>xx</v>
      </c>
      <c r="N1059" t="str">
        <f t="shared" si="50"/>
        <v/>
      </c>
    </row>
    <row r="1060" spans="1:14">
      <c r="A1060" s="31"/>
      <c r="B1060" s="31"/>
      <c r="C1060" s="23" t="s">
        <v>45</v>
      </c>
      <c r="D1060" s="22"/>
      <c r="E1060" s="22" t="s">
        <v>85</v>
      </c>
      <c r="F1060" s="22"/>
      <c r="G1060" s="31"/>
      <c r="H1060" s="30"/>
      <c r="I1060" s="22"/>
      <c r="K1060" t="str">
        <f>IF(D1060&lt;&gt;"",IF(Data!E1060="HR",IF(D1060&lt;=6,RL4B!$E$10,IF(D1060&lt;=28,RL4B!$G$10,RL4B!$I$10)),IF(D1060&lt;=4,RL4B!$K$10,IF(D1060&lt;=14,RL4B!$M$10,IF(D1060&lt;=24,RL4B!$O$10,IF(D1060&lt;=44,RL4B!$Q$10,IF(D1060&lt;=64,RL4B!$S$10,RL4B!$U$10)))))),"")&amp;"-"&amp;C1060&amp;"-"&amp;IFERROR(VLOOKUP(F1060,m_src_icd,3,FALSE),"xx")</f>
        <v>-L-xx</v>
      </c>
      <c r="L1060" t="str">
        <f t="shared" si="48"/>
        <v>L-xx</v>
      </c>
      <c r="M1060" s="20" t="str">
        <f t="shared" si="49"/>
        <v>xx</v>
      </c>
      <c r="N1060" t="str">
        <f t="shared" si="50"/>
        <v/>
      </c>
    </row>
    <row r="1061" spans="1:14">
      <c r="A1061" s="31"/>
      <c r="B1061" s="31"/>
      <c r="C1061" s="23" t="s">
        <v>45</v>
      </c>
      <c r="D1061" s="22"/>
      <c r="E1061" s="22" t="s">
        <v>85</v>
      </c>
      <c r="F1061" s="22"/>
      <c r="G1061" s="31"/>
      <c r="H1061" s="30"/>
      <c r="I1061" s="22"/>
      <c r="K1061" t="str">
        <f>IF(D1061&lt;&gt;"",IF(Data!E1061="HR",IF(D1061&lt;=6,RL4B!$E$10,IF(D1061&lt;=28,RL4B!$G$10,RL4B!$I$10)),IF(D1061&lt;=4,RL4B!$K$10,IF(D1061&lt;=14,RL4B!$M$10,IF(D1061&lt;=24,RL4B!$O$10,IF(D1061&lt;=44,RL4B!$Q$10,IF(D1061&lt;=64,RL4B!$S$10,RL4B!$U$10)))))),"")&amp;"-"&amp;C1061&amp;"-"&amp;IFERROR(VLOOKUP(F1061,m_src_icd,3,FALSE),"xx")</f>
        <v>-L-xx</v>
      </c>
      <c r="L1061" t="str">
        <f t="shared" si="48"/>
        <v>L-xx</v>
      </c>
      <c r="M1061" s="20" t="str">
        <f t="shared" si="49"/>
        <v>xx</v>
      </c>
      <c r="N1061" t="str">
        <f t="shared" si="50"/>
        <v/>
      </c>
    </row>
    <row r="1062" spans="1:14">
      <c r="A1062" s="31"/>
      <c r="B1062" s="31"/>
      <c r="C1062" s="23" t="s">
        <v>45</v>
      </c>
      <c r="D1062" s="22"/>
      <c r="E1062" s="22" t="s">
        <v>85</v>
      </c>
      <c r="F1062" s="22"/>
      <c r="G1062" s="31"/>
      <c r="H1062" s="30"/>
      <c r="I1062" s="22"/>
      <c r="K1062" t="str">
        <f>IF(D1062&lt;&gt;"",IF(Data!E1062="HR",IF(D1062&lt;=6,RL4B!$E$10,IF(D1062&lt;=28,RL4B!$G$10,RL4B!$I$10)),IF(D1062&lt;=4,RL4B!$K$10,IF(D1062&lt;=14,RL4B!$M$10,IF(D1062&lt;=24,RL4B!$O$10,IF(D1062&lt;=44,RL4B!$Q$10,IF(D1062&lt;=64,RL4B!$S$10,RL4B!$U$10)))))),"")&amp;"-"&amp;C1062&amp;"-"&amp;IFERROR(VLOOKUP(F1062,m_src_icd,3,FALSE),"xx")</f>
        <v>-L-xx</v>
      </c>
      <c r="L1062" t="str">
        <f t="shared" si="48"/>
        <v>L-xx</v>
      </c>
      <c r="M1062" s="20" t="str">
        <f t="shared" si="49"/>
        <v>xx</v>
      </c>
      <c r="N1062" t="str">
        <f t="shared" si="50"/>
        <v/>
      </c>
    </row>
    <row r="1063" spans="1:14">
      <c r="A1063" s="31"/>
      <c r="B1063" s="31"/>
      <c r="C1063" s="23" t="s">
        <v>45</v>
      </c>
      <c r="D1063" s="22"/>
      <c r="E1063" s="22" t="s">
        <v>85</v>
      </c>
      <c r="F1063" s="22"/>
      <c r="G1063" s="31"/>
      <c r="H1063" s="30"/>
      <c r="I1063" s="22"/>
      <c r="K1063" t="str">
        <f>IF(D1063&lt;&gt;"",IF(Data!E1063="HR",IF(D1063&lt;=6,RL4B!$E$10,IF(D1063&lt;=28,RL4B!$G$10,RL4B!$I$10)),IF(D1063&lt;=4,RL4B!$K$10,IF(D1063&lt;=14,RL4B!$M$10,IF(D1063&lt;=24,RL4B!$O$10,IF(D1063&lt;=44,RL4B!$Q$10,IF(D1063&lt;=64,RL4B!$S$10,RL4B!$U$10)))))),"")&amp;"-"&amp;C1063&amp;"-"&amp;IFERROR(VLOOKUP(F1063,m_src_icd,3,FALSE),"xx")</f>
        <v>-L-xx</v>
      </c>
      <c r="L1063" t="str">
        <f t="shared" si="48"/>
        <v>L-xx</v>
      </c>
      <c r="M1063" s="20" t="str">
        <f t="shared" si="49"/>
        <v>xx</v>
      </c>
      <c r="N1063" t="str">
        <f t="shared" si="50"/>
        <v/>
      </c>
    </row>
    <row r="1064" spans="1:14">
      <c r="A1064" s="31"/>
      <c r="B1064" s="31"/>
      <c r="C1064" s="23" t="s">
        <v>45</v>
      </c>
      <c r="D1064" s="22"/>
      <c r="E1064" s="22" t="s">
        <v>85</v>
      </c>
      <c r="F1064" s="22"/>
      <c r="G1064" s="31"/>
      <c r="H1064" s="30"/>
      <c r="I1064" s="22"/>
      <c r="K1064" t="str">
        <f>IF(D1064&lt;&gt;"",IF(Data!E1064="HR",IF(D1064&lt;=6,RL4B!$E$10,IF(D1064&lt;=28,RL4B!$G$10,RL4B!$I$10)),IF(D1064&lt;=4,RL4B!$K$10,IF(D1064&lt;=14,RL4B!$M$10,IF(D1064&lt;=24,RL4B!$O$10,IF(D1064&lt;=44,RL4B!$Q$10,IF(D1064&lt;=64,RL4B!$S$10,RL4B!$U$10)))))),"")&amp;"-"&amp;C1064&amp;"-"&amp;IFERROR(VLOOKUP(F1064,m_src_icd,3,FALSE),"xx")</f>
        <v>-L-xx</v>
      </c>
      <c r="L1064" t="str">
        <f t="shared" si="48"/>
        <v>L-xx</v>
      </c>
      <c r="M1064" s="20" t="str">
        <f t="shared" si="49"/>
        <v>xx</v>
      </c>
      <c r="N1064" t="str">
        <f t="shared" si="50"/>
        <v/>
      </c>
    </row>
    <row r="1065" spans="1:14">
      <c r="A1065" s="31"/>
      <c r="B1065" s="31"/>
      <c r="C1065" s="23" t="s">
        <v>45</v>
      </c>
      <c r="D1065" s="22"/>
      <c r="E1065" s="22" t="s">
        <v>85</v>
      </c>
      <c r="F1065" s="22"/>
      <c r="G1065" s="31"/>
      <c r="H1065" s="30"/>
      <c r="I1065" s="22"/>
      <c r="K1065" t="str">
        <f>IF(D1065&lt;&gt;"",IF(Data!E1065="HR",IF(D1065&lt;=6,RL4B!$E$10,IF(D1065&lt;=28,RL4B!$G$10,RL4B!$I$10)),IF(D1065&lt;=4,RL4B!$K$10,IF(D1065&lt;=14,RL4B!$M$10,IF(D1065&lt;=24,RL4B!$O$10,IF(D1065&lt;=44,RL4B!$Q$10,IF(D1065&lt;=64,RL4B!$S$10,RL4B!$U$10)))))),"")&amp;"-"&amp;C1065&amp;"-"&amp;IFERROR(VLOOKUP(F1065,m_src_icd,3,FALSE),"xx")</f>
        <v>-L-xx</v>
      </c>
      <c r="L1065" t="str">
        <f t="shared" si="48"/>
        <v>L-xx</v>
      </c>
      <c r="M1065" s="20" t="str">
        <f t="shared" si="49"/>
        <v>xx</v>
      </c>
      <c r="N1065" t="str">
        <f t="shared" si="50"/>
        <v/>
      </c>
    </row>
    <row r="1066" spans="1:14">
      <c r="A1066" s="31"/>
      <c r="B1066" s="31"/>
      <c r="C1066" s="23" t="s">
        <v>45</v>
      </c>
      <c r="D1066" s="22"/>
      <c r="E1066" s="22" t="s">
        <v>85</v>
      </c>
      <c r="F1066" s="22"/>
      <c r="G1066" s="31"/>
      <c r="H1066" s="30"/>
      <c r="I1066" s="22"/>
      <c r="K1066" t="str">
        <f>IF(D1066&lt;&gt;"",IF(Data!E1066="HR",IF(D1066&lt;=6,RL4B!$E$10,IF(D1066&lt;=28,RL4B!$G$10,RL4B!$I$10)),IF(D1066&lt;=4,RL4B!$K$10,IF(D1066&lt;=14,RL4B!$M$10,IF(D1066&lt;=24,RL4B!$O$10,IF(D1066&lt;=44,RL4B!$Q$10,IF(D1066&lt;=64,RL4B!$S$10,RL4B!$U$10)))))),"")&amp;"-"&amp;C1066&amp;"-"&amp;IFERROR(VLOOKUP(F1066,m_src_icd,3,FALSE),"xx")</f>
        <v>-L-xx</v>
      </c>
      <c r="L1066" t="str">
        <f t="shared" si="48"/>
        <v>L-xx</v>
      </c>
      <c r="M1066" s="20" t="str">
        <f t="shared" si="49"/>
        <v>xx</v>
      </c>
      <c r="N1066" t="str">
        <f t="shared" si="50"/>
        <v/>
      </c>
    </row>
    <row r="1067" spans="1:14">
      <c r="A1067" s="31"/>
      <c r="B1067" s="31"/>
      <c r="C1067" s="23" t="s">
        <v>45</v>
      </c>
      <c r="D1067" s="22"/>
      <c r="E1067" s="22" t="s">
        <v>85</v>
      </c>
      <c r="F1067" s="22"/>
      <c r="G1067" s="31"/>
      <c r="H1067" s="30"/>
      <c r="I1067" s="22"/>
      <c r="K1067" t="str">
        <f>IF(D1067&lt;&gt;"",IF(Data!E1067="HR",IF(D1067&lt;=6,RL4B!$E$10,IF(D1067&lt;=28,RL4B!$G$10,RL4B!$I$10)),IF(D1067&lt;=4,RL4B!$K$10,IF(D1067&lt;=14,RL4B!$M$10,IF(D1067&lt;=24,RL4B!$O$10,IF(D1067&lt;=44,RL4B!$Q$10,IF(D1067&lt;=64,RL4B!$S$10,RL4B!$U$10)))))),"")&amp;"-"&amp;C1067&amp;"-"&amp;IFERROR(VLOOKUP(F1067,m_src_icd,3,FALSE),"xx")</f>
        <v>-L-xx</v>
      </c>
      <c r="L1067" t="str">
        <f t="shared" si="48"/>
        <v>L-xx</v>
      </c>
      <c r="M1067" s="20" t="str">
        <f t="shared" si="49"/>
        <v>xx</v>
      </c>
      <c r="N1067" t="str">
        <f t="shared" si="50"/>
        <v/>
      </c>
    </row>
    <row r="1068" spans="1:14">
      <c r="A1068" s="31"/>
      <c r="B1068" s="31"/>
      <c r="C1068" s="23" t="s">
        <v>45</v>
      </c>
      <c r="D1068" s="22"/>
      <c r="E1068" s="22" t="s">
        <v>85</v>
      </c>
      <c r="F1068" s="22"/>
      <c r="G1068" s="31"/>
      <c r="H1068" s="30"/>
      <c r="I1068" s="22"/>
      <c r="K1068" t="str">
        <f>IF(D1068&lt;&gt;"",IF(Data!E1068="HR",IF(D1068&lt;=6,RL4B!$E$10,IF(D1068&lt;=28,RL4B!$G$10,RL4B!$I$10)),IF(D1068&lt;=4,RL4B!$K$10,IF(D1068&lt;=14,RL4B!$M$10,IF(D1068&lt;=24,RL4B!$O$10,IF(D1068&lt;=44,RL4B!$Q$10,IF(D1068&lt;=64,RL4B!$S$10,RL4B!$U$10)))))),"")&amp;"-"&amp;C1068&amp;"-"&amp;IFERROR(VLOOKUP(F1068,m_src_icd,3,FALSE),"xx")</f>
        <v>-L-xx</v>
      </c>
      <c r="L1068" t="str">
        <f t="shared" si="48"/>
        <v>L-xx</v>
      </c>
      <c r="M1068" s="20" t="str">
        <f t="shared" si="49"/>
        <v>xx</v>
      </c>
      <c r="N1068" t="str">
        <f t="shared" si="50"/>
        <v/>
      </c>
    </row>
    <row r="1069" spans="1:14">
      <c r="A1069" s="31"/>
      <c r="B1069" s="31"/>
      <c r="C1069" s="23" t="s">
        <v>45</v>
      </c>
      <c r="D1069" s="22"/>
      <c r="E1069" s="22" t="s">
        <v>85</v>
      </c>
      <c r="F1069" s="22"/>
      <c r="G1069" s="31"/>
      <c r="H1069" s="30"/>
      <c r="I1069" s="22"/>
      <c r="K1069" t="str">
        <f>IF(D1069&lt;&gt;"",IF(Data!E1069="HR",IF(D1069&lt;=6,RL4B!$E$10,IF(D1069&lt;=28,RL4B!$G$10,RL4B!$I$10)),IF(D1069&lt;=4,RL4B!$K$10,IF(D1069&lt;=14,RL4B!$M$10,IF(D1069&lt;=24,RL4B!$O$10,IF(D1069&lt;=44,RL4B!$Q$10,IF(D1069&lt;=64,RL4B!$S$10,RL4B!$U$10)))))),"")&amp;"-"&amp;C1069&amp;"-"&amp;IFERROR(VLOOKUP(F1069,m_src_icd,3,FALSE),"xx")</f>
        <v>-L-xx</v>
      </c>
      <c r="L1069" t="str">
        <f t="shared" si="48"/>
        <v>L-xx</v>
      </c>
      <c r="M1069" s="20" t="str">
        <f t="shared" si="49"/>
        <v>xx</v>
      </c>
      <c r="N1069" t="str">
        <f t="shared" si="50"/>
        <v/>
      </c>
    </row>
    <row r="1070" spans="1:14">
      <c r="A1070" s="31"/>
      <c r="B1070" s="31"/>
      <c r="C1070" s="23" t="s">
        <v>45</v>
      </c>
      <c r="D1070" s="22"/>
      <c r="E1070" s="22" t="s">
        <v>85</v>
      </c>
      <c r="F1070" s="22"/>
      <c r="G1070" s="31"/>
      <c r="H1070" s="30"/>
      <c r="I1070" s="22"/>
      <c r="K1070" t="str">
        <f>IF(D1070&lt;&gt;"",IF(Data!E1070="HR",IF(D1070&lt;=6,RL4B!$E$10,IF(D1070&lt;=28,RL4B!$G$10,RL4B!$I$10)),IF(D1070&lt;=4,RL4B!$K$10,IF(D1070&lt;=14,RL4B!$M$10,IF(D1070&lt;=24,RL4B!$O$10,IF(D1070&lt;=44,RL4B!$Q$10,IF(D1070&lt;=64,RL4B!$S$10,RL4B!$U$10)))))),"")&amp;"-"&amp;C1070&amp;"-"&amp;IFERROR(VLOOKUP(F1070,m_src_icd,3,FALSE),"xx")</f>
        <v>-L-xx</v>
      </c>
      <c r="L1070" t="str">
        <f t="shared" si="48"/>
        <v>L-xx</v>
      </c>
      <c r="M1070" s="20" t="str">
        <f t="shared" si="49"/>
        <v>xx</v>
      </c>
      <c r="N1070" t="str">
        <f t="shared" si="50"/>
        <v/>
      </c>
    </row>
    <row r="1071" spans="1:14">
      <c r="A1071" s="31"/>
      <c r="B1071" s="31"/>
      <c r="C1071" s="23" t="s">
        <v>45</v>
      </c>
      <c r="D1071" s="22"/>
      <c r="E1071" s="22" t="s">
        <v>85</v>
      </c>
      <c r="F1071" s="22"/>
      <c r="G1071" s="31"/>
      <c r="H1071" s="30"/>
      <c r="I1071" s="22"/>
      <c r="K1071" t="str">
        <f>IF(D1071&lt;&gt;"",IF(Data!E1071="HR",IF(D1071&lt;=6,RL4B!$E$10,IF(D1071&lt;=28,RL4B!$G$10,RL4B!$I$10)),IF(D1071&lt;=4,RL4B!$K$10,IF(D1071&lt;=14,RL4B!$M$10,IF(D1071&lt;=24,RL4B!$O$10,IF(D1071&lt;=44,RL4B!$Q$10,IF(D1071&lt;=64,RL4B!$S$10,RL4B!$U$10)))))),"")&amp;"-"&amp;C1071&amp;"-"&amp;IFERROR(VLOOKUP(F1071,m_src_icd,3,FALSE),"xx")</f>
        <v>-L-xx</v>
      </c>
      <c r="L1071" t="str">
        <f t="shared" si="48"/>
        <v>L-xx</v>
      </c>
      <c r="M1071" s="20" t="str">
        <f t="shared" si="49"/>
        <v>xx</v>
      </c>
      <c r="N1071" t="str">
        <f t="shared" si="50"/>
        <v/>
      </c>
    </row>
    <row r="1072" spans="1:14">
      <c r="A1072" s="31"/>
      <c r="B1072" s="31"/>
      <c r="C1072" s="23" t="s">
        <v>45</v>
      </c>
      <c r="D1072" s="22"/>
      <c r="E1072" s="22" t="s">
        <v>85</v>
      </c>
      <c r="F1072" s="22"/>
      <c r="G1072" s="31"/>
      <c r="H1072" s="30"/>
      <c r="I1072" s="22"/>
      <c r="K1072" t="str">
        <f>IF(D1072&lt;&gt;"",IF(Data!E1072="HR",IF(D1072&lt;=6,RL4B!$E$10,IF(D1072&lt;=28,RL4B!$G$10,RL4B!$I$10)),IF(D1072&lt;=4,RL4B!$K$10,IF(D1072&lt;=14,RL4B!$M$10,IF(D1072&lt;=24,RL4B!$O$10,IF(D1072&lt;=44,RL4B!$Q$10,IF(D1072&lt;=64,RL4B!$S$10,RL4B!$U$10)))))),"")&amp;"-"&amp;C1072&amp;"-"&amp;IFERROR(VLOOKUP(F1072,m_src_icd,3,FALSE),"xx")</f>
        <v>-L-xx</v>
      </c>
      <c r="L1072" t="str">
        <f t="shared" si="48"/>
        <v>L-xx</v>
      </c>
      <c r="M1072" s="20" t="str">
        <f t="shared" si="49"/>
        <v>xx</v>
      </c>
      <c r="N1072" t="str">
        <f t="shared" si="50"/>
        <v/>
      </c>
    </row>
    <row r="1073" spans="1:14">
      <c r="A1073" s="31"/>
      <c r="B1073" s="31"/>
      <c r="C1073" s="23" t="s">
        <v>45</v>
      </c>
      <c r="D1073" s="22"/>
      <c r="E1073" s="22" t="s">
        <v>85</v>
      </c>
      <c r="F1073" s="22"/>
      <c r="G1073" s="31"/>
      <c r="H1073" s="30"/>
      <c r="I1073" s="22"/>
      <c r="K1073" t="str">
        <f>IF(D1073&lt;&gt;"",IF(Data!E1073="HR",IF(D1073&lt;=6,RL4B!$E$10,IF(D1073&lt;=28,RL4B!$G$10,RL4B!$I$10)),IF(D1073&lt;=4,RL4B!$K$10,IF(D1073&lt;=14,RL4B!$M$10,IF(D1073&lt;=24,RL4B!$O$10,IF(D1073&lt;=44,RL4B!$Q$10,IF(D1073&lt;=64,RL4B!$S$10,RL4B!$U$10)))))),"")&amp;"-"&amp;C1073&amp;"-"&amp;IFERROR(VLOOKUP(F1073,m_src_icd,3,FALSE),"xx")</f>
        <v>-L-xx</v>
      </c>
      <c r="L1073" t="str">
        <f t="shared" si="48"/>
        <v>L-xx</v>
      </c>
      <c r="M1073" s="20" t="str">
        <f t="shared" si="49"/>
        <v>xx</v>
      </c>
      <c r="N1073" t="str">
        <f t="shared" si="50"/>
        <v/>
      </c>
    </row>
    <row r="1074" spans="1:14">
      <c r="A1074" s="31"/>
      <c r="B1074" s="31"/>
      <c r="C1074" s="23" t="s">
        <v>45</v>
      </c>
      <c r="D1074" s="22"/>
      <c r="E1074" s="22" t="s">
        <v>85</v>
      </c>
      <c r="F1074" s="22"/>
      <c r="G1074" s="31"/>
      <c r="H1074" s="30"/>
      <c r="I1074" s="22"/>
      <c r="K1074" t="str">
        <f>IF(D1074&lt;&gt;"",IF(Data!E1074="HR",IF(D1074&lt;=6,RL4B!$E$10,IF(D1074&lt;=28,RL4B!$G$10,RL4B!$I$10)),IF(D1074&lt;=4,RL4B!$K$10,IF(D1074&lt;=14,RL4B!$M$10,IF(D1074&lt;=24,RL4B!$O$10,IF(D1074&lt;=44,RL4B!$Q$10,IF(D1074&lt;=64,RL4B!$S$10,RL4B!$U$10)))))),"")&amp;"-"&amp;C1074&amp;"-"&amp;IFERROR(VLOOKUP(F1074,m_src_icd,3,FALSE),"xx")</f>
        <v>-L-xx</v>
      </c>
      <c r="L1074" t="str">
        <f t="shared" si="48"/>
        <v>L-xx</v>
      </c>
      <c r="M1074" s="20" t="str">
        <f t="shared" si="49"/>
        <v>xx</v>
      </c>
      <c r="N1074" t="str">
        <f t="shared" si="50"/>
        <v/>
      </c>
    </row>
    <row r="1075" spans="1:14">
      <c r="A1075" s="31"/>
      <c r="B1075" s="31"/>
      <c r="C1075" s="23" t="s">
        <v>45</v>
      </c>
      <c r="D1075" s="22"/>
      <c r="E1075" s="22" t="s">
        <v>85</v>
      </c>
      <c r="F1075" s="22"/>
      <c r="G1075" s="31"/>
      <c r="H1075" s="30"/>
      <c r="I1075" s="22"/>
      <c r="K1075" t="str">
        <f>IF(D1075&lt;&gt;"",IF(Data!E1075="HR",IF(D1075&lt;=6,RL4B!$E$10,IF(D1075&lt;=28,RL4B!$G$10,RL4B!$I$10)),IF(D1075&lt;=4,RL4B!$K$10,IF(D1075&lt;=14,RL4B!$M$10,IF(D1075&lt;=24,RL4B!$O$10,IF(D1075&lt;=44,RL4B!$Q$10,IF(D1075&lt;=64,RL4B!$S$10,RL4B!$U$10)))))),"")&amp;"-"&amp;C1075&amp;"-"&amp;IFERROR(VLOOKUP(F1075,m_src_icd,3,FALSE),"xx")</f>
        <v>-L-xx</v>
      </c>
      <c r="L1075" t="str">
        <f t="shared" si="48"/>
        <v>L-xx</v>
      </c>
      <c r="M1075" s="20" t="str">
        <f t="shared" si="49"/>
        <v>xx</v>
      </c>
      <c r="N1075" t="str">
        <f t="shared" si="50"/>
        <v/>
      </c>
    </row>
    <row r="1076" spans="1:14">
      <c r="A1076" s="31"/>
      <c r="B1076" s="31"/>
      <c r="C1076" s="23" t="s">
        <v>45</v>
      </c>
      <c r="D1076" s="22"/>
      <c r="E1076" s="22" t="s">
        <v>85</v>
      </c>
      <c r="F1076" s="22"/>
      <c r="G1076" s="31"/>
      <c r="H1076" s="30"/>
      <c r="I1076" s="22"/>
      <c r="K1076" t="str">
        <f>IF(D1076&lt;&gt;"",IF(Data!E1076="HR",IF(D1076&lt;=6,RL4B!$E$10,IF(D1076&lt;=28,RL4B!$G$10,RL4B!$I$10)),IF(D1076&lt;=4,RL4B!$K$10,IF(D1076&lt;=14,RL4B!$M$10,IF(D1076&lt;=24,RL4B!$O$10,IF(D1076&lt;=44,RL4B!$Q$10,IF(D1076&lt;=64,RL4B!$S$10,RL4B!$U$10)))))),"")&amp;"-"&amp;C1076&amp;"-"&amp;IFERROR(VLOOKUP(F1076,m_src_icd,3,FALSE),"xx")</f>
        <v>-L-xx</v>
      </c>
      <c r="L1076" t="str">
        <f t="shared" si="48"/>
        <v>L-xx</v>
      </c>
      <c r="M1076" s="20" t="str">
        <f t="shared" si="49"/>
        <v>xx</v>
      </c>
      <c r="N1076" t="str">
        <f t="shared" si="50"/>
        <v/>
      </c>
    </row>
    <row r="1077" spans="1:14">
      <c r="A1077" s="31"/>
      <c r="B1077" s="31"/>
      <c r="C1077" s="23" t="s">
        <v>45</v>
      </c>
      <c r="D1077" s="22"/>
      <c r="E1077" s="22" t="s">
        <v>85</v>
      </c>
      <c r="F1077" s="22"/>
      <c r="G1077" s="31"/>
      <c r="H1077" s="30"/>
      <c r="I1077" s="22"/>
      <c r="K1077" t="str">
        <f>IF(D1077&lt;&gt;"",IF(Data!E1077="HR",IF(D1077&lt;=6,RL4B!$E$10,IF(D1077&lt;=28,RL4B!$G$10,RL4B!$I$10)),IF(D1077&lt;=4,RL4B!$K$10,IF(D1077&lt;=14,RL4B!$M$10,IF(D1077&lt;=24,RL4B!$O$10,IF(D1077&lt;=44,RL4B!$Q$10,IF(D1077&lt;=64,RL4B!$S$10,RL4B!$U$10)))))),"")&amp;"-"&amp;C1077&amp;"-"&amp;IFERROR(VLOOKUP(F1077,m_src_icd,3,FALSE),"xx")</f>
        <v>-L-xx</v>
      </c>
      <c r="L1077" t="str">
        <f t="shared" si="48"/>
        <v>L-xx</v>
      </c>
      <c r="M1077" s="20" t="str">
        <f t="shared" si="49"/>
        <v>xx</v>
      </c>
      <c r="N1077" t="str">
        <f t="shared" si="50"/>
        <v/>
      </c>
    </row>
    <row r="1078" spans="1:14">
      <c r="A1078" s="31"/>
      <c r="B1078" s="31"/>
      <c r="C1078" s="23" t="s">
        <v>45</v>
      </c>
      <c r="D1078" s="22"/>
      <c r="E1078" s="22" t="s">
        <v>85</v>
      </c>
      <c r="F1078" s="22"/>
      <c r="G1078" s="31"/>
      <c r="H1078" s="30"/>
      <c r="I1078" s="22"/>
      <c r="K1078" t="str">
        <f>IF(D1078&lt;&gt;"",IF(Data!E1078="HR",IF(D1078&lt;=6,RL4B!$E$10,IF(D1078&lt;=28,RL4B!$G$10,RL4B!$I$10)),IF(D1078&lt;=4,RL4B!$K$10,IF(D1078&lt;=14,RL4B!$M$10,IF(D1078&lt;=24,RL4B!$O$10,IF(D1078&lt;=44,RL4B!$Q$10,IF(D1078&lt;=64,RL4B!$S$10,RL4B!$U$10)))))),"")&amp;"-"&amp;C1078&amp;"-"&amp;IFERROR(VLOOKUP(F1078,m_src_icd,3,FALSE),"xx")</f>
        <v>-L-xx</v>
      </c>
      <c r="L1078" t="str">
        <f t="shared" si="48"/>
        <v>L-xx</v>
      </c>
      <c r="M1078" s="20" t="str">
        <f t="shared" si="49"/>
        <v>xx</v>
      </c>
      <c r="N1078" t="str">
        <f t="shared" si="50"/>
        <v/>
      </c>
    </row>
    <row r="1079" spans="1:14">
      <c r="A1079" s="31"/>
      <c r="B1079" s="31"/>
      <c r="C1079" s="23" t="s">
        <v>45</v>
      </c>
      <c r="D1079" s="22"/>
      <c r="E1079" s="22" t="s">
        <v>85</v>
      </c>
      <c r="F1079" s="22"/>
      <c r="G1079" s="31"/>
      <c r="H1079" s="30"/>
      <c r="I1079" s="22"/>
      <c r="K1079" t="str">
        <f>IF(D1079&lt;&gt;"",IF(Data!E1079="HR",IF(D1079&lt;=6,RL4B!$E$10,IF(D1079&lt;=28,RL4B!$G$10,RL4B!$I$10)),IF(D1079&lt;=4,RL4B!$K$10,IF(D1079&lt;=14,RL4B!$M$10,IF(D1079&lt;=24,RL4B!$O$10,IF(D1079&lt;=44,RL4B!$Q$10,IF(D1079&lt;=64,RL4B!$S$10,RL4B!$U$10)))))),"")&amp;"-"&amp;C1079&amp;"-"&amp;IFERROR(VLOOKUP(F1079,m_src_icd,3,FALSE),"xx")</f>
        <v>-L-xx</v>
      </c>
      <c r="L1079" t="str">
        <f t="shared" si="48"/>
        <v>L-xx</v>
      </c>
      <c r="M1079" s="20" t="str">
        <f t="shared" si="49"/>
        <v>xx</v>
      </c>
      <c r="N1079" t="str">
        <f t="shared" si="50"/>
        <v/>
      </c>
    </row>
    <row r="1080" spans="1:14">
      <c r="A1080" s="31"/>
      <c r="B1080" s="31"/>
      <c r="C1080" s="23" t="s">
        <v>45</v>
      </c>
      <c r="D1080" s="22"/>
      <c r="E1080" s="22" t="s">
        <v>85</v>
      </c>
      <c r="F1080" s="22"/>
      <c r="G1080" s="31"/>
      <c r="H1080" s="30"/>
      <c r="I1080" s="22"/>
      <c r="K1080" t="str">
        <f>IF(D1080&lt;&gt;"",IF(Data!E1080="HR",IF(D1080&lt;=6,RL4B!$E$10,IF(D1080&lt;=28,RL4B!$G$10,RL4B!$I$10)),IF(D1080&lt;=4,RL4B!$K$10,IF(D1080&lt;=14,RL4B!$M$10,IF(D1080&lt;=24,RL4B!$O$10,IF(D1080&lt;=44,RL4B!$Q$10,IF(D1080&lt;=64,RL4B!$S$10,RL4B!$U$10)))))),"")&amp;"-"&amp;C1080&amp;"-"&amp;IFERROR(VLOOKUP(F1080,m_src_icd,3,FALSE),"xx")</f>
        <v>-L-xx</v>
      </c>
      <c r="L1080" t="str">
        <f t="shared" si="48"/>
        <v>L-xx</v>
      </c>
      <c r="M1080" s="20" t="str">
        <f t="shared" si="49"/>
        <v>xx</v>
      </c>
      <c r="N1080" t="str">
        <f t="shared" si="50"/>
        <v/>
      </c>
    </row>
    <row r="1081" spans="1:14">
      <c r="A1081" s="31"/>
      <c r="B1081" s="31"/>
      <c r="C1081" s="23" t="s">
        <v>45</v>
      </c>
      <c r="D1081" s="22"/>
      <c r="E1081" s="22" t="s">
        <v>85</v>
      </c>
      <c r="F1081" s="22"/>
      <c r="G1081" s="31"/>
      <c r="H1081" s="30"/>
      <c r="I1081" s="22"/>
      <c r="K1081" t="str">
        <f>IF(D1081&lt;&gt;"",IF(Data!E1081="HR",IF(D1081&lt;=6,RL4B!$E$10,IF(D1081&lt;=28,RL4B!$G$10,RL4B!$I$10)),IF(D1081&lt;=4,RL4B!$K$10,IF(D1081&lt;=14,RL4B!$M$10,IF(D1081&lt;=24,RL4B!$O$10,IF(D1081&lt;=44,RL4B!$Q$10,IF(D1081&lt;=64,RL4B!$S$10,RL4B!$U$10)))))),"")&amp;"-"&amp;C1081&amp;"-"&amp;IFERROR(VLOOKUP(F1081,m_src_icd,3,FALSE),"xx")</f>
        <v>-L-xx</v>
      </c>
      <c r="L1081" t="str">
        <f t="shared" si="48"/>
        <v>L-xx</v>
      </c>
      <c r="M1081" s="20" t="str">
        <f t="shared" si="49"/>
        <v>xx</v>
      </c>
      <c r="N1081" t="str">
        <f t="shared" si="50"/>
        <v/>
      </c>
    </row>
    <row r="1082" spans="1:14">
      <c r="A1082" s="31"/>
      <c r="B1082" s="31"/>
      <c r="C1082" s="23" t="s">
        <v>45</v>
      </c>
      <c r="D1082" s="22"/>
      <c r="E1082" s="22" t="s">
        <v>85</v>
      </c>
      <c r="F1082" s="22"/>
      <c r="G1082" s="31"/>
      <c r="H1082" s="30"/>
      <c r="I1082" s="22"/>
      <c r="K1082" t="str">
        <f>IF(D1082&lt;&gt;"",IF(Data!E1082="HR",IF(D1082&lt;=6,RL4B!$E$10,IF(D1082&lt;=28,RL4B!$G$10,RL4B!$I$10)),IF(D1082&lt;=4,RL4B!$K$10,IF(D1082&lt;=14,RL4B!$M$10,IF(D1082&lt;=24,RL4B!$O$10,IF(D1082&lt;=44,RL4B!$Q$10,IF(D1082&lt;=64,RL4B!$S$10,RL4B!$U$10)))))),"")&amp;"-"&amp;C1082&amp;"-"&amp;IFERROR(VLOOKUP(F1082,m_src_icd,3,FALSE),"xx")</f>
        <v>-L-xx</v>
      </c>
      <c r="L1082" t="str">
        <f t="shared" si="48"/>
        <v>L-xx</v>
      </c>
      <c r="M1082" s="20" t="str">
        <f t="shared" si="49"/>
        <v>xx</v>
      </c>
      <c r="N1082" t="str">
        <f t="shared" si="50"/>
        <v/>
      </c>
    </row>
    <row r="1083" spans="1:14">
      <c r="A1083" s="31"/>
      <c r="B1083" s="31"/>
      <c r="C1083" s="23" t="s">
        <v>45</v>
      </c>
      <c r="D1083" s="22"/>
      <c r="E1083" s="22" t="s">
        <v>85</v>
      </c>
      <c r="F1083" s="22"/>
      <c r="G1083" s="31"/>
      <c r="H1083" s="30"/>
      <c r="I1083" s="22"/>
      <c r="K1083" t="str">
        <f>IF(D1083&lt;&gt;"",IF(Data!E1083="HR",IF(D1083&lt;=6,RL4B!$E$10,IF(D1083&lt;=28,RL4B!$G$10,RL4B!$I$10)),IF(D1083&lt;=4,RL4B!$K$10,IF(D1083&lt;=14,RL4B!$M$10,IF(D1083&lt;=24,RL4B!$O$10,IF(D1083&lt;=44,RL4B!$Q$10,IF(D1083&lt;=64,RL4B!$S$10,RL4B!$U$10)))))),"")&amp;"-"&amp;C1083&amp;"-"&amp;IFERROR(VLOOKUP(F1083,m_src_icd,3,FALSE),"xx")</f>
        <v>-L-xx</v>
      </c>
      <c r="L1083" t="str">
        <f t="shared" si="48"/>
        <v>L-xx</v>
      </c>
      <c r="M1083" s="20" t="str">
        <f t="shared" si="49"/>
        <v>xx</v>
      </c>
      <c r="N1083" t="str">
        <f t="shared" si="50"/>
        <v/>
      </c>
    </row>
    <row r="1084" spans="1:14">
      <c r="A1084" s="31"/>
      <c r="B1084" s="31"/>
      <c r="C1084" s="23" t="s">
        <v>45</v>
      </c>
      <c r="D1084" s="22"/>
      <c r="E1084" s="22" t="s">
        <v>85</v>
      </c>
      <c r="F1084" s="22"/>
      <c r="G1084" s="31"/>
      <c r="H1084" s="30"/>
      <c r="I1084" s="22"/>
      <c r="K1084" t="str">
        <f>IF(D1084&lt;&gt;"",IF(Data!E1084="HR",IF(D1084&lt;=6,RL4B!$E$10,IF(D1084&lt;=28,RL4B!$G$10,RL4B!$I$10)),IF(D1084&lt;=4,RL4B!$K$10,IF(D1084&lt;=14,RL4B!$M$10,IF(D1084&lt;=24,RL4B!$O$10,IF(D1084&lt;=44,RL4B!$Q$10,IF(D1084&lt;=64,RL4B!$S$10,RL4B!$U$10)))))),"")&amp;"-"&amp;C1084&amp;"-"&amp;IFERROR(VLOOKUP(F1084,m_src_icd,3,FALSE),"xx")</f>
        <v>-L-xx</v>
      </c>
      <c r="L1084" t="str">
        <f t="shared" si="48"/>
        <v>L-xx</v>
      </c>
      <c r="M1084" s="20" t="str">
        <f t="shared" si="49"/>
        <v>xx</v>
      </c>
      <c r="N1084" t="str">
        <f t="shared" si="50"/>
        <v/>
      </c>
    </row>
    <row r="1085" spans="1:14">
      <c r="A1085" s="31"/>
      <c r="B1085" s="31"/>
      <c r="C1085" s="23" t="s">
        <v>45</v>
      </c>
      <c r="D1085" s="22"/>
      <c r="E1085" s="22" t="s">
        <v>85</v>
      </c>
      <c r="F1085" s="22"/>
      <c r="G1085" s="31"/>
      <c r="H1085" s="30"/>
      <c r="I1085" s="22"/>
      <c r="K1085" t="str">
        <f>IF(D1085&lt;&gt;"",IF(Data!E1085="HR",IF(D1085&lt;=6,RL4B!$E$10,IF(D1085&lt;=28,RL4B!$G$10,RL4B!$I$10)),IF(D1085&lt;=4,RL4B!$K$10,IF(D1085&lt;=14,RL4B!$M$10,IF(D1085&lt;=24,RL4B!$O$10,IF(D1085&lt;=44,RL4B!$Q$10,IF(D1085&lt;=64,RL4B!$S$10,RL4B!$U$10)))))),"")&amp;"-"&amp;C1085&amp;"-"&amp;IFERROR(VLOOKUP(F1085,m_src_icd,3,FALSE),"xx")</f>
        <v>-L-xx</v>
      </c>
      <c r="L1085" t="str">
        <f t="shared" si="48"/>
        <v>L-xx</v>
      </c>
      <c r="M1085" s="20" t="str">
        <f t="shared" si="49"/>
        <v>xx</v>
      </c>
      <c r="N1085" t="str">
        <f t="shared" si="50"/>
        <v/>
      </c>
    </row>
    <row r="1086" spans="1:14">
      <c r="A1086" s="31"/>
      <c r="B1086" s="31"/>
      <c r="C1086" s="23" t="s">
        <v>45</v>
      </c>
      <c r="D1086" s="22"/>
      <c r="E1086" s="22" t="s">
        <v>85</v>
      </c>
      <c r="F1086" s="22"/>
      <c r="G1086" s="31"/>
      <c r="H1086" s="30"/>
      <c r="I1086" s="22"/>
      <c r="K1086" t="str">
        <f>IF(D1086&lt;&gt;"",IF(Data!E1086="HR",IF(D1086&lt;=6,RL4B!$E$10,IF(D1086&lt;=28,RL4B!$G$10,RL4B!$I$10)),IF(D1086&lt;=4,RL4B!$K$10,IF(D1086&lt;=14,RL4B!$M$10,IF(D1086&lt;=24,RL4B!$O$10,IF(D1086&lt;=44,RL4B!$Q$10,IF(D1086&lt;=64,RL4B!$S$10,RL4B!$U$10)))))),"")&amp;"-"&amp;C1086&amp;"-"&amp;IFERROR(VLOOKUP(F1086,m_src_icd,3,FALSE),"xx")</f>
        <v>-L-xx</v>
      </c>
      <c r="L1086" t="str">
        <f t="shared" si="48"/>
        <v>L-xx</v>
      </c>
      <c r="M1086" s="20" t="str">
        <f t="shared" si="49"/>
        <v>xx</v>
      </c>
      <c r="N1086" t="str">
        <f t="shared" si="50"/>
        <v/>
      </c>
    </row>
    <row r="1087" spans="1:14">
      <c r="A1087" s="31"/>
      <c r="B1087" s="31"/>
      <c r="C1087" s="23" t="s">
        <v>45</v>
      </c>
      <c r="D1087" s="22"/>
      <c r="E1087" s="22" t="s">
        <v>85</v>
      </c>
      <c r="F1087" s="22"/>
      <c r="G1087" s="31"/>
      <c r="H1087" s="30"/>
      <c r="I1087" s="22"/>
      <c r="K1087" t="str">
        <f>IF(D1087&lt;&gt;"",IF(Data!E1087="HR",IF(D1087&lt;=6,RL4B!$E$10,IF(D1087&lt;=28,RL4B!$G$10,RL4B!$I$10)),IF(D1087&lt;=4,RL4B!$K$10,IF(D1087&lt;=14,RL4B!$M$10,IF(D1087&lt;=24,RL4B!$O$10,IF(D1087&lt;=44,RL4B!$Q$10,IF(D1087&lt;=64,RL4B!$S$10,RL4B!$U$10)))))),"")&amp;"-"&amp;C1087&amp;"-"&amp;IFERROR(VLOOKUP(F1087,m_src_icd,3,FALSE),"xx")</f>
        <v>-L-xx</v>
      </c>
      <c r="L1087" t="str">
        <f t="shared" si="48"/>
        <v>L-xx</v>
      </c>
      <c r="M1087" s="20" t="str">
        <f t="shared" si="49"/>
        <v>xx</v>
      </c>
      <c r="N1087" t="str">
        <f t="shared" si="50"/>
        <v/>
      </c>
    </row>
    <row r="1088" spans="1:14">
      <c r="A1088" s="31"/>
      <c r="B1088" s="31"/>
      <c r="C1088" s="23" t="s">
        <v>45</v>
      </c>
      <c r="D1088" s="22"/>
      <c r="E1088" s="22" t="s">
        <v>85</v>
      </c>
      <c r="F1088" s="22"/>
      <c r="G1088" s="31"/>
      <c r="H1088" s="30"/>
      <c r="I1088" s="22"/>
      <c r="K1088" t="str">
        <f>IF(D1088&lt;&gt;"",IF(Data!E1088="HR",IF(D1088&lt;=6,RL4B!$E$10,IF(D1088&lt;=28,RL4B!$G$10,RL4B!$I$10)),IF(D1088&lt;=4,RL4B!$K$10,IF(D1088&lt;=14,RL4B!$M$10,IF(D1088&lt;=24,RL4B!$O$10,IF(D1088&lt;=44,RL4B!$Q$10,IF(D1088&lt;=64,RL4B!$S$10,RL4B!$U$10)))))),"")&amp;"-"&amp;C1088&amp;"-"&amp;IFERROR(VLOOKUP(F1088,m_src_icd,3,FALSE),"xx")</f>
        <v>-L-xx</v>
      </c>
      <c r="L1088" t="str">
        <f t="shared" si="48"/>
        <v>L-xx</v>
      </c>
      <c r="M1088" s="20" t="str">
        <f t="shared" si="49"/>
        <v>xx</v>
      </c>
      <c r="N1088" t="str">
        <f t="shared" si="50"/>
        <v/>
      </c>
    </row>
    <row r="1089" spans="1:14">
      <c r="A1089" s="31"/>
      <c r="B1089" s="31"/>
      <c r="C1089" s="23" t="s">
        <v>45</v>
      </c>
      <c r="D1089" s="22"/>
      <c r="E1089" s="22" t="s">
        <v>85</v>
      </c>
      <c r="F1089" s="22"/>
      <c r="G1089" s="31"/>
      <c r="H1089" s="30"/>
      <c r="I1089" s="22"/>
      <c r="K1089" t="str">
        <f>IF(D1089&lt;&gt;"",IF(Data!E1089="HR",IF(D1089&lt;=6,RL4B!$E$10,IF(D1089&lt;=28,RL4B!$G$10,RL4B!$I$10)),IF(D1089&lt;=4,RL4B!$K$10,IF(D1089&lt;=14,RL4B!$M$10,IF(D1089&lt;=24,RL4B!$O$10,IF(D1089&lt;=44,RL4B!$Q$10,IF(D1089&lt;=64,RL4B!$S$10,RL4B!$U$10)))))),"")&amp;"-"&amp;C1089&amp;"-"&amp;IFERROR(VLOOKUP(F1089,m_src_icd,3,FALSE),"xx")</f>
        <v>-L-xx</v>
      </c>
      <c r="L1089" t="str">
        <f t="shared" si="48"/>
        <v>L-xx</v>
      </c>
      <c r="M1089" s="20" t="str">
        <f t="shared" si="49"/>
        <v>xx</v>
      </c>
      <c r="N1089" t="str">
        <f t="shared" si="50"/>
        <v/>
      </c>
    </row>
    <row r="1090" spans="1:14">
      <c r="A1090" s="31"/>
      <c r="B1090" s="31"/>
      <c r="C1090" s="23" t="s">
        <v>45</v>
      </c>
      <c r="D1090" s="22"/>
      <c r="E1090" s="22" t="s">
        <v>85</v>
      </c>
      <c r="F1090" s="22"/>
      <c r="G1090" s="31"/>
      <c r="H1090" s="30"/>
      <c r="I1090" s="22"/>
      <c r="K1090" t="str">
        <f>IF(D1090&lt;&gt;"",IF(Data!E1090="HR",IF(D1090&lt;=6,RL4B!$E$10,IF(D1090&lt;=28,RL4B!$G$10,RL4B!$I$10)),IF(D1090&lt;=4,RL4B!$K$10,IF(D1090&lt;=14,RL4B!$M$10,IF(D1090&lt;=24,RL4B!$O$10,IF(D1090&lt;=44,RL4B!$Q$10,IF(D1090&lt;=64,RL4B!$S$10,RL4B!$U$10)))))),"")&amp;"-"&amp;C1090&amp;"-"&amp;IFERROR(VLOOKUP(F1090,m_src_icd,3,FALSE),"xx")</f>
        <v>-L-xx</v>
      </c>
      <c r="L1090" t="str">
        <f t="shared" si="48"/>
        <v>L-xx</v>
      </c>
      <c r="M1090" s="20" t="str">
        <f t="shared" si="49"/>
        <v>xx</v>
      </c>
      <c r="N1090" t="str">
        <f t="shared" si="50"/>
        <v/>
      </c>
    </row>
    <row r="1091" spans="1:14">
      <c r="A1091" s="31"/>
      <c r="B1091" s="31"/>
      <c r="C1091" s="23" t="s">
        <v>45</v>
      </c>
      <c r="D1091" s="22"/>
      <c r="E1091" s="22" t="s">
        <v>85</v>
      </c>
      <c r="F1091" s="22"/>
      <c r="G1091" s="31"/>
      <c r="H1091" s="30"/>
      <c r="I1091" s="22"/>
      <c r="K1091" t="str">
        <f>IF(D1091&lt;&gt;"",IF(Data!E1091="HR",IF(D1091&lt;=6,RL4B!$E$10,IF(D1091&lt;=28,RL4B!$G$10,RL4B!$I$10)),IF(D1091&lt;=4,RL4B!$K$10,IF(D1091&lt;=14,RL4B!$M$10,IF(D1091&lt;=24,RL4B!$O$10,IF(D1091&lt;=44,RL4B!$Q$10,IF(D1091&lt;=64,RL4B!$S$10,RL4B!$U$10)))))),"")&amp;"-"&amp;C1091&amp;"-"&amp;IFERROR(VLOOKUP(F1091,m_src_icd,3,FALSE),"xx")</f>
        <v>-L-xx</v>
      </c>
      <c r="L1091" t="str">
        <f t="shared" si="48"/>
        <v>L-xx</v>
      </c>
      <c r="M1091" s="20" t="str">
        <f t="shared" si="49"/>
        <v>xx</v>
      </c>
      <c r="N1091" t="str">
        <f t="shared" si="50"/>
        <v/>
      </c>
    </row>
    <row r="1092" spans="1:14">
      <c r="A1092" s="31"/>
      <c r="B1092" s="31"/>
      <c r="C1092" s="23" t="s">
        <v>45</v>
      </c>
      <c r="D1092" s="22"/>
      <c r="E1092" s="22" t="s">
        <v>85</v>
      </c>
      <c r="F1092" s="22"/>
      <c r="G1092" s="31"/>
      <c r="H1092" s="30"/>
      <c r="I1092" s="22"/>
      <c r="K1092" t="str">
        <f>IF(D1092&lt;&gt;"",IF(Data!E1092="HR",IF(D1092&lt;=6,RL4B!$E$10,IF(D1092&lt;=28,RL4B!$G$10,RL4B!$I$10)),IF(D1092&lt;=4,RL4B!$K$10,IF(D1092&lt;=14,RL4B!$M$10,IF(D1092&lt;=24,RL4B!$O$10,IF(D1092&lt;=44,RL4B!$Q$10,IF(D1092&lt;=64,RL4B!$S$10,RL4B!$U$10)))))),"")&amp;"-"&amp;C1092&amp;"-"&amp;IFERROR(VLOOKUP(F1092,m_src_icd,3,FALSE),"xx")</f>
        <v>-L-xx</v>
      </c>
      <c r="L1092" t="str">
        <f t="shared" si="48"/>
        <v>L-xx</v>
      </c>
      <c r="M1092" s="20" t="str">
        <f t="shared" si="49"/>
        <v>xx</v>
      </c>
      <c r="N1092" t="str">
        <f t="shared" si="50"/>
        <v/>
      </c>
    </row>
    <row r="1093" spans="1:14">
      <c r="A1093" s="31"/>
      <c r="B1093" s="31"/>
      <c r="C1093" s="23" t="s">
        <v>45</v>
      </c>
      <c r="D1093" s="22"/>
      <c r="E1093" s="22" t="s">
        <v>85</v>
      </c>
      <c r="F1093" s="22"/>
      <c r="G1093" s="31"/>
      <c r="H1093" s="30"/>
      <c r="I1093" s="22"/>
      <c r="K1093" t="str">
        <f>IF(D1093&lt;&gt;"",IF(Data!E1093="HR",IF(D1093&lt;=6,RL4B!$E$10,IF(D1093&lt;=28,RL4B!$G$10,RL4B!$I$10)),IF(D1093&lt;=4,RL4B!$K$10,IF(D1093&lt;=14,RL4B!$M$10,IF(D1093&lt;=24,RL4B!$O$10,IF(D1093&lt;=44,RL4B!$Q$10,IF(D1093&lt;=64,RL4B!$S$10,RL4B!$U$10)))))),"")&amp;"-"&amp;C1093&amp;"-"&amp;IFERROR(VLOOKUP(F1093,m_src_icd,3,FALSE),"xx")</f>
        <v>-L-xx</v>
      </c>
      <c r="L1093" t="str">
        <f t="shared" si="48"/>
        <v>L-xx</v>
      </c>
      <c r="M1093" s="20" t="str">
        <f t="shared" si="49"/>
        <v>xx</v>
      </c>
      <c r="N1093" t="str">
        <f t="shared" si="50"/>
        <v/>
      </c>
    </row>
    <row r="1094" spans="1:14">
      <c r="A1094" s="31"/>
      <c r="B1094" s="31"/>
      <c r="C1094" s="23" t="s">
        <v>45</v>
      </c>
      <c r="D1094" s="22"/>
      <c r="E1094" s="22" t="s">
        <v>85</v>
      </c>
      <c r="F1094" s="22"/>
      <c r="G1094" s="31"/>
      <c r="H1094" s="30"/>
      <c r="I1094" s="22"/>
      <c r="K1094" t="str">
        <f>IF(D1094&lt;&gt;"",IF(Data!E1094="HR",IF(D1094&lt;=6,RL4B!$E$10,IF(D1094&lt;=28,RL4B!$G$10,RL4B!$I$10)),IF(D1094&lt;=4,RL4B!$K$10,IF(D1094&lt;=14,RL4B!$M$10,IF(D1094&lt;=24,RL4B!$O$10,IF(D1094&lt;=44,RL4B!$Q$10,IF(D1094&lt;=64,RL4B!$S$10,RL4B!$U$10)))))),"")&amp;"-"&amp;C1094&amp;"-"&amp;IFERROR(VLOOKUP(F1094,m_src_icd,3,FALSE),"xx")</f>
        <v>-L-xx</v>
      </c>
      <c r="L1094" t="str">
        <f t="shared" si="48"/>
        <v>L-xx</v>
      </c>
      <c r="M1094" s="20" t="str">
        <f t="shared" si="49"/>
        <v>xx</v>
      </c>
      <c r="N1094" t="str">
        <f t="shared" si="50"/>
        <v/>
      </c>
    </row>
    <row r="1095" spans="1:14">
      <c r="A1095" s="31"/>
      <c r="B1095" s="31"/>
      <c r="C1095" s="23" t="s">
        <v>45</v>
      </c>
      <c r="D1095" s="22"/>
      <c r="E1095" s="22" t="s">
        <v>85</v>
      </c>
      <c r="F1095" s="22"/>
      <c r="G1095" s="31"/>
      <c r="H1095" s="30"/>
      <c r="I1095" s="22"/>
      <c r="K1095" t="str">
        <f>IF(D1095&lt;&gt;"",IF(Data!E1095="HR",IF(D1095&lt;=6,RL4B!$E$10,IF(D1095&lt;=28,RL4B!$G$10,RL4B!$I$10)),IF(D1095&lt;=4,RL4B!$K$10,IF(D1095&lt;=14,RL4B!$M$10,IF(D1095&lt;=24,RL4B!$O$10,IF(D1095&lt;=44,RL4B!$Q$10,IF(D1095&lt;=64,RL4B!$S$10,RL4B!$U$10)))))),"")&amp;"-"&amp;C1095&amp;"-"&amp;IFERROR(VLOOKUP(F1095,m_src_icd,3,FALSE),"xx")</f>
        <v>-L-xx</v>
      </c>
      <c r="L1095" t="str">
        <f t="shared" si="48"/>
        <v>L-xx</v>
      </c>
      <c r="M1095" s="20" t="str">
        <f t="shared" si="49"/>
        <v>xx</v>
      </c>
      <c r="N1095" t="str">
        <f t="shared" si="50"/>
        <v/>
      </c>
    </row>
    <row r="1096" spans="1:14">
      <c r="A1096" s="31"/>
      <c r="B1096" s="31"/>
      <c r="C1096" s="23" t="s">
        <v>45</v>
      </c>
      <c r="D1096" s="22"/>
      <c r="E1096" s="22" t="s">
        <v>85</v>
      </c>
      <c r="F1096" s="22"/>
      <c r="G1096" s="31"/>
      <c r="H1096" s="30"/>
      <c r="I1096" s="22"/>
      <c r="K1096" t="str">
        <f>IF(D1096&lt;&gt;"",IF(Data!E1096="HR",IF(D1096&lt;=6,RL4B!$E$10,IF(D1096&lt;=28,RL4B!$G$10,RL4B!$I$10)),IF(D1096&lt;=4,RL4B!$K$10,IF(D1096&lt;=14,RL4B!$M$10,IF(D1096&lt;=24,RL4B!$O$10,IF(D1096&lt;=44,RL4B!$Q$10,IF(D1096&lt;=64,RL4B!$S$10,RL4B!$U$10)))))),"")&amp;"-"&amp;C1096&amp;"-"&amp;IFERROR(VLOOKUP(F1096,m_src_icd,3,FALSE),"xx")</f>
        <v>-L-xx</v>
      </c>
      <c r="L1096" t="str">
        <f t="shared" ref="L1096:L1159" si="51">G1096&amp;C1096&amp;"-"&amp;IFERROR(VLOOKUP(F1096,m_src_icd,3,FALSE),"xx")</f>
        <v>L-xx</v>
      </c>
      <c r="M1096" s="20" t="str">
        <f t="shared" ref="M1096:M1159" si="52">IF(H1096="-","",IFERROR(VLOOKUP(F1096,m_src_icd,3,FALSE),"xx"))</f>
        <v>xx</v>
      </c>
      <c r="N1096" t="str">
        <f t="shared" ref="N1096:N1159" si="53">IF(I1096="","",IFERROR(VLOOKUP(F1096,m_src_icd,3,FALSE),"xx"))</f>
        <v/>
      </c>
    </row>
    <row r="1097" spans="1:14">
      <c r="A1097" s="31"/>
      <c r="B1097" s="31"/>
      <c r="C1097" s="23" t="s">
        <v>45</v>
      </c>
      <c r="D1097" s="22"/>
      <c r="E1097" s="22" t="s">
        <v>85</v>
      </c>
      <c r="F1097" s="22"/>
      <c r="G1097" s="31"/>
      <c r="H1097" s="30"/>
      <c r="I1097" s="22"/>
      <c r="K1097" t="str">
        <f>IF(D1097&lt;&gt;"",IF(Data!E1097="HR",IF(D1097&lt;=6,RL4B!$E$10,IF(D1097&lt;=28,RL4B!$G$10,RL4B!$I$10)),IF(D1097&lt;=4,RL4B!$K$10,IF(D1097&lt;=14,RL4B!$M$10,IF(D1097&lt;=24,RL4B!$O$10,IF(D1097&lt;=44,RL4B!$Q$10,IF(D1097&lt;=64,RL4B!$S$10,RL4B!$U$10)))))),"")&amp;"-"&amp;C1097&amp;"-"&amp;IFERROR(VLOOKUP(F1097,m_src_icd,3,FALSE),"xx")</f>
        <v>-L-xx</v>
      </c>
      <c r="L1097" t="str">
        <f t="shared" si="51"/>
        <v>L-xx</v>
      </c>
      <c r="M1097" s="20" t="str">
        <f t="shared" si="52"/>
        <v>xx</v>
      </c>
      <c r="N1097" t="str">
        <f t="shared" si="53"/>
        <v/>
      </c>
    </row>
    <row r="1098" spans="1:14">
      <c r="A1098" s="31"/>
      <c r="B1098" s="31"/>
      <c r="C1098" s="23" t="s">
        <v>45</v>
      </c>
      <c r="D1098" s="22"/>
      <c r="E1098" s="22" t="s">
        <v>85</v>
      </c>
      <c r="F1098" s="22"/>
      <c r="G1098" s="31"/>
      <c r="H1098" s="30"/>
      <c r="I1098" s="22"/>
      <c r="K1098" t="str">
        <f>IF(D1098&lt;&gt;"",IF(Data!E1098="HR",IF(D1098&lt;=6,RL4B!$E$10,IF(D1098&lt;=28,RL4B!$G$10,RL4B!$I$10)),IF(D1098&lt;=4,RL4B!$K$10,IF(D1098&lt;=14,RL4B!$M$10,IF(D1098&lt;=24,RL4B!$O$10,IF(D1098&lt;=44,RL4B!$Q$10,IF(D1098&lt;=64,RL4B!$S$10,RL4B!$U$10)))))),"")&amp;"-"&amp;C1098&amp;"-"&amp;IFERROR(VLOOKUP(F1098,m_src_icd,3,FALSE),"xx")</f>
        <v>-L-xx</v>
      </c>
      <c r="L1098" t="str">
        <f t="shared" si="51"/>
        <v>L-xx</v>
      </c>
      <c r="M1098" s="20" t="str">
        <f t="shared" si="52"/>
        <v>xx</v>
      </c>
      <c r="N1098" t="str">
        <f t="shared" si="53"/>
        <v/>
      </c>
    </row>
    <row r="1099" spans="1:14">
      <c r="A1099" s="31"/>
      <c r="B1099" s="31"/>
      <c r="C1099" s="23" t="s">
        <v>45</v>
      </c>
      <c r="D1099" s="22"/>
      <c r="E1099" s="22" t="s">
        <v>85</v>
      </c>
      <c r="F1099" s="22"/>
      <c r="G1099" s="31"/>
      <c r="H1099" s="30"/>
      <c r="I1099" s="22"/>
      <c r="K1099" t="str">
        <f>IF(D1099&lt;&gt;"",IF(Data!E1099="HR",IF(D1099&lt;=6,RL4B!$E$10,IF(D1099&lt;=28,RL4B!$G$10,RL4B!$I$10)),IF(D1099&lt;=4,RL4B!$K$10,IF(D1099&lt;=14,RL4B!$M$10,IF(D1099&lt;=24,RL4B!$O$10,IF(D1099&lt;=44,RL4B!$Q$10,IF(D1099&lt;=64,RL4B!$S$10,RL4B!$U$10)))))),"")&amp;"-"&amp;C1099&amp;"-"&amp;IFERROR(VLOOKUP(F1099,m_src_icd,3,FALSE),"xx")</f>
        <v>-L-xx</v>
      </c>
      <c r="L1099" t="str">
        <f t="shared" si="51"/>
        <v>L-xx</v>
      </c>
      <c r="M1099" s="20" t="str">
        <f t="shared" si="52"/>
        <v>xx</v>
      </c>
      <c r="N1099" t="str">
        <f t="shared" si="53"/>
        <v/>
      </c>
    </row>
    <row r="1100" spans="1:14">
      <c r="A1100" s="31"/>
      <c r="B1100" s="31"/>
      <c r="C1100" s="23" t="s">
        <v>45</v>
      </c>
      <c r="D1100" s="22"/>
      <c r="E1100" s="22" t="s">
        <v>85</v>
      </c>
      <c r="F1100" s="22"/>
      <c r="G1100" s="31"/>
      <c r="H1100" s="30"/>
      <c r="I1100" s="22"/>
      <c r="K1100" t="str">
        <f>IF(D1100&lt;&gt;"",IF(Data!E1100="HR",IF(D1100&lt;=6,RL4B!$E$10,IF(D1100&lt;=28,RL4B!$G$10,RL4B!$I$10)),IF(D1100&lt;=4,RL4B!$K$10,IF(D1100&lt;=14,RL4B!$M$10,IF(D1100&lt;=24,RL4B!$O$10,IF(D1100&lt;=44,RL4B!$Q$10,IF(D1100&lt;=64,RL4B!$S$10,RL4B!$U$10)))))),"")&amp;"-"&amp;C1100&amp;"-"&amp;IFERROR(VLOOKUP(F1100,m_src_icd,3,FALSE),"xx")</f>
        <v>-L-xx</v>
      </c>
      <c r="L1100" t="str">
        <f t="shared" si="51"/>
        <v>L-xx</v>
      </c>
      <c r="M1100" s="20" t="str">
        <f t="shared" si="52"/>
        <v>xx</v>
      </c>
      <c r="N1100" t="str">
        <f t="shared" si="53"/>
        <v/>
      </c>
    </row>
    <row r="1101" spans="1:14">
      <c r="A1101" s="31"/>
      <c r="B1101" s="31"/>
      <c r="C1101" s="23" t="s">
        <v>45</v>
      </c>
      <c r="D1101" s="22"/>
      <c r="E1101" s="22" t="s">
        <v>85</v>
      </c>
      <c r="F1101" s="22"/>
      <c r="G1101" s="31"/>
      <c r="H1101" s="30"/>
      <c r="I1101" s="22"/>
      <c r="K1101" t="str">
        <f>IF(D1101&lt;&gt;"",IF(Data!E1101="HR",IF(D1101&lt;=6,RL4B!$E$10,IF(D1101&lt;=28,RL4B!$G$10,RL4B!$I$10)),IF(D1101&lt;=4,RL4B!$K$10,IF(D1101&lt;=14,RL4B!$M$10,IF(D1101&lt;=24,RL4B!$O$10,IF(D1101&lt;=44,RL4B!$Q$10,IF(D1101&lt;=64,RL4B!$S$10,RL4B!$U$10)))))),"")&amp;"-"&amp;C1101&amp;"-"&amp;IFERROR(VLOOKUP(F1101,m_src_icd,3,FALSE),"xx")</f>
        <v>-L-xx</v>
      </c>
      <c r="L1101" t="str">
        <f t="shared" si="51"/>
        <v>L-xx</v>
      </c>
      <c r="M1101" s="20" t="str">
        <f t="shared" si="52"/>
        <v>xx</v>
      </c>
      <c r="N1101" t="str">
        <f t="shared" si="53"/>
        <v/>
      </c>
    </row>
    <row r="1102" spans="1:14">
      <c r="A1102" s="31"/>
      <c r="B1102" s="31"/>
      <c r="C1102" s="23" t="s">
        <v>45</v>
      </c>
      <c r="D1102" s="22"/>
      <c r="E1102" s="22" t="s">
        <v>85</v>
      </c>
      <c r="F1102" s="22"/>
      <c r="G1102" s="31"/>
      <c r="H1102" s="30"/>
      <c r="I1102" s="22"/>
      <c r="K1102" t="str">
        <f>IF(D1102&lt;&gt;"",IF(Data!E1102="HR",IF(D1102&lt;=6,RL4B!$E$10,IF(D1102&lt;=28,RL4B!$G$10,RL4B!$I$10)),IF(D1102&lt;=4,RL4B!$K$10,IF(D1102&lt;=14,RL4B!$M$10,IF(D1102&lt;=24,RL4B!$O$10,IF(D1102&lt;=44,RL4B!$Q$10,IF(D1102&lt;=64,RL4B!$S$10,RL4B!$U$10)))))),"")&amp;"-"&amp;C1102&amp;"-"&amp;IFERROR(VLOOKUP(F1102,m_src_icd,3,FALSE),"xx")</f>
        <v>-L-xx</v>
      </c>
      <c r="L1102" t="str">
        <f t="shared" si="51"/>
        <v>L-xx</v>
      </c>
      <c r="M1102" s="20" t="str">
        <f t="shared" si="52"/>
        <v>xx</v>
      </c>
      <c r="N1102" t="str">
        <f t="shared" si="53"/>
        <v/>
      </c>
    </row>
    <row r="1103" spans="1:14">
      <c r="A1103" s="31"/>
      <c r="B1103" s="31"/>
      <c r="C1103" s="23" t="s">
        <v>45</v>
      </c>
      <c r="D1103" s="22"/>
      <c r="E1103" s="22" t="s">
        <v>85</v>
      </c>
      <c r="F1103" s="22"/>
      <c r="G1103" s="31"/>
      <c r="H1103" s="30"/>
      <c r="I1103" s="22"/>
      <c r="K1103" t="str">
        <f>IF(D1103&lt;&gt;"",IF(Data!E1103="HR",IF(D1103&lt;=6,RL4B!$E$10,IF(D1103&lt;=28,RL4B!$G$10,RL4B!$I$10)),IF(D1103&lt;=4,RL4B!$K$10,IF(D1103&lt;=14,RL4B!$M$10,IF(D1103&lt;=24,RL4B!$O$10,IF(D1103&lt;=44,RL4B!$Q$10,IF(D1103&lt;=64,RL4B!$S$10,RL4B!$U$10)))))),"")&amp;"-"&amp;C1103&amp;"-"&amp;IFERROR(VLOOKUP(F1103,m_src_icd,3,FALSE),"xx")</f>
        <v>-L-xx</v>
      </c>
      <c r="L1103" t="str">
        <f t="shared" si="51"/>
        <v>L-xx</v>
      </c>
      <c r="M1103" s="20" t="str">
        <f t="shared" si="52"/>
        <v>xx</v>
      </c>
      <c r="N1103" t="str">
        <f t="shared" si="53"/>
        <v/>
      </c>
    </row>
    <row r="1104" spans="1:14">
      <c r="A1104" s="31"/>
      <c r="B1104" s="31"/>
      <c r="C1104" s="23" t="s">
        <v>45</v>
      </c>
      <c r="D1104" s="22"/>
      <c r="E1104" s="22" t="s">
        <v>85</v>
      </c>
      <c r="F1104" s="22"/>
      <c r="G1104" s="31"/>
      <c r="H1104" s="30"/>
      <c r="I1104" s="22"/>
      <c r="K1104" t="str">
        <f>IF(D1104&lt;&gt;"",IF(Data!E1104="HR",IF(D1104&lt;=6,RL4B!$E$10,IF(D1104&lt;=28,RL4B!$G$10,RL4B!$I$10)),IF(D1104&lt;=4,RL4B!$K$10,IF(D1104&lt;=14,RL4B!$M$10,IF(D1104&lt;=24,RL4B!$O$10,IF(D1104&lt;=44,RL4B!$Q$10,IF(D1104&lt;=64,RL4B!$S$10,RL4B!$U$10)))))),"")&amp;"-"&amp;C1104&amp;"-"&amp;IFERROR(VLOOKUP(F1104,m_src_icd,3,FALSE),"xx")</f>
        <v>-L-xx</v>
      </c>
      <c r="L1104" t="str">
        <f t="shared" si="51"/>
        <v>L-xx</v>
      </c>
      <c r="M1104" s="20" t="str">
        <f t="shared" si="52"/>
        <v>xx</v>
      </c>
      <c r="N1104" t="str">
        <f t="shared" si="53"/>
        <v/>
      </c>
    </row>
    <row r="1105" spans="1:14">
      <c r="A1105" s="31"/>
      <c r="B1105" s="31"/>
      <c r="C1105" s="23" t="s">
        <v>45</v>
      </c>
      <c r="D1105" s="22"/>
      <c r="E1105" s="22" t="s">
        <v>85</v>
      </c>
      <c r="F1105" s="22"/>
      <c r="G1105" s="31"/>
      <c r="H1105" s="30"/>
      <c r="I1105" s="22"/>
      <c r="K1105" t="str">
        <f>IF(D1105&lt;&gt;"",IF(Data!E1105="HR",IF(D1105&lt;=6,RL4B!$E$10,IF(D1105&lt;=28,RL4B!$G$10,RL4B!$I$10)),IF(D1105&lt;=4,RL4B!$K$10,IF(D1105&lt;=14,RL4B!$M$10,IF(D1105&lt;=24,RL4B!$O$10,IF(D1105&lt;=44,RL4B!$Q$10,IF(D1105&lt;=64,RL4B!$S$10,RL4B!$U$10)))))),"")&amp;"-"&amp;C1105&amp;"-"&amp;IFERROR(VLOOKUP(F1105,m_src_icd,3,FALSE),"xx")</f>
        <v>-L-xx</v>
      </c>
      <c r="L1105" t="str">
        <f t="shared" si="51"/>
        <v>L-xx</v>
      </c>
      <c r="M1105" s="20" t="str">
        <f t="shared" si="52"/>
        <v>xx</v>
      </c>
      <c r="N1105" t="str">
        <f t="shared" si="53"/>
        <v/>
      </c>
    </row>
    <row r="1106" spans="1:14">
      <c r="A1106" s="31"/>
      <c r="B1106" s="31"/>
      <c r="C1106" s="23" t="s">
        <v>45</v>
      </c>
      <c r="D1106" s="22"/>
      <c r="E1106" s="22" t="s">
        <v>85</v>
      </c>
      <c r="F1106" s="22"/>
      <c r="G1106" s="31"/>
      <c r="H1106" s="30"/>
      <c r="I1106" s="22"/>
      <c r="K1106" t="str">
        <f>IF(D1106&lt;&gt;"",IF(Data!E1106="HR",IF(D1106&lt;=6,RL4B!$E$10,IF(D1106&lt;=28,RL4B!$G$10,RL4B!$I$10)),IF(D1106&lt;=4,RL4B!$K$10,IF(D1106&lt;=14,RL4B!$M$10,IF(D1106&lt;=24,RL4B!$O$10,IF(D1106&lt;=44,RL4B!$Q$10,IF(D1106&lt;=64,RL4B!$S$10,RL4B!$U$10)))))),"")&amp;"-"&amp;C1106&amp;"-"&amp;IFERROR(VLOOKUP(F1106,m_src_icd,3,FALSE),"xx")</f>
        <v>-L-xx</v>
      </c>
      <c r="L1106" t="str">
        <f t="shared" si="51"/>
        <v>L-xx</v>
      </c>
      <c r="M1106" s="20" t="str">
        <f t="shared" si="52"/>
        <v>xx</v>
      </c>
      <c r="N1106" t="str">
        <f t="shared" si="53"/>
        <v/>
      </c>
    </row>
    <row r="1107" spans="1:14">
      <c r="A1107" s="31"/>
      <c r="B1107" s="31"/>
      <c r="C1107" s="23" t="s">
        <v>45</v>
      </c>
      <c r="D1107" s="22"/>
      <c r="E1107" s="22" t="s">
        <v>85</v>
      </c>
      <c r="F1107" s="22"/>
      <c r="G1107" s="31"/>
      <c r="H1107" s="30"/>
      <c r="I1107" s="22"/>
      <c r="K1107" t="str">
        <f>IF(D1107&lt;&gt;"",IF(Data!E1107="HR",IF(D1107&lt;=6,RL4B!$E$10,IF(D1107&lt;=28,RL4B!$G$10,RL4B!$I$10)),IF(D1107&lt;=4,RL4B!$K$10,IF(D1107&lt;=14,RL4B!$M$10,IF(D1107&lt;=24,RL4B!$O$10,IF(D1107&lt;=44,RL4B!$Q$10,IF(D1107&lt;=64,RL4B!$S$10,RL4B!$U$10)))))),"")&amp;"-"&amp;C1107&amp;"-"&amp;IFERROR(VLOOKUP(F1107,m_src_icd,3,FALSE),"xx")</f>
        <v>-L-xx</v>
      </c>
      <c r="L1107" t="str">
        <f t="shared" si="51"/>
        <v>L-xx</v>
      </c>
      <c r="M1107" s="20" t="str">
        <f t="shared" si="52"/>
        <v>xx</v>
      </c>
      <c r="N1107" t="str">
        <f t="shared" si="53"/>
        <v/>
      </c>
    </row>
    <row r="1108" spans="1:14">
      <c r="A1108" s="31"/>
      <c r="B1108" s="31"/>
      <c r="C1108" s="23" t="s">
        <v>45</v>
      </c>
      <c r="D1108" s="22"/>
      <c r="E1108" s="22" t="s">
        <v>85</v>
      </c>
      <c r="F1108" s="22"/>
      <c r="G1108" s="31"/>
      <c r="H1108" s="30"/>
      <c r="I1108" s="22"/>
      <c r="K1108" t="str">
        <f>IF(D1108&lt;&gt;"",IF(Data!E1108="HR",IF(D1108&lt;=6,RL4B!$E$10,IF(D1108&lt;=28,RL4B!$G$10,RL4B!$I$10)),IF(D1108&lt;=4,RL4B!$K$10,IF(D1108&lt;=14,RL4B!$M$10,IF(D1108&lt;=24,RL4B!$O$10,IF(D1108&lt;=44,RL4B!$Q$10,IF(D1108&lt;=64,RL4B!$S$10,RL4B!$U$10)))))),"")&amp;"-"&amp;C1108&amp;"-"&amp;IFERROR(VLOOKUP(F1108,m_src_icd,3,FALSE),"xx")</f>
        <v>-L-xx</v>
      </c>
      <c r="L1108" t="str">
        <f t="shared" si="51"/>
        <v>L-xx</v>
      </c>
      <c r="M1108" s="20" t="str">
        <f t="shared" si="52"/>
        <v>xx</v>
      </c>
      <c r="N1108" t="str">
        <f t="shared" si="53"/>
        <v/>
      </c>
    </row>
    <row r="1109" spans="1:14">
      <c r="A1109" s="31"/>
      <c r="B1109" s="31"/>
      <c r="C1109" s="23" t="s">
        <v>45</v>
      </c>
      <c r="D1109" s="22"/>
      <c r="E1109" s="22" t="s">
        <v>85</v>
      </c>
      <c r="F1109" s="22"/>
      <c r="G1109" s="31"/>
      <c r="H1109" s="30"/>
      <c r="I1109" s="22"/>
      <c r="K1109" t="str">
        <f>IF(D1109&lt;&gt;"",IF(Data!E1109="HR",IF(D1109&lt;=6,RL4B!$E$10,IF(D1109&lt;=28,RL4B!$G$10,RL4B!$I$10)),IF(D1109&lt;=4,RL4B!$K$10,IF(D1109&lt;=14,RL4B!$M$10,IF(D1109&lt;=24,RL4B!$O$10,IF(D1109&lt;=44,RL4B!$Q$10,IF(D1109&lt;=64,RL4B!$S$10,RL4B!$U$10)))))),"")&amp;"-"&amp;C1109&amp;"-"&amp;IFERROR(VLOOKUP(F1109,m_src_icd,3,FALSE),"xx")</f>
        <v>-L-xx</v>
      </c>
      <c r="L1109" t="str">
        <f t="shared" si="51"/>
        <v>L-xx</v>
      </c>
      <c r="M1109" s="20" t="str">
        <f t="shared" si="52"/>
        <v>xx</v>
      </c>
      <c r="N1109" t="str">
        <f t="shared" si="53"/>
        <v/>
      </c>
    </row>
    <row r="1110" spans="1:14">
      <c r="A1110" s="31"/>
      <c r="B1110" s="31"/>
      <c r="C1110" s="23" t="s">
        <v>45</v>
      </c>
      <c r="D1110" s="22"/>
      <c r="E1110" s="22" t="s">
        <v>85</v>
      </c>
      <c r="F1110" s="22"/>
      <c r="G1110" s="31"/>
      <c r="H1110" s="30"/>
      <c r="I1110" s="22"/>
      <c r="K1110" t="str">
        <f>IF(D1110&lt;&gt;"",IF(Data!E1110="HR",IF(D1110&lt;=6,RL4B!$E$10,IF(D1110&lt;=28,RL4B!$G$10,RL4B!$I$10)),IF(D1110&lt;=4,RL4B!$K$10,IF(D1110&lt;=14,RL4B!$M$10,IF(D1110&lt;=24,RL4B!$O$10,IF(D1110&lt;=44,RL4B!$Q$10,IF(D1110&lt;=64,RL4B!$S$10,RL4B!$U$10)))))),"")&amp;"-"&amp;C1110&amp;"-"&amp;IFERROR(VLOOKUP(F1110,m_src_icd,3,FALSE),"xx")</f>
        <v>-L-xx</v>
      </c>
      <c r="L1110" t="str">
        <f t="shared" si="51"/>
        <v>L-xx</v>
      </c>
      <c r="M1110" s="20" t="str">
        <f t="shared" si="52"/>
        <v>xx</v>
      </c>
      <c r="N1110" t="str">
        <f t="shared" si="53"/>
        <v/>
      </c>
    </row>
    <row r="1111" spans="1:14">
      <c r="A1111" s="31"/>
      <c r="B1111" s="31"/>
      <c r="C1111" s="23" t="s">
        <v>45</v>
      </c>
      <c r="D1111" s="22"/>
      <c r="E1111" s="22" t="s">
        <v>85</v>
      </c>
      <c r="F1111" s="22"/>
      <c r="G1111" s="31"/>
      <c r="H1111" s="30"/>
      <c r="I1111" s="22"/>
      <c r="K1111" t="str">
        <f>IF(D1111&lt;&gt;"",IF(Data!E1111="HR",IF(D1111&lt;=6,RL4B!$E$10,IF(D1111&lt;=28,RL4B!$G$10,RL4B!$I$10)),IF(D1111&lt;=4,RL4B!$K$10,IF(D1111&lt;=14,RL4B!$M$10,IF(D1111&lt;=24,RL4B!$O$10,IF(D1111&lt;=44,RL4B!$Q$10,IF(D1111&lt;=64,RL4B!$S$10,RL4B!$U$10)))))),"")&amp;"-"&amp;C1111&amp;"-"&amp;IFERROR(VLOOKUP(F1111,m_src_icd,3,FALSE),"xx")</f>
        <v>-L-xx</v>
      </c>
      <c r="L1111" t="str">
        <f t="shared" si="51"/>
        <v>L-xx</v>
      </c>
      <c r="M1111" s="20" t="str">
        <f t="shared" si="52"/>
        <v>xx</v>
      </c>
      <c r="N1111" t="str">
        <f t="shared" si="53"/>
        <v/>
      </c>
    </row>
    <row r="1112" spans="1:14">
      <c r="A1112" s="31"/>
      <c r="B1112" s="31"/>
      <c r="C1112" s="23" t="s">
        <v>45</v>
      </c>
      <c r="D1112" s="22"/>
      <c r="E1112" s="22" t="s">
        <v>85</v>
      </c>
      <c r="F1112" s="22"/>
      <c r="G1112" s="31"/>
      <c r="H1112" s="30"/>
      <c r="I1112" s="22"/>
      <c r="K1112" t="str">
        <f>IF(D1112&lt;&gt;"",IF(Data!E1112="HR",IF(D1112&lt;=6,RL4B!$E$10,IF(D1112&lt;=28,RL4B!$G$10,RL4B!$I$10)),IF(D1112&lt;=4,RL4B!$K$10,IF(D1112&lt;=14,RL4B!$M$10,IF(D1112&lt;=24,RL4B!$O$10,IF(D1112&lt;=44,RL4B!$Q$10,IF(D1112&lt;=64,RL4B!$S$10,RL4B!$U$10)))))),"")&amp;"-"&amp;C1112&amp;"-"&amp;IFERROR(VLOOKUP(F1112,m_src_icd,3,FALSE),"xx")</f>
        <v>-L-xx</v>
      </c>
      <c r="L1112" t="str">
        <f t="shared" si="51"/>
        <v>L-xx</v>
      </c>
      <c r="M1112" s="20" t="str">
        <f t="shared" si="52"/>
        <v>xx</v>
      </c>
      <c r="N1112" t="str">
        <f t="shared" si="53"/>
        <v/>
      </c>
    </row>
    <row r="1113" spans="1:14">
      <c r="A1113" s="31"/>
      <c r="B1113" s="31"/>
      <c r="C1113" s="23" t="s">
        <v>45</v>
      </c>
      <c r="D1113" s="22"/>
      <c r="E1113" s="22" t="s">
        <v>85</v>
      </c>
      <c r="F1113" s="22"/>
      <c r="G1113" s="31"/>
      <c r="H1113" s="30"/>
      <c r="I1113" s="22"/>
      <c r="K1113" t="str">
        <f>IF(D1113&lt;&gt;"",IF(Data!E1113="HR",IF(D1113&lt;=6,RL4B!$E$10,IF(D1113&lt;=28,RL4B!$G$10,RL4B!$I$10)),IF(D1113&lt;=4,RL4B!$K$10,IF(D1113&lt;=14,RL4B!$M$10,IF(D1113&lt;=24,RL4B!$O$10,IF(D1113&lt;=44,RL4B!$Q$10,IF(D1113&lt;=64,RL4B!$S$10,RL4B!$U$10)))))),"")&amp;"-"&amp;C1113&amp;"-"&amp;IFERROR(VLOOKUP(F1113,m_src_icd,3,FALSE),"xx")</f>
        <v>-L-xx</v>
      </c>
      <c r="L1113" t="str">
        <f t="shared" si="51"/>
        <v>L-xx</v>
      </c>
      <c r="M1113" s="20" t="str">
        <f t="shared" si="52"/>
        <v>xx</v>
      </c>
      <c r="N1113" t="str">
        <f t="shared" si="53"/>
        <v/>
      </c>
    </row>
    <row r="1114" spans="1:14">
      <c r="A1114" s="31"/>
      <c r="B1114" s="31"/>
      <c r="C1114" s="23" t="s">
        <v>45</v>
      </c>
      <c r="D1114" s="22"/>
      <c r="E1114" s="22" t="s">
        <v>85</v>
      </c>
      <c r="F1114" s="22"/>
      <c r="G1114" s="31"/>
      <c r="H1114" s="30"/>
      <c r="I1114" s="22"/>
      <c r="K1114" t="str">
        <f>IF(D1114&lt;&gt;"",IF(Data!E1114="HR",IF(D1114&lt;=6,RL4B!$E$10,IF(D1114&lt;=28,RL4B!$G$10,RL4B!$I$10)),IF(D1114&lt;=4,RL4B!$K$10,IF(D1114&lt;=14,RL4B!$M$10,IF(D1114&lt;=24,RL4B!$O$10,IF(D1114&lt;=44,RL4B!$Q$10,IF(D1114&lt;=64,RL4B!$S$10,RL4B!$U$10)))))),"")&amp;"-"&amp;C1114&amp;"-"&amp;IFERROR(VLOOKUP(F1114,m_src_icd,3,FALSE),"xx")</f>
        <v>-L-xx</v>
      </c>
      <c r="L1114" t="str">
        <f t="shared" si="51"/>
        <v>L-xx</v>
      </c>
      <c r="M1114" s="20" t="str">
        <f t="shared" si="52"/>
        <v>xx</v>
      </c>
      <c r="N1114" t="str">
        <f t="shared" si="53"/>
        <v/>
      </c>
    </row>
    <row r="1115" spans="1:14">
      <c r="A1115" s="31"/>
      <c r="B1115" s="31"/>
      <c r="C1115" s="23" t="s">
        <v>45</v>
      </c>
      <c r="D1115" s="22"/>
      <c r="E1115" s="22" t="s">
        <v>85</v>
      </c>
      <c r="F1115" s="22"/>
      <c r="G1115" s="31"/>
      <c r="H1115" s="30"/>
      <c r="I1115" s="22"/>
      <c r="K1115" t="str">
        <f>IF(D1115&lt;&gt;"",IF(Data!E1115="HR",IF(D1115&lt;=6,RL4B!$E$10,IF(D1115&lt;=28,RL4B!$G$10,RL4B!$I$10)),IF(D1115&lt;=4,RL4B!$K$10,IF(D1115&lt;=14,RL4B!$M$10,IF(D1115&lt;=24,RL4B!$O$10,IF(D1115&lt;=44,RL4B!$Q$10,IF(D1115&lt;=64,RL4B!$S$10,RL4B!$U$10)))))),"")&amp;"-"&amp;C1115&amp;"-"&amp;IFERROR(VLOOKUP(F1115,m_src_icd,3,FALSE),"xx")</f>
        <v>-L-xx</v>
      </c>
      <c r="L1115" t="str">
        <f t="shared" si="51"/>
        <v>L-xx</v>
      </c>
      <c r="M1115" s="20" t="str">
        <f t="shared" si="52"/>
        <v>xx</v>
      </c>
      <c r="N1115" t="str">
        <f t="shared" si="53"/>
        <v/>
      </c>
    </row>
    <row r="1116" spans="1:14">
      <c r="A1116" s="31"/>
      <c r="B1116" s="31"/>
      <c r="C1116" s="23" t="s">
        <v>45</v>
      </c>
      <c r="D1116" s="22"/>
      <c r="E1116" s="22" t="s">
        <v>85</v>
      </c>
      <c r="F1116" s="22"/>
      <c r="G1116" s="31"/>
      <c r="H1116" s="30"/>
      <c r="I1116" s="22"/>
      <c r="K1116" t="str">
        <f>IF(D1116&lt;&gt;"",IF(Data!E1116="HR",IF(D1116&lt;=6,RL4B!$E$10,IF(D1116&lt;=28,RL4B!$G$10,RL4B!$I$10)),IF(D1116&lt;=4,RL4B!$K$10,IF(D1116&lt;=14,RL4B!$M$10,IF(D1116&lt;=24,RL4B!$O$10,IF(D1116&lt;=44,RL4B!$Q$10,IF(D1116&lt;=64,RL4B!$S$10,RL4B!$U$10)))))),"")&amp;"-"&amp;C1116&amp;"-"&amp;IFERROR(VLOOKUP(F1116,m_src_icd,3,FALSE),"xx")</f>
        <v>-L-xx</v>
      </c>
      <c r="L1116" t="str">
        <f t="shared" si="51"/>
        <v>L-xx</v>
      </c>
      <c r="M1116" s="20" t="str">
        <f t="shared" si="52"/>
        <v>xx</v>
      </c>
      <c r="N1116" t="str">
        <f t="shared" si="53"/>
        <v/>
      </c>
    </row>
    <row r="1117" spans="1:14">
      <c r="A1117" s="31"/>
      <c r="B1117" s="31"/>
      <c r="C1117" s="23" t="s">
        <v>45</v>
      </c>
      <c r="D1117" s="22"/>
      <c r="E1117" s="22" t="s">
        <v>85</v>
      </c>
      <c r="F1117" s="22"/>
      <c r="G1117" s="31"/>
      <c r="H1117" s="30"/>
      <c r="I1117" s="22"/>
      <c r="K1117" t="str">
        <f>IF(D1117&lt;&gt;"",IF(Data!E1117="HR",IF(D1117&lt;=6,RL4B!$E$10,IF(D1117&lt;=28,RL4B!$G$10,RL4B!$I$10)),IF(D1117&lt;=4,RL4B!$K$10,IF(D1117&lt;=14,RL4B!$M$10,IF(D1117&lt;=24,RL4B!$O$10,IF(D1117&lt;=44,RL4B!$Q$10,IF(D1117&lt;=64,RL4B!$S$10,RL4B!$U$10)))))),"")&amp;"-"&amp;C1117&amp;"-"&amp;IFERROR(VLOOKUP(F1117,m_src_icd,3,FALSE),"xx")</f>
        <v>-L-xx</v>
      </c>
      <c r="L1117" t="str">
        <f t="shared" si="51"/>
        <v>L-xx</v>
      </c>
      <c r="M1117" s="20" t="str">
        <f t="shared" si="52"/>
        <v>xx</v>
      </c>
      <c r="N1117" t="str">
        <f t="shared" si="53"/>
        <v/>
      </c>
    </row>
    <row r="1118" spans="1:14">
      <c r="A1118" s="31"/>
      <c r="B1118" s="31"/>
      <c r="C1118" s="23" t="s">
        <v>45</v>
      </c>
      <c r="D1118" s="22"/>
      <c r="E1118" s="22" t="s">
        <v>85</v>
      </c>
      <c r="F1118" s="22"/>
      <c r="G1118" s="31"/>
      <c r="H1118" s="30"/>
      <c r="I1118" s="22"/>
      <c r="K1118" t="str">
        <f>IF(D1118&lt;&gt;"",IF(Data!E1118="HR",IF(D1118&lt;=6,RL4B!$E$10,IF(D1118&lt;=28,RL4B!$G$10,RL4B!$I$10)),IF(D1118&lt;=4,RL4B!$K$10,IF(D1118&lt;=14,RL4B!$M$10,IF(D1118&lt;=24,RL4B!$O$10,IF(D1118&lt;=44,RL4B!$Q$10,IF(D1118&lt;=64,RL4B!$S$10,RL4B!$U$10)))))),"")&amp;"-"&amp;C1118&amp;"-"&amp;IFERROR(VLOOKUP(F1118,m_src_icd,3,FALSE),"xx")</f>
        <v>-L-xx</v>
      </c>
      <c r="L1118" t="str">
        <f t="shared" si="51"/>
        <v>L-xx</v>
      </c>
      <c r="M1118" s="20" t="str">
        <f t="shared" si="52"/>
        <v>xx</v>
      </c>
      <c r="N1118" t="str">
        <f t="shared" si="53"/>
        <v/>
      </c>
    </row>
    <row r="1119" spans="1:14">
      <c r="A1119" s="31"/>
      <c r="B1119" s="31"/>
      <c r="C1119" s="23" t="s">
        <v>45</v>
      </c>
      <c r="D1119" s="22"/>
      <c r="E1119" s="22" t="s">
        <v>85</v>
      </c>
      <c r="F1119" s="22"/>
      <c r="G1119" s="31"/>
      <c r="H1119" s="30"/>
      <c r="I1119" s="22"/>
      <c r="K1119" t="str">
        <f>IF(D1119&lt;&gt;"",IF(Data!E1119="HR",IF(D1119&lt;=6,RL4B!$E$10,IF(D1119&lt;=28,RL4B!$G$10,RL4B!$I$10)),IF(D1119&lt;=4,RL4B!$K$10,IF(D1119&lt;=14,RL4B!$M$10,IF(D1119&lt;=24,RL4B!$O$10,IF(D1119&lt;=44,RL4B!$Q$10,IF(D1119&lt;=64,RL4B!$S$10,RL4B!$U$10)))))),"")&amp;"-"&amp;C1119&amp;"-"&amp;IFERROR(VLOOKUP(F1119,m_src_icd,3,FALSE),"xx")</f>
        <v>-L-xx</v>
      </c>
      <c r="L1119" t="str">
        <f t="shared" si="51"/>
        <v>L-xx</v>
      </c>
      <c r="M1119" s="20" t="str">
        <f t="shared" si="52"/>
        <v>xx</v>
      </c>
      <c r="N1119" t="str">
        <f t="shared" si="53"/>
        <v/>
      </c>
    </row>
    <row r="1120" spans="1:14">
      <c r="A1120" s="31"/>
      <c r="B1120" s="31"/>
      <c r="C1120" s="23" t="s">
        <v>45</v>
      </c>
      <c r="D1120" s="22"/>
      <c r="E1120" s="22" t="s">
        <v>85</v>
      </c>
      <c r="F1120" s="22"/>
      <c r="G1120" s="31"/>
      <c r="H1120" s="30"/>
      <c r="I1120" s="22"/>
      <c r="K1120" t="str">
        <f>IF(D1120&lt;&gt;"",IF(Data!E1120="HR",IF(D1120&lt;=6,RL4B!$E$10,IF(D1120&lt;=28,RL4B!$G$10,RL4B!$I$10)),IF(D1120&lt;=4,RL4B!$K$10,IF(D1120&lt;=14,RL4B!$M$10,IF(D1120&lt;=24,RL4B!$O$10,IF(D1120&lt;=44,RL4B!$Q$10,IF(D1120&lt;=64,RL4B!$S$10,RL4B!$U$10)))))),"")&amp;"-"&amp;C1120&amp;"-"&amp;IFERROR(VLOOKUP(F1120,m_src_icd,3,FALSE),"xx")</f>
        <v>-L-xx</v>
      </c>
      <c r="L1120" t="str">
        <f t="shared" si="51"/>
        <v>L-xx</v>
      </c>
      <c r="M1120" s="20" t="str">
        <f t="shared" si="52"/>
        <v>xx</v>
      </c>
      <c r="N1120" t="str">
        <f t="shared" si="53"/>
        <v/>
      </c>
    </row>
    <row r="1121" spans="1:14">
      <c r="A1121" s="31"/>
      <c r="B1121" s="31"/>
      <c r="C1121" s="23" t="s">
        <v>45</v>
      </c>
      <c r="D1121" s="22"/>
      <c r="E1121" s="22" t="s">
        <v>85</v>
      </c>
      <c r="F1121" s="22"/>
      <c r="G1121" s="31"/>
      <c r="H1121" s="30"/>
      <c r="I1121" s="22"/>
      <c r="K1121" t="str">
        <f>IF(D1121&lt;&gt;"",IF(Data!E1121="HR",IF(D1121&lt;=6,RL4B!$E$10,IF(D1121&lt;=28,RL4B!$G$10,RL4B!$I$10)),IF(D1121&lt;=4,RL4B!$K$10,IF(D1121&lt;=14,RL4B!$M$10,IF(D1121&lt;=24,RL4B!$O$10,IF(D1121&lt;=44,RL4B!$Q$10,IF(D1121&lt;=64,RL4B!$S$10,RL4B!$U$10)))))),"")&amp;"-"&amp;C1121&amp;"-"&amp;IFERROR(VLOOKUP(F1121,m_src_icd,3,FALSE),"xx")</f>
        <v>-L-xx</v>
      </c>
      <c r="L1121" t="str">
        <f t="shared" si="51"/>
        <v>L-xx</v>
      </c>
      <c r="M1121" s="20" t="str">
        <f t="shared" si="52"/>
        <v>xx</v>
      </c>
      <c r="N1121" t="str">
        <f t="shared" si="53"/>
        <v/>
      </c>
    </row>
    <row r="1122" spans="1:14">
      <c r="A1122" s="31"/>
      <c r="B1122" s="31"/>
      <c r="C1122" s="23" t="s">
        <v>45</v>
      </c>
      <c r="D1122" s="22"/>
      <c r="E1122" s="22" t="s">
        <v>85</v>
      </c>
      <c r="F1122" s="22"/>
      <c r="G1122" s="31"/>
      <c r="H1122" s="30"/>
      <c r="I1122" s="22"/>
      <c r="K1122" t="str">
        <f>IF(D1122&lt;&gt;"",IF(Data!E1122="HR",IF(D1122&lt;=6,RL4B!$E$10,IF(D1122&lt;=28,RL4B!$G$10,RL4B!$I$10)),IF(D1122&lt;=4,RL4B!$K$10,IF(D1122&lt;=14,RL4B!$M$10,IF(D1122&lt;=24,RL4B!$O$10,IF(D1122&lt;=44,RL4B!$Q$10,IF(D1122&lt;=64,RL4B!$S$10,RL4B!$U$10)))))),"")&amp;"-"&amp;C1122&amp;"-"&amp;IFERROR(VLOOKUP(F1122,m_src_icd,3,FALSE),"xx")</f>
        <v>-L-xx</v>
      </c>
      <c r="L1122" t="str">
        <f t="shared" si="51"/>
        <v>L-xx</v>
      </c>
      <c r="M1122" s="20" t="str">
        <f t="shared" si="52"/>
        <v>xx</v>
      </c>
      <c r="N1122" t="str">
        <f t="shared" si="53"/>
        <v/>
      </c>
    </row>
    <row r="1123" spans="1:14">
      <c r="A1123" s="31"/>
      <c r="B1123" s="31"/>
      <c r="C1123" s="23" t="s">
        <v>45</v>
      </c>
      <c r="D1123" s="22"/>
      <c r="E1123" s="22" t="s">
        <v>85</v>
      </c>
      <c r="F1123" s="22"/>
      <c r="G1123" s="31"/>
      <c r="H1123" s="30"/>
      <c r="I1123" s="22"/>
      <c r="K1123" t="str">
        <f>IF(D1123&lt;&gt;"",IF(Data!E1123="HR",IF(D1123&lt;=6,RL4B!$E$10,IF(D1123&lt;=28,RL4B!$G$10,RL4B!$I$10)),IF(D1123&lt;=4,RL4B!$K$10,IF(D1123&lt;=14,RL4B!$M$10,IF(D1123&lt;=24,RL4B!$O$10,IF(D1123&lt;=44,RL4B!$Q$10,IF(D1123&lt;=64,RL4B!$S$10,RL4B!$U$10)))))),"")&amp;"-"&amp;C1123&amp;"-"&amp;IFERROR(VLOOKUP(F1123,m_src_icd,3,FALSE),"xx")</f>
        <v>-L-xx</v>
      </c>
      <c r="L1123" t="str">
        <f t="shared" si="51"/>
        <v>L-xx</v>
      </c>
      <c r="M1123" s="20" t="str">
        <f t="shared" si="52"/>
        <v>xx</v>
      </c>
      <c r="N1123" t="str">
        <f t="shared" si="53"/>
        <v/>
      </c>
    </row>
    <row r="1124" spans="1:14">
      <c r="A1124" s="31"/>
      <c r="B1124" s="31"/>
      <c r="C1124" s="23" t="s">
        <v>45</v>
      </c>
      <c r="D1124" s="22"/>
      <c r="E1124" s="22" t="s">
        <v>85</v>
      </c>
      <c r="F1124" s="22"/>
      <c r="G1124" s="31"/>
      <c r="H1124" s="30"/>
      <c r="I1124" s="22"/>
      <c r="K1124" t="str">
        <f>IF(D1124&lt;&gt;"",IF(Data!E1124="HR",IF(D1124&lt;=6,RL4B!$E$10,IF(D1124&lt;=28,RL4B!$G$10,RL4B!$I$10)),IF(D1124&lt;=4,RL4B!$K$10,IF(D1124&lt;=14,RL4B!$M$10,IF(D1124&lt;=24,RL4B!$O$10,IF(D1124&lt;=44,RL4B!$Q$10,IF(D1124&lt;=64,RL4B!$S$10,RL4B!$U$10)))))),"")&amp;"-"&amp;C1124&amp;"-"&amp;IFERROR(VLOOKUP(F1124,m_src_icd,3,FALSE),"xx")</f>
        <v>-L-xx</v>
      </c>
      <c r="L1124" t="str">
        <f t="shared" si="51"/>
        <v>L-xx</v>
      </c>
      <c r="M1124" s="20" t="str">
        <f t="shared" si="52"/>
        <v>xx</v>
      </c>
      <c r="N1124" t="str">
        <f t="shared" si="53"/>
        <v/>
      </c>
    </row>
    <row r="1125" spans="1:14">
      <c r="A1125" s="31"/>
      <c r="B1125" s="31"/>
      <c r="C1125" s="23" t="s">
        <v>45</v>
      </c>
      <c r="D1125" s="22"/>
      <c r="E1125" s="22" t="s">
        <v>85</v>
      </c>
      <c r="F1125" s="22"/>
      <c r="G1125" s="31"/>
      <c r="H1125" s="30"/>
      <c r="I1125" s="22"/>
      <c r="K1125" t="str">
        <f>IF(D1125&lt;&gt;"",IF(Data!E1125="HR",IF(D1125&lt;=6,RL4B!$E$10,IF(D1125&lt;=28,RL4B!$G$10,RL4B!$I$10)),IF(D1125&lt;=4,RL4B!$K$10,IF(D1125&lt;=14,RL4B!$M$10,IF(D1125&lt;=24,RL4B!$O$10,IF(D1125&lt;=44,RL4B!$Q$10,IF(D1125&lt;=64,RL4B!$S$10,RL4B!$U$10)))))),"")&amp;"-"&amp;C1125&amp;"-"&amp;IFERROR(VLOOKUP(F1125,m_src_icd,3,FALSE),"xx")</f>
        <v>-L-xx</v>
      </c>
      <c r="L1125" t="str">
        <f t="shared" si="51"/>
        <v>L-xx</v>
      </c>
      <c r="M1125" s="20" t="str">
        <f t="shared" si="52"/>
        <v>xx</v>
      </c>
      <c r="N1125" t="str">
        <f t="shared" si="53"/>
        <v/>
      </c>
    </row>
    <row r="1126" spans="1:14">
      <c r="A1126" s="31"/>
      <c r="B1126" s="31"/>
      <c r="C1126" s="23" t="s">
        <v>45</v>
      </c>
      <c r="D1126" s="22"/>
      <c r="E1126" s="22" t="s">
        <v>85</v>
      </c>
      <c r="F1126" s="22"/>
      <c r="G1126" s="31"/>
      <c r="H1126" s="30"/>
      <c r="I1126" s="22"/>
      <c r="K1126" t="str">
        <f>IF(D1126&lt;&gt;"",IF(Data!E1126="HR",IF(D1126&lt;=6,RL4B!$E$10,IF(D1126&lt;=28,RL4B!$G$10,RL4B!$I$10)),IF(D1126&lt;=4,RL4B!$K$10,IF(D1126&lt;=14,RL4B!$M$10,IF(D1126&lt;=24,RL4B!$O$10,IF(D1126&lt;=44,RL4B!$Q$10,IF(D1126&lt;=64,RL4B!$S$10,RL4B!$U$10)))))),"")&amp;"-"&amp;C1126&amp;"-"&amp;IFERROR(VLOOKUP(F1126,m_src_icd,3,FALSE),"xx")</f>
        <v>-L-xx</v>
      </c>
      <c r="L1126" t="str">
        <f t="shared" si="51"/>
        <v>L-xx</v>
      </c>
      <c r="M1126" s="20" t="str">
        <f t="shared" si="52"/>
        <v>xx</v>
      </c>
      <c r="N1126" t="str">
        <f t="shared" si="53"/>
        <v/>
      </c>
    </row>
    <row r="1127" spans="1:14">
      <c r="A1127" s="31"/>
      <c r="B1127" s="31"/>
      <c r="C1127" s="23" t="s">
        <v>45</v>
      </c>
      <c r="D1127" s="22"/>
      <c r="E1127" s="22" t="s">
        <v>85</v>
      </c>
      <c r="F1127" s="22"/>
      <c r="G1127" s="31"/>
      <c r="H1127" s="30"/>
      <c r="I1127" s="22"/>
      <c r="K1127" t="str">
        <f>IF(D1127&lt;&gt;"",IF(Data!E1127="HR",IF(D1127&lt;=6,RL4B!$E$10,IF(D1127&lt;=28,RL4B!$G$10,RL4B!$I$10)),IF(D1127&lt;=4,RL4B!$K$10,IF(D1127&lt;=14,RL4B!$M$10,IF(D1127&lt;=24,RL4B!$O$10,IF(D1127&lt;=44,RL4B!$Q$10,IF(D1127&lt;=64,RL4B!$S$10,RL4B!$U$10)))))),"")&amp;"-"&amp;C1127&amp;"-"&amp;IFERROR(VLOOKUP(F1127,m_src_icd,3,FALSE),"xx")</f>
        <v>-L-xx</v>
      </c>
      <c r="L1127" t="str">
        <f t="shared" si="51"/>
        <v>L-xx</v>
      </c>
      <c r="M1127" s="20" t="str">
        <f t="shared" si="52"/>
        <v>xx</v>
      </c>
      <c r="N1127" t="str">
        <f t="shared" si="53"/>
        <v/>
      </c>
    </row>
    <row r="1128" spans="1:14">
      <c r="A1128" s="31"/>
      <c r="B1128" s="31"/>
      <c r="C1128" s="23" t="s">
        <v>45</v>
      </c>
      <c r="D1128" s="22"/>
      <c r="E1128" s="22" t="s">
        <v>85</v>
      </c>
      <c r="F1128" s="22"/>
      <c r="G1128" s="31"/>
      <c r="H1128" s="30"/>
      <c r="I1128" s="22"/>
      <c r="K1128" t="str">
        <f>IF(D1128&lt;&gt;"",IF(Data!E1128="HR",IF(D1128&lt;=6,RL4B!$E$10,IF(D1128&lt;=28,RL4B!$G$10,RL4B!$I$10)),IF(D1128&lt;=4,RL4B!$K$10,IF(D1128&lt;=14,RL4B!$M$10,IF(D1128&lt;=24,RL4B!$O$10,IF(D1128&lt;=44,RL4B!$Q$10,IF(D1128&lt;=64,RL4B!$S$10,RL4B!$U$10)))))),"")&amp;"-"&amp;C1128&amp;"-"&amp;IFERROR(VLOOKUP(F1128,m_src_icd,3,FALSE),"xx")</f>
        <v>-L-xx</v>
      </c>
      <c r="L1128" t="str">
        <f t="shared" si="51"/>
        <v>L-xx</v>
      </c>
      <c r="M1128" s="20" t="str">
        <f t="shared" si="52"/>
        <v>xx</v>
      </c>
      <c r="N1128" t="str">
        <f t="shared" si="53"/>
        <v/>
      </c>
    </row>
    <row r="1129" spans="1:14">
      <c r="A1129" s="31"/>
      <c r="B1129" s="31"/>
      <c r="C1129" s="23" t="s">
        <v>45</v>
      </c>
      <c r="D1129" s="22"/>
      <c r="E1129" s="22" t="s">
        <v>85</v>
      </c>
      <c r="F1129" s="22"/>
      <c r="G1129" s="31"/>
      <c r="H1129" s="30"/>
      <c r="I1129" s="22"/>
      <c r="K1129" t="str">
        <f>IF(D1129&lt;&gt;"",IF(Data!E1129="HR",IF(D1129&lt;=6,RL4B!$E$10,IF(D1129&lt;=28,RL4B!$G$10,RL4B!$I$10)),IF(D1129&lt;=4,RL4B!$K$10,IF(D1129&lt;=14,RL4B!$M$10,IF(D1129&lt;=24,RL4B!$O$10,IF(D1129&lt;=44,RL4B!$Q$10,IF(D1129&lt;=64,RL4B!$S$10,RL4B!$U$10)))))),"")&amp;"-"&amp;C1129&amp;"-"&amp;IFERROR(VLOOKUP(F1129,m_src_icd,3,FALSE),"xx")</f>
        <v>-L-xx</v>
      </c>
      <c r="L1129" t="str">
        <f t="shared" si="51"/>
        <v>L-xx</v>
      </c>
      <c r="M1129" s="20" t="str">
        <f t="shared" si="52"/>
        <v>xx</v>
      </c>
      <c r="N1129" t="str">
        <f t="shared" si="53"/>
        <v/>
      </c>
    </row>
    <row r="1130" spans="1:14">
      <c r="A1130" s="31"/>
      <c r="B1130" s="31"/>
      <c r="C1130" s="23" t="s">
        <v>45</v>
      </c>
      <c r="D1130" s="22"/>
      <c r="E1130" s="22" t="s">
        <v>85</v>
      </c>
      <c r="F1130" s="22"/>
      <c r="G1130" s="31"/>
      <c r="H1130" s="30"/>
      <c r="I1130" s="22"/>
      <c r="K1130" t="str">
        <f>IF(D1130&lt;&gt;"",IF(Data!E1130="HR",IF(D1130&lt;=6,RL4B!$E$10,IF(D1130&lt;=28,RL4B!$G$10,RL4B!$I$10)),IF(D1130&lt;=4,RL4B!$K$10,IF(D1130&lt;=14,RL4B!$M$10,IF(D1130&lt;=24,RL4B!$O$10,IF(D1130&lt;=44,RL4B!$Q$10,IF(D1130&lt;=64,RL4B!$S$10,RL4B!$U$10)))))),"")&amp;"-"&amp;C1130&amp;"-"&amp;IFERROR(VLOOKUP(F1130,m_src_icd,3,FALSE),"xx")</f>
        <v>-L-xx</v>
      </c>
      <c r="L1130" t="str">
        <f t="shared" si="51"/>
        <v>L-xx</v>
      </c>
      <c r="M1130" s="20" t="str">
        <f t="shared" si="52"/>
        <v>xx</v>
      </c>
      <c r="N1130" t="str">
        <f t="shared" si="53"/>
        <v/>
      </c>
    </row>
    <row r="1131" spans="1:14">
      <c r="A1131" s="31"/>
      <c r="B1131" s="31"/>
      <c r="C1131" s="23" t="s">
        <v>45</v>
      </c>
      <c r="D1131" s="22"/>
      <c r="E1131" s="22" t="s">
        <v>85</v>
      </c>
      <c r="F1131" s="22"/>
      <c r="G1131" s="31"/>
      <c r="H1131" s="30"/>
      <c r="I1131" s="22"/>
      <c r="K1131" t="str">
        <f>IF(D1131&lt;&gt;"",IF(Data!E1131="HR",IF(D1131&lt;=6,RL4B!$E$10,IF(D1131&lt;=28,RL4B!$G$10,RL4B!$I$10)),IF(D1131&lt;=4,RL4B!$K$10,IF(D1131&lt;=14,RL4B!$M$10,IF(D1131&lt;=24,RL4B!$O$10,IF(D1131&lt;=44,RL4B!$Q$10,IF(D1131&lt;=64,RL4B!$S$10,RL4B!$U$10)))))),"")&amp;"-"&amp;C1131&amp;"-"&amp;IFERROR(VLOOKUP(F1131,m_src_icd,3,FALSE),"xx")</f>
        <v>-L-xx</v>
      </c>
      <c r="L1131" t="str">
        <f t="shared" si="51"/>
        <v>L-xx</v>
      </c>
      <c r="M1131" s="20" t="str">
        <f t="shared" si="52"/>
        <v>xx</v>
      </c>
      <c r="N1131" t="str">
        <f t="shared" si="53"/>
        <v/>
      </c>
    </row>
    <row r="1132" spans="1:14">
      <c r="A1132" s="31"/>
      <c r="B1132" s="31"/>
      <c r="C1132" s="23" t="s">
        <v>45</v>
      </c>
      <c r="D1132" s="22"/>
      <c r="E1132" s="22" t="s">
        <v>85</v>
      </c>
      <c r="F1132" s="22"/>
      <c r="G1132" s="31"/>
      <c r="H1132" s="30"/>
      <c r="I1132" s="22"/>
      <c r="K1132" t="str">
        <f>IF(D1132&lt;&gt;"",IF(Data!E1132="HR",IF(D1132&lt;=6,RL4B!$E$10,IF(D1132&lt;=28,RL4B!$G$10,RL4B!$I$10)),IF(D1132&lt;=4,RL4B!$K$10,IF(D1132&lt;=14,RL4B!$M$10,IF(D1132&lt;=24,RL4B!$O$10,IF(D1132&lt;=44,RL4B!$Q$10,IF(D1132&lt;=64,RL4B!$S$10,RL4B!$U$10)))))),"")&amp;"-"&amp;C1132&amp;"-"&amp;IFERROR(VLOOKUP(F1132,m_src_icd,3,FALSE),"xx")</f>
        <v>-L-xx</v>
      </c>
      <c r="L1132" t="str">
        <f t="shared" si="51"/>
        <v>L-xx</v>
      </c>
      <c r="M1132" s="20" t="str">
        <f t="shared" si="52"/>
        <v>xx</v>
      </c>
      <c r="N1132" t="str">
        <f t="shared" si="53"/>
        <v/>
      </c>
    </row>
    <row r="1133" spans="1:14">
      <c r="A1133" s="31"/>
      <c r="B1133" s="31"/>
      <c r="C1133" s="23" t="s">
        <v>45</v>
      </c>
      <c r="D1133" s="22"/>
      <c r="E1133" s="22" t="s">
        <v>85</v>
      </c>
      <c r="F1133" s="22"/>
      <c r="G1133" s="31"/>
      <c r="H1133" s="30"/>
      <c r="I1133" s="22"/>
      <c r="K1133" t="str">
        <f>IF(D1133&lt;&gt;"",IF(Data!E1133="HR",IF(D1133&lt;=6,RL4B!$E$10,IF(D1133&lt;=28,RL4B!$G$10,RL4B!$I$10)),IF(D1133&lt;=4,RL4B!$K$10,IF(D1133&lt;=14,RL4B!$M$10,IF(D1133&lt;=24,RL4B!$O$10,IF(D1133&lt;=44,RL4B!$Q$10,IF(D1133&lt;=64,RL4B!$S$10,RL4B!$U$10)))))),"")&amp;"-"&amp;C1133&amp;"-"&amp;IFERROR(VLOOKUP(F1133,m_src_icd,3,FALSE),"xx")</f>
        <v>-L-xx</v>
      </c>
      <c r="L1133" t="str">
        <f t="shared" si="51"/>
        <v>L-xx</v>
      </c>
      <c r="M1133" s="20" t="str">
        <f t="shared" si="52"/>
        <v>xx</v>
      </c>
      <c r="N1133" t="str">
        <f t="shared" si="53"/>
        <v/>
      </c>
    </row>
    <row r="1134" spans="1:14">
      <c r="A1134" s="31"/>
      <c r="B1134" s="31"/>
      <c r="C1134" s="23" t="s">
        <v>45</v>
      </c>
      <c r="D1134" s="22"/>
      <c r="E1134" s="22" t="s">
        <v>85</v>
      </c>
      <c r="F1134" s="22"/>
      <c r="G1134" s="31"/>
      <c r="H1134" s="30"/>
      <c r="I1134" s="22"/>
      <c r="K1134" t="str">
        <f>IF(D1134&lt;&gt;"",IF(Data!E1134="HR",IF(D1134&lt;=6,RL4B!$E$10,IF(D1134&lt;=28,RL4B!$G$10,RL4B!$I$10)),IF(D1134&lt;=4,RL4B!$K$10,IF(D1134&lt;=14,RL4B!$M$10,IF(D1134&lt;=24,RL4B!$O$10,IF(D1134&lt;=44,RL4B!$Q$10,IF(D1134&lt;=64,RL4B!$S$10,RL4B!$U$10)))))),"")&amp;"-"&amp;C1134&amp;"-"&amp;IFERROR(VLOOKUP(F1134,m_src_icd,3,FALSE),"xx")</f>
        <v>-L-xx</v>
      </c>
      <c r="L1134" t="str">
        <f t="shared" si="51"/>
        <v>L-xx</v>
      </c>
      <c r="M1134" s="20" t="str">
        <f t="shared" si="52"/>
        <v>xx</v>
      </c>
      <c r="N1134" t="str">
        <f t="shared" si="53"/>
        <v/>
      </c>
    </row>
    <row r="1135" spans="1:14">
      <c r="A1135" s="31"/>
      <c r="B1135" s="31"/>
      <c r="C1135" s="23" t="s">
        <v>45</v>
      </c>
      <c r="D1135" s="22"/>
      <c r="E1135" s="22" t="s">
        <v>85</v>
      </c>
      <c r="F1135" s="22"/>
      <c r="G1135" s="31"/>
      <c r="H1135" s="30"/>
      <c r="I1135" s="22"/>
      <c r="K1135" t="str">
        <f>IF(D1135&lt;&gt;"",IF(Data!E1135="HR",IF(D1135&lt;=6,RL4B!$E$10,IF(D1135&lt;=28,RL4B!$G$10,RL4B!$I$10)),IF(D1135&lt;=4,RL4B!$K$10,IF(D1135&lt;=14,RL4B!$M$10,IF(D1135&lt;=24,RL4B!$O$10,IF(D1135&lt;=44,RL4B!$Q$10,IF(D1135&lt;=64,RL4B!$S$10,RL4B!$U$10)))))),"")&amp;"-"&amp;C1135&amp;"-"&amp;IFERROR(VLOOKUP(F1135,m_src_icd,3,FALSE),"xx")</f>
        <v>-L-xx</v>
      </c>
      <c r="L1135" t="str">
        <f t="shared" si="51"/>
        <v>L-xx</v>
      </c>
      <c r="M1135" s="20" t="str">
        <f t="shared" si="52"/>
        <v>xx</v>
      </c>
      <c r="N1135" t="str">
        <f t="shared" si="53"/>
        <v/>
      </c>
    </row>
    <row r="1136" spans="1:14">
      <c r="A1136" s="31"/>
      <c r="B1136" s="31"/>
      <c r="C1136" s="23" t="s">
        <v>45</v>
      </c>
      <c r="D1136" s="22"/>
      <c r="E1136" s="22" t="s">
        <v>85</v>
      </c>
      <c r="F1136" s="22"/>
      <c r="G1136" s="31"/>
      <c r="H1136" s="30"/>
      <c r="I1136" s="22"/>
      <c r="K1136" t="str">
        <f>IF(D1136&lt;&gt;"",IF(Data!E1136="HR",IF(D1136&lt;=6,RL4B!$E$10,IF(D1136&lt;=28,RL4B!$G$10,RL4B!$I$10)),IF(D1136&lt;=4,RL4B!$K$10,IF(D1136&lt;=14,RL4B!$M$10,IF(D1136&lt;=24,RL4B!$O$10,IF(D1136&lt;=44,RL4B!$Q$10,IF(D1136&lt;=64,RL4B!$S$10,RL4B!$U$10)))))),"")&amp;"-"&amp;C1136&amp;"-"&amp;IFERROR(VLOOKUP(F1136,m_src_icd,3,FALSE),"xx")</f>
        <v>-L-xx</v>
      </c>
      <c r="L1136" t="str">
        <f t="shared" si="51"/>
        <v>L-xx</v>
      </c>
      <c r="M1136" s="20" t="str">
        <f t="shared" si="52"/>
        <v>xx</v>
      </c>
      <c r="N1136" t="str">
        <f t="shared" si="53"/>
        <v/>
      </c>
    </row>
    <row r="1137" spans="1:14">
      <c r="A1137" s="31"/>
      <c r="B1137" s="31"/>
      <c r="C1137" s="23" t="s">
        <v>45</v>
      </c>
      <c r="D1137" s="22"/>
      <c r="E1137" s="22" t="s">
        <v>85</v>
      </c>
      <c r="F1137" s="22"/>
      <c r="G1137" s="31"/>
      <c r="H1137" s="30"/>
      <c r="I1137" s="22"/>
      <c r="K1137" t="str">
        <f>IF(D1137&lt;&gt;"",IF(Data!E1137="HR",IF(D1137&lt;=6,RL4B!$E$10,IF(D1137&lt;=28,RL4B!$G$10,RL4B!$I$10)),IF(D1137&lt;=4,RL4B!$K$10,IF(D1137&lt;=14,RL4B!$M$10,IF(D1137&lt;=24,RL4B!$O$10,IF(D1137&lt;=44,RL4B!$Q$10,IF(D1137&lt;=64,RL4B!$S$10,RL4B!$U$10)))))),"")&amp;"-"&amp;C1137&amp;"-"&amp;IFERROR(VLOOKUP(F1137,m_src_icd,3,FALSE),"xx")</f>
        <v>-L-xx</v>
      </c>
      <c r="L1137" t="str">
        <f t="shared" si="51"/>
        <v>L-xx</v>
      </c>
      <c r="M1137" s="20" t="str">
        <f t="shared" si="52"/>
        <v>xx</v>
      </c>
      <c r="N1137" t="str">
        <f t="shared" si="53"/>
        <v/>
      </c>
    </row>
    <row r="1138" spans="1:14">
      <c r="A1138" s="31"/>
      <c r="B1138" s="31"/>
      <c r="C1138" s="23" t="s">
        <v>45</v>
      </c>
      <c r="D1138" s="22"/>
      <c r="E1138" s="22" t="s">
        <v>85</v>
      </c>
      <c r="F1138" s="22"/>
      <c r="G1138" s="31"/>
      <c r="H1138" s="30"/>
      <c r="I1138" s="22"/>
      <c r="K1138" t="str">
        <f>IF(D1138&lt;&gt;"",IF(Data!E1138="HR",IF(D1138&lt;=6,RL4B!$E$10,IF(D1138&lt;=28,RL4B!$G$10,RL4B!$I$10)),IF(D1138&lt;=4,RL4B!$K$10,IF(D1138&lt;=14,RL4B!$M$10,IF(D1138&lt;=24,RL4B!$O$10,IF(D1138&lt;=44,RL4B!$Q$10,IF(D1138&lt;=64,RL4B!$S$10,RL4B!$U$10)))))),"")&amp;"-"&amp;C1138&amp;"-"&amp;IFERROR(VLOOKUP(F1138,m_src_icd,3,FALSE),"xx")</f>
        <v>-L-xx</v>
      </c>
      <c r="L1138" t="str">
        <f t="shared" si="51"/>
        <v>L-xx</v>
      </c>
      <c r="M1138" s="20" t="str">
        <f t="shared" si="52"/>
        <v>xx</v>
      </c>
      <c r="N1138" t="str">
        <f t="shared" si="53"/>
        <v/>
      </c>
    </row>
    <row r="1139" spans="1:14">
      <c r="A1139" s="31"/>
      <c r="B1139" s="31"/>
      <c r="C1139" s="23" t="s">
        <v>45</v>
      </c>
      <c r="D1139" s="22"/>
      <c r="E1139" s="22" t="s">
        <v>85</v>
      </c>
      <c r="F1139" s="22"/>
      <c r="G1139" s="31"/>
      <c r="H1139" s="30"/>
      <c r="I1139" s="22"/>
      <c r="K1139" t="str">
        <f>IF(D1139&lt;&gt;"",IF(Data!E1139="HR",IF(D1139&lt;=6,RL4B!$E$10,IF(D1139&lt;=28,RL4B!$G$10,RL4B!$I$10)),IF(D1139&lt;=4,RL4B!$K$10,IF(D1139&lt;=14,RL4B!$M$10,IF(D1139&lt;=24,RL4B!$O$10,IF(D1139&lt;=44,RL4B!$Q$10,IF(D1139&lt;=64,RL4B!$S$10,RL4B!$U$10)))))),"")&amp;"-"&amp;C1139&amp;"-"&amp;IFERROR(VLOOKUP(F1139,m_src_icd,3,FALSE),"xx")</f>
        <v>-L-xx</v>
      </c>
      <c r="L1139" t="str">
        <f t="shared" si="51"/>
        <v>L-xx</v>
      </c>
      <c r="M1139" s="20" t="str">
        <f t="shared" si="52"/>
        <v>xx</v>
      </c>
      <c r="N1139" t="str">
        <f t="shared" si="53"/>
        <v/>
      </c>
    </row>
    <row r="1140" spans="1:14">
      <c r="A1140" s="31"/>
      <c r="B1140" s="31"/>
      <c r="C1140" s="23" t="s">
        <v>45</v>
      </c>
      <c r="D1140" s="22"/>
      <c r="E1140" s="22" t="s">
        <v>85</v>
      </c>
      <c r="F1140" s="22"/>
      <c r="G1140" s="31"/>
      <c r="H1140" s="30"/>
      <c r="I1140" s="22"/>
      <c r="K1140" t="str">
        <f>IF(D1140&lt;&gt;"",IF(Data!E1140="HR",IF(D1140&lt;=6,RL4B!$E$10,IF(D1140&lt;=28,RL4B!$G$10,RL4B!$I$10)),IF(D1140&lt;=4,RL4B!$K$10,IF(D1140&lt;=14,RL4B!$M$10,IF(D1140&lt;=24,RL4B!$O$10,IF(D1140&lt;=44,RL4B!$Q$10,IF(D1140&lt;=64,RL4B!$S$10,RL4B!$U$10)))))),"")&amp;"-"&amp;C1140&amp;"-"&amp;IFERROR(VLOOKUP(F1140,m_src_icd,3,FALSE),"xx")</f>
        <v>-L-xx</v>
      </c>
      <c r="L1140" t="str">
        <f t="shared" si="51"/>
        <v>L-xx</v>
      </c>
      <c r="M1140" s="20" t="str">
        <f t="shared" si="52"/>
        <v>xx</v>
      </c>
      <c r="N1140" t="str">
        <f t="shared" si="53"/>
        <v/>
      </c>
    </row>
    <row r="1141" spans="1:14">
      <c r="A1141" s="31"/>
      <c r="B1141" s="31"/>
      <c r="C1141" s="23" t="s">
        <v>45</v>
      </c>
      <c r="D1141" s="22"/>
      <c r="E1141" s="22" t="s">
        <v>85</v>
      </c>
      <c r="F1141" s="22"/>
      <c r="G1141" s="31"/>
      <c r="H1141" s="30"/>
      <c r="I1141" s="22"/>
      <c r="K1141" t="str">
        <f>IF(D1141&lt;&gt;"",IF(Data!E1141="HR",IF(D1141&lt;=6,RL4B!$E$10,IF(D1141&lt;=28,RL4B!$G$10,RL4B!$I$10)),IF(D1141&lt;=4,RL4B!$K$10,IF(D1141&lt;=14,RL4B!$M$10,IF(D1141&lt;=24,RL4B!$O$10,IF(D1141&lt;=44,RL4B!$Q$10,IF(D1141&lt;=64,RL4B!$S$10,RL4B!$U$10)))))),"")&amp;"-"&amp;C1141&amp;"-"&amp;IFERROR(VLOOKUP(F1141,m_src_icd,3,FALSE),"xx")</f>
        <v>-L-xx</v>
      </c>
      <c r="L1141" t="str">
        <f t="shared" si="51"/>
        <v>L-xx</v>
      </c>
      <c r="M1141" s="20" t="str">
        <f t="shared" si="52"/>
        <v>xx</v>
      </c>
      <c r="N1141" t="str">
        <f t="shared" si="53"/>
        <v/>
      </c>
    </row>
    <row r="1142" spans="1:14">
      <c r="A1142" s="31"/>
      <c r="B1142" s="31"/>
      <c r="C1142" s="23" t="s">
        <v>45</v>
      </c>
      <c r="D1142" s="22"/>
      <c r="E1142" s="22" t="s">
        <v>85</v>
      </c>
      <c r="F1142" s="22"/>
      <c r="G1142" s="31"/>
      <c r="H1142" s="30"/>
      <c r="I1142" s="22"/>
      <c r="K1142" t="str">
        <f>IF(D1142&lt;&gt;"",IF(Data!E1142="HR",IF(D1142&lt;=6,RL4B!$E$10,IF(D1142&lt;=28,RL4B!$G$10,RL4B!$I$10)),IF(D1142&lt;=4,RL4B!$K$10,IF(D1142&lt;=14,RL4B!$M$10,IF(D1142&lt;=24,RL4B!$O$10,IF(D1142&lt;=44,RL4B!$Q$10,IF(D1142&lt;=64,RL4B!$S$10,RL4B!$U$10)))))),"")&amp;"-"&amp;C1142&amp;"-"&amp;IFERROR(VLOOKUP(F1142,m_src_icd,3,FALSE),"xx")</f>
        <v>-L-xx</v>
      </c>
      <c r="L1142" t="str">
        <f t="shared" si="51"/>
        <v>L-xx</v>
      </c>
      <c r="M1142" s="20" t="str">
        <f t="shared" si="52"/>
        <v>xx</v>
      </c>
      <c r="N1142" t="str">
        <f t="shared" si="53"/>
        <v/>
      </c>
    </row>
    <row r="1143" spans="1:14">
      <c r="A1143" s="31"/>
      <c r="B1143" s="31"/>
      <c r="C1143" s="23" t="s">
        <v>45</v>
      </c>
      <c r="D1143" s="22"/>
      <c r="E1143" s="22" t="s">
        <v>85</v>
      </c>
      <c r="F1143" s="22"/>
      <c r="G1143" s="31"/>
      <c r="H1143" s="30"/>
      <c r="I1143" s="22"/>
      <c r="K1143" t="str">
        <f>IF(D1143&lt;&gt;"",IF(Data!E1143="HR",IF(D1143&lt;=6,RL4B!$E$10,IF(D1143&lt;=28,RL4B!$G$10,RL4B!$I$10)),IF(D1143&lt;=4,RL4B!$K$10,IF(D1143&lt;=14,RL4B!$M$10,IF(D1143&lt;=24,RL4B!$O$10,IF(D1143&lt;=44,RL4B!$Q$10,IF(D1143&lt;=64,RL4B!$S$10,RL4B!$U$10)))))),"")&amp;"-"&amp;C1143&amp;"-"&amp;IFERROR(VLOOKUP(F1143,m_src_icd,3,FALSE),"xx")</f>
        <v>-L-xx</v>
      </c>
      <c r="L1143" t="str">
        <f t="shared" si="51"/>
        <v>L-xx</v>
      </c>
      <c r="M1143" s="20" t="str">
        <f t="shared" si="52"/>
        <v>xx</v>
      </c>
      <c r="N1143" t="str">
        <f t="shared" si="53"/>
        <v/>
      </c>
    </row>
    <row r="1144" spans="1:14">
      <c r="A1144" s="31"/>
      <c r="B1144" s="31"/>
      <c r="C1144" s="23" t="s">
        <v>45</v>
      </c>
      <c r="D1144" s="22"/>
      <c r="E1144" s="22" t="s">
        <v>85</v>
      </c>
      <c r="F1144" s="22"/>
      <c r="G1144" s="31"/>
      <c r="H1144" s="30"/>
      <c r="I1144" s="22"/>
      <c r="K1144" t="str">
        <f>IF(D1144&lt;&gt;"",IF(Data!E1144="HR",IF(D1144&lt;=6,RL4B!$E$10,IF(D1144&lt;=28,RL4B!$G$10,RL4B!$I$10)),IF(D1144&lt;=4,RL4B!$K$10,IF(D1144&lt;=14,RL4B!$M$10,IF(D1144&lt;=24,RL4B!$O$10,IF(D1144&lt;=44,RL4B!$Q$10,IF(D1144&lt;=64,RL4B!$S$10,RL4B!$U$10)))))),"")&amp;"-"&amp;C1144&amp;"-"&amp;IFERROR(VLOOKUP(F1144,m_src_icd,3,FALSE),"xx")</f>
        <v>-L-xx</v>
      </c>
      <c r="L1144" t="str">
        <f t="shared" si="51"/>
        <v>L-xx</v>
      </c>
      <c r="M1144" s="20" t="str">
        <f t="shared" si="52"/>
        <v>xx</v>
      </c>
      <c r="N1144" t="str">
        <f t="shared" si="53"/>
        <v/>
      </c>
    </row>
    <row r="1145" spans="1:14">
      <c r="A1145" s="31"/>
      <c r="B1145" s="31"/>
      <c r="C1145" s="23" t="s">
        <v>45</v>
      </c>
      <c r="D1145" s="22"/>
      <c r="E1145" s="22" t="s">
        <v>85</v>
      </c>
      <c r="F1145" s="22"/>
      <c r="G1145" s="31"/>
      <c r="H1145" s="30"/>
      <c r="I1145" s="22"/>
      <c r="K1145" t="str">
        <f>IF(D1145&lt;&gt;"",IF(Data!E1145="HR",IF(D1145&lt;=6,RL4B!$E$10,IF(D1145&lt;=28,RL4B!$G$10,RL4B!$I$10)),IF(D1145&lt;=4,RL4B!$K$10,IF(D1145&lt;=14,RL4B!$M$10,IF(D1145&lt;=24,RL4B!$O$10,IF(D1145&lt;=44,RL4B!$Q$10,IF(D1145&lt;=64,RL4B!$S$10,RL4B!$U$10)))))),"")&amp;"-"&amp;C1145&amp;"-"&amp;IFERROR(VLOOKUP(F1145,m_src_icd,3,FALSE),"xx")</f>
        <v>-L-xx</v>
      </c>
      <c r="L1145" t="str">
        <f t="shared" si="51"/>
        <v>L-xx</v>
      </c>
      <c r="M1145" s="20" t="str">
        <f t="shared" si="52"/>
        <v>xx</v>
      </c>
      <c r="N1145" t="str">
        <f t="shared" si="53"/>
        <v/>
      </c>
    </row>
    <row r="1146" spans="1:14">
      <c r="A1146" s="31"/>
      <c r="B1146" s="31"/>
      <c r="C1146" s="23" t="s">
        <v>45</v>
      </c>
      <c r="D1146" s="22"/>
      <c r="E1146" s="22" t="s">
        <v>85</v>
      </c>
      <c r="F1146" s="22"/>
      <c r="G1146" s="31"/>
      <c r="H1146" s="30"/>
      <c r="I1146" s="22"/>
      <c r="K1146" t="str">
        <f>IF(D1146&lt;&gt;"",IF(Data!E1146="HR",IF(D1146&lt;=6,RL4B!$E$10,IF(D1146&lt;=28,RL4B!$G$10,RL4B!$I$10)),IF(D1146&lt;=4,RL4B!$K$10,IF(D1146&lt;=14,RL4B!$M$10,IF(D1146&lt;=24,RL4B!$O$10,IF(D1146&lt;=44,RL4B!$Q$10,IF(D1146&lt;=64,RL4B!$S$10,RL4B!$U$10)))))),"")&amp;"-"&amp;C1146&amp;"-"&amp;IFERROR(VLOOKUP(F1146,m_src_icd,3,FALSE),"xx")</f>
        <v>-L-xx</v>
      </c>
      <c r="L1146" t="str">
        <f t="shared" si="51"/>
        <v>L-xx</v>
      </c>
      <c r="M1146" s="20" t="str">
        <f t="shared" si="52"/>
        <v>xx</v>
      </c>
      <c r="N1146" t="str">
        <f t="shared" si="53"/>
        <v/>
      </c>
    </row>
    <row r="1147" spans="1:14">
      <c r="A1147" s="31"/>
      <c r="B1147" s="31"/>
      <c r="C1147" s="23" t="s">
        <v>45</v>
      </c>
      <c r="D1147" s="22"/>
      <c r="E1147" s="22" t="s">
        <v>85</v>
      </c>
      <c r="F1147" s="22"/>
      <c r="G1147" s="31"/>
      <c r="H1147" s="30"/>
      <c r="I1147" s="22"/>
      <c r="K1147" t="str">
        <f>IF(D1147&lt;&gt;"",IF(Data!E1147="HR",IF(D1147&lt;=6,RL4B!$E$10,IF(D1147&lt;=28,RL4B!$G$10,RL4B!$I$10)),IF(D1147&lt;=4,RL4B!$K$10,IF(D1147&lt;=14,RL4B!$M$10,IF(D1147&lt;=24,RL4B!$O$10,IF(D1147&lt;=44,RL4B!$Q$10,IF(D1147&lt;=64,RL4B!$S$10,RL4B!$U$10)))))),"")&amp;"-"&amp;C1147&amp;"-"&amp;IFERROR(VLOOKUP(F1147,m_src_icd,3,FALSE),"xx")</f>
        <v>-L-xx</v>
      </c>
      <c r="L1147" t="str">
        <f t="shared" si="51"/>
        <v>L-xx</v>
      </c>
      <c r="M1147" s="20" t="str">
        <f t="shared" si="52"/>
        <v>xx</v>
      </c>
      <c r="N1147" t="str">
        <f t="shared" si="53"/>
        <v/>
      </c>
    </row>
    <row r="1148" spans="1:14">
      <c r="A1148" s="31"/>
      <c r="B1148" s="31"/>
      <c r="C1148" s="23" t="s">
        <v>45</v>
      </c>
      <c r="D1148" s="22"/>
      <c r="E1148" s="22" t="s">
        <v>85</v>
      </c>
      <c r="F1148" s="22"/>
      <c r="G1148" s="31"/>
      <c r="H1148" s="30"/>
      <c r="I1148" s="22"/>
      <c r="K1148" t="str">
        <f>IF(D1148&lt;&gt;"",IF(Data!E1148="HR",IF(D1148&lt;=6,RL4B!$E$10,IF(D1148&lt;=28,RL4B!$G$10,RL4B!$I$10)),IF(D1148&lt;=4,RL4B!$K$10,IF(D1148&lt;=14,RL4B!$M$10,IF(D1148&lt;=24,RL4B!$O$10,IF(D1148&lt;=44,RL4B!$Q$10,IF(D1148&lt;=64,RL4B!$S$10,RL4B!$U$10)))))),"")&amp;"-"&amp;C1148&amp;"-"&amp;IFERROR(VLOOKUP(F1148,m_src_icd,3,FALSE),"xx")</f>
        <v>-L-xx</v>
      </c>
      <c r="L1148" t="str">
        <f t="shared" si="51"/>
        <v>L-xx</v>
      </c>
      <c r="M1148" s="20" t="str">
        <f t="shared" si="52"/>
        <v>xx</v>
      </c>
      <c r="N1148" t="str">
        <f t="shared" si="53"/>
        <v/>
      </c>
    </row>
    <row r="1149" spans="1:14">
      <c r="A1149" s="31"/>
      <c r="B1149" s="31"/>
      <c r="C1149" s="23" t="s">
        <v>45</v>
      </c>
      <c r="D1149" s="22"/>
      <c r="E1149" s="22" t="s">
        <v>85</v>
      </c>
      <c r="F1149" s="22"/>
      <c r="G1149" s="31"/>
      <c r="H1149" s="30"/>
      <c r="I1149" s="22"/>
      <c r="K1149" t="str">
        <f>IF(D1149&lt;&gt;"",IF(Data!E1149="HR",IF(D1149&lt;=6,RL4B!$E$10,IF(D1149&lt;=28,RL4B!$G$10,RL4B!$I$10)),IF(D1149&lt;=4,RL4B!$K$10,IF(D1149&lt;=14,RL4B!$M$10,IF(D1149&lt;=24,RL4B!$O$10,IF(D1149&lt;=44,RL4B!$Q$10,IF(D1149&lt;=64,RL4B!$S$10,RL4B!$U$10)))))),"")&amp;"-"&amp;C1149&amp;"-"&amp;IFERROR(VLOOKUP(F1149,m_src_icd,3,FALSE),"xx")</f>
        <v>-L-xx</v>
      </c>
      <c r="L1149" t="str">
        <f t="shared" si="51"/>
        <v>L-xx</v>
      </c>
      <c r="M1149" s="20" t="str">
        <f t="shared" si="52"/>
        <v>xx</v>
      </c>
      <c r="N1149" t="str">
        <f t="shared" si="53"/>
        <v/>
      </c>
    </row>
    <row r="1150" spans="1:14">
      <c r="A1150" s="31"/>
      <c r="B1150" s="31"/>
      <c r="C1150" s="23" t="s">
        <v>45</v>
      </c>
      <c r="D1150" s="22"/>
      <c r="E1150" s="22" t="s">
        <v>85</v>
      </c>
      <c r="F1150" s="22"/>
      <c r="G1150" s="31"/>
      <c r="H1150" s="30"/>
      <c r="I1150" s="22"/>
      <c r="K1150" t="str">
        <f>IF(D1150&lt;&gt;"",IF(Data!E1150="HR",IF(D1150&lt;=6,RL4B!$E$10,IF(D1150&lt;=28,RL4B!$G$10,RL4B!$I$10)),IF(D1150&lt;=4,RL4B!$K$10,IF(D1150&lt;=14,RL4B!$M$10,IF(D1150&lt;=24,RL4B!$O$10,IF(D1150&lt;=44,RL4B!$Q$10,IF(D1150&lt;=64,RL4B!$S$10,RL4B!$U$10)))))),"")&amp;"-"&amp;C1150&amp;"-"&amp;IFERROR(VLOOKUP(F1150,m_src_icd,3,FALSE),"xx")</f>
        <v>-L-xx</v>
      </c>
      <c r="L1150" t="str">
        <f t="shared" si="51"/>
        <v>L-xx</v>
      </c>
      <c r="M1150" s="20" t="str">
        <f t="shared" si="52"/>
        <v>xx</v>
      </c>
      <c r="N1150" t="str">
        <f t="shared" si="53"/>
        <v/>
      </c>
    </row>
    <row r="1151" spans="1:14">
      <c r="A1151" s="31"/>
      <c r="B1151" s="31"/>
      <c r="C1151" s="23" t="s">
        <v>45</v>
      </c>
      <c r="D1151" s="22"/>
      <c r="E1151" s="22" t="s">
        <v>85</v>
      </c>
      <c r="F1151" s="22"/>
      <c r="G1151" s="31"/>
      <c r="H1151" s="30"/>
      <c r="I1151" s="22"/>
      <c r="K1151" t="str">
        <f>IF(D1151&lt;&gt;"",IF(Data!E1151="HR",IF(D1151&lt;=6,RL4B!$E$10,IF(D1151&lt;=28,RL4B!$G$10,RL4B!$I$10)),IF(D1151&lt;=4,RL4B!$K$10,IF(D1151&lt;=14,RL4B!$M$10,IF(D1151&lt;=24,RL4B!$O$10,IF(D1151&lt;=44,RL4B!$Q$10,IF(D1151&lt;=64,RL4B!$S$10,RL4B!$U$10)))))),"")&amp;"-"&amp;C1151&amp;"-"&amp;IFERROR(VLOOKUP(F1151,m_src_icd,3,FALSE),"xx")</f>
        <v>-L-xx</v>
      </c>
      <c r="L1151" t="str">
        <f t="shared" si="51"/>
        <v>L-xx</v>
      </c>
      <c r="M1151" s="20" t="str">
        <f t="shared" si="52"/>
        <v>xx</v>
      </c>
      <c r="N1151" t="str">
        <f t="shared" si="53"/>
        <v/>
      </c>
    </row>
    <row r="1152" spans="1:14">
      <c r="A1152" s="31"/>
      <c r="B1152" s="31"/>
      <c r="C1152" s="23" t="s">
        <v>45</v>
      </c>
      <c r="D1152" s="22"/>
      <c r="E1152" s="22" t="s">
        <v>85</v>
      </c>
      <c r="F1152" s="22"/>
      <c r="G1152" s="31"/>
      <c r="H1152" s="30"/>
      <c r="I1152" s="22"/>
      <c r="K1152" t="str">
        <f>IF(D1152&lt;&gt;"",IF(Data!E1152="HR",IF(D1152&lt;=6,RL4B!$E$10,IF(D1152&lt;=28,RL4B!$G$10,RL4B!$I$10)),IF(D1152&lt;=4,RL4B!$K$10,IF(D1152&lt;=14,RL4B!$M$10,IF(D1152&lt;=24,RL4B!$O$10,IF(D1152&lt;=44,RL4B!$Q$10,IF(D1152&lt;=64,RL4B!$S$10,RL4B!$U$10)))))),"")&amp;"-"&amp;C1152&amp;"-"&amp;IFERROR(VLOOKUP(F1152,m_src_icd,3,FALSE),"xx")</f>
        <v>-L-xx</v>
      </c>
      <c r="L1152" t="str">
        <f t="shared" si="51"/>
        <v>L-xx</v>
      </c>
      <c r="M1152" s="20" t="str">
        <f t="shared" si="52"/>
        <v>xx</v>
      </c>
      <c r="N1152" t="str">
        <f t="shared" si="53"/>
        <v/>
      </c>
    </row>
    <row r="1153" spans="1:14">
      <c r="A1153" s="31"/>
      <c r="B1153" s="31"/>
      <c r="C1153" s="23" t="s">
        <v>45</v>
      </c>
      <c r="D1153" s="22"/>
      <c r="E1153" s="22" t="s">
        <v>85</v>
      </c>
      <c r="F1153" s="22"/>
      <c r="G1153" s="31"/>
      <c r="H1153" s="30"/>
      <c r="I1153" s="22"/>
      <c r="K1153" t="str">
        <f>IF(D1153&lt;&gt;"",IF(Data!E1153="HR",IF(D1153&lt;=6,RL4B!$E$10,IF(D1153&lt;=28,RL4B!$G$10,RL4B!$I$10)),IF(D1153&lt;=4,RL4B!$K$10,IF(D1153&lt;=14,RL4B!$M$10,IF(D1153&lt;=24,RL4B!$O$10,IF(D1153&lt;=44,RL4B!$Q$10,IF(D1153&lt;=64,RL4B!$S$10,RL4B!$U$10)))))),"")&amp;"-"&amp;C1153&amp;"-"&amp;IFERROR(VLOOKUP(F1153,m_src_icd,3,FALSE),"xx")</f>
        <v>-L-xx</v>
      </c>
      <c r="L1153" t="str">
        <f t="shared" si="51"/>
        <v>L-xx</v>
      </c>
      <c r="M1153" s="20" t="str">
        <f t="shared" si="52"/>
        <v>xx</v>
      </c>
      <c r="N1153" t="str">
        <f t="shared" si="53"/>
        <v/>
      </c>
    </row>
    <row r="1154" spans="1:14">
      <c r="A1154" s="31"/>
      <c r="B1154" s="31"/>
      <c r="C1154" s="23" t="s">
        <v>45</v>
      </c>
      <c r="D1154" s="22"/>
      <c r="E1154" s="22" t="s">
        <v>85</v>
      </c>
      <c r="F1154" s="22"/>
      <c r="G1154" s="31"/>
      <c r="H1154" s="30"/>
      <c r="I1154" s="22"/>
      <c r="K1154" t="str">
        <f>IF(D1154&lt;&gt;"",IF(Data!E1154="HR",IF(D1154&lt;=6,RL4B!$E$10,IF(D1154&lt;=28,RL4B!$G$10,RL4B!$I$10)),IF(D1154&lt;=4,RL4B!$K$10,IF(D1154&lt;=14,RL4B!$M$10,IF(D1154&lt;=24,RL4B!$O$10,IF(D1154&lt;=44,RL4B!$Q$10,IF(D1154&lt;=64,RL4B!$S$10,RL4B!$U$10)))))),"")&amp;"-"&amp;C1154&amp;"-"&amp;IFERROR(VLOOKUP(F1154,m_src_icd,3,FALSE),"xx")</f>
        <v>-L-xx</v>
      </c>
      <c r="L1154" t="str">
        <f t="shared" si="51"/>
        <v>L-xx</v>
      </c>
      <c r="M1154" s="20" t="str">
        <f t="shared" si="52"/>
        <v>xx</v>
      </c>
      <c r="N1154" t="str">
        <f t="shared" si="53"/>
        <v/>
      </c>
    </row>
    <row r="1155" spans="1:14">
      <c r="A1155" s="31"/>
      <c r="B1155" s="31"/>
      <c r="C1155" s="23" t="s">
        <v>45</v>
      </c>
      <c r="D1155" s="22"/>
      <c r="E1155" s="22" t="s">
        <v>85</v>
      </c>
      <c r="F1155" s="22"/>
      <c r="G1155" s="31"/>
      <c r="H1155" s="30"/>
      <c r="I1155" s="22"/>
      <c r="K1155" t="str">
        <f>IF(D1155&lt;&gt;"",IF(Data!E1155="HR",IF(D1155&lt;=6,RL4B!$E$10,IF(D1155&lt;=28,RL4B!$G$10,RL4B!$I$10)),IF(D1155&lt;=4,RL4B!$K$10,IF(D1155&lt;=14,RL4B!$M$10,IF(D1155&lt;=24,RL4B!$O$10,IF(D1155&lt;=44,RL4B!$Q$10,IF(D1155&lt;=64,RL4B!$S$10,RL4B!$U$10)))))),"")&amp;"-"&amp;C1155&amp;"-"&amp;IFERROR(VLOOKUP(F1155,m_src_icd,3,FALSE),"xx")</f>
        <v>-L-xx</v>
      </c>
      <c r="L1155" t="str">
        <f t="shared" si="51"/>
        <v>L-xx</v>
      </c>
      <c r="M1155" s="20" t="str">
        <f t="shared" si="52"/>
        <v>xx</v>
      </c>
      <c r="N1155" t="str">
        <f t="shared" si="53"/>
        <v/>
      </c>
    </row>
    <row r="1156" spans="1:14">
      <c r="A1156" s="31"/>
      <c r="B1156" s="31"/>
      <c r="C1156" s="23" t="s">
        <v>45</v>
      </c>
      <c r="D1156" s="22"/>
      <c r="E1156" s="22" t="s">
        <v>85</v>
      </c>
      <c r="F1156" s="22"/>
      <c r="G1156" s="31"/>
      <c r="H1156" s="30"/>
      <c r="I1156" s="22"/>
      <c r="K1156" t="str">
        <f>IF(D1156&lt;&gt;"",IF(Data!E1156="HR",IF(D1156&lt;=6,RL4B!$E$10,IF(D1156&lt;=28,RL4B!$G$10,RL4B!$I$10)),IF(D1156&lt;=4,RL4B!$K$10,IF(D1156&lt;=14,RL4B!$M$10,IF(D1156&lt;=24,RL4B!$O$10,IF(D1156&lt;=44,RL4B!$Q$10,IF(D1156&lt;=64,RL4B!$S$10,RL4B!$U$10)))))),"")&amp;"-"&amp;C1156&amp;"-"&amp;IFERROR(VLOOKUP(F1156,m_src_icd,3,FALSE),"xx")</f>
        <v>-L-xx</v>
      </c>
      <c r="L1156" t="str">
        <f t="shared" si="51"/>
        <v>L-xx</v>
      </c>
      <c r="M1156" s="20" t="str">
        <f t="shared" si="52"/>
        <v>xx</v>
      </c>
      <c r="N1156" t="str">
        <f t="shared" si="53"/>
        <v/>
      </c>
    </row>
    <row r="1157" spans="1:14">
      <c r="A1157" s="31"/>
      <c r="B1157" s="31"/>
      <c r="C1157" s="23" t="s">
        <v>45</v>
      </c>
      <c r="D1157" s="22"/>
      <c r="E1157" s="22" t="s">
        <v>85</v>
      </c>
      <c r="F1157" s="22"/>
      <c r="G1157" s="31"/>
      <c r="H1157" s="30"/>
      <c r="I1157" s="22"/>
      <c r="K1157" t="str">
        <f>IF(D1157&lt;&gt;"",IF(Data!E1157="HR",IF(D1157&lt;=6,RL4B!$E$10,IF(D1157&lt;=28,RL4B!$G$10,RL4B!$I$10)),IF(D1157&lt;=4,RL4B!$K$10,IF(D1157&lt;=14,RL4B!$M$10,IF(D1157&lt;=24,RL4B!$O$10,IF(D1157&lt;=44,RL4B!$Q$10,IF(D1157&lt;=64,RL4B!$S$10,RL4B!$U$10)))))),"")&amp;"-"&amp;C1157&amp;"-"&amp;IFERROR(VLOOKUP(F1157,m_src_icd,3,FALSE),"xx")</f>
        <v>-L-xx</v>
      </c>
      <c r="L1157" t="str">
        <f t="shared" si="51"/>
        <v>L-xx</v>
      </c>
      <c r="M1157" s="20" t="str">
        <f t="shared" si="52"/>
        <v>xx</v>
      </c>
      <c r="N1157" t="str">
        <f t="shared" si="53"/>
        <v/>
      </c>
    </row>
    <row r="1158" spans="1:14">
      <c r="A1158" s="31"/>
      <c r="B1158" s="31"/>
      <c r="C1158" s="23" t="s">
        <v>45</v>
      </c>
      <c r="D1158" s="22"/>
      <c r="E1158" s="22" t="s">
        <v>85</v>
      </c>
      <c r="F1158" s="22"/>
      <c r="G1158" s="31"/>
      <c r="H1158" s="30"/>
      <c r="I1158" s="22"/>
      <c r="K1158" t="str">
        <f>IF(D1158&lt;&gt;"",IF(Data!E1158="HR",IF(D1158&lt;=6,RL4B!$E$10,IF(D1158&lt;=28,RL4B!$G$10,RL4B!$I$10)),IF(D1158&lt;=4,RL4B!$K$10,IF(D1158&lt;=14,RL4B!$M$10,IF(D1158&lt;=24,RL4B!$O$10,IF(D1158&lt;=44,RL4B!$Q$10,IF(D1158&lt;=64,RL4B!$S$10,RL4B!$U$10)))))),"")&amp;"-"&amp;C1158&amp;"-"&amp;IFERROR(VLOOKUP(F1158,m_src_icd,3,FALSE),"xx")</f>
        <v>-L-xx</v>
      </c>
      <c r="L1158" t="str">
        <f t="shared" si="51"/>
        <v>L-xx</v>
      </c>
      <c r="M1158" s="20" t="str">
        <f t="shared" si="52"/>
        <v>xx</v>
      </c>
      <c r="N1158" t="str">
        <f t="shared" si="53"/>
        <v/>
      </c>
    </row>
    <row r="1159" spans="1:14">
      <c r="A1159" s="31"/>
      <c r="B1159" s="31"/>
      <c r="C1159" s="23" t="s">
        <v>45</v>
      </c>
      <c r="D1159" s="22"/>
      <c r="E1159" s="22" t="s">
        <v>85</v>
      </c>
      <c r="F1159" s="22"/>
      <c r="G1159" s="31"/>
      <c r="H1159" s="30"/>
      <c r="I1159" s="22"/>
      <c r="K1159" t="str">
        <f>IF(D1159&lt;&gt;"",IF(Data!E1159="HR",IF(D1159&lt;=6,RL4B!$E$10,IF(D1159&lt;=28,RL4B!$G$10,RL4B!$I$10)),IF(D1159&lt;=4,RL4B!$K$10,IF(D1159&lt;=14,RL4B!$M$10,IF(D1159&lt;=24,RL4B!$O$10,IF(D1159&lt;=44,RL4B!$Q$10,IF(D1159&lt;=64,RL4B!$S$10,RL4B!$U$10)))))),"")&amp;"-"&amp;C1159&amp;"-"&amp;IFERROR(VLOOKUP(F1159,m_src_icd,3,FALSE),"xx")</f>
        <v>-L-xx</v>
      </c>
      <c r="L1159" t="str">
        <f t="shared" si="51"/>
        <v>L-xx</v>
      </c>
      <c r="M1159" s="20" t="str">
        <f t="shared" si="52"/>
        <v>xx</v>
      </c>
      <c r="N1159" t="str">
        <f t="shared" si="53"/>
        <v/>
      </c>
    </row>
    <row r="1160" spans="1:14">
      <c r="A1160" s="31"/>
      <c r="B1160" s="31"/>
      <c r="C1160" s="23" t="s">
        <v>45</v>
      </c>
      <c r="D1160" s="22"/>
      <c r="E1160" s="22" t="s">
        <v>85</v>
      </c>
      <c r="F1160" s="22"/>
      <c r="G1160" s="31"/>
      <c r="H1160" s="30"/>
      <c r="I1160" s="22"/>
      <c r="K1160" t="str">
        <f>IF(D1160&lt;&gt;"",IF(Data!E1160="HR",IF(D1160&lt;=6,RL4B!$E$10,IF(D1160&lt;=28,RL4B!$G$10,RL4B!$I$10)),IF(D1160&lt;=4,RL4B!$K$10,IF(D1160&lt;=14,RL4B!$M$10,IF(D1160&lt;=24,RL4B!$O$10,IF(D1160&lt;=44,RL4B!$Q$10,IF(D1160&lt;=64,RL4B!$S$10,RL4B!$U$10)))))),"")&amp;"-"&amp;C1160&amp;"-"&amp;IFERROR(VLOOKUP(F1160,m_src_icd,3,FALSE),"xx")</f>
        <v>-L-xx</v>
      </c>
      <c r="L1160" t="str">
        <f t="shared" ref="L1160:L1223" si="54">G1160&amp;C1160&amp;"-"&amp;IFERROR(VLOOKUP(F1160,m_src_icd,3,FALSE),"xx")</f>
        <v>L-xx</v>
      </c>
      <c r="M1160" s="20" t="str">
        <f t="shared" ref="M1160:M1223" si="55">IF(H1160="-","",IFERROR(VLOOKUP(F1160,m_src_icd,3,FALSE),"xx"))</f>
        <v>xx</v>
      </c>
      <c r="N1160" t="str">
        <f t="shared" ref="N1160:N1223" si="56">IF(I1160="","",IFERROR(VLOOKUP(F1160,m_src_icd,3,FALSE),"xx"))</f>
        <v/>
      </c>
    </row>
    <row r="1161" spans="1:14">
      <c r="A1161" s="31"/>
      <c r="B1161" s="31"/>
      <c r="C1161" s="23" t="s">
        <v>45</v>
      </c>
      <c r="D1161" s="22"/>
      <c r="E1161" s="22" t="s">
        <v>85</v>
      </c>
      <c r="F1161" s="22"/>
      <c r="G1161" s="31"/>
      <c r="H1161" s="30"/>
      <c r="I1161" s="22"/>
      <c r="K1161" t="str">
        <f>IF(D1161&lt;&gt;"",IF(Data!E1161="HR",IF(D1161&lt;=6,RL4B!$E$10,IF(D1161&lt;=28,RL4B!$G$10,RL4B!$I$10)),IF(D1161&lt;=4,RL4B!$K$10,IF(D1161&lt;=14,RL4B!$M$10,IF(D1161&lt;=24,RL4B!$O$10,IF(D1161&lt;=44,RL4B!$Q$10,IF(D1161&lt;=64,RL4B!$S$10,RL4B!$U$10)))))),"")&amp;"-"&amp;C1161&amp;"-"&amp;IFERROR(VLOOKUP(F1161,m_src_icd,3,FALSE),"xx")</f>
        <v>-L-xx</v>
      </c>
      <c r="L1161" t="str">
        <f t="shared" si="54"/>
        <v>L-xx</v>
      </c>
      <c r="M1161" s="20" t="str">
        <f t="shared" si="55"/>
        <v>xx</v>
      </c>
      <c r="N1161" t="str">
        <f t="shared" si="56"/>
        <v/>
      </c>
    </row>
    <row r="1162" spans="1:14">
      <c r="A1162" s="31"/>
      <c r="B1162" s="31"/>
      <c r="C1162" s="23" t="s">
        <v>45</v>
      </c>
      <c r="D1162" s="22"/>
      <c r="E1162" s="22" t="s">
        <v>85</v>
      </c>
      <c r="F1162" s="22"/>
      <c r="G1162" s="31"/>
      <c r="H1162" s="30"/>
      <c r="I1162" s="22"/>
      <c r="K1162" t="str">
        <f>IF(D1162&lt;&gt;"",IF(Data!E1162="HR",IF(D1162&lt;=6,RL4B!$E$10,IF(D1162&lt;=28,RL4B!$G$10,RL4B!$I$10)),IF(D1162&lt;=4,RL4B!$K$10,IF(D1162&lt;=14,RL4B!$M$10,IF(D1162&lt;=24,RL4B!$O$10,IF(D1162&lt;=44,RL4B!$Q$10,IF(D1162&lt;=64,RL4B!$S$10,RL4B!$U$10)))))),"")&amp;"-"&amp;C1162&amp;"-"&amp;IFERROR(VLOOKUP(F1162,m_src_icd,3,FALSE),"xx")</f>
        <v>-L-xx</v>
      </c>
      <c r="L1162" t="str">
        <f t="shared" si="54"/>
        <v>L-xx</v>
      </c>
      <c r="M1162" s="20" t="str">
        <f t="shared" si="55"/>
        <v>xx</v>
      </c>
      <c r="N1162" t="str">
        <f t="shared" si="56"/>
        <v/>
      </c>
    </row>
    <row r="1163" spans="1:14">
      <c r="A1163" s="31"/>
      <c r="B1163" s="31"/>
      <c r="C1163" s="23" t="s">
        <v>45</v>
      </c>
      <c r="D1163" s="22"/>
      <c r="E1163" s="22" t="s">
        <v>85</v>
      </c>
      <c r="F1163" s="22"/>
      <c r="G1163" s="31"/>
      <c r="H1163" s="30"/>
      <c r="I1163" s="22"/>
      <c r="K1163" t="str">
        <f>IF(D1163&lt;&gt;"",IF(Data!E1163="HR",IF(D1163&lt;=6,RL4B!$E$10,IF(D1163&lt;=28,RL4B!$G$10,RL4B!$I$10)),IF(D1163&lt;=4,RL4B!$K$10,IF(D1163&lt;=14,RL4B!$M$10,IF(D1163&lt;=24,RL4B!$O$10,IF(D1163&lt;=44,RL4B!$Q$10,IF(D1163&lt;=64,RL4B!$S$10,RL4B!$U$10)))))),"")&amp;"-"&amp;C1163&amp;"-"&amp;IFERROR(VLOOKUP(F1163,m_src_icd,3,FALSE),"xx")</f>
        <v>-L-xx</v>
      </c>
      <c r="L1163" t="str">
        <f t="shared" si="54"/>
        <v>L-xx</v>
      </c>
      <c r="M1163" s="20" t="str">
        <f t="shared" si="55"/>
        <v>xx</v>
      </c>
      <c r="N1163" t="str">
        <f t="shared" si="56"/>
        <v/>
      </c>
    </row>
    <row r="1164" spans="1:14">
      <c r="A1164" s="31"/>
      <c r="B1164" s="31"/>
      <c r="C1164" s="23" t="s">
        <v>45</v>
      </c>
      <c r="D1164" s="22"/>
      <c r="E1164" s="22" t="s">
        <v>85</v>
      </c>
      <c r="F1164" s="22"/>
      <c r="G1164" s="31"/>
      <c r="H1164" s="30"/>
      <c r="I1164" s="22"/>
      <c r="K1164" t="str">
        <f>IF(D1164&lt;&gt;"",IF(Data!E1164="HR",IF(D1164&lt;=6,RL4B!$E$10,IF(D1164&lt;=28,RL4B!$G$10,RL4B!$I$10)),IF(D1164&lt;=4,RL4B!$K$10,IF(D1164&lt;=14,RL4B!$M$10,IF(D1164&lt;=24,RL4B!$O$10,IF(D1164&lt;=44,RL4B!$Q$10,IF(D1164&lt;=64,RL4B!$S$10,RL4B!$U$10)))))),"")&amp;"-"&amp;C1164&amp;"-"&amp;IFERROR(VLOOKUP(F1164,m_src_icd,3,FALSE),"xx")</f>
        <v>-L-xx</v>
      </c>
      <c r="L1164" t="str">
        <f t="shared" si="54"/>
        <v>L-xx</v>
      </c>
      <c r="M1164" s="20" t="str">
        <f t="shared" si="55"/>
        <v>xx</v>
      </c>
      <c r="N1164" t="str">
        <f t="shared" si="56"/>
        <v/>
      </c>
    </row>
    <row r="1165" spans="1:14">
      <c r="A1165" s="31"/>
      <c r="B1165" s="31"/>
      <c r="C1165" s="23" t="s">
        <v>45</v>
      </c>
      <c r="D1165" s="22"/>
      <c r="E1165" s="22" t="s">
        <v>85</v>
      </c>
      <c r="F1165" s="22"/>
      <c r="G1165" s="31"/>
      <c r="H1165" s="30"/>
      <c r="I1165" s="22"/>
      <c r="K1165" t="str">
        <f>IF(D1165&lt;&gt;"",IF(Data!E1165="HR",IF(D1165&lt;=6,RL4B!$E$10,IF(D1165&lt;=28,RL4B!$G$10,RL4B!$I$10)),IF(D1165&lt;=4,RL4B!$K$10,IF(D1165&lt;=14,RL4B!$M$10,IF(D1165&lt;=24,RL4B!$O$10,IF(D1165&lt;=44,RL4B!$Q$10,IF(D1165&lt;=64,RL4B!$S$10,RL4B!$U$10)))))),"")&amp;"-"&amp;C1165&amp;"-"&amp;IFERROR(VLOOKUP(F1165,m_src_icd,3,FALSE),"xx")</f>
        <v>-L-xx</v>
      </c>
      <c r="L1165" t="str">
        <f t="shared" si="54"/>
        <v>L-xx</v>
      </c>
      <c r="M1165" s="20" t="str">
        <f t="shared" si="55"/>
        <v>xx</v>
      </c>
      <c r="N1165" t="str">
        <f t="shared" si="56"/>
        <v/>
      </c>
    </row>
    <row r="1166" spans="1:14">
      <c r="A1166" s="31"/>
      <c r="B1166" s="31"/>
      <c r="C1166" s="23" t="s">
        <v>45</v>
      </c>
      <c r="D1166" s="22"/>
      <c r="E1166" s="22" t="s">
        <v>85</v>
      </c>
      <c r="F1166" s="22"/>
      <c r="G1166" s="31"/>
      <c r="H1166" s="30"/>
      <c r="I1166" s="22"/>
      <c r="K1166" t="str">
        <f>IF(D1166&lt;&gt;"",IF(Data!E1166="HR",IF(D1166&lt;=6,RL4B!$E$10,IF(D1166&lt;=28,RL4B!$G$10,RL4B!$I$10)),IF(D1166&lt;=4,RL4B!$K$10,IF(D1166&lt;=14,RL4B!$M$10,IF(D1166&lt;=24,RL4B!$O$10,IF(D1166&lt;=44,RL4B!$Q$10,IF(D1166&lt;=64,RL4B!$S$10,RL4B!$U$10)))))),"")&amp;"-"&amp;C1166&amp;"-"&amp;IFERROR(VLOOKUP(F1166,m_src_icd,3,FALSE),"xx")</f>
        <v>-L-xx</v>
      </c>
      <c r="L1166" t="str">
        <f t="shared" si="54"/>
        <v>L-xx</v>
      </c>
      <c r="M1166" s="20" t="str">
        <f t="shared" si="55"/>
        <v>xx</v>
      </c>
      <c r="N1166" t="str">
        <f t="shared" si="56"/>
        <v/>
      </c>
    </row>
    <row r="1167" spans="1:14">
      <c r="A1167" s="31"/>
      <c r="B1167" s="31"/>
      <c r="C1167" s="23" t="s">
        <v>45</v>
      </c>
      <c r="D1167" s="22"/>
      <c r="E1167" s="22" t="s">
        <v>85</v>
      </c>
      <c r="F1167" s="22"/>
      <c r="G1167" s="31"/>
      <c r="H1167" s="30"/>
      <c r="I1167" s="22"/>
      <c r="K1167" t="str">
        <f>IF(D1167&lt;&gt;"",IF(Data!E1167="HR",IF(D1167&lt;=6,RL4B!$E$10,IF(D1167&lt;=28,RL4B!$G$10,RL4B!$I$10)),IF(D1167&lt;=4,RL4B!$K$10,IF(D1167&lt;=14,RL4B!$M$10,IF(D1167&lt;=24,RL4B!$O$10,IF(D1167&lt;=44,RL4B!$Q$10,IF(D1167&lt;=64,RL4B!$S$10,RL4B!$U$10)))))),"")&amp;"-"&amp;C1167&amp;"-"&amp;IFERROR(VLOOKUP(F1167,m_src_icd,3,FALSE),"xx")</f>
        <v>-L-xx</v>
      </c>
      <c r="L1167" t="str">
        <f t="shared" si="54"/>
        <v>L-xx</v>
      </c>
      <c r="M1167" s="20" t="str">
        <f t="shared" si="55"/>
        <v>xx</v>
      </c>
      <c r="N1167" t="str">
        <f t="shared" si="56"/>
        <v/>
      </c>
    </row>
    <row r="1168" spans="1:14">
      <c r="A1168" s="31"/>
      <c r="B1168" s="31"/>
      <c r="C1168" s="23" t="s">
        <v>45</v>
      </c>
      <c r="D1168" s="22"/>
      <c r="E1168" s="22" t="s">
        <v>85</v>
      </c>
      <c r="F1168" s="22"/>
      <c r="G1168" s="31"/>
      <c r="H1168" s="30"/>
      <c r="I1168" s="22"/>
      <c r="K1168" t="str">
        <f>IF(D1168&lt;&gt;"",IF(Data!E1168="HR",IF(D1168&lt;=6,RL4B!$E$10,IF(D1168&lt;=28,RL4B!$G$10,RL4B!$I$10)),IF(D1168&lt;=4,RL4B!$K$10,IF(D1168&lt;=14,RL4B!$M$10,IF(D1168&lt;=24,RL4B!$O$10,IF(D1168&lt;=44,RL4B!$Q$10,IF(D1168&lt;=64,RL4B!$S$10,RL4B!$U$10)))))),"")&amp;"-"&amp;C1168&amp;"-"&amp;IFERROR(VLOOKUP(F1168,m_src_icd,3,FALSE),"xx")</f>
        <v>-L-xx</v>
      </c>
      <c r="L1168" t="str">
        <f t="shared" si="54"/>
        <v>L-xx</v>
      </c>
      <c r="M1168" s="20" t="str">
        <f t="shared" si="55"/>
        <v>xx</v>
      </c>
      <c r="N1168" t="str">
        <f t="shared" si="56"/>
        <v/>
      </c>
    </row>
    <row r="1169" spans="1:14">
      <c r="A1169" s="31"/>
      <c r="B1169" s="31"/>
      <c r="C1169" s="23" t="s">
        <v>45</v>
      </c>
      <c r="D1169" s="22"/>
      <c r="E1169" s="22" t="s">
        <v>85</v>
      </c>
      <c r="F1169" s="22"/>
      <c r="G1169" s="31"/>
      <c r="H1169" s="30"/>
      <c r="I1169" s="22"/>
      <c r="K1169" t="str">
        <f>IF(D1169&lt;&gt;"",IF(Data!E1169="HR",IF(D1169&lt;=6,RL4B!$E$10,IF(D1169&lt;=28,RL4B!$G$10,RL4B!$I$10)),IF(D1169&lt;=4,RL4B!$K$10,IF(D1169&lt;=14,RL4B!$M$10,IF(D1169&lt;=24,RL4B!$O$10,IF(D1169&lt;=44,RL4B!$Q$10,IF(D1169&lt;=64,RL4B!$S$10,RL4B!$U$10)))))),"")&amp;"-"&amp;C1169&amp;"-"&amp;IFERROR(VLOOKUP(F1169,m_src_icd,3,FALSE),"xx")</f>
        <v>-L-xx</v>
      </c>
      <c r="L1169" t="str">
        <f t="shared" si="54"/>
        <v>L-xx</v>
      </c>
      <c r="M1169" s="20" t="str">
        <f t="shared" si="55"/>
        <v>xx</v>
      </c>
      <c r="N1169" t="str">
        <f t="shared" si="56"/>
        <v/>
      </c>
    </row>
    <row r="1170" spans="1:14">
      <c r="A1170" s="31"/>
      <c r="B1170" s="31"/>
      <c r="C1170" s="23" t="s">
        <v>45</v>
      </c>
      <c r="D1170" s="22"/>
      <c r="E1170" s="22" t="s">
        <v>85</v>
      </c>
      <c r="F1170" s="22"/>
      <c r="G1170" s="31"/>
      <c r="H1170" s="30"/>
      <c r="I1170" s="22"/>
      <c r="K1170" t="str">
        <f>IF(D1170&lt;&gt;"",IF(Data!E1170="HR",IF(D1170&lt;=6,RL4B!$E$10,IF(D1170&lt;=28,RL4B!$G$10,RL4B!$I$10)),IF(D1170&lt;=4,RL4B!$K$10,IF(D1170&lt;=14,RL4B!$M$10,IF(D1170&lt;=24,RL4B!$O$10,IF(D1170&lt;=44,RL4B!$Q$10,IF(D1170&lt;=64,RL4B!$S$10,RL4B!$U$10)))))),"")&amp;"-"&amp;C1170&amp;"-"&amp;IFERROR(VLOOKUP(F1170,m_src_icd,3,FALSE),"xx")</f>
        <v>-L-xx</v>
      </c>
      <c r="L1170" t="str">
        <f t="shared" si="54"/>
        <v>L-xx</v>
      </c>
      <c r="M1170" s="20" t="str">
        <f t="shared" si="55"/>
        <v>xx</v>
      </c>
      <c r="N1170" t="str">
        <f t="shared" si="56"/>
        <v/>
      </c>
    </row>
    <row r="1171" spans="1:14">
      <c r="A1171" s="31"/>
      <c r="B1171" s="31"/>
      <c r="C1171" s="23" t="s">
        <v>45</v>
      </c>
      <c r="D1171" s="22"/>
      <c r="E1171" s="22" t="s">
        <v>85</v>
      </c>
      <c r="F1171" s="22"/>
      <c r="G1171" s="31"/>
      <c r="H1171" s="30"/>
      <c r="I1171" s="22"/>
      <c r="K1171" t="str">
        <f>IF(D1171&lt;&gt;"",IF(Data!E1171="HR",IF(D1171&lt;=6,RL4B!$E$10,IF(D1171&lt;=28,RL4B!$G$10,RL4B!$I$10)),IF(D1171&lt;=4,RL4B!$K$10,IF(D1171&lt;=14,RL4B!$M$10,IF(D1171&lt;=24,RL4B!$O$10,IF(D1171&lt;=44,RL4B!$Q$10,IF(D1171&lt;=64,RL4B!$S$10,RL4B!$U$10)))))),"")&amp;"-"&amp;C1171&amp;"-"&amp;IFERROR(VLOOKUP(F1171,m_src_icd,3,FALSE),"xx")</f>
        <v>-L-xx</v>
      </c>
      <c r="L1171" t="str">
        <f t="shared" si="54"/>
        <v>L-xx</v>
      </c>
      <c r="M1171" s="20" t="str">
        <f t="shared" si="55"/>
        <v>xx</v>
      </c>
      <c r="N1171" t="str">
        <f t="shared" si="56"/>
        <v/>
      </c>
    </row>
    <row r="1172" spans="1:14">
      <c r="A1172" s="31"/>
      <c r="B1172" s="31"/>
      <c r="C1172" s="23" t="s">
        <v>45</v>
      </c>
      <c r="D1172" s="22"/>
      <c r="E1172" s="22" t="s">
        <v>85</v>
      </c>
      <c r="F1172" s="22"/>
      <c r="G1172" s="31"/>
      <c r="H1172" s="30"/>
      <c r="I1172" s="22"/>
      <c r="K1172" t="str">
        <f>IF(D1172&lt;&gt;"",IF(Data!E1172="HR",IF(D1172&lt;=6,RL4B!$E$10,IF(D1172&lt;=28,RL4B!$G$10,RL4B!$I$10)),IF(D1172&lt;=4,RL4B!$K$10,IF(D1172&lt;=14,RL4B!$M$10,IF(D1172&lt;=24,RL4B!$O$10,IF(D1172&lt;=44,RL4B!$Q$10,IF(D1172&lt;=64,RL4B!$S$10,RL4B!$U$10)))))),"")&amp;"-"&amp;C1172&amp;"-"&amp;IFERROR(VLOOKUP(F1172,m_src_icd,3,FALSE),"xx")</f>
        <v>-L-xx</v>
      </c>
      <c r="L1172" t="str">
        <f t="shared" si="54"/>
        <v>L-xx</v>
      </c>
      <c r="M1172" s="20" t="str">
        <f t="shared" si="55"/>
        <v>xx</v>
      </c>
      <c r="N1172" t="str">
        <f t="shared" si="56"/>
        <v/>
      </c>
    </row>
    <row r="1173" spans="1:14">
      <c r="A1173" s="31"/>
      <c r="B1173" s="31"/>
      <c r="C1173" s="23" t="s">
        <v>45</v>
      </c>
      <c r="D1173" s="22"/>
      <c r="E1173" s="22" t="s">
        <v>85</v>
      </c>
      <c r="F1173" s="22"/>
      <c r="G1173" s="31"/>
      <c r="H1173" s="30"/>
      <c r="I1173" s="22"/>
      <c r="K1173" t="str">
        <f>IF(D1173&lt;&gt;"",IF(Data!E1173="HR",IF(D1173&lt;=6,RL4B!$E$10,IF(D1173&lt;=28,RL4B!$G$10,RL4B!$I$10)),IF(D1173&lt;=4,RL4B!$K$10,IF(D1173&lt;=14,RL4B!$M$10,IF(D1173&lt;=24,RL4B!$O$10,IF(D1173&lt;=44,RL4B!$Q$10,IF(D1173&lt;=64,RL4B!$S$10,RL4B!$U$10)))))),"")&amp;"-"&amp;C1173&amp;"-"&amp;IFERROR(VLOOKUP(F1173,m_src_icd,3,FALSE),"xx")</f>
        <v>-L-xx</v>
      </c>
      <c r="L1173" t="str">
        <f t="shared" si="54"/>
        <v>L-xx</v>
      </c>
      <c r="M1173" s="20" t="str">
        <f t="shared" si="55"/>
        <v>xx</v>
      </c>
      <c r="N1173" t="str">
        <f t="shared" si="56"/>
        <v/>
      </c>
    </row>
    <row r="1174" spans="1:14">
      <c r="A1174" s="31"/>
      <c r="B1174" s="31"/>
      <c r="C1174" s="23" t="s">
        <v>45</v>
      </c>
      <c r="D1174" s="22"/>
      <c r="E1174" s="22" t="s">
        <v>85</v>
      </c>
      <c r="F1174" s="22"/>
      <c r="G1174" s="31"/>
      <c r="H1174" s="30"/>
      <c r="I1174" s="22"/>
      <c r="K1174" t="str">
        <f>IF(D1174&lt;&gt;"",IF(Data!E1174="HR",IF(D1174&lt;=6,RL4B!$E$10,IF(D1174&lt;=28,RL4B!$G$10,RL4B!$I$10)),IF(D1174&lt;=4,RL4B!$K$10,IF(D1174&lt;=14,RL4B!$M$10,IF(D1174&lt;=24,RL4B!$O$10,IF(D1174&lt;=44,RL4B!$Q$10,IF(D1174&lt;=64,RL4B!$S$10,RL4B!$U$10)))))),"")&amp;"-"&amp;C1174&amp;"-"&amp;IFERROR(VLOOKUP(F1174,m_src_icd,3,FALSE),"xx")</f>
        <v>-L-xx</v>
      </c>
      <c r="L1174" t="str">
        <f t="shared" si="54"/>
        <v>L-xx</v>
      </c>
      <c r="M1174" s="20" t="str">
        <f t="shared" si="55"/>
        <v>xx</v>
      </c>
      <c r="N1174" t="str">
        <f t="shared" si="56"/>
        <v/>
      </c>
    </row>
    <row r="1175" spans="1:14">
      <c r="A1175" s="31"/>
      <c r="B1175" s="31"/>
      <c r="C1175" s="23" t="s">
        <v>45</v>
      </c>
      <c r="D1175" s="22"/>
      <c r="E1175" s="22" t="s">
        <v>85</v>
      </c>
      <c r="F1175" s="22"/>
      <c r="G1175" s="31"/>
      <c r="H1175" s="30"/>
      <c r="I1175" s="22"/>
      <c r="K1175" t="str">
        <f>IF(D1175&lt;&gt;"",IF(Data!E1175="HR",IF(D1175&lt;=6,RL4B!$E$10,IF(D1175&lt;=28,RL4B!$G$10,RL4B!$I$10)),IF(D1175&lt;=4,RL4B!$K$10,IF(D1175&lt;=14,RL4B!$M$10,IF(D1175&lt;=24,RL4B!$O$10,IF(D1175&lt;=44,RL4B!$Q$10,IF(D1175&lt;=64,RL4B!$S$10,RL4B!$U$10)))))),"")&amp;"-"&amp;C1175&amp;"-"&amp;IFERROR(VLOOKUP(F1175,m_src_icd,3,FALSE),"xx")</f>
        <v>-L-xx</v>
      </c>
      <c r="L1175" t="str">
        <f t="shared" si="54"/>
        <v>L-xx</v>
      </c>
      <c r="M1175" s="20" t="str">
        <f t="shared" si="55"/>
        <v>xx</v>
      </c>
      <c r="N1175" t="str">
        <f t="shared" si="56"/>
        <v/>
      </c>
    </row>
    <row r="1176" spans="1:14">
      <c r="A1176" s="31"/>
      <c r="B1176" s="31"/>
      <c r="C1176" s="23" t="s">
        <v>45</v>
      </c>
      <c r="D1176" s="22"/>
      <c r="E1176" s="22" t="s">
        <v>85</v>
      </c>
      <c r="F1176" s="22"/>
      <c r="G1176" s="31"/>
      <c r="H1176" s="30"/>
      <c r="I1176" s="22"/>
      <c r="K1176" t="str">
        <f>IF(D1176&lt;&gt;"",IF(Data!E1176="HR",IF(D1176&lt;=6,RL4B!$E$10,IF(D1176&lt;=28,RL4B!$G$10,RL4B!$I$10)),IF(D1176&lt;=4,RL4B!$K$10,IF(D1176&lt;=14,RL4B!$M$10,IF(D1176&lt;=24,RL4B!$O$10,IF(D1176&lt;=44,RL4B!$Q$10,IF(D1176&lt;=64,RL4B!$S$10,RL4B!$U$10)))))),"")&amp;"-"&amp;C1176&amp;"-"&amp;IFERROR(VLOOKUP(F1176,m_src_icd,3,FALSE),"xx")</f>
        <v>-L-xx</v>
      </c>
      <c r="L1176" t="str">
        <f t="shared" si="54"/>
        <v>L-xx</v>
      </c>
      <c r="M1176" s="20" t="str">
        <f t="shared" si="55"/>
        <v>xx</v>
      </c>
      <c r="N1176" t="str">
        <f t="shared" si="56"/>
        <v/>
      </c>
    </row>
    <row r="1177" spans="1:14">
      <c r="A1177" s="31"/>
      <c r="B1177" s="31"/>
      <c r="C1177" s="23" t="s">
        <v>45</v>
      </c>
      <c r="D1177" s="22"/>
      <c r="E1177" s="22" t="s">
        <v>85</v>
      </c>
      <c r="F1177" s="22"/>
      <c r="G1177" s="31"/>
      <c r="H1177" s="30"/>
      <c r="I1177" s="22"/>
      <c r="K1177" t="str">
        <f>IF(D1177&lt;&gt;"",IF(Data!E1177="HR",IF(D1177&lt;=6,RL4B!$E$10,IF(D1177&lt;=28,RL4B!$G$10,RL4B!$I$10)),IF(D1177&lt;=4,RL4B!$K$10,IF(D1177&lt;=14,RL4B!$M$10,IF(D1177&lt;=24,RL4B!$O$10,IF(D1177&lt;=44,RL4B!$Q$10,IF(D1177&lt;=64,RL4B!$S$10,RL4B!$U$10)))))),"")&amp;"-"&amp;C1177&amp;"-"&amp;IFERROR(VLOOKUP(F1177,m_src_icd,3,FALSE),"xx")</f>
        <v>-L-xx</v>
      </c>
      <c r="L1177" t="str">
        <f t="shared" si="54"/>
        <v>L-xx</v>
      </c>
      <c r="M1177" s="20" t="str">
        <f t="shared" si="55"/>
        <v>xx</v>
      </c>
      <c r="N1177" t="str">
        <f t="shared" si="56"/>
        <v/>
      </c>
    </row>
    <row r="1178" spans="1:14">
      <c r="A1178" s="31"/>
      <c r="B1178" s="31"/>
      <c r="C1178" s="23" t="s">
        <v>45</v>
      </c>
      <c r="D1178" s="22"/>
      <c r="E1178" s="22" t="s">
        <v>85</v>
      </c>
      <c r="F1178" s="22"/>
      <c r="G1178" s="31"/>
      <c r="H1178" s="30"/>
      <c r="I1178" s="22"/>
      <c r="K1178" t="str">
        <f>IF(D1178&lt;&gt;"",IF(Data!E1178="HR",IF(D1178&lt;=6,RL4B!$E$10,IF(D1178&lt;=28,RL4B!$G$10,RL4B!$I$10)),IF(D1178&lt;=4,RL4B!$K$10,IF(D1178&lt;=14,RL4B!$M$10,IF(D1178&lt;=24,RL4B!$O$10,IF(D1178&lt;=44,RL4B!$Q$10,IF(D1178&lt;=64,RL4B!$S$10,RL4B!$U$10)))))),"")&amp;"-"&amp;C1178&amp;"-"&amp;IFERROR(VLOOKUP(F1178,m_src_icd,3,FALSE),"xx")</f>
        <v>-L-xx</v>
      </c>
      <c r="L1178" t="str">
        <f t="shared" si="54"/>
        <v>L-xx</v>
      </c>
      <c r="M1178" s="20" t="str">
        <f t="shared" si="55"/>
        <v>xx</v>
      </c>
      <c r="N1178" t="str">
        <f t="shared" si="56"/>
        <v/>
      </c>
    </row>
    <row r="1179" spans="1:14">
      <c r="A1179" s="31"/>
      <c r="B1179" s="31"/>
      <c r="C1179" s="23" t="s">
        <v>45</v>
      </c>
      <c r="D1179" s="22"/>
      <c r="E1179" s="22" t="s">
        <v>85</v>
      </c>
      <c r="F1179" s="22"/>
      <c r="G1179" s="31"/>
      <c r="H1179" s="30"/>
      <c r="I1179" s="22"/>
      <c r="K1179" t="str">
        <f>IF(D1179&lt;&gt;"",IF(Data!E1179="HR",IF(D1179&lt;=6,RL4B!$E$10,IF(D1179&lt;=28,RL4B!$G$10,RL4B!$I$10)),IF(D1179&lt;=4,RL4B!$K$10,IF(D1179&lt;=14,RL4B!$M$10,IF(D1179&lt;=24,RL4B!$O$10,IF(D1179&lt;=44,RL4B!$Q$10,IF(D1179&lt;=64,RL4B!$S$10,RL4B!$U$10)))))),"")&amp;"-"&amp;C1179&amp;"-"&amp;IFERROR(VLOOKUP(F1179,m_src_icd,3,FALSE),"xx")</f>
        <v>-L-xx</v>
      </c>
      <c r="L1179" t="str">
        <f t="shared" si="54"/>
        <v>L-xx</v>
      </c>
      <c r="M1179" s="20" t="str">
        <f t="shared" si="55"/>
        <v>xx</v>
      </c>
      <c r="N1179" t="str">
        <f t="shared" si="56"/>
        <v/>
      </c>
    </row>
    <row r="1180" spans="1:14">
      <c r="A1180" s="31"/>
      <c r="B1180" s="31"/>
      <c r="C1180" s="23" t="s">
        <v>45</v>
      </c>
      <c r="D1180" s="22"/>
      <c r="E1180" s="22" t="s">
        <v>85</v>
      </c>
      <c r="F1180" s="22"/>
      <c r="G1180" s="31"/>
      <c r="H1180" s="30"/>
      <c r="I1180" s="22"/>
      <c r="K1180" t="str">
        <f>IF(D1180&lt;&gt;"",IF(Data!E1180="HR",IF(D1180&lt;=6,RL4B!$E$10,IF(D1180&lt;=28,RL4B!$G$10,RL4B!$I$10)),IF(D1180&lt;=4,RL4B!$K$10,IF(D1180&lt;=14,RL4B!$M$10,IF(D1180&lt;=24,RL4B!$O$10,IF(D1180&lt;=44,RL4B!$Q$10,IF(D1180&lt;=64,RL4B!$S$10,RL4B!$U$10)))))),"")&amp;"-"&amp;C1180&amp;"-"&amp;IFERROR(VLOOKUP(F1180,m_src_icd,3,FALSE),"xx")</f>
        <v>-L-xx</v>
      </c>
      <c r="L1180" t="str">
        <f t="shared" si="54"/>
        <v>L-xx</v>
      </c>
      <c r="M1180" s="20" t="str">
        <f t="shared" si="55"/>
        <v>xx</v>
      </c>
      <c r="N1180" t="str">
        <f t="shared" si="56"/>
        <v/>
      </c>
    </row>
    <row r="1181" spans="1:14">
      <c r="A1181" s="31"/>
      <c r="B1181" s="31"/>
      <c r="C1181" s="23" t="s">
        <v>45</v>
      </c>
      <c r="D1181" s="22"/>
      <c r="E1181" s="22" t="s">
        <v>85</v>
      </c>
      <c r="F1181" s="22"/>
      <c r="G1181" s="31"/>
      <c r="H1181" s="30"/>
      <c r="I1181" s="22"/>
      <c r="K1181" t="str">
        <f>IF(D1181&lt;&gt;"",IF(Data!E1181="HR",IF(D1181&lt;=6,RL4B!$E$10,IF(D1181&lt;=28,RL4B!$G$10,RL4B!$I$10)),IF(D1181&lt;=4,RL4B!$K$10,IF(D1181&lt;=14,RL4B!$M$10,IF(D1181&lt;=24,RL4B!$O$10,IF(D1181&lt;=44,RL4B!$Q$10,IF(D1181&lt;=64,RL4B!$S$10,RL4B!$U$10)))))),"")&amp;"-"&amp;C1181&amp;"-"&amp;IFERROR(VLOOKUP(F1181,m_src_icd,3,FALSE),"xx")</f>
        <v>-L-xx</v>
      </c>
      <c r="L1181" t="str">
        <f t="shared" si="54"/>
        <v>L-xx</v>
      </c>
      <c r="M1181" s="20" t="str">
        <f t="shared" si="55"/>
        <v>xx</v>
      </c>
      <c r="N1181" t="str">
        <f t="shared" si="56"/>
        <v/>
      </c>
    </row>
    <row r="1182" spans="1:14">
      <c r="A1182" s="31"/>
      <c r="B1182" s="31"/>
      <c r="C1182" s="23" t="s">
        <v>45</v>
      </c>
      <c r="D1182" s="22"/>
      <c r="E1182" s="22" t="s">
        <v>85</v>
      </c>
      <c r="F1182" s="22"/>
      <c r="G1182" s="31"/>
      <c r="H1182" s="30"/>
      <c r="I1182" s="22"/>
      <c r="K1182" t="str">
        <f>IF(D1182&lt;&gt;"",IF(Data!E1182="HR",IF(D1182&lt;=6,RL4B!$E$10,IF(D1182&lt;=28,RL4B!$G$10,RL4B!$I$10)),IF(D1182&lt;=4,RL4B!$K$10,IF(D1182&lt;=14,RL4B!$M$10,IF(D1182&lt;=24,RL4B!$O$10,IF(D1182&lt;=44,RL4B!$Q$10,IF(D1182&lt;=64,RL4B!$S$10,RL4B!$U$10)))))),"")&amp;"-"&amp;C1182&amp;"-"&amp;IFERROR(VLOOKUP(F1182,m_src_icd,3,FALSE),"xx")</f>
        <v>-L-xx</v>
      </c>
      <c r="L1182" t="str">
        <f t="shared" si="54"/>
        <v>L-xx</v>
      </c>
      <c r="M1182" s="20" t="str">
        <f t="shared" si="55"/>
        <v>xx</v>
      </c>
      <c r="N1182" t="str">
        <f t="shared" si="56"/>
        <v/>
      </c>
    </row>
    <row r="1183" spans="1:14">
      <c r="A1183" s="31"/>
      <c r="B1183" s="31"/>
      <c r="C1183" s="23" t="s">
        <v>45</v>
      </c>
      <c r="D1183" s="22"/>
      <c r="E1183" s="22" t="s">
        <v>85</v>
      </c>
      <c r="F1183" s="22"/>
      <c r="G1183" s="31"/>
      <c r="H1183" s="30"/>
      <c r="I1183" s="22"/>
      <c r="K1183" t="str">
        <f>IF(D1183&lt;&gt;"",IF(Data!E1183="HR",IF(D1183&lt;=6,RL4B!$E$10,IF(D1183&lt;=28,RL4B!$G$10,RL4B!$I$10)),IF(D1183&lt;=4,RL4B!$K$10,IF(D1183&lt;=14,RL4B!$M$10,IF(D1183&lt;=24,RL4B!$O$10,IF(D1183&lt;=44,RL4B!$Q$10,IF(D1183&lt;=64,RL4B!$S$10,RL4B!$U$10)))))),"")&amp;"-"&amp;C1183&amp;"-"&amp;IFERROR(VLOOKUP(F1183,m_src_icd,3,FALSE),"xx")</f>
        <v>-L-xx</v>
      </c>
      <c r="L1183" t="str">
        <f t="shared" si="54"/>
        <v>L-xx</v>
      </c>
      <c r="M1183" s="20" t="str">
        <f t="shared" si="55"/>
        <v>xx</v>
      </c>
      <c r="N1183" t="str">
        <f t="shared" si="56"/>
        <v/>
      </c>
    </row>
    <row r="1184" spans="1:14">
      <c r="A1184" s="31"/>
      <c r="B1184" s="31"/>
      <c r="C1184" s="23" t="s">
        <v>45</v>
      </c>
      <c r="D1184" s="22"/>
      <c r="E1184" s="22" t="s">
        <v>85</v>
      </c>
      <c r="F1184" s="22"/>
      <c r="G1184" s="31"/>
      <c r="H1184" s="30"/>
      <c r="I1184" s="22"/>
      <c r="K1184" t="str">
        <f>IF(D1184&lt;&gt;"",IF(Data!E1184="HR",IF(D1184&lt;=6,RL4B!$E$10,IF(D1184&lt;=28,RL4B!$G$10,RL4B!$I$10)),IF(D1184&lt;=4,RL4B!$K$10,IF(D1184&lt;=14,RL4B!$M$10,IF(D1184&lt;=24,RL4B!$O$10,IF(D1184&lt;=44,RL4B!$Q$10,IF(D1184&lt;=64,RL4B!$S$10,RL4B!$U$10)))))),"")&amp;"-"&amp;C1184&amp;"-"&amp;IFERROR(VLOOKUP(F1184,m_src_icd,3,FALSE),"xx")</f>
        <v>-L-xx</v>
      </c>
      <c r="L1184" t="str">
        <f t="shared" si="54"/>
        <v>L-xx</v>
      </c>
      <c r="M1184" s="20" t="str">
        <f t="shared" si="55"/>
        <v>xx</v>
      </c>
      <c r="N1184" t="str">
        <f t="shared" si="56"/>
        <v/>
      </c>
    </row>
    <row r="1185" spans="1:14">
      <c r="A1185" s="31"/>
      <c r="B1185" s="31"/>
      <c r="C1185" s="23" t="s">
        <v>45</v>
      </c>
      <c r="D1185" s="22"/>
      <c r="E1185" s="22" t="s">
        <v>85</v>
      </c>
      <c r="F1185" s="22"/>
      <c r="G1185" s="31"/>
      <c r="H1185" s="30"/>
      <c r="I1185" s="22"/>
      <c r="K1185" t="str">
        <f>IF(D1185&lt;&gt;"",IF(Data!E1185="HR",IF(D1185&lt;=6,RL4B!$E$10,IF(D1185&lt;=28,RL4B!$G$10,RL4B!$I$10)),IF(D1185&lt;=4,RL4B!$K$10,IF(D1185&lt;=14,RL4B!$M$10,IF(D1185&lt;=24,RL4B!$O$10,IF(D1185&lt;=44,RL4B!$Q$10,IF(D1185&lt;=64,RL4B!$S$10,RL4B!$U$10)))))),"")&amp;"-"&amp;C1185&amp;"-"&amp;IFERROR(VLOOKUP(F1185,m_src_icd,3,FALSE),"xx")</f>
        <v>-L-xx</v>
      </c>
      <c r="L1185" t="str">
        <f t="shared" si="54"/>
        <v>L-xx</v>
      </c>
      <c r="M1185" s="20" t="str">
        <f t="shared" si="55"/>
        <v>xx</v>
      </c>
      <c r="N1185" t="str">
        <f t="shared" si="56"/>
        <v/>
      </c>
    </row>
    <row r="1186" spans="1:14">
      <c r="A1186" s="31"/>
      <c r="B1186" s="31"/>
      <c r="C1186" s="23" t="s">
        <v>45</v>
      </c>
      <c r="D1186" s="22"/>
      <c r="E1186" s="22" t="s">
        <v>85</v>
      </c>
      <c r="F1186" s="22"/>
      <c r="G1186" s="31"/>
      <c r="H1186" s="30"/>
      <c r="I1186" s="22"/>
      <c r="K1186" t="str">
        <f>IF(D1186&lt;&gt;"",IF(Data!E1186="HR",IF(D1186&lt;=6,RL4B!$E$10,IF(D1186&lt;=28,RL4B!$G$10,RL4B!$I$10)),IF(D1186&lt;=4,RL4B!$K$10,IF(D1186&lt;=14,RL4B!$M$10,IF(D1186&lt;=24,RL4B!$O$10,IF(D1186&lt;=44,RL4B!$Q$10,IF(D1186&lt;=64,RL4B!$S$10,RL4B!$U$10)))))),"")&amp;"-"&amp;C1186&amp;"-"&amp;IFERROR(VLOOKUP(F1186,m_src_icd,3,FALSE),"xx")</f>
        <v>-L-xx</v>
      </c>
      <c r="L1186" t="str">
        <f t="shared" si="54"/>
        <v>L-xx</v>
      </c>
      <c r="M1186" s="20" t="str">
        <f t="shared" si="55"/>
        <v>xx</v>
      </c>
      <c r="N1186" t="str">
        <f t="shared" si="56"/>
        <v/>
      </c>
    </row>
    <row r="1187" spans="1:14">
      <c r="A1187" s="31"/>
      <c r="B1187" s="31"/>
      <c r="C1187" s="23" t="s">
        <v>45</v>
      </c>
      <c r="D1187" s="22"/>
      <c r="E1187" s="22" t="s">
        <v>85</v>
      </c>
      <c r="F1187" s="22"/>
      <c r="G1187" s="31"/>
      <c r="H1187" s="30"/>
      <c r="I1187" s="22"/>
      <c r="K1187" t="str">
        <f>IF(D1187&lt;&gt;"",IF(Data!E1187="HR",IF(D1187&lt;=6,RL4B!$E$10,IF(D1187&lt;=28,RL4B!$G$10,RL4B!$I$10)),IF(D1187&lt;=4,RL4B!$K$10,IF(D1187&lt;=14,RL4B!$M$10,IF(D1187&lt;=24,RL4B!$O$10,IF(D1187&lt;=44,RL4B!$Q$10,IF(D1187&lt;=64,RL4B!$S$10,RL4B!$U$10)))))),"")&amp;"-"&amp;C1187&amp;"-"&amp;IFERROR(VLOOKUP(F1187,m_src_icd,3,FALSE),"xx")</f>
        <v>-L-xx</v>
      </c>
      <c r="L1187" t="str">
        <f t="shared" si="54"/>
        <v>L-xx</v>
      </c>
      <c r="M1187" s="20" t="str">
        <f t="shared" si="55"/>
        <v>xx</v>
      </c>
      <c r="N1187" t="str">
        <f t="shared" si="56"/>
        <v/>
      </c>
    </row>
    <row r="1188" spans="1:14">
      <c r="A1188" s="31"/>
      <c r="B1188" s="31"/>
      <c r="C1188" s="23" t="s">
        <v>45</v>
      </c>
      <c r="D1188" s="22"/>
      <c r="E1188" s="22" t="s">
        <v>85</v>
      </c>
      <c r="F1188" s="22"/>
      <c r="G1188" s="31"/>
      <c r="H1188" s="30"/>
      <c r="I1188" s="22"/>
      <c r="K1188" t="str">
        <f>IF(D1188&lt;&gt;"",IF(Data!E1188="HR",IF(D1188&lt;=6,RL4B!$E$10,IF(D1188&lt;=28,RL4B!$G$10,RL4B!$I$10)),IF(D1188&lt;=4,RL4B!$K$10,IF(D1188&lt;=14,RL4B!$M$10,IF(D1188&lt;=24,RL4B!$O$10,IF(D1188&lt;=44,RL4B!$Q$10,IF(D1188&lt;=64,RL4B!$S$10,RL4B!$U$10)))))),"")&amp;"-"&amp;C1188&amp;"-"&amp;IFERROR(VLOOKUP(F1188,m_src_icd,3,FALSE),"xx")</f>
        <v>-L-xx</v>
      </c>
      <c r="L1188" t="str">
        <f t="shared" si="54"/>
        <v>L-xx</v>
      </c>
      <c r="M1188" s="20" t="str">
        <f t="shared" si="55"/>
        <v>xx</v>
      </c>
      <c r="N1188" t="str">
        <f t="shared" si="56"/>
        <v/>
      </c>
    </row>
    <row r="1189" spans="1:14">
      <c r="A1189" s="31"/>
      <c r="B1189" s="31"/>
      <c r="C1189" s="23" t="s">
        <v>45</v>
      </c>
      <c r="D1189" s="22"/>
      <c r="E1189" s="22" t="s">
        <v>85</v>
      </c>
      <c r="F1189" s="22"/>
      <c r="G1189" s="31"/>
      <c r="H1189" s="30"/>
      <c r="I1189" s="22"/>
      <c r="K1189" t="str">
        <f>IF(D1189&lt;&gt;"",IF(Data!E1189="HR",IF(D1189&lt;=6,RL4B!$E$10,IF(D1189&lt;=28,RL4B!$G$10,RL4B!$I$10)),IF(D1189&lt;=4,RL4B!$K$10,IF(D1189&lt;=14,RL4B!$M$10,IF(D1189&lt;=24,RL4B!$O$10,IF(D1189&lt;=44,RL4B!$Q$10,IF(D1189&lt;=64,RL4B!$S$10,RL4B!$U$10)))))),"")&amp;"-"&amp;C1189&amp;"-"&amp;IFERROR(VLOOKUP(F1189,m_src_icd,3,FALSE),"xx")</f>
        <v>-L-xx</v>
      </c>
      <c r="L1189" t="str">
        <f t="shared" si="54"/>
        <v>L-xx</v>
      </c>
      <c r="M1189" s="20" t="str">
        <f t="shared" si="55"/>
        <v>xx</v>
      </c>
      <c r="N1189" t="str">
        <f t="shared" si="56"/>
        <v/>
      </c>
    </row>
    <row r="1190" spans="1:14">
      <c r="A1190" s="31"/>
      <c r="B1190" s="31"/>
      <c r="C1190" s="23" t="s">
        <v>45</v>
      </c>
      <c r="D1190" s="22"/>
      <c r="E1190" s="22" t="s">
        <v>85</v>
      </c>
      <c r="F1190" s="22"/>
      <c r="G1190" s="31"/>
      <c r="H1190" s="30"/>
      <c r="I1190" s="22"/>
      <c r="K1190" t="str">
        <f>IF(D1190&lt;&gt;"",IF(Data!E1190="HR",IF(D1190&lt;=6,RL4B!$E$10,IF(D1190&lt;=28,RL4B!$G$10,RL4B!$I$10)),IF(D1190&lt;=4,RL4B!$K$10,IF(D1190&lt;=14,RL4B!$M$10,IF(D1190&lt;=24,RL4B!$O$10,IF(D1190&lt;=44,RL4B!$Q$10,IF(D1190&lt;=64,RL4B!$S$10,RL4B!$U$10)))))),"")&amp;"-"&amp;C1190&amp;"-"&amp;IFERROR(VLOOKUP(F1190,m_src_icd,3,FALSE),"xx")</f>
        <v>-L-xx</v>
      </c>
      <c r="L1190" t="str">
        <f t="shared" si="54"/>
        <v>L-xx</v>
      </c>
      <c r="M1190" s="20" t="str">
        <f t="shared" si="55"/>
        <v>xx</v>
      </c>
      <c r="N1190" t="str">
        <f t="shared" si="56"/>
        <v/>
      </c>
    </row>
    <row r="1191" spans="1:14">
      <c r="A1191" s="31"/>
      <c r="B1191" s="31"/>
      <c r="C1191" s="23" t="s">
        <v>45</v>
      </c>
      <c r="D1191" s="22"/>
      <c r="E1191" s="22" t="s">
        <v>85</v>
      </c>
      <c r="F1191" s="22"/>
      <c r="G1191" s="31"/>
      <c r="H1191" s="30"/>
      <c r="I1191" s="22"/>
      <c r="K1191" t="str">
        <f>IF(D1191&lt;&gt;"",IF(Data!E1191="HR",IF(D1191&lt;=6,RL4B!$E$10,IF(D1191&lt;=28,RL4B!$G$10,RL4B!$I$10)),IF(D1191&lt;=4,RL4B!$K$10,IF(D1191&lt;=14,RL4B!$M$10,IF(D1191&lt;=24,RL4B!$O$10,IF(D1191&lt;=44,RL4B!$Q$10,IF(D1191&lt;=64,RL4B!$S$10,RL4B!$U$10)))))),"")&amp;"-"&amp;C1191&amp;"-"&amp;IFERROR(VLOOKUP(F1191,m_src_icd,3,FALSE),"xx")</f>
        <v>-L-xx</v>
      </c>
      <c r="L1191" t="str">
        <f t="shared" si="54"/>
        <v>L-xx</v>
      </c>
      <c r="M1191" s="20" t="str">
        <f t="shared" si="55"/>
        <v>xx</v>
      </c>
      <c r="N1191" t="str">
        <f t="shared" si="56"/>
        <v/>
      </c>
    </row>
    <row r="1192" spans="1:14">
      <c r="A1192" s="31"/>
      <c r="B1192" s="31"/>
      <c r="C1192" s="23" t="s">
        <v>45</v>
      </c>
      <c r="D1192" s="22"/>
      <c r="E1192" s="22" t="s">
        <v>85</v>
      </c>
      <c r="F1192" s="22"/>
      <c r="G1192" s="31"/>
      <c r="H1192" s="30"/>
      <c r="I1192" s="22"/>
      <c r="K1192" t="str">
        <f>IF(D1192&lt;&gt;"",IF(Data!E1192="HR",IF(D1192&lt;=6,RL4B!$E$10,IF(D1192&lt;=28,RL4B!$G$10,RL4B!$I$10)),IF(D1192&lt;=4,RL4B!$K$10,IF(D1192&lt;=14,RL4B!$M$10,IF(D1192&lt;=24,RL4B!$O$10,IF(D1192&lt;=44,RL4B!$Q$10,IF(D1192&lt;=64,RL4B!$S$10,RL4B!$U$10)))))),"")&amp;"-"&amp;C1192&amp;"-"&amp;IFERROR(VLOOKUP(F1192,m_src_icd,3,FALSE),"xx")</f>
        <v>-L-xx</v>
      </c>
      <c r="L1192" t="str">
        <f t="shared" si="54"/>
        <v>L-xx</v>
      </c>
      <c r="M1192" s="20" t="str">
        <f t="shared" si="55"/>
        <v>xx</v>
      </c>
      <c r="N1192" t="str">
        <f t="shared" si="56"/>
        <v/>
      </c>
    </row>
    <row r="1193" spans="1:14">
      <c r="A1193" s="31"/>
      <c r="B1193" s="31"/>
      <c r="C1193" s="23" t="s">
        <v>45</v>
      </c>
      <c r="D1193" s="22"/>
      <c r="E1193" s="22" t="s">
        <v>85</v>
      </c>
      <c r="F1193" s="22"/>
      <c r="G1193" s="31"/>
      <c r="H1193" s="30"/>
      <c r="I1193" s="22"/>
      <c r="K1193" t="str">
        <f>IF(D1193&lt;&gt;"",IF(Data!E1193="HR",IF(D1193&lt;=6,RL4B!$E$10,IF(D1193&lt;=28,RL4B!$G$10,RL4B!$I$10)),IF(D1193&lt;=4,RL4B!$K$10,IF(D1193&lt;=14,RL4B!$M$10,IF(D1193&lt;=24,RL4B!$O$10,IF(D1193&lt;=44,RL4B!$Q$10,IF(D1193&lt;=64,RL4B!$S$10,RL4B!$U$10)))))),"")&amp;"-"&amp;C1193&amp;"-"&amp;IFERROR(VLOOKUP(F1193,m_src_icd,3,FALSE),"xx")</f>
        <v>-L-xx</v>
      </c>
      <c r="L1193" t="str">
        <f t="shared" si="54"/>
        <v>L-xx</v>
      </c>
      <c r="M1193" s="20" t="str">
        <f t="shared" si="55"/>
        <v>xx</v>
      </c>
      <c r="N1193" t="str">
        <f t="shared" si="56"/>
        <v/>
      </c>
    </row>
    <row r="1194" spans="1:14">
      <c r="A1194" s="31"/>
      <c r="B1194" s="31"/>
      <c r="C1194" s="23" t="s">
        <v>45</v>
      </c>
      <c r="D1194" s="22"/>
      <c r="E1194" s="22" t="s">
        <v>85</v>
      </c>
      <c r="F1194" s="22"/>
      <c r="G1194" s="31"/>
      <c r="H1194" s="30"/>
      <c r="I1194" s="22"/>
      <c r="K1194" t="str">
        <f>IF(D1194&lt;&gt;"",IF(Data!E1194="HR",IF(D1194&lt;=6,RL4B!$E$10,IF(D1194&lt;=28,RL4B!$G$10,RL4B!$I$10)),IF(D1194&lt;=4,RL4B!$K$10,IF(D1194&lt;=14,RL4B!$M$10,IF(D1194&lt;=24,RL4B!$O$10,IF(D1194&lt;=44,RL4B!$Q$10,IF(D1194&lt;=64,RL4B!$S$10,RL4B!$U$10)))))),"")&amp;"-"&amp;C1194&amp;"-"&amp;IFERROR(VLOOKUP(F1194,m_src_icd,3,FALSE),"xx")</f>
        <v>-L-xx</v>
      </c>
      <c r="L1194" t="str">
        <f t="shared" si="54"/>
        <v>L-xx</v>
      </c>
      <c r="M1194" s="20" t="str">
        <f t="shared" si="55"/>
        <v>xx</v>
      </c>
      <c r="N1194" t="str">
        <f t="shared" si="56"/>
        <v/>
      </c>
    </row>
    <row r="1195" spans="1:14">
      <c r="A1195" s="31"/>
      <c r="B1195" s="31"/>
      <c r="C1195" s="23" t="s">
        <v>45</v>
      </c>
      <c r="D1195" s="22"/>
      <c r="E1195" s="22" t="s">
        <v>85</v>
      </c>
      <c r="F1195" s="22"/>
      <c r="G1195" s="31"/>
      <c r="H1195" s="30"/>
      <c r="I1195" s="22"/>
      <c r="K1195" t="str">
        <f>IF(D1195&lt;&gt;"",IF(Data!E1195="HR",IF(D1195&lt;=6,RL4B!$E$10,IF(D1195&lt;=28,RL4B!$G$10,RL4B!$I$10)),IF(D1195&lt;=4,RL4B!$K$10,IF(D1195&lt;=14,RL4B!$M$10,IF(D1195&lt;=24,RL4B!$O$10,IF(D1195&lt;=44,RL4B!$Q$10,IF(D1195&lt;=64,RL4B!$S$10,RL4B!$U$10)))))),"")&amp;"-"&amp;C1195&amp;"-"&amp;IFERROR(VLOOKUP(F1195,m_src_icd,3,FALSE),"xx")</f>
        <v>-L-xx</v>
      </c>
      <c r="L1195" t="str">
        <f t="shared" si="54"/>
        <v>L-xx</v>
      </c>
      <c r="M1195" s="20" t="str">
        <f t="shared" si="55"/>
        <v>xx</v>
      </c>
      <c r="N1195" t="str">
        <f t="shared" si="56"/>
        <v/>
      </c>
    </row>
    <row r="1196" spans="1:14">
      <c r="A1196" s="31"/>
      <c r="B1196" s="31"/>
      <c r="C1196" s="23" t="s">
        <v>45</v>
      </c>
      <c r="D1196" s="22"/>
      <c r="E1196" s="22" t="s">
        <v>85</v>
      </c>
      <c r="F1196" s="22"/>
      <c r="G1196" s="31"/>
      <c r="H1196" s="30"/>
      <c r="I1196" s="22"/>
      <c r="K1196" t="str">
        <f>IF(D1196&lt;&gt;"",IF(Data!E1196="HR",IF(D1196&lt;=6,RL4B!$E$10,IF(D1196&lt;=28,RL4B!$G$10,RL4B!$I$10)),IF(D1196&lt;=4,RL4B!$K$10,IF(D1196&lt;=14,RL4B!$M$10,IF(D1196&lt;=24,RL4B!$O$10,IF(D1196&lt;=44,RL4B!$Q$10,IF(D1196&lt;=64,RL4B!$S$10,RL4B!$U$10)))))),"")&amp;"-"&amp;C1196&amp;"-"&amp;IFERROR(VLOOKUP(F1196,m_src_icd,3,FALSE),"xx")</f>
        <v>-L-xx</v>
      </c>
      <c r="L1196" t="str">
        <f t="shared" si="54"/>
        <v>L-xx</v>
      </c>
      <c r="M1196" s="20" t="str">
        <f t="shared" si="55"/>
        <v>xx</v>
      </c>
      <c r="N1196" t="str">
        <f t="shared" si="56"/>
        <v/>
      </c>
    </row>
    <row r="1197" spans="1:14">
      <c r="A1197" s="31"/>
      <c r="B1197" s="31"/>
      <c r="C1197" s="23" t="s">
        <v>45</v>
      </c>
      <c r="D1197" s="22"/>
      <c r="E1197" s="22" t="s">
        <v>85</v>
      </c>
      <c r="F1197" s="22"/>
      <c r="G1197" s="31"/>
      <c r="H1197" s="30"/>
      <c r="I1197" s="22"/>
      <c r="K1197" t="str">
        <f>IF(D1197&lt;&gt;"",IF(Data!E1197="HR",IF(D1197&lt;=6,RL4B!$E$10,IF(D1197&lt;=28,RL4B!$G$10,RL4B!$I$10)),IF(D1197&lt;=4,RL4B!$K$10,IF(D1197&lt;=14,RL4B!$M$10,IF(D1197&lt;=24,RL4B!$O$10,IF(D1197&lt;=44,RL4B!$Q$10,IF(D1197&lt;=64,RL4B!$S$10,RL4B!$U$10)))))),"")&amp;"-"&amp;C1197&amp;"-"&amp;IFERROR(VLOOKUP(F1197,m_src_icd,3,FALSE),"xx")</f>
        <v>-L-xx</v>
      </c>
      <c r="L1197" t="str">
        <f t="shared" si="54"/>
        <v>L-xx</v>
      </c>
      <c r="M1197" s="20" t="str">
        <f t="shared" si="55"/>
        <v>xx</v>
      </c>
      <c r="N1197" t="str">
        <f t="shared" si="56"/>
        <v/>
      </c>
    </row>
    <row r="1198" spans="1:14">
      <c r="A1198" s="31"/>
      <c r="B1198" s="31"/>
      <c r="C1198" s="23" t="s">
        <v>45</v>
      </c>
      <c r="D1198" s="22"/>
      <c r="E1198" s="22" t="s">
        <v>85</v>
      </c>
      <c r="F1198" s="22"/>
      <c r="G1198" s="31"/>
      <c r="H1198" s="30"/>
      <c r="I1198" s="22"/>
      <c r="K1198" t="str">
        <f>IF(D1198&lt;&gt;"",IF(Data!E1198="HR",IF(D1198&lt;=6,RL4B!$E$10,IF(D1198&lt;=28,RL4B!$G$10,RL4B!$I$10)),IF(D1198&lt;=4,RL4B!$K$10,IF(D1198&lt;=14,RL4B!$M$10,IF(D1198&lt;=24,RL4B!$O$10,IF(D1198&lt;=44,RL4B!$Q$10,IF(D1198&lt;=64,RL4B!$S$10,RL4B!$U$10)))))),"")&amp;"-"&amp;C1198&amp;"-"&amp;IFERROR(VLOOKUP(F1198,m_src_icd,3,FALSE),"xx")</f>
        <v>-L-xx</v>
      </c>
      <c r="L1198" t="str">
        <f t="shared" si="54"/>
        <v>L-xx</v>
      </c>
      <c r="M1198" s="20" t="str">
        <f t="shared" si="55"/>
        <v>xx</v>
      </c>
      <c r="N1198" t="str">
        <f t="shared" si="56"/>
        <v/>
      </c>
    </row>
    <row r="1199" spans="1:14">
      <c r="A1199" s="31"/>
      <c r="B1199" s="31"/>
      <c r="C1199" s="23" t="s">
        <v>45</v>
      </c>
      <c r="D1199" s="22"/>
      <c r="E1199" s="22" t="s">
        <v>85</v>
      </c>
      <c r="F1199" s="22"/>
      <c r="G1199" s="31"/>
      <c r="H1199" s="30"/>
      <c r="I1199" s="22"/>
      <c r="K1199" t="str">
        <f>IF(D1199&lt;&gt;"",IF(Data!E1199="HR",IF(D1199&lt;=6,RL4B!$E$10,IF(D1199&lt;=28,RL4B!$G$10,RL4B!$I$10)),IF(D1199&lt;=4,RL4B!$K$10,IF(D1199&lt;=14,RL4B!$M$10,IF(D1199&lt;=24,RL4B!$O$10,IF(D1199&lt;=44,RL4B!$Q$10,IF(D1199&lt;=64,RL4B!$S$10,RL4B!$U$10)))))),"")&amp;"-"&amp;C1199&amp;"-"&amp;IFERROR(VLOOKUP(F1199,m_src_icd,3,FALSE),"xx")</f>
        <v>-L-xx</v>
      </c>
      <c r="L1199" t="str">
        <f t="shared" si="54"/>
        <v>L-xx</v>
      </c>
      <c r="M1199" s="20" t="str">
        <f t="shared" si="55"/>
        <v>xx</v>
      </c>
      <c r="N1199" t="str">
        <f t="shared" si="56"/>
        <v/>
      </c>
    </row>
    <row r="1200" spans="1:14">
      <c r="A1200" s="31"/>
      <c r="B1200" s="31"/>
      <c r="C1200" s="23" t="s">
        <v>45</v>
      </c>
      <c r="D1200" s="22"/>
      <c r="E1200" s="22" t="s">
        <v>85</v>
      </c>
      <c r="F1200" s="22"/>
      <c r="G1200" s="31"/>
      <c r="H1200" s="30"/>
      <c r="I1200" s="22"/>
      <c r="K1200" t="str">
        <f>IF(D1200&lt;&gt;"",IF(Data!E1200="HR",IF(D1200&lt;=6,RL4B!$E$10,IF(D1200&lt;=28,RL4B!$G$10,RL4B!$I$10)),IF(D1200&lt;=4,RL4B!$K$10,IF(D1200&lt;=14,RL4B!$M$10,IF(D1200&lt;=24,RL4B!$O$10,IF(D1200&lt;=44,RL4B!$Q$10,IF(D1200&lt;=64,RL4B!$S$10,RL4B!$U$10)))))),"")&amp;"-"&amp;C1200&amp;"-"&amp;IFERROR(VLOOKUP(F1200,m_src_icd,3,FALSE),"xx")</f>
        <v>-L-xx</v>
      </c>
      <c r="L1200" t="str">
        <f t="shared" si="54"/>
        <v>L-xx</v>
      </c>
      <c r="M1200" s="20" t="str">
        <f t="shared" si="55"/>
        <v>xx</v>
      </c>
      <c r="N1200" t="str">
        <f t="shared" si="56"/>
        <v/>
      </c>
    </row>
    <row r="1201" spans="1:14">
      <c r="A1201" s="31"/>
      <c r="B1201" s="31"/>
      <c r="C1201" s="23" t="s">
        <v>45</v>
      </c>
      <c r="D1201" s="22"/>
      <c r="E1201" s="22" t="s">
        <v>85</v>
      </c>
      <c r="F1201" s="22"/>
      <c r="G1201" s="31"/>
      <c r="H1201" s="30"/>
      <c r="I1201" s="22"/>
      <c r="K1201" t="str">
        <f>IF(D1201&lt;&gt;"",IF(Data!E1201="HR",IF(D1201&lt;=6,RL4B!$E$10,IF(D1201&lt;=28,RL4B!$G$10,RL4B!$I$10)),IF(D1201&lt;=4,RL4B!$K$10,IF(D1201&lt;=14,RL4B!$M$10,IF(D1201&lt;=24,RL4B!$O$10,IF(D1201&lt;=44,RL4B!$Q$10,IF(D1201&lt;=64,RL4B!$S$10,RL4B!$U$10)))))),"")&amp;"-"&amp;C1201&amp;"-"&amp;IFERROR(VLOOKUP(F1201,m_src_icd,3,FALSE),"xx")</f>
        <v>-L-xx</v>
      </c>
      <c r="L1201" t="str">
        <f t="shared" si="54"/>
        <v>L-xx</v>
      </c>
      <c r="M1201" s="20" t="str">
        <f t="shared" si="55"/>
        <v>xx</v>
      </c>
      <c r="N1201" t="str">
        <f t="shared" si="56"/>
        <v/>
      </c>
    </row>
    <row r="1202" spans="1:14">
      <c r="A1202" s="31"/>
      <c r="B1202" s="31"/>
      <c r="C1202" s="23" t="s">
        <v>45</v>
      </c>
      <c r="D1202" s="22"/>
      <c r="E1202" s="22" t="s">
        <v>85</v>
      </c>
      <c r="F1202" s="22"/>
      <c r="G1202" s="31"/>
      <c r="H1202" s="30"/>
      <c r="I1202" s="22"/>
      <c r="K1202" t="str">
        <f>IF(D1202&lt;&gt;"",IF(Data!E1202="HR",IF(D1202&lt;=6,RL4B!$E$10,IF(D1202&lt;=28,RL4B!$G$10,RL4B!$I$10)),IF(D1202&lt;=4,RL4B!$K$10,IF(D1202&lt;=14,RL4B!$M$10,IF(D1202&lt;=24,RL4B!$O$10,IF(D1202&lt;=44,RL4B!$Q$10,IF(D1202&lt;=64,RL4B!$S$10,RL4B!$U$10)))))),"")&amp;"-"&amp;C1202&amp;"-"&amp;IFERROR(VLOOKUP(F1202,m_src_icd,3,FALSE),"xx")</f>
        <v>-L-xx</v>
      </c>
      <c r="L1202" t="str">
        <f t="shared" si="54"/>
        <v>L-xx</v>
      </c>
      <c r="M1202" s="20" t="str">
        <f t="shared" si="55"/>
        <v>xx</v>
      </c>
      <c r="N1202" t="str">
        <f t="shared" si="56"/>
        <v/>
      </c>
    </row>
    <row r="1203" spans="1:14">
      <c r="A1203" s="31"/>
      <c r="B1203" s="31"/>
      <c r="C1203" s="23" t="s">
        <v>45</v>
      </c>
      <c r="D1203" s="22"/>
      <c r="E1203" s="22" t="s">
        <v>85</v>
      </c>
      <c r="F1203" s="22"/>
      <c r="G1203" s="31"/>
      <c r="H1203" s="30"/>
      <c r="I1203" s="22"/>
      <c r="K1203" t="str">
        <f>IF(D1203&lt;&gt;"",IF(Data!E1203="HR",IF(D1203&lt;=6,RL4B!$E$10,IF(D1203&lt;=28,RL4B!$G$10,RL4B!$I$10)),IF(D1203&lt;=4,RL4B!$K$10,IF(D1203&lt;=14,RL4B!$M$10,IF(D1203&lt;=24,RL4B!$O$10,IF(D1203&lt;=44,RL4B!$Q$10,IF(D1203&lt;=64,RL4B!$S$10,RL4B!$U$10)))))),"")&amp;"-"&amp;C1203&amp;"-"&amp;IFERROR(VLOOKUP(F1203,m_src_icd,3,FALSE),"xx")</f>
        <v>-L-xx</v>
      </c>
      <c r="L1203" t="str">
        <f t="shared" si="54"/>
        <v>L-xx</v>
      </c>
      <c r="M1203" s="20" t="str">
        <f t="shared" si="55"/>
        <v>xx</v>
      </c>
      <c r="N1203" t="str">
        <f t="shared" si="56"/>
        <v/>
      </c>
    </row>
    <row r="1204" spans="1:14">
      <c r="A1204" s="31"/>
      <c r="B1204" s="31"/>
      <c r="C1204" s="23" t="s">
        <v>45</v>
      </c>
      <c r="D1204" s="22"/>
      <c r="E1204" s="22" t="s">
        <v>85</v>
      </c>
      <c r="F1204" s="22"/>
      <c r="G1204" s="31"/>
      <c r="H1204" s="30"/>
      <c r="I1204" s="22"/>
      <c r="K1204" t="str">
        <f>IF(D1204&lt;&gt;"",IF(Data!E1204="HR",IF(D1204&lt;=6,RL4B!$E$10,IF(D1204&lt;=28,RL4B!$G$10,RL4B!$I$10)),IF(D1204&lt;=4,RL4B!$K$10,IF(D1204&lt;=14,RL4B!$M$10,IF(D1204&lt;=24,RL4B!$O$10,IF(D1204&lt;=44,RL4B!$Q$10,IF(D1204&lt;=64,RL4B!$S$10,RL4B!$U$10)))))),"")&amp;"-"&amp;C1204&amp;"-"&amp;IFERROR(VLOOKUP(F1204,m_src_icd,3,FALSE),"xx")</f>
        <v>-L-xx</v>
      </c>
      <c r="L1204" t="str">
        <f t="shared" si="54"/>
        <v>L-xx</v>
      </c>
      <c r="M1204" s="20" t="str">
        <f t="shared" si="55"/>
        <v>xx</v>
      </c>
      <c r="N1204" t="str">
        <f t="shared" si="56"/>
        <v/>
      </c>
    </row>
    <row r="1205" spans="1:14">
      <c r="A1205" s="31"/>
      <c r="B1205" s="31"/>
      <c r="C1205" s="23" t="s">
        <v>45</v>
      </c>
      <c r="D1205" s="22"/>
      <c r="E1205" s="22" t="s">
        <v>85</v>
      </c>
      <c r="F1205" s="22"/>
      <c r="G1205" s="31"/>
      <c r="H1205" s="30"/>
      <c r="I1205" s="22"/>
      <c r="K1205" t="str">
        <f>IF(D1205&lt;&gt;"",IF(Data!E1205="HR",IF(D1205&lt;=6,RL4B!$E$10,IF(D1205&lt;=28,RL4B!$G$10,RL4B!$I$10)),IF(D1205&lt;=4,RL4B!$K$10,IF(D1205&lt;=14,RL4B!$M$10,IF(D1205&lt;=24,RL4B!$O$10,IF(D1205&lt;=44,RL4B!$Q$10,IF(D1205&lt;=64,RL4B!$S$10,RL4B!$U$10)))))),"")&amp;"-"&amp;C1205&amp;"-"&amp;IFERROR(VLOOKUP(F1205,m_src_icd,3,FALSE),"xx")</f>
        <v>-L-xx</v>
      </c>
      <c r="L1205" t="str">
        <f t="shared" si="54"/>
        <v>L-xx</v>
      </c>
      <c r="M1205" s="20" t="str">
        <f t="shared" si="55"/>
        <v>xx</v>
      </c>
      <c r="N1205" t="str">
        <f t="shared" si="56"/>
        <v/>
      </c>
    </row>
    <row r="1206" spans="1:14">
      <c r="A1206" s="31"/>
      <c r="B1206" s="31"/>
      <c r="C1206" s="23" t="s">
        <v>45</v>
      </c>
      <c r="D1206" s="22"/>
      <c r="E1206" s="22" t="s">
        <v>85</v>
      </c>
      <c r="F1206" s="22"/>
      <c r="G1206" s="31"/>
      <c r="H1206" s="30"/>
      <c r="I1206" s="22"/>
      <c r="K1206" t="str">
        <f>IF(D1206&lt;&gt;"",IF(Data!E1206="HR",IF(D1206&lt;=6,RL4B!$E$10,IF(D1206&lt;=28,RL4B!$G$10,RL4B!$I$10)),IF(D1206&lt;=4,RL4B!$K$10,IF(D1206&lt;=14,RL4B!$M$10,IF(D1206&lt;=24,RL4B!$O$10,IF(D1206&lt;=44,RL4B!$Q$10,IF(D1206&lt;=64,RL4B!$S$10,RL4B!$U$10)))))),"")&amp;"-"&amp;C1206&amp;"-"&amp;IFERROR(VLOOKUP(F1206,m_src_icd,3,FALSE),"xx")</f>
        <v>-L-xx</v>
      </c>
      <c r="L1206" t="str">
        <f t="shared" si="54"/>
        <v>L-xx</v>
      </c>
      <c r="M1206" s="20" t="str">
        <f t="shared" si="55"/>
        <v>xx</v>
      </c>
      <c r="N1206" t="str">
        <f t="shared" si="56"/>
        <v/>
      </c>
    </row>
    <row r="1207" spans="1:14">
      <c r="A1207" s="31"/>
      <c r="B1207" s="31"/>
      <c r="C1207" s="23" t="s">
        <v>45</v>
      </c>
      <c r="D1207" s="22"/>
      <c r="E1207" s="22" t="s">
        <v>85</v>
      </c>
      <c r="F1207" s="22"/>
      <c r="G1207" s="31"/>
      <c r="H1207" s="30"/>
      <c r="I1207" s="22"/>
      <c r="K1207" t="str">
        <f>IF(D1207&lt;&gt;"",IF(Data!E1207="HR",IF(D1207&lt;=6,RL4B!$E$10,IF(D1207&lt;=28,RL4B!$G$10,RL4B!$I$10)),IF(D1207&lt;=4,RL4B!$K$10,IF(D1207&lt;=14,RL4B!$M$10,IF(D1207&lt;=24,RL4B!$O$10,IF(D1207&lt;=44,RL4B!$Q$10,IF(D1207&lt;=64,RL4B!$S$10,RL4B!$U$10)))))),"")&amp;"-"&amp;C1207&amp;"-"&amp;IFERROR(VLOOKUP(F1207,m_src_icd,3,FALSE),"xx")</f>
        <v>-L-xx</v>
      </c>
      <c r="L1207" t="str">
        <f t="shared" si="54"/>
        <v>L-xx</v>
      </c>
      <c r="M1207" s="20" t="str">
        <f t="shared" si="55"/>
        <v>xx</v>
      </c>
      <c r="N1207" t="str">
        <f t="shared" si="56"/>
        <v/>
      </c>
    </row>
    <row r="1208" spans="1:14">
      <c r="A1208" s="31"/>
      <c r="B1208" s="31"/>
      <c r="C1208" s="23" t="s">
        <v>45</v>
      </c>
      <c r="D1208" s="22"/>
      <c r="E1208" s="22" t="s">
        <v>85</v>
      </c>
      <c r="F1208" s="22"/>
      <c r="G1208" s="31"/>
      <c r="H1208" s="30"/>
      <c r="I1208" s="22"/>
      <c r="K1208" t="str">
        <f>IF(D1208&lt;&gt;"",IF(Data!E1208="HR",IF(D1208&lt;=6,RL4B!$E$10,IF(D1208&lt;=28,RL4B!$G$10,RL4B!$I$10)),IF(D1208&lt;=4,RL4B!$K$10,IF(D1208&lt;=14,RL4B!$M$10,IF(D1208&lt;=24,RL4B!$O$10,IF(D1208&lt;=44,RL4B!$Q$10,IF(D1208&lt;=64,RL4B!$S$10,RL4B!$U$10)))))),"")&amp;"-"&amp;C1208&amp;"-"&amp;IFERROR(VLOOKUP(F1208,m_src_icd,3,FALSE),"xx")</f>
        <v>-L-xx</v>
      </c>
      <c r="L1208" t="str">
        <f t="shared" si="54"/>
        <v>L-xx</v>
      </c>
      <c r="M1208" s="20" t="str">
        <f t="shared" si="55"/>
        <v>xx</v>
      </c>
      <c r="N1208" t="str">
        <f t="shared" si="56"/>
        <v/>
      </c>
    </row>
    <row r="1209" spans="1:14">
      <c r="A1209" s="31"/>
      <c r="B1209" s="31"/>
      <c r="C1209" s="23" t="s">
        <v>45</v>
      </c>
      <c r="D1209" s="22"/>
      <c r="E1209" s="22" t="s">
        <v>85</v>
      </c>
      <c r="F1209" s="22"/>
      <c r="G1209" s="31"/>
      <c r="H1209" s="30"/>
      <c r="I1209" s="22"/>
      <c r="K1209" t="str">
        <f>IF(D1209&lt;&gt;"",IF(Data!E1209="HR",IF(D1209&lt;=6,RL4B!$E$10,IF(D1209&lt;=28,RL4B!$G$10,RL4B!$I$10)),IF(D1209&lt;=4,RL4B!$K$10,IF(D1209&lt;=14,RL4B!$M$10,IF(D1209&lt;=24,RL4B!$O$10,IF(D1209&lt;=44,RL4B!$Q$10,IF(D1209&lt;=64,RL4B!$S$10,RL4B!$U$10)))))),"")&amp;"-"&amp;C1209&amp;"-"&amp;IFERROR(VLOOKUP(F1209,m_src_icd,3,FALSE),"xx")</f>
        <v>-L-xx</v>
      </c>
      <c r="L1209" t="str">
        <f t="shared" si="54"/>
        <v>L-xx</v>
      </c>
      <c r="M1209" s="20" t="str">
        <f t="shared" si="55"/>
        <v>xx</v>
      </c>
      <c r="N1209" t="str">
        <f t="shared" si="56"/>
        <v/>
      </c>
    </row>
    <row r="1210" spans="1:14">
      <c r="A1210" s="31"/>
      <c r="B1210" s="31"/>
      <c r="C1210" s="23" t="s">
        <v>45</v>
      </c>
      <c r="D1210" s="22"/>
      <c r="E1210" s="22" t="s">
        <v>85</v>
      </c>
      <c r="F1210" s="22"/>
      <c r="G1210" s="31"/>
      <c r="H1210" s="30"/>
      <c r="I1210" s="22"/>
      <c r="K1210" t="str">
        <f>IF(D1210&lt;&gt;"",IF(Data!E1210="HR",IF(D1210&lt;=6,RL4B!$E$10,IF(D1210&lt;=28,RL4B!$G$10,RL4B!$I$10)),IF(D1210&lt;=4,RL4B!$K$10,IF(D1210&lt;=14,RL4B!$M$10,IF(D1210&lt;=24,RL4B!$O$10,IF(D1210&lt;=44,RL4B!$Q$10,IF(D1210&lt;=64,RL4B!$S$10,RL4B!$U$10)))))),"")&amp;"-"&amp;C1210&amp;"-"&amp;IFERROR(VLOOKUP(F1210,m_src_icd,3,FALSE),"xx")</f>
        <v>-L-xx</v>
      </c>
      <c r="L1210" t="str">
        <f t="shared" si="54"/>
        <v>L-xx</v>
      </c>
      <c r="M1210" s="20" t="str">
        <f t="shared" si="55"/>
        <v>xx</v>
      </c>
      <c r="N1210" t="str">
        <f t="shared" si="56"/>
        <v/>
      </c>
    </row>
    <row r="1211" spans="1:14">
      <c r="A1211" s="31"/>
      <c r="B1211" s="31"/>
      <c r="C1211" s="23" t="s">
        <v>45</v>
      </c>
      <c r="D1211" s="22"/>
      <c r="E1211" s="22" t="s">
        <v>85</v>
      </c>
      <c r="F1211" s="22"/>
      <c r="G1211" s="31"/>
      <c r="H1211" s="30"/>
      <c r="I1211" s="22"/>
      <c r="K1211" t="str">
        <f>IF(D1211&lt;&gt;"",IF(Data!E1211="HR",IF(D1211&lt;=6,RL4B!$E$10,IF(D1211&lt;=28,RL4B!$G$10,RL4B!$I$10)),IF(D1211&lt;=4,RL4B!$K$10,IF(D1211&lt;=14,RL4B!$M$10,IF(D1211&lt;=24,RL4B!$O$10,IF(D1211&lt;=44,RL4B!$Q$10,IF(D1211&lt;=64,RL4B!$S$10,RL4B!$U$10)))))),"")&amp;"-"&amp;C1211&amp;"-"&amp;IFERROR(VLOOKUP(F1211,m_src_icd,3,FALSE),"xx")</f>
        <v>-L-xx</v>
      </c>
      <c r="L1211" t="str">
        <f t="shared" si="54"/>
        <v>L-xx</v>
      </c>
      <c r="M1211" s="20" t="str">
        <f t="shared" si="55"/>
        <v>xx</v>
      </c>
      <c r="N1211" t="str">
        <f t="shared" si="56"/>
        <v/>
      </c>
    </row>
    <row r="1212" spans="1:14">
      <c r="A1212" s="31"/>
      <c r="B1212" s="31"/>
      <c r="C1212" s="23" t="s">
        <v>45</v>
      </c>
      <c r="D1212" s="22"/>
      <c r="E1212" s="22" t="s">
        <v>85</v>
      </c>
      <c r="F1212" s="22"/>
      <c r="G1212" s="31"/>
      <c r="H1212" s="30"/>
      <c r="I1212" s="22"/>
      <c r="K1212" t="str">
        <f>IF(D1212&lt;&gt;"",IF(Data!E1212="HR",IF(D1212&lt;=6,RL4B!$E$10,IF(D1212&lt;=28,RL4B!$G$10,RL4B!$I$10)),IF(D1212&lt;=4,RL4B!$K$10,IF(D1212&lt;=14,RL4B!$M$10,IF(D1212&lt;=24,RL4B!$O$10,IF(D1212&lt;=44,RL4B!$Q$10,IF(D1212&lt;=64,RL4B!$S$10,RL4B!$U$10)))))),"")&amp;"-"&amp;C1212&amp;"-"&amp;IFERROR(VLOOKUP(F1212,m_src_icd,3,FALSE),"xx")</f>
        <v>-L-xx</v>
      </c>
      <c r="L1212" t="str">
        <f t="shared" si="54"/>
        <v>L-xx</v>
      </c>
      <c r="M1212" s="20" t="str">
        <f t="shared" si="55"/>
        <v>xx</v>
      </c>
      <c r="N1212" t="str">
        <f t="shared" si="56"/>
        <v/>
      </c>
    </row>
    <row r="1213" spans="1:14">
      <c r="A1213" s="31"/>
      <c r="B1213" s="31"/>
      <c r="C1213" s="23" t="s">
        <v>45</v>
      </c>
      <c r="D1213" s="22"/>
      <c r="E1213" s="22" t="s">
        <v>85</v>
      </c>
      <c r="F1213" s="22"/>
      <c r="G1213" s="31"/>
      <c r="H1213" s="30"/>
      <c r="I1213" s="22"/>
      <c r="K1213" t="str">
        <f>IF(D1213&lt;&gt;"",IF(Data!E1213="HR",IF(D1213&lt;=6,RL4B!$E$10,IF(D1213&lt;=28,RL4B!$G$10,RL4B!$I$10)),IF(D1213&lt;=4,RL4B!$K$10,IF(D1213&lt;=14,RL4B!$M$10,IF(D1213&lt;=24,RL4B!$O$10,IF(D1213&lt;=44,RL4B!$Q$10,IF(D1213&lt;=64,RL4B!$S$10,RL4B!$U$10)))))),"")&amp;"-"&amp;C1213&amp;"-"&amp;IFERROR(VLOOKUP(F1213,m_src_icd,3,FALSE),"xx")</f>
        <v>-L-xx</v>
      </c>
      <c r="L1213" t="str">
        <f t="shared" si="54"/>
        <v>L-xx</v>
      </c>
      <c r="M1213" s="20" t="str">
        <f t="shared" si="55"/>
        <v>xx</v>
      </c>
      <c r="N1213" t="str">
        <f t="shared" si="56"/>
        <v/>
      </c>
    </row>
    <row r="1214" spans="1:14">
      <c r="A1214" s="31"/>
      <c r="B1214" s="31"/>
      <c r="C1214" s="23" t="s">
        <v>45</v>
      </c>
      <c r="D1214" s="22"/>
      <c r="E1214" s="22" t="s">
        <v>85</v>
      </c>
      <c r="F1214" s="22"/>
      <c r="G1214" s="31"/>
      <c r="H1214" s="30"/>
      <c r="I1214" s="22"/>
      <c r="K1214" t="str">
        <f>IF(D1214&lt;&gt;"",IF(Data!E1214="HR",IF(D1214&lt;=6,RL4B!$E$10,IF(D1214&lt;=28,RL4B!$G$10,RL4B!$I$10)),IF(D1214&lt;=4,RL4B!$K$10,IF(D1214&lt;=14,RL4B!$M$10,IF(D1214&lt;=24,RL4B!$O$10,IF(D1214&lt;=44,RL4B!$Q$10,IF(D1214&lt;=64,RL4B!$S$10,RL4B!$U$10)))))),"")&amp;"-"&amp;C1214&amp;"-"&amp;IFERROR(VLOOKUP(F1214,m_src_icd,3,FALSE),"xx")</f>
        <v>-L-xx</v>
      </c>
      <c r="L1214" t="str">
        <f t="shared" si="54"/>
        <v>L-xx</v>
      </c>
      <c r="M1214" s="20" t="str">
        <f t="shared" si="55"/>
        <v>xx</v>
      </c>
      <c r="N1214" t="str">
        <f t="shared" si="56"/>
        <v/>
      </c>
    </row>
    <row r="1215" spans="1:14">
      <c r="A1215" s="31"/>
      <c r="B1215" s="31"/>
      <c r="C1215" s="23" t="s">
        <v>45</v>
      </c>
      <c r="D1215" s="22"/>
      <c r="E1215" s="22" t="s">
        <v>85</v>
      </c>
      <c r="F1215" s="22"/>
      <c r="G1215" s="31"/>
      <c r="H1215" s="30"/>
      <c r="I1215" s="22"/>
      <c r="K1215" t="str">
        <f>IF(D1215&lt;&gt;"",IF(Data!E1215="HR",IF(D1215&lt;=6,RL4B!$E$10,IF(D1215&lt;=28,RL4B!$G$10,RL4B!$I$10)),IF(D1215&lt;=4,RL4B!$K$10,IF(D1215&lt;=14,RL4B!$M$10,IF(D1215&lt;=24,RL4B!$O$10,IF(D1215&lt;=44,RL4B!$Q$10,IF(D1215&lt;=64,RL4B!$S$10,RL4B!$U$10)))))),"")&amp;"-"&amp;C1215&amp;"-"&amp;IFERROR(VLOOKUP(F1215,m_src_icd,3,FALSE),"xx")</f>
        <v>-L-xx</v>
      </c>
      <c r="L1215" t="str">
        <f t="shared" si="54"/>
        <v>L-xx</v>
      </c>
      <c r="M1215" s="20" t="str">
        <f t="shared" si="55"/>
        <v>xx</v>
      </c>
      <c r="N1215" t="str">
        <f t="shared" si="56"/>
        <v/>
      </c>
    </row>
    <row r="1216" spans="1:14">
      <c r="A1216" s="31"/>
      <c r="B1216" s="31"/>
      <c r="C1216" s="23" t="s">
        <v>45</v>
      </c>
      <c r="D1216" s="22"/>
      <c r="E1216" s="22" t="s">
        <v>85</v>
      </c>
      <c r="F1216" s="22"/>
      <c r="G1216" s="31"/>
      <c r="H1216" s="30"/>
      <c r="I1216" s="22"/>
      <c r="K1216" t="str">
        <f>IF(D1216&lt;&gt;"",IF(Data!E1216="HR",IF(D1216&lt;=6,RL4B!$E$10,IF(D1216&lt;=28,RL4B!$G$10,RL4B!$I$10)),IF(D1216&lt;=4,RL4B!$K$10,IF(D1216&lt;=14,RL4B!$M$10,IF(D1216&lt;=24,RL4B!$O$10,IF(D1216&lt;=44,RL4B!$Q$10,IF(D1216&lt;=64,RL4B!$S$10,RL4B!$U$10)))))),"")&amp;"-"&amp;C1216&amp;"-"&amp;IFERROR(VLOOKUP(F1216,m_src_icd,3,FALSE),"xx")</f>
        <v>-L-xx</v>
      </c>
      <c r="L1216" t="str">
        <f t="shared" si="54"/>
        <v>L-xx</v>
      </c>
      <c r="M1216" s="20" t="str">
        <f t="shared" si="55"/>
        <v>xx</v>
      </c>
      <c r="N1216" t="str">
        <f t="shared" si="56"/>
        <v/>
      </c>
    </row>
    <row r="1217" spans="1:14">
      <c r="A1217" s="31"/>
      <c r="B1217" s="31"/>
      <c r="C1217" s="23" t="s">
        <v>45</v>
      </c>
      <c r="D1217" s="22"/>
      <c r="E1217" s="22" t="s">
        <v>85</v>
      </c>
      <c r="F1217" s="22"/>
      <c r="G1217" s="31"/>
      <c r="H1217" s="30"/>
      <c r="I1217" s="22"/>
      <c r="K1217" t="str">
        <f>IF(D1217&lt;&gt;"",IF(Data!E1217="HR",IF(D1217&lt;=6,RL4B!$E$10,IF(D1217&lt;=28,RL4B!$G$10,RL4B!$I$10)),IF(D1217&lt;=4,RL4B!$K$10,IF(D1217&lt;=14,RL4B!$M$10,IF(D1217&lt;=24,RL4B!$O$10,IF(D1217&lt;=44,RL4B!$Q$10,IF(D1217&lt;=64,RL4B!$S$10,RL4B!$U$10)))))),"")&amp;"-"&amp;C1217&amp;"-"&amp;IFERROR(VLOOKUP(F1217,m_src_icd,3,FALSE),"xx")</f>
        <v>-L-xx</v>
      </c>
      <c r="L1217" t="str">
        <f t="shared" si="54"/>
        <v>L-xx</v>
      </c>
      <c r="M1217" s="20" t="str">
        <f t="shared" si="55"/>
        <v>xx</v>
      </c>
      <c r="N1217" t="str">
        <f t="shared" si="56"/>
        <v/>
      </c>
    </row>
    <row r="1218" spans="1:14">
      <c r="A1218" s="31"/>
      <c r="B1218" s="31"/>
      <c r="C1218" s="23" t="s">
        <v>45</v>
      </c>
      <c r="D1218" s="22"/>
      <c r="E1218" s="22" t="s">
        <v>85</v>
      </c>
      <c r="F1218" s="22"/>
      <c r="G1218" s="31"/>
      <c r="H1218" s="30"/>
      <c r="I1218" s="22"/>
      <c r="K1218" t="str">
        <f>IF(D1218&lt;&gt;"",IF(Data!E1218="HR",IF(D1218&lt;=6,RL4B!$E$10,IF(D1218&lt;=28,RL4B!$G$10,RL4B!$I$10)),IF(D1218&lt;=4,RL4B!$K$10,IF(D1218&lt;=14,RL4B!$M$10,IF(D1218&lt;=24,RL4B!$O$10,IF(D1218&lt;=44,RL4B!$Q$10,IF(D1218&lt;=64,RL4B!$S$10,RL4B!$U$10)))))),"")&amp;"-"&amp;C1218&amp;"-"&amp;IFERROR(VLOOKUP(F1218,m_src_icd,3,FALSE),"xx")</f>
        <v>-L-xx</v>
      </c>
      <c r="L1218" t="str">
        <f t="shared" si="54"/>
        <v>L-xx</v>
      </c>
      <c r="M1218" s="20" t="str">
        <f t="shared" si="55"/>
        <v>xx</v>
      </c>
      <c r="N1218" t="str">
        <f t="shared" si="56"/>
        <v/>
      </c>
    </row>
    <row r="1219" spans="1:14">
      <c r="A1219" s="31"/>
      <c r="B1219" s="31"/>
      <c r="C1219" s="23" t="s">
        <v>45</v>
      </c>
      <c r="D1219" s="22"/>
      <c r="E1219" s="22" t="s">
        <v>85</v>
      </c>
      <c r="F1219" s="22"/>
      <c r="G1219" s="31"/>
      <c r="H1219" s="30"/>
      <c r="I1219" s="22"/>
      <c r="K1219" t="str">
        <f>IF(D1219&lt;&gt;"",IF(Data!E1219="HR",IF(D1219&lt;=6,RL4B!$E$10,IF(D1219&lt;=28,RL4B!$G$10,RL4B!$I$10)),IF(D1219&lt;=4,RL4B!$K$10,IF(D1219&lt;=14,RL4B!$M$10,IF(D1219&lt;=24,RL4B!$O$10,IF(D1219&lt;=44,RL4B!$Q$10,IF(D1219&lt;=64,RL4B!$S$10,RL4B!$U$10)))))),"")&amp;"-"&amp;C1219&amp;"-"&amp;IFERROR(VLOOKUP(F1219,m_src_icd,3,FALSE),"xx")</f>
        <v>-L-xx</v>
      </c>
      <c r="L1219" t="str">
        <f t="shared" si="54"/>
        <v>L-xx</v>
      </c>
      <c r="M1219" s="20" t="str">
        <f t="shared" si="55"/>
        <v>xx</v>
      </c>
      <c r="N1219" t="str">
        <f t="shared" si="56"/>
        <v/>
      </c>
    </row>
    <row r="1220" spans="1:14">
      <c r="A1220" s="31"/>
      <c r="B1220" s="31"/>
      <c r="C1220" s="23" t="s">
        <v>45</v>
      </c>
      <c r="D1220" s="22"/>
      <c r="E1220" s="22" t="s">
        <v>85</v>
      </c>
      <c r="F1220" s="22"/>
      <c r="G1220" s="31"/>
      <c r="H1220" s="30"/>
      <c r="I1220" s="22"/>
      <c r="K1220" t="str">
        <f>IF(D1220&lt;&gt;"",IF(Data!E1220="HR",IF(D1220&lt;=6,RL4B!$E$10,IF(D1220&lt;=28,RL4B!$G$10,RL4B!$I$10)),IF(D1220&lt;=4,RL4B!$K$10,IF(D1220&lt;=14,RL4B!$M$10,IF(D1220&lt;=24,RL4B!$O$10,IF(D1220&lt;=44,RL4B!$Q$10,IF(D1220&lt;=64,RL4B!$S$10,RL4B!$U$10)))))),"")&amp;"-"&amp;C1220&amp;"-"&amp;IFERROR(VLOOKUP(F1220,m_src_icd,3,FALSE),"xx")</f>
        <v>-L-xx</v>
      </c>
      <c r="L1220" t="str">
        <f t="shared" si="54"/>
        <v>L-xx</v>
      </c>
      <c r="M1220" s="20" t="str">
        <f t="shared" si="55"/>
        <v>xx</v>
      </c>
      <c r="N1220" t="str">
        <f t="shared" si="56"/>
        <v/>
      </c>
    </row>
    <row r="1221" spans="1:14">
      <c r="A1221" s="31"/>
      <c r="B1221" s="31"/>
      <c r="C1221" s="23" t="s">
        <v>45</v>
      </c>
      <c r="D1221" s="22"/>
      <c r="E1221" s="22" t="s">
        <v>85</v>
      </c>
      <c r="F1221" s="22"/>
      <c r="G1221" s="31"/>
      <c r="H1221" s="30"/>
      <c r="I1221" s="22"/>
      <c r="K1221" t="str">
        <f>IF(D1221&lt;&gt;"",IF(Data!E1221="HR",IF(D1221&lt;=6,RL4B!$E$10,IF(D1221&lt;=28,RL4B!$G$10,RL4B!$I$10)),IF(D1221&lt;=4,RL4B!$K$10,IF(D1221&lt;=14,RL4B!$M$10,IF(D1221&lt;=24,RL4B!$O$10,IF(D1221&lt;=44,RL4B!$Q$10,IF(D1221&lt;=64,RL4B!$S$10,RL4B!$U$10)))))),"")&amp;"-"&amp;C1221&amp;"-"&amp;IFERROR(VLOOKUP(F1221,m_src_icd,3,FALSE),"xx")</f>
        <v>-L-xx</v>
      </c>
      <c r="L1221" t="str">
        <f t="shared" si="54"/>
        <v>L-xx</v>
      </c>
      <c r="M1221" s="20" t="str">
        <f t="shared" si="55"/>
        <v>xx</v>
      </c>
      <c r="N1221" t="str">
        <f t="shared" si="56"/>
        <v/>
      </c>
    </row>
    <row r="1222" spans="1:14">
      <c r="A1222" s="31"/>
      <c r="B1222" s="31"/>
      <c r="C1222" s="23" t="s">
        <v>45</v>
      </c>
      <c r="D1222" s="22"/>
      <c r="E1222" s="22" t="s">
        <v>85</v>
      </c>
      <c r="F1222" s="22"/>
      <c r="G1222" s="31"/>
      <c r="H1222" s="30"/>
      <c r="I1222" s="22"/>
      <c r="K1222" t="str">
        <f>IF(D1222&lt;&gt;"",IF(Data!E1222="HR",IF(D1222&lt;=6,RL4B!$E$10,IF(D1222&lt;=28,RL4B!$G$10,RL4B!$I$10)),IF(D1222&lt;=4,RL4B!$K$10,IF(D1222&lt;=14,RL4B!$M$10,IF(D1222&lt;=24,RL4B!$O$10,IF(D1222&lt;=44,RL4B!$Q$10,IF(D1222&lt;=64,RL4B!$S$10,RL4B!$U$10)))))),"")&amp;"-"&amp;C1222&amp;"-"&amp;IFERROR(VLOOKUP(F1222,m_src_icd,3,FALSE),"xx")</f>
        <v>-L-xx</v>
      </c>
      <c r="L1222" t="str">
        <f t="shared" si="54"/>
        <v>L-xx</v>
      </c>
      <c r="M1222" s="20" t="str">
        <f t="shared" si="55"/>
        <v>xx</v>
      </c>
      <c r="N1222" t="str">
        <f t="shared" si="56"/>
        <v/>
      </c>
    </row>
    <row r="1223" spans="1:14">
      <c r="A1223" s="31"/>
      <c r="B1223" s="31"/>
      <c r="C1223" s="23" t="s">
        <v>45</v>
      </c>
      <c r="D1223" s="22"/>
      <c r="E1223" s="22" t="s">
        <v>85</v>
      </c>
      <c r="F1223" s="22"/>
      <c r="G1223" s="31"/>
      <c r="H1223" s="30"/>
      <c r="I1223" s="22"/>
      <c r="K1223" t="str">
        <f>IF(D1223&lt;&gt;"",IF(Data!E1223="HR",IF(D1223&lt;=6,RL4B!$E$10,IF(D1223&lt;=28,RL4B!$G$10,RL4B!$I$10)),IF(D1223&lt;=4,RL4B!$K$10,IF(D1223&lt;=14,RL4B!$M$10,IF(D1223&lt;=24,RL4B!$O$10,IF(D1223&lt;=44,RL4B!$Q$10,IF(D1223&lt;=64,RL4B!$S$10,RL4B!$U$10)))))),"")&amp;"-"&amp;C1223&amp;"-"&amp;IFERROR(VLOOKUP(F1223,m_src_icd,3,FALSE),"xx")</f>
        <v>-L-xx</v>
      </c>
      <c r="L1223" t="str">
        <f t="shared" si="54"/>
        <v>L-xx</v>
      </c>
      <c r="M1223" s="20" t="str">
        <f t="shared" si="55"/>
        <v>xx</v>
      </c>
      <c r="N1223" t="str">
        <f t="shared" si="56"/>
        <v/>
      </c>
    </row>
    <row r="1224" spans="1:14">
      <c r="A1224" s="31"/>
      <c r="B1224" s="31"/>
      <c r="C1224" s="23" t="s">
        <v>45</v>
      </c>
      <c r="D1224" s="22"/>
      <c r="E1224" s="22" t="s">
        <v>85</v>
      </c>
      <c r="F1224" s="22"/>
      <c r="G1224" s="31"/>
      <c r="H1224" s="30"/>
      <c r="I1224" s="22"/>
      <c r="K1224" t="str">
        <f>IF(D1224&lt;&gt;"",IF(Data!E1224="HR",IF(D1224&lt;=6,RL4B!$E$10,IF(D1224&lt;=28,RL4B!$G$10,RL4B!$I$10)),IF(D1224&lt;=4,RL4B!$K$10,IF(D1224&lt;=14,RL4B!$M$10,IF(D1224&lt;=24,RL4B!$O$10,IF(D1224&lt;=44,RL4B!$Q$10,IF(D1224&lt;=64,RL4B!$S$10,RL4B!$U$10)))))),"")&amp;"-"&amp;C1224&amp;"-"&amp;IFERROR(VLOOKUP(F1224,m_src_icd,3,FALSE),"xx")</f>
        <v>-L-xx</v>
      </c>
      <c r="L1224" t="str">
        <f t="shared" ref="L1224:L1287" si="57">G1224&amp;C1224&amp;"-"&amp;IFERROR(VLOOKUP(F1224,m_src_icd,3,FALSE),"xx")</f>
        <v>L-xx</v>
      </c>
      <c r="M1224" s="20" t="str">
        <f t="shared" ref="M1224:M1287" si="58">IF(H1224="-","",IFERROR(VLOOKUP(F1224,m_src_icd,3,FALSE),"xx"))</f>
        <v>xx</v>
      </c>
      <c r="N1224" t="str">
        <f t="shared" ref="N1224:N1287" si="59">IF(I1224="","",IFERROR(VLOOKUP(F1224,m_src_icd,3,FALSE),"xx"))</f>
        <v/>
      </c>
    </row>
    <row r="1225" spans="1:14">
      <c r="A1225" s="31"/>
      <c r="B1225" s="31"/>
      <c r="C1225" s="23" t="s">
        <v>45</v>
      </c>
      <c r="D1225" s="22"/>
      <c r="E1225" s="22" t="s">
        <v>85</v>
      </c>
      <c r="F1225" s="22"/>
      <c r="G1225" s="31"/>
      <c r="H1225" s="30"/>
      <c r="I1225" s="22"/>
      <c r="K1225" t="str">
        <f>IF(D1225&lt;&gt;"",IF(Data!E1225="HR",IF(D1225&lt;=6,RL4B!$E$10,IF(D1225&lt;=28,RL4B!$G$10,RL4B!$I$10)),IF(D1225&lt;=4,RL4B!$K$10,IF(D1225&lt;=14,RL4B!$M$10,IF(D1225&lt;=24,RL4B!$O$10,IF(D1225&lt;=44,RL4B!$Q$10,IF(D1225&lt;=64,RL4B!$S$10,RL4B!$U$10)))))),"")&amp;"-"&amp;C1225&amp;"-"&amp;IFERROR(VLOOKUP(F1225,m_src_icd,3,FALSE),"xx")</f>
        <v>-L-xx</v>
      </c>
      <c r="L1225" t="str">
        <f t="shared" si="57"/>
        <v>L-xx</v>
      </c>
      <c r="M1225" s="20" t="str">
        <f t="shared" si="58"/>
        <v>xx</v>
      </c>
      <c r="N1225" t="str">
        <f t="shared" si="59"/>
        <v/>
      </c>
    </row>
    <row r="1226" spans="1:14">
      <c r="A1226" s="31"/>
      <c r="B1226" s="31"/>
      <c r="C1226" s="23" t="s">
        <v>45</v>
      </c>
      <c r="D1226" s="22"/>
      <c r="E1226" s="22" t="s">
        <v>85</v>
      </c>
      <c r="F1226" s="22"/>
      <c r="G1226" s="31"/>
      <c r="H1226" s="30"/>
      <c r="I1226" s="22"/>
      <c r="K1226" t="str">
        <f>IF(D1226&lt;&gt;"",IF(Data!E1226="HR",IF(D1226&lt;=6,RL4B!$E$10,IF(D1226&lt;=28,RL4B!$G$10,RL4B!$I$10)),IF(D1226&lt;=4,RL4B!$K$10,IF(D1226&lt;=14,RL4B!$M$10,IF(D1226&lt;=24,RL4B!$O$10,IF(D1226&lt;=44,RL4B!$Q$10,IF(D1226&lt;=64,RL4B!$S$10,RL4B!$U$10)))))),"")&amp;"-"&amp;C1226&amp;"-"&amp;IFERROR(VLOOKUP(F1226,m_src_icd,3,FALSE),"xx")</f>
        <v>-L-xx</v>
      </c>
      <c r="L1226" t="str">
        <f t="shared" si="57"/>
        <v>L-xx</v>
      </c>
      <c r="M1226" s="20" t="str">
        <f t="shared" si="58"/>
        <v>xx</v>
      </c>
      <c r="N1226" t="str">
        <f t="shared" si="59"/>
        <v/>
      </c>
    </row>
    <row r="1227" spans="1:14">
      <c r="A1227" s="31"/>
      <c r="B1227" s="31"/>
      <c r="C1227" s="23" t="s">
        <v>45</v>
      </c>
      <c r="D1227" s="22"/>
      <c r="E1227" s="22" t="s">
        <v>85</v>
      </c>
      <c r="F1227" s="22"/>
      <c r="G1227" s="31"/>
      <c r="H1227" s="30"/>
      <c r="I1227" s="22"/>
      <c r="K1227" t="str">
        <f>IF(D1227&lt;&gt;"",IF(Data!E1227="HR",IF(D1227&lt;=6,RL4B!$E$10,IF(D1227&lt;=28,RL4B!$G$10,RL4B!$I$10)),IF(D1227&lt;=4,RL4B!$K$10,IF(D1227&lt;=14,RL4B!$M$10,IF(D1227&lt;=24,RL4B!$O$10,IF(D1227&lt;=44,RL4B!$Q$10,IF(D1227&lt;=64,RL4B!$S$10,RL4B!$U$10)))))),"")&amp;"-"&amp;C1227&amp;"-"&amp;IFERROR(VLOOKUP(F1227,m_src_icd,3,FALSE),"xx")</f>
        <v>-L-xx</v>
      </c>
      <c r="L1227" t="str">
        <f t="shared" si="57"/>
        <v>L-xx</v>
      </c>
      <c r="M1227" s="20" t="str">
        <f t="shared" si="58"/>
        <v>xx</v>
      </c>
      <c r="N1227" t="str">
        <f t="shared" si="59"/>
        <v/>
      </c>
    </row>
    <row r="1228" spans="1:14">
      <c r="A1228" s="31"/>
      <c r="B1228" s="31"/>
      <c r="C1228" s="23" t="s">
        <v>45</v>
      </c>
      <c r="D1228" s="22"/>
      <c r="E1228" s="22" t="s">
        <v>85</v>
      </c>
      <c r="F1228" s="22"/>
      <c r="G1228" s="31"/>
      <c r="H1228" s="30"/>
      <c r="I1228" s="22"/>
      <c r="K1228" t="str">
        <f>IF(D1228&lt;&gt;"",IF(Data!E1228="HR",IF(D1228&lt;=6,RL4B!$E$10,IF(D1228&lt;=28,RL4B!$G$10,RL4B!$I$10)),IF(D1228&lt;=4,RL4B!$K$10,IF(D1228&lt;=14,RL4B!$M$10,IF(D1228&lt;=24,RL4B!$O$10,IF(D1228&lt;=44,RL4B!$Q$10,IF(D1228&lt;=64,RL4B!$S$10,RL4B!$U$10)))))),"")&amp;"-"&amp;C1228&amp;"-"&amp;IFERROR(VLOOKUP(F1228,m_src_icd,3,FALSE),"xx")</f>
        <v>-L-xx</v>
      </c>
      <c r="L1228" t="str">
        <f t="shared" si="57"/>
        <v>L-xx</v>
      </c>
      <c r="M1228" s="20" t="str">
        <f t="shared" si="58"/>
        <v>xx</v>
      </c>
      <c r="N1228" t="str">
        <f t="shared" si="59"/>
        <v/>
      </c>
    </row>
    <row r="1229" spans="1:14">
      <c r="A1229" s="31"/>
      <c r="B1229" s="31"/>
      <c r="C1229" s="23" t="s">
        <v>45</v>
      </c>
      <c r="D1229" s="22"/>
      <c r="E1229" s="22" t="s">
        <v>85</v>
      </c>
      <c r="F1229" s="22"/>
      <c r="G1229" s="31"/>
      <c r="H1229" s="30"/>
      <c r="I1229" s="22"/>
      <c r="K1229" t="str">
        <f>IF(D1229&lt;&gt;"",IF(Data!E1229="HR",IF(D1229&lt;=6,RL4B!$E$10,IF(D1229&lt;=28,RL4B!$G$10,RL4B!$I$10)),IF(D1229&lt;=4,RL4B!$K$10,IF(D1229&lt;=14,RL4B!$M$10,IF(D1229&lt;=24,RL4B!$O$10,IF(D1229&lt;=44,RL4B!$Q$10,IF(D1229&lt;=64,RL4B!$S$10,RL4B!$U$10)))))),"")&amp;"-"&amp;C1229&amp;"-"&amp;IFERROR(VLOOKUP(F1229,m_src_icd,3,FALSE),"xx")</f>
        <v>-L-xx</v>
      </c>
      <c r="L1229" t="str">
        <f t="shared" si="57"/>
        <v>L-xx</v>
      </c>
      <c r="M1229" s="20" t="str">
        <f t="shared" si="58"/>
        <v>xx</v>
      </c>
      <c r="N1229" t="str">
        <f t="shared" si="59"/>
        <v/>
      </c>
    </row>
    <row r="1230" spans="1:14">
      <c r="A1230" s="31"/>
      <c r="B1230" s="31"/>
      <c r="C1230" s="23" t="s">
        <v>45</v>
      </c>
      <c r="D1230" s="22"/>
      <c r="E1230" s="22" t="s">
        <v>85</v>
      </c>
      <c r="F1230" s="22"/>
      <c r="G1230" s="31"/>
      <c r="H1230" s="30"/>
      <c r="I1230" s="22"/>
      <c r="K1230" t="str">
        <f>IF(D1230&lt;&gt;"",IF(Data!E1230="HR",IF(D1230&lt;=6,RL4B!$E$10,IF(D1230&lt;=28,RL4B!$G$10,RL4B!$I$10)),IF(D1230&lt;=4,RL4B!$K$10,IF(D1230&lt;=14,RL4B!$M$10,IF(D1230&lt;=24,RL4B!$O$10,IF(D1230&lt;=44,RL4B!$Q$10,IF(D1230&lt;=64,RL4B!$S$10,RL4B!$U$10)))))),"")&amp;"-"&amp;C1230&amp;"-"&amp;IFERROR(VLOOKUP(F1230,m_src_icd,3,FALSE),"xx")</f>
        <v>-L-xx</v>
      </c>
      <c r="L1230" t="str">
        <f t="shared" si="57"/>
        <v>L-xx</v>
      </c>
      <c r="M1230" s="20" t="str">
        <f t="shared" si="58"/>
        <v>xx</v>
      </c>
      <c r="N1230" t="str">
        <f t="shared" si="59"/>
        <v/>
      </c>
    </row>
    <row r="1231" spans="1:14">
      <c r="A1231" s="31"/>
      <c r="B1231" s="31"/>
      <c r="C1231" s="23" t="s">
        <v>45</v>
      </c>
      <c r="D1231" s="22"/>
      <c r="E1231" s="22" t="s">
        <v>85</v>
      </c>
      <c r="F1231" s="22"/>
      <c r="G1231" s="31"/>
      <c r="H1231" s="30"/>
      <c r="I1231" s="22"/>
      <c r="K1231" t="str">
        <f>IF(D1231&lt;&gt;"",IF(Data!E1231="HR",IF(D1231&lt;=6,RL4B!$E$10,IF(D1231&lt;=28,RL4B!$G$10,RL4B!$I$10)),IF(D1231&lt;=4,RL4B!$K$10,IF(D1231&lt;=14,RL4B!$M$10,IF(D1231&lt;=24,RL4B!$O$10,IF(D1231&lt;=44,RL4B!$Q$10,IF(D1231&lt;=64,RL4B!$S$10,RL4B!$U$10)))))),"")&amp;"-"&amp;C1231&amp;"-"&amp;IFERROR(VLOOKUP(F1231,m_src_icd,3,FALSE),"xx")</f>
        <v>-L-xx</v>
      </c>
      <c r="L1231" t="str">
        <f t="shared" si="57"/>
        <v>L-xx</v>
      </c>
      <c r="M1231" s="20" t="str">
        <f t="shared" si="58"/>
        <v>xx</v>
      </c>
      <c r="N1231" t="str">
        <f t="shared" si="59"/>
        <v/>
      </c>
    </row>
    <row r="1232" spans="1:14">
      <c r="A1232" s="31"/>
      <c r="B1232" s="31"/>
      <c r="C1232" s="23" t="s">
        <v>45</v>
      </c>
      <c r="D1232" s="22"/>
      <c r="E1232" s="22" t="s">
        <v>85</v>
      </c>
      <c r="F1232" s="22"/>
      <c r="G1232" s="31"/>
      <c r="H1232" s="30"/>
      <c r="I1232" s="22"/>
      <c r="K1232" t="str">
        <f>IF(D1232&lt;&gt;"",IF(Data!E1232="HR",IF(D1232&lt;=6,RL4B!$E$10,IF(D1232&lt;=28,RL4B!$G$10,RL4B!$I$10)),IF(D1232&lt;=4,RL4B!$K$10,IF(D1232&lt;=14,RL4B!$M$10,IF(D1232&lt;=24,RL4B!$O$10,IF(D1232&lt;=44,RL4B!$Q$10,IF(D1232&lt;=64,RL4B!$S$10,RL4B!$U$10)))))),"")&amp;"-"&amp;C1232&amp;"-"&amp;IFERROR(VLOOKUP(F1232,m_src_icd,3,FALSE),"xx")</f>
        <v>-L-xx</v>
      </c>
      <c r="L1232" t="str">
        <f t="shared" si="57"/>
        <v>L-xx</v>
      </c>
      <c r="M1232" s="20" t="str">
        <f t="shared" si="58"/>
        <v>xx</v>
      </c>
      <c r="N1232" t="str">
        <f t="shared" si="59"/>
        <v/>
      </c>
    </row>
    <row r="1233" spans="1:14">
      <c r="A1233" s="31"/>
      <c r="B1233" s="31"/>
      <c r="C1233" s="23" t="s">
        <v>45</v>
      </c>
      <c r="D1233" s="22"/>
      <c r="E1233" s="22" t="s">
        <v>85</v>
      </c>
      <c r="F1233" s="22"/>
      <c r="G1233" s="31"/>
      <c r="H1233" s="30"/>
      <c r="I1233" s="22"/>
      <c r="K1233" t="str">
        <f>IF(D1233&lt;&gt;"",IF(Data!E1233="HR",IF(D1233&lt;=6,RL4B!$E$10,IF(D1233&lt;=28,RL4B!$G$10,RL4B!$I$10)),IF(D1233&lt;=4,RL4B!$K$10,IF(D1233&lt;=14,RL4B!$M$10,IF(D1233&lt;=24,RL4B!$O$10,IF(D1233&lt;=44,RL4B!$Q$10,IF(D1233&lt;=64,RL4B!$S$10,RL4B!$U$10)))))),"")&amp;"-"&amp;C1233&amp;"-"&amp;IFERROR(VLOOKUP(F1233,m_src_icd,3,FALSE),"xx")</f>
        <v>-L-xx</v>
      </c>
      <c r="L1233" t="str">
        <f t="shared" si="57"/>
        <v>L-xx</v>
      </c>
      <c r="M1233" s="20" t="str">
        <f t="shared" si="58"/>
        <v>xx</v>
      </c>
      <c r="N1233" t="str">
        <f t="shared" si="59"/>
        <v/>
      </c>
    </row>
    <row r="1234" spans="1:14">
      <c r="A1234" s="31"/>
      <c r="B1234" s="31"/>
      <c r="C1234" s="23" t="s">
        <v>45</v>
      </c>
      <c r="D1234" s="22"/>
      <c r="E1234" s="22" t="s">
        <v>85</v>
      </c>
      <c r="F1234" s="22"/>
      <c r="G1234" s="31"/>
      <c r="H1234" s="30"/>
      <c r="I1234" s="22"/>
      <c r="K1234" t="str">
        <f>IF(D1234&lt;&gt;"",IF(Data!E1234="HR",IF(D1234&lt;=6,RL4B!$E$10,IF(D1234&lt;=28,RL4B!$G$10,RL4B!$I$10)),IF(D1234&lt;=4,RL4B!$K$10,IF(D1234&lt;=14,RL4B!$M$10,IF(D1234&lt;=24,RL4B!$O$10,IF(D1234&lt;=44,RL4B!$Q$10,IF(D1234&lt;=64,RL4B!$S$10,RL4B!$U$10)))))),"")&amp;"-"&amp;C1234&amp;"-"&amp;IFERROR(VLOOKUP(F1234,m_src_icd,3,FALSE),"xx")</f>
        <v>-L-xx</v>
      </c>
      <c r="L1234" t="str">
        <f t="shared" si="57"/>
        <v>L-xx</v>
      </c>
      <c r="M1234" s="20" t="str">
        <f t="shared" si="58"/>
        <v>xx</v>
      </c>
      <c r="N1234" t="str">
        <f t="shared" si="59"/>
        <v/>
      </c>
    </row>
    <row r="1235" spans="1:14">
      <c r="A1235" s="31"/>
      <c r="B1235" s="31"/>
      <c r="C1235" s="23" t="s">
        <v>45</v>
      </c>
      <c r="D1235" s="22"/>
      <c r="E1235" s="22" t="s">
        <v>85</v>
      </c>
      <c r="F1235" s="22"/>
      <c r="G1235" s="31"/>
      <c r="H1235" s="30"/>
      <c r="I1235" s="22"/>
      <c r="K1235" t="str">
        <f>IF(D1235&lt;&gt;"",IF(Data!E1235="HR",IF(D1235&lt;=6,RL4B!$E$10,IF(D1235&lt;=28,RL4B!$G$10,RL4B!$I$10)),IF(D1235&lt;=4,RL4B!$K$10,IF(D1235&lt;=14,RL4B!$M$10,IF(D1235&lt;=24,RL4B!$O$10,IF(D1235&lt;=44,RL4B!$Q$10,IF(D1235&lt;=64,RL4B!$S$10,RL4B!$U$10)))))),"")&amp;"-"&amp;C1235&amp;"-"&amp;IFERROR(VLOOKUP(F1235,m_src_icd,3,FALSE),"xx")</f>
        <v>-L-xx</v>
      </c>
      <c r="L1235" t="str">
        <f t="shared" si="57"/>
        <v>L-xx</v>
      </c>
      <c r="M1235" s="20" t="str">
        <f t="shared" si="58"/>
        <v>xx</v>
      </c>
      <c r="N1235" t="str">
        <f t="shared" si="59"/>
        <v/>
      </c>
    </row>
    <row r="1236" spans="1:14">
      <c r="A1236" s="31"/>
      <c r="B1236" s="31"/>
      <c r="C1236" s="23" t="s">
        <v>45</v>
      </c>
      <c r="D1236" s="22"/>
      <c r="E1236" s="22" t="s">
        <v>85</v>
      </c>
      <c r="F1236" s="22"/>
      <c r="G1236" s="31"/>
      <c r="H1236" s="30"/>
      <c r="I1236" s="22"/>
      <c r="K1236" t="str">
        <f>IF(D1236&lt;&gt;"",IF(Data!E1236="HR",IF(D1236&lt;=6,RL4B!$E$10,IF(D1236&lt;=28,RL4B!$G$10,RL4B!$I$10)),IF(D1236&lt;=4,RL4B!$K$10,IF(D1236&lt;=14,RL4B!$M$10,IF(D1236&lt;=24,RL4B!$O$10,IF(D1236&lt;=44,RL4B!$Q$10,IF(D1236&lt;=64,RL4B!$S$10,RL4B!$U$10)))))),"")&amp;"-"&amp;C1236&amp;"-"&amp;IFERROR(VLOOKUP(F1236,m_src_icd,3,FALSE),"xx")</f>
        <v>-L-xx</v>
      </c>
      <c r="L1236" t="str">
        <f t="shared" si="57"/>
        <v>L-xx</v>
      </c>
      <c r="M1236" s="20" t="str">
        <f t="shared" si="58"/>
        <v>xx</v>
      </c>
      <c r="N1236" t="str">
        <f t="shared" si="59"/>
        <v/>
      </c>
    </row>
    <row r="1237" spans="1:14">
      <c r="A1237" s="31"/>
      <c r="B1237" s="31"/>
      <c r="C1237" s="23" t="s">
        <v>45</v>
      </c>
      <c r="D1237" s="22"/>
      <c r="E1237" s="22" t="s">
        <v>85</v>
      </c>
      <c r="F1237" s="22"/>
      <c r="G1237" s="31"/>
      <c r="H1237" s="30"/>
      <c r="I1237" s="22"/>
      <c r="K1237" t="str">
        <f>IF(D1237&lt;&gt;"",IF(Data!E1237="HR",IF(D1237&lt;=6,RL4B!$E$10,IF(D1237&lt;=28,RL4B!$G$10,RL4B!$I$10)),IF(D1237&lt;=4,RL4B!$K$10,IF(D1237&lt;=14,RL4B!$M$10,IF(D1237&lt;=24,RL4B!$O$10,IF(D1237&lt;=44,RL4B!$Q$10,IF(D1237&lt;=64,RL4B!$S$10,RL4B!$U$10)))))),"")&amp;"-"&amp;C1237&amp;"-"&amp;IFERROR(VLOOKUP(F1237,m_src_icd,3,FALSE),"xx")</f>
        <v>-L-xx</v>
      </c>
      <c r="L1237" t="str">
        <f t="shared" si="57"/>
        <v>L-xx</v>
      </c>
      <c r="M1237" s="20" t="str">
        <f t="shared" si="58"/>
        <v>xx</v>
      </c>
      <c r="N1237" t="str">
        <f t="shared" si="59"/>
        <v/>
      </c>
    </row>
    <row r="1238" spans="1:14">
      <c r="A1238" s="31"/>
      <c r="B1238" s="31"/>
      <c r="C1238" s="23" t="s">
        <v>45</v>
      </c>
      <c r="D1238" s="22"/>
      <c r="E1238" s="22" t="s">
        <v>85</v>
      </c>
      <c r="F1238" s="22"/>
      <c r="G1238" s="31"/>
      <c r="H1238" s="30"/>
      <c r="I1238" s="22"/>
      <c r="K1238" t="str">
        <f>IF(D1238&lt;&gt;"",IF(Data!E1238="HR",IF(D1238&lt;=6,RL4B!$E$10,IF(D1238&lt;=28,RL4B!$G$10,RL4B!$I$10)),IF(D1238&lt;=4,RL4B!$K$10,IF(D1238&lt;=14,RL4B!$M$10,IF(D1238&lt;=24,RL4B!$O$10,IF(D1238&lt;=44,RL4B!$Q$10,IF(D1238&lt;=64,RL4B!$S$10,RL4B!$U$10)))))),"")&amp;"-"&amp;C1238&amp;"-"&amp;IFERROR(VLOOKUP(F1238,m_src_icd,3,FALSE),"xx")</f>
        <v>-L-xx</v>
      </c>
      <c r="L1238" t="str">
        <f t="shared" si="57"/>
        <v>L-xx</v>
      </c>
      <c r="M1238" s="20" t="str">
        <f t="shared" si="58"/>
        <v>xx</v>
      </c>
      <c r="N1238" t="str">
        <f t="shared" si="59"/>
        <v/>
      </c>
    </row>
    <row r="1239" spans="1:14">
      <c r="A1239" s="31"/>
      <c r="B1239" s="31"/>
      <c r="C1239" s="23" t="s">
        <v>45</v>
      </c>
      <c r="D1239" s="22"/>
      <c r="E1239" s="22" t="s">
        <v>85</v>
      </c>
      <c r="F1239" s="22"/>
      <c r="G1239" s="31"/>
      <c r="H1239" s="30"/>
      <c r="I1239" s="22"/>
      <c r="K1239" t="str">
        <f>IF(D1239&lt;&gt;"",IF(Data!E1239="HR",IF(D1239&lt;=6,RL4B!$E$10,IF(D1239&lt;=28,RL4B!$G$10,RL4B!$I$10)),IF(D1239&lt;=4,RL4B!$K$10,IF(D1239&lt;=14,RL4B!$M$10,IF(D1239&lt;=24,RL4B!$O$10,IF(D1239&lt;=44,RL4B!$Q$10,IF(D1239&lt;=64,RL4B!$S$10,RL4B!$U$10)))))),"")&amp;"-"&amp;C1239&amp;"-"&amp;IFERROR(VLOOKUP(F1239,m_src_icd,3,FALSE),"xx")</f>
        <v>-L-xx</v>
      </c>
      <c r="L1239" t="str">
        <f t="shared" si="57"/>
        <v>L-xx</v>
      </c>
      <c r="M1239" s="20" t="str">
        <f t="shared" si="58"/>
        <v>xx</v>
      </c>
      <c r="N1239" t="str">
        <f t="shared" si="59"/>
        <v/>
      </c>
    </row>
    <row r="1240" spans="1:14">
      <c r="A1240" s="31"/>
      <c r="B1240" s="31"/>
      <c r="C1240" s="23" t="s">
        <v>45</v>
      </c>
      <c r="D1240" s="22"/>
      <c r="E1240" s="22" t="s">
        <v>85</v>
      </c>
      <c r="F1240" s="22"/>
      <c r="G1240" s="31"/>
      <c r="H1240" s="30"/>
      <c r="I1240" s="22"/>
      <c r="K1240" t="str">
        <f>IF(D1240&lt;&gt;"",IF(Data!E1240="HR",IF(D1240&lt;=6,RL4B!$E$10,IF(D1240&lt;=28,RL4B!$G$10,RL4B!$I$10)),IF(D1240&lt;=4,RL4B!$K$10,IF(D1240&lt;=14,RL4B!$M$10,IF(D1240&lt;=24,RL4B!$O$10,IF(D1240&lt;=44,RL4B!$Q$10,IF(D1240&lt;=64,RL4B!$S$10,RL4B!$U$10)))))),"")&amp;"-"&amp;C1240&amp;"-"&amp;IFERROR(VLOOKUP(F1240,m_src_icd,3,FALSE),"xx")</f>
        <v>-L-xx</v>
      </c>
      <c r="L1240" t="str">
        <f t="shared" si="57"/>
        <v>L-xx</v>
      </c>
      <c r="M1240" s="20" t="str">
        <f t="shared" si="58"/>
        <v>xx</v>
      </c>
      <c r="N1240" t="str">
        <f t="shared" si="59"/>
        <v/>
      </c>
    </row>
    <row r="1241" spans="1:14">
      <c r="A1241" s="31"/>
      <c r="B1241" s="31"/>
      <c r="C1241" s="23" t="s">
        <v>45</v>
      </c>
      <c r="D1241" s="22"/>
      <c r="E1241" s="22" t="s">
        <v>85</v>
      </c>
      <c r="F1241" s="22"/>
      <c r="G1241" s="31"/>
      <c r="H1241" s="30"/>
      <c r="I1241" s="22"/>
      <c r="K1241" t="str">
        <f>IF(D1241&lt;&gt;"",IF(Data!E1241="HR",IF(D1241&lt;=6,RL4B!$E$10,IF(D1241&lt;=28,RL4B!$G$10,RL4B!$I$10)),IF(D1241&lt;=4,RL4B!$K$10,IF(D1241&lt;=14,RL4B!$M$10,IF(D1241&lt;=24,RL4B!$O$10,IF(D1241&lt;=44,RL4B!$Q$10,IF(D1241&lt;=64,RL4B!$S$10,RL4B!$U$10)))))),"")&amp;"-"&amp;C1241&amp;"-"&amp;IFERROR(VLOOKUP(F1241,m_src_icd,3,FALSE),"xx")</f>
        <v>-L-xx</v>
      </c>
      <c r="L1241" t="str">
        <f t="shared" si="57"/>
        <v>L-xx</v>
      </c>
      <c r="M1241" s="20" t="str">
        <f t="shared" si="58"/>
        <v>xx</v>
      </c>
      <c r="N1241" t="str">
        <f t="shared" si="59"/>
        <v/>
      </c>
    </row>
    <row r="1242" spans="1:14">
      <c r="A1242" s="31"/>
      <c r="B1242" s="31"/>
      <c r="C1242" s="23" t="s">
        <v>45</v>
      </c>
      <c r="D1242" s="22"/>
      <c r="E1242" s="22" t="s">
        <v>85</v>
      </c>
      <c r="F1242" s="22"/>
      <c r="G1242" s="31"/>
      <c r="H1242" s="30"/>
      <c r="I1242" s="22"/>
      <c r="K1242" t="str">
        <f>IF(D1242&lt;&gt;"",IF(Data!E1242="HR",IF(D1242&lt;=6,RL4B!$E$10,IF(D1242&lt;=28,RL4B!$G$10,RL4B!$I$10)),IF(D1242&lt;=4,RL4B!$K$10,IF(D1242&lt;=14,RL4B!$M$10,IF(D1242&lt;=24,RL4B!$O$10,IF(D1242&lt;=44,RL4B!$Q$10,IF(D1242&lt;=64,RL4B!$S$10,RL4B!$U$10)))))),"")&amp;"-"&amp;C1242&amp;"-"&amp;IFERROR(VLOOKUP(F1242,m_src_icd,3,FALSE),"xx")</f>
        <v>-L-xx</v>
      </c>
      <c r="L1242" t="str">
        <f t="shared" si="57"/>
        <v>L-xx</v>
      </c>
      <c r="M1242" s="20" t="str">
        <f t="shared" si="58"/>
        <v>xx</v>
      </c>
      <c r="N1242" t="str">
        <f t="shared" si="59"/>
        <v/>
      </c>
    </row>
    <row r="1243" spans="1:14">
      <c r="A1243" s="31"/>
      <c r="B1243" s="31"/>
      <c r="C1243" s="23" t="s">
        <v>45</v>
      </c>
      <c r="D1243" s="22"/>
      <c r="E1243" s="22" t="s">
        <v>85</v>
      </c>
      <c r="F1243" s="22"/>
      <c r="G1243" s="31"/>
      <c r="H1243" s="30"/>
      <c r="I1243" s="22"/>
      <c r="K1243" t="str">
        <f>IF(D1243&lt;&gt;"",IF(Data!E1243="HR",IF(D1243&lt;=6,RL4B!$E$10,IF(D1243&lt;=28,RL4B!$G$10,RL4B!$I$10)),IF(D1243&lt;=4,RL4B!$K$10,IF(D1243&lt;=14,RL4B!$M$10,IF(D1243&lt;=24,RL4B!$O$10,IF(D1243&lt;=44,RL4B!$Q$10,IF(D1243&lt;=64,RL4B!$S$10,RL4B!$U$10)))))),"")&amp;"-"&amp;C1243&amp;"-"&amp;IFERROR(VLOOKUP(F1243,m_src_icd,3,FALSE),"xx")</f>
        <v>-L-xx</v>
      </c>
      <c r="L1243" t="str">
        <f t="shared" si="57"/>
        <v>L-xx</v>
      </c>
      <c r="M1243" s="20" t="str">
        <f t="shared" si="58"/>
        <v>xx</v>
      </c>
      <c r="N1243" t="str">
        <f t="shared" si="59"/>
        <v/>
      </c>
    </row>
    <row r="1244" spans="1:14">
      <c r="A1244" s="31"/>
      <c r="B1244" s="31"/>
      <c r="C1244" s="23" t="s">
        <v>45</v>
      </c>
      <c r="D1244" s="22"/>
      <c r="E1244" s="22" t="s">
        <v>85</v>
      </c>
      <c r="F1244" s="22"/>
      <c r="G1244" s="31"/>
      <c r="H1244" s="30"/>
      <c r="I1244" s="22"/>
      <c r="K1244" t="str">
        <f>IF(D1244&lt;&gt;"",IF(Data!E1244="HR",IF(D1244&lt;=6,RL4B!$E$10,IF(D1244&lt;=28,RL4B!$G$10,RL4B!$I$10)),IF(D1244&lt;=4,RL4B!$K$10,IF(D1244&lt;=14,RL4B!$M$10,IF(D1244&lt;=24,RL4B!$O$10,IF(D1244&lt;=44,RL4B!$Q$10,IF(D1244&lt;=64,RL4B!$S$10,RL4B!$U$10)))))),"")&amp;"-"&amp;C1244&amp;"-"&amp;IFERROR(VLOOKUP(F1244,m_src_icd,3,FALSE),"xx")</f>
        <v>-L-xx</v>
      </c>
      <c r="L1244" t="str">
        <f t="shared" si="57"/>
        <v>L-xx</v>
      </c>
      <c r="M1244" s="20" t="str">
        <f t="shared" si="58"/>
        <v>xx</v>
      </c>
      <c r="N1244" t="str">
        <f t="shared" si="59"/>
        <v/>
      </c>
    </row>
    <row r="1245" spans="1:14">
      <c r="A1245" s="31"/>
      <c r="B1245" s="31"/>
      <c r="C1245" s="23" t="s">
        <v>45</v>
      </c>
      <c r="D1245" s="22"/>
      <c r="E1245" s="22" t="s">
        <v>85</v>
      </c>
      <c r="F1245" s="22"/>
      <c r="G1245" s="31"/>
      <c r="H1245" s="30"/>
      <c r="I1245" s="22"/>
      <c r="K1245" t="str">
        <f>IF(D1245&lt;&gt;"",IF(Data!E1245="HR",IF(D1245&lt;=6,RL4B!$E$10,IF(D1245&lt;=28,RL4B!$G$10,RL4B!$I$10)),IF(D1245&lt;=4,RL4B!$K$10,IF(D1245&lt;=14,RL4B!$M$10,IF(D1245&lt;=24,RL4B!$O$10,IF(D1245&lt;=44,RL4B!$Q$10,IF(D1245&lt;=64,RL4B!$S$10,RL4B!$U$10)))))),"")&amp;"-"&amp;C1245&amp;"-"&amp;IFERROR(VLOOKUP(F1245,m_src_icd,3,FALSE),"xx")</f>
        <v>-L-xx</v>
      </c>
      <c r="L1245" t="str">
        <f t="shared" si="57"/>
        <v>L-xx</v>
      </c>
      <c r="M1245" s="20" t="str">
        <f t="shared" si="58"/>
        <v>xx</v>
      </c>
      <c r="N1245" t="str">
        <f t="shared" si="59"/>
        <v/>
      </c>
    </row>
    <row r="1246" spans="1:14">
      <c r="A1246" s="31"/>
      <c r="B1246" s="31"/>
      <c r="C1246" s="23" t="s">
        <v>45</v>
      </c>
      <c r="D1246" s="22"/>
      <c r="E1246" s="22" t="s">
        <v>85</v>
      </c>
      <c r="F1246" s="22"/>
      <c r="G1246" s="31"/>
      <c r="H1246" s="30"/>
      <c r="I1246" s="22"/>
      <c r="K1246" t="str">
        <f>IF(D1246&lt;&gt;"",IF(Data!E1246="HR",IF(D1246&lt;=6,RL4B!$E$10,IF(D1246&lt;=28,RL4B!$G$10,RL4B!$I$10)),IF(D1246&lt;=4,RL4B!$K$10,IF(D1246&lt;=14,RL4B!$M$10,IF(D1246&lt;=24,RL4B!$O$10,IF(D1246&lt;=44,RL4B!$Q$10,IF(D1246&lt;=64,RL4B!$S$10,RL4B!$U$10)))))),"")&amp;"-"&amp;C1246&amp;"-"&amp;IFERROR(VLOOKUP(F1246,m_src_icd,3,FALSE),"xx")</f>
        <v>-L-xx</v>
      </c>
      <c r="L1246" t="str">
        <f t="shared" si="57"/>
        <v>L-xx</v>
      </c>
      <c r="M1246" s="20" t="str">
        <f t="shared" si="58"/>
        <v>xx</v>
      </c>
      <c r="N1246" t="str">
        <f t="shared" si="59"/>
        <v/>
      </c>
    </row>
    <row r="1247" spans="1:14">
      <c r="A1247" s="31"/>
      <c r="B1247" s="31"/>
      <c r="C1247" s="23" t="s">
        <v>45</v>
      </c>
      <c r="D1247" s="22"/>
      <c r="E1247" s="22" t="s">
        <v>85</v>
      </c>
      <c r="F1247" s="22"/>
      <c r="G1247" s="31"/>
      <c r="H1247" s="30"/>
      <c r="I1247" s="22"/>
      <c r="K1247" t="str">
        <f>IF(D1247&lt;&gt;"",IF(Data!E1247="HR",IF(D1247&lt;=6,RL4B!$E$10,IF(D1247&lt;=28,RL4B!$G$10,RL4B!$I$10)),IF(D1247&lt;=4,RL4B!$K$10,IF(D1247&lt;=14,RL4B!$M$10,IF(D1247&lt;=24,RL4B!$O$10,IF(D1247&lt;=44,RL4B!$Q$10,IF(D1247&lt;=64,RL4B!$S$10,RL4B!$U$10)))))),"")&amp;"-"&amp;C1247&amp;"-"&amp;IFERROR(VLOOKUP(F1247,m_src_icd,3,FALSE),"xx")</f>
        <v>-L-xx</v>
      </c>
      <c r="L1247" t="str">
        <f t="shared" si="57"/>
        <v>L-xx</v>
      </c>
      <c r="M1247" s="20" t="str">
        <f t="shared" si="58"/>
        <v>xx</v>
      </c>
      <c r="N1247" t="str">
        <f t="shared" si="59"/>
        <v/>
      </c>
    </row>
    <row r="1248" spans="1:14">
      <c r="A1248" s="31"/>
      <c r="B1248" s="31"/>
      <c r="C1248" s="23" t="s">
        <v>45</v>
      </c>
      <c r="D1248" s="22"/>
      <c r="E1248" s="22" t="s">
        <v>85</v>
      </c>
      <c r="F1248" s="22"/>
      <c r="G1248" s="31"/>
      <c r="H1248" s="30"/>
      <c r="I1248" s="22"/>
      <c r="K1248" t="str">
        <f>IF(D1248&lt;&gt;"",IF(Data!E1248="HR",IF(D1248&lt;=6,RL4B!$E$10,IF(D1248&lt;=28,RL4B!$G$10,RL4B!$I$10)),IF(D1248&lt;=4,RL4B!$K$10,IF(D1248&lt;=14,RL4B!$M$10,IF(D1248&lt;=24,RL4B!$O$10,IF(D1248&lt;=44,RL4B!$Q$10,IF(D1248&lt;=64,RL4B!$S$10,RL4B!$U$10)))))),"")&amp;"-"&amp;C1248&amp;"-"&amp;IFERROR(VLOOKUP(F1248,m_src_icd,3,FALSE),"xx")</f>
        <v>-L-xx</v>
      </c>
      <c r="L1248" t="str">
        <f t="shared" si="57"/>
        <v>L-xx</v>
      </c>
      <c r="M1248" s="20" t="str">
        <f t="shared" si="58"/>
        <v>xx</v>
      </c>
      <c r="N1248" t="str">
        <f t="shared" si="59"/>
        <v/>
      </c>
    </row>
    <row r="1249" spans="1:14">
      <c r="A1249" s="31"/>
      <c r="B1249" s="31"/>
      <c r="C1249" s="23" t="s">
        <v>45</v>
      </c>
      <c r="D1249" s="22"/>
      <c r="E1249" s="22" t="s">
        <v>85</v>
      </c>
      <c r="F1249" s="22"/>
      <c r="G1249" s="31"/>
      <c r="H1249" s="30"/>
      <c r="I1249" s="22"/>
      <c r="K1249" t="str">
        <f>IF(D1249&lt;&gt;"",IF(Data!E1249="HR",IF(D1249&lt;=6,RL4B!$E$10,IF(D1249&lt;=28,RL4B!$G$10,RL4B!$I$10)),IF(D1249&lt;=4,RL4B!$K$10,IF(D1249&lt;=14,RL4B!$M$10,IF(D1249&lt;=24,RL4B!$O$10,IF(D1249&lt;=44,RL4B!$Q$10,IF(D1249&lt;=64,RL4B!$S$10,RL4B!$U$10)))))),"")&amp;"-"&amp;C1249&amp;"-"&amp;IFERROR(VLOOKUP(F1249,m_src_icd,3,FALSE),"xx")</f>
        <v>-L-xx</v>
      </c>
      <c r="L1249" t="str">
        <f t="shared" si="57"/>
        <v>L-xx</v>
      </c>
      <c r="M1249" s="20" t="str">
        <f t="shared" si="58"/>
        <v>xx</v>
      </c>
      <c r="N1249" t="str">
        <f t="shared" si="59"/>
        <v/>
      </c>
    </row>
    <row r="1250" spans="1:14">
      <c r="A1250" s="31"/>
      <c r="B1250" s="31"/>
      <c r="C1250" s="23" t="s">
        <v>45</v>
      </c>
      <c r="D1250" s="22"/>
      <c r="E1250" s="22" t="s">
        <v>85</v>
      </c>
      <c r="F1250" s="22"/>
      <c r="G1250" s="31"/>
      <c r="H1250" s="30"/>
      <c r="I1250" s="22"/>
      <c r="K1250" t="str">
        <f>IF(D1250&lt;&gt;"",IF(Data!E1250="HR",IF(D1250&lt;=6,RL4B!$E$10,IF(D1250&lt;=28,RL4B!$G$10,RL4B!$I$10)),IF(D1250&lt;=4,RL4B!$K$10,IF(D1250&lt;=14,RL4B!$M$10,IF(D1250&lt;=24,RL4B!$O$10,IF(D1250&lt;=44,RL4B!$Q$10,IF(D1250&lt;=64,RL4B!$S$10,RL4B!$U$10)))))),"")&amp;"-"&amp;C1250&amp;"-"&amp;IFERROR(VLOOKUP(F1250,m_src_icd,3,FALSE),"xx")</f>
        <v>-L-xx</v>
      </c>
      <c r="L1250" t="str">
        <f t="shared" si="57"/>
        <v>L-xx</v>
      </c>
      <c r="M1250" s="20" t="str">
        <f t="shared" si="58"/>
        <v>xx</v>
      </c>
      <c r="N1250" t="str">
        <f t="shared" si="59"/>
        <v/>
      </c>
    </row>
    <row r="1251" spans="1:14">
      <c r="A1251" s="31"/>
      <c r="B1251" s="31"/>
      <c r="C1251" s="23" t="s">
        <v>45</v>
      </c>
      <c r="D1251" s="22"/>
      <c r="E1251" s="22" t="s">
        <v>85</v>
      </c>
      <c r="F1251" s="22"/>
      <c r="G1251" s="31"/>
      <c r="H1251" s="30"/>
      <c r="I1251" s="22"/>
      <c r="K1251" t="str">
        <f>IF(D1251&lt;&gt;"",IF(Data!E1251="HR",IF(D1251&lt;=6,RL4B!$E$10,IF(D1251&lt;=28,RL4B!$G$10,RL4B!$I$10)),IF(D1251&lt;=4,RL4B!$K$10,IF(D1251&lt;=14,RL4B!$M$10,IF(D1251&lt;=24,RL4B!$O$10,IF(D1251&lt;=44,RL4B!$Q$10,IF(D1251&lt;=64,RL4B!$S$10,RL4B!$U$10)))))),"")&amp;"-"&amp;C1251&amp;"-"&amp;IFERROR(VLOOKUP(F1251,m_src_icd,3,FALSE),"xx")</f>
        <v>-L-xx</v>
      </c>
      <c r="L1251" t="str">
        <f t="shared" si="57"/>
        <v>L-xx</v>
      </c>
      <c r="M1251" s="20" t="str">
        <f t="shared" si="58"/>
        <v>xx</v>
      </c>
      <c r="N1251" t="str">
        <f t="shared" si="59"/>
        <v/>
      </c>
    </row>
    <row r="1252" spans="1:14">
      <c r="A1252" s="31"/>
      <c r="B1252" s="31"/>
      <c r="C1252" s="23" t="s">
        <v>45</v>
      </c>
      <c r="D1252" s="22"/>
      <c r="E1252" s="22" t="s">
        <v>85</v>
      </c>
      <c r="F1252" s="22"/>
      <c r="G1252" s="31"/>
      <c r="H1252" s="30"/>
      <c r="I1252" s="22"/>
      <c r="K1252" t="str">
        <f>IF(D1252&lt;&gt;"",IF(Data!E1252="HR",IF(D1252&lt;=6,RL4B!$E$10,IF(D1252&lt;=28,RL4B!$G$10,RL4B!$I$10)),IF(D1252&lt;=4,RL4B!$K$10,IF(D1252&lt;=14,RL4B!$M$10,IF(D1252&lt;=24,RL4B!$O$10,IF(D1252&lt;=44,RL4B!$Q$10,IF(D1252&lt;=64,RL4B!$S$10,RL4B!$U$10)))))),"")&amp;"-"&amp;C1252&amp;"-"&amp;IFERROR(VLOOKUP(F1252,m_src_icd,3,FALSE),"xx")</f>
        <v>-L-xx</v>
      </c>
      <c r="L1252" t="str">
        <f t="shared" si="57"/>
        <v>L-xx</v>
      </c>
      <c r="M1252" s="20" t="str">
        <f t="shared" si="58"/>
        <v>xx</v>
      </c>
      <c r="N1252" t="str">
        <f t="shared" si="59"/>
        <v/>
      </c>
    </row>
    <row r="1253" spans="1:14">
      <c r="A1253" s="31"/>
      <c r="B1253" s="31"/>
      <c r="C1253" s="23" t="s">
        <v>45</v>
      </c>
      <c r="D1253" s="22"/>
      <c r="E1253" s="22" t="s">
        <v>85</v>
      </c>
      <c r="F1253" s="22"/>
      <c r="G1253" s="31"/>
      <c r="H1253" s="30"/>
      <c r="I1253" s="22"/>
      <c r="K1253" t="str">
        <f>IF(D1253&lt;&gt;"",IF(Data!E1253="HR",IF(D1253&lt;=6,RL4B!$E$10,IF(D1253&lt;=28,RL4B!$G$10,RL4B!$I$10)),IF(D1253&lt;=4,RL4B!$K$10,IF(D1253&lt;=14,RL4B!$M$10,IF(D1253&lt;=24,RL4B!$O$10,IF(D1253&lt;=44,RL4B!$Q$10,IF(D1253&lt;=64,RL4B!$S$10,RL4B!$U$10)))))),"")&amp;"-"&amp;C1253&amp;"-"&amp;IFERROR(VLOOKUP(F1253,m_src_icd,3,FALSE),"xx")</f>
        <v>-L-xx</v>
      </c>
      <c r="L1253" t="str">
        <f t="shared" si="57"/>
        <v>L-xx</v>
      </c>
      <c r="M1253" s="20" t="str">
        <f t="shared" si="58"/>
        <v>xx</v>
      </c>
      <c r="N1253" t="str">
        <f t="shared" si="59"/>
        <v/>
      </c>
    </row>
    <row r="1254" spans="1:14">
      <c r="A1254" s="31"/>
      <c r="B1254" s="31"/>
      <c r="C1254" s="23" t="s">
        <v>45</v>
      </c>
      <c r="D1254" s="22"/>
      <c r="E1254" s="22" t="s">
        <v>85</v>
      </c>
      <c r="F1254" s="22"/>
      <c r="G1254" s="31"/>
      <c r="H1254" s="30"/>
      <c r="I1254" s="22"/>
      <c r="K1254" t="str">
        <f>IF(D1254&lt;&gt;"",IF(Data!E1254="HR",IF(D1254&lt;=6,RL4B!$E$10,IF(D1254&lt;=28,RL4B!$G$10,RL4B!$I$10)),IF(D1254&lt;=4,RL4B!$K$10,IF(D1254&lt;=14,RL4B!$M$10,IF(D1254&lt;=24,RL4B!$O$10,IF(D1254&lt;=44,RL4B!$Q$10,IF(D1254&lt;=64,RL4B!$S$10,RL4B!$U$10)))))),"")&amp;"-"&amp;C1254&amp;"-"&amp;IFERROR(VLOOKUP(F1254,m_src_icd,3,FALSE),"xx")</f>
        <v>-L-xx</v>
      </c>
      <c r="L1254" t="str">
        <f t="shared" si="57"/>
        <v>L-xx</v>
      </c>
      <c r="M1254" s="20" t="str">
        <f t="shared" si="58"/>
        <v>xx</v>
      </c>
      <c r="N1254" t="str">
        <f t="shared" si="59"/>
        <v/>
      </c>
    </row>
    <row r="1255" spans="1:14">
      <c r="A1255" s="31"/>
      <c r="B1255" s="31"/>
      <c r="C1255" s="23" t="s">
        <v>45</v>
      </c>
      <c r="D1255" s="22"/>
      <c r="E1255" s="22" t="s">
        <v>85</v>
      </c>
      <c r="F1255" s="22"/>
      <c r="G1255" s="31"/>
      <c r="H1255" s="30"/>
      <c r="I1255" s="22"/>
      <c r="K1255" t="str">
        <f>IF(D1255&lt;&gt;"",IF(Data!E1255="HR",IF(D1255&lt;=6,RL4B!$E$10,IF(D1255&lt;=28,RL4B!$G$10,RL4B!$I$10)),IF(D1255&lt;=4,RL4B!$K$10,IF(D1255&lt;=14,RL4B!$M$10,IF(D1255&lt;=24,RL4B!$O$10,IF(D1255&lt;=44,RL4B!$Q$10,IF(D1255&lt;=64,RL4B!$S$10,RL4B!$U$10)))))),"")&amp;"-"&amp;C1255&amp;"-"&amp;IFERROR(VLOOKUP(F1255,m_src_icd,3,FALSE),"xx")</f>
        <v>-L-xx</v>
      </c>
      <c r="L1255" t="str">
        <f t="shared" si="57"/>
        <v>L-xx</v>
      </c>
      <c r="M1255" s="20" t="str">
        <f t="shared" si="58"/>
        <v>xx</v>
      </c>
      <c r="N1255" t="str">
        <f t="shared" si="59"/>
        <v/>
      </c>
    </row>
    <row r="1256" spans="1:14">
      <c r="A1256" s="31"/>
      <c r="B1256" s="31"/>
      <c r="C1256" s="23" t="s">
        <v>45</v>
      </c>
      <c r="D1256" s="22"/>
      <c r="E1256" s="22" t="s">
        <v>85</v>
      </c>
      <c r="F1256" s="22"/>
      <c r="G1256" s="31"/>
      <c r="H1256" s="30"/>
      <c r="I1256" s="22"/>
      <c r="K1256" t="str">
        <f>IF(D1256&lt;&gt;"",IF(Data!E1256="HR",IF(D1256&lt;=6,RL4B!$E$10,IF(D1256&lt;=28,RL4B!$G$10,RL4B!$I$10)),IF(D1256&lt;=4,RL4B!$K$10,IF(D1256&lt;=14,RL4B!$M$10,IF(D1256&lt;=24,RL4B!$O$10,IF(D1256&lt;=44,RL4B!$Q$10,IF(D1256&lt;=64,RL4B!$S$10,RL4B!$U$10)))))),"")&amp;"-"&amp;C1256&amp;"-"&amp;IFERROR(VLOOKUP(F1256,m_src_icd,3,FALSE),"xx")</f>
        <v>-L-xx</v>
      </c>
      <c r="L1256" t="str">
        <f t="shared" si="57"/>
        <v>L-xx</v>
      </c>
      <c r="M1256" s="20" t="str">
        <f t="shared" si="58"/>
        <v>xx</v>
      </c>
      <c r="N1256" t="str">
        <f t="shared" si="59"/>
        <v/>
      </c>
    </row>
    <row r="1257" spans="1:14">
      <c r="A1257" s="31"/>
      <c r="B1257" s="31"/>
      <c r="C1257" s="23" t="s">
        <v>45</v>
      </c>
      <c r="D1257" s="22"/>
      <c r="E1257" s="22" t="s">
        <v>85</v>
      </c>
      <c r="F1257" s="22"/>
      <c r="G1257" s="31"/>
      <c r="H1257" s="30"/>
      <c r="I1257" s="22"/>
      <c r="K1257" t="str">
        <f>IF(D1257&lt;&gt;"",IF(Data!E1257="HR",IF(D1257&lt;=6,RL4B!$E$10,IF(D1257&lt;=28,RL4B!$G$10,RL4B!$I$10)),IF(D1257&lt;=4,RL4B!$K$10,IF(D1257&lt;=14,RL4B!$M$10,IF(D1257&lt;=24,RL4B!$O$10,IF(D1257&lt;=44,RL4B!$Q$10,IF(D1257&lt;=64,RL4B!$S$10,RL4B!$U$10)))))),"")&amp;"-"&amp;C1257&amp;"-"&amp;IFERROR(VLOOKUP(F1257,m_src_icd,3,FALSE),"xx")</f>
        <v>-L-xx</v>
      </c>
      <c r="L1257" t="str">
        <f t="shared" si="57"/>
        <v>L-xx</v>
      </c>
      <c r="M1257" s="20" t="str">
        <f t="shared" si="58"/>
        <v>xx</v>
      </c>
      <c r="N1257" t="str">
        <f t="shared" si="59"/>
        <v/>
      </c>
    </row>
    <row r="1258" spans="1:14">
      <c r="A1258" s="31"/>
      <c r="B1258" s="31"/>
      <c r="C1258" s="23" t="s">
        <v>45</v>
      </c>
      <c r="D1258" s="22"/>
      <c r="E1258" s="22" t="s">
        <v>85</v>
      </c>
      <c r="F1258" s="22"/>
      <c r="G1258" s="31"/>
      <c r="H1258" s="30"/>
      <c r="I1258" s="22"/>
      <c r="K1258" t="str">
        <f>IF(D1258&lt;&gt;"",IF(Data!E1258="HR",IF(D1258&lt;=6,RL4B!$E$10,IF(D1258&lt;=28,RL4B!$G$10,RL4B!$I$10)),IF(D1258&lt;=4,RL4B!$K$10,IF(D1258&lt;=14,RL4B!$M$10,IF(D1258&lt;=24,RL4B!$O$10,IF(D1258&lt;=44,RL4B!$Q$10,IF(D1258&lt;=64,RL4B!$S$10,RL4B!$U$10)))))),"")&amp;"-"&amp;C1258&amp;"-"&amp;IFERROR(VLOOKUP(F1258,m_src_icd,3,FALSE),"xx")</f>
        <v>-L-xx</v>
      </c>
      <c r="L1258" t="str">
        <f t="shared" si="57"/>
        <v>L-xx</v>
      </c>
      <c r="M1258" s="20" t="str">
        <f t="shared" si="58"/>
        <v>xx</v>
      </c>
      <c r="N1258" t="str">
        <f t="shared" si="59"/>
        <v/>
      </c>
    </row>
    <row r="1259" spans="1:14">
      <c r="A1259" s="31"/>
      <c r="B1259" s="31"/>
      <c r="C1259" s="23" t="s">
        <v>45</v>
      </c>
      <c r="D1259" s="22"/>
      <c r="E1259" s="22" t="s">
        <v>85</v>
      </c>
      <c r="F1259" s="22"/>
      <c r="G1259" s="31"/>
      <c r="H1259" s="30"/>
      <c r="I1259" s="22"/>
      <c r="K1259" t="str">
        <f>IF(D1259&lt;&gt;"",IF(Data!E1259="HR",IF(D1259&lt;=6,RL4B!$E$10,IF(D1259&lt;=28,RL4B!$G$10,RL4B!$I$10)),IF(D1259&lt;=4,RL4B!$K$10,IF(D1259&lt;=14,RL4B!$M$10,IF(D1259&lt;=24,RL4B!$O$10,IF(D1259&lt;=44,RL4B!$Q$10,IF(D1259&lt;=64,RL4B!$S$10,RL4B!$U$10)))))),"")&amp;"-"&amp;C1259&amp;"-"&amp;IFERROR(VLOOKUP(F1259,m_src_icd,3,FALSE),"xx")</f>
        <v>-L-xx</v>
      </c>
      <c r="L1259" t="str">
        <f t="shared" si="57"/>
        <v>L-xx</v>
      </c>
      <c r="M1259" s="20" t="str">
        <f t="shared" si="58"/>
        <v>xx</v>
      </c>
      <c r="N1259" t="str">
        <f t="shared" si="59"/>
        <v/>
      </c>
    </row>
    <row r="1260" spans="1:14">
      <c r="A1260" s="31"/>
      <c r="B1260" s="31"/>
      <c r="C1260" s="23" t="s">
        <v>45</v>
      </c>
      <c r="D1260" s="22"/>
      <c r="E1260" s="22" t="s">
        <v>85</v>
      </c>
      <c r="F1260" s="22"/>
      <c r="G1260" s="31"/>
      <c r="H1260" s="30"/>
      <c r="I1260" s="22"/>
      <c r="K1260" t="str">
        <f>IF(D1260&lt;&gt;"",IF(Data!E1260="HR",IF(D1260&lt;=6,RL4B!$E$10,IF(D1260&lt;=28,RL4B!$G$10,RL4B!$I$10)),IF(D1260&lt;=4,RL4B!$K$10,IF(D1260&lt;=14,RL4B!$M$10,IF(D1260&lt;=24,RL4B!$O$10,IF(D1260&lt;=44,RL4B!$Q$10,IF(D1260&lt;=64,RL4B!$S$10,RL4B!$U$10)))))),"")&amp;"-"&amp;C1260&amp;"-"&amp;IFERROR(VLOOKUP(F1260,m_src_icd,3,FALSE),"xx")</f>
        <v>-L-xx</v>
      </c>
      <c r="L1260" t="str">
        <f t="shared" si="57"/>
        <v>L-xx</v>
      </c>
      <c r="M1260" s="20" t="str">
        <f t="shared" si="58"/>
        <v>xx</v>
      </c>
      <c r="N1260" t="str">
        <f t="shared" si="59"/>
        <v/>
      </c>
    </row>
    <row r="1261" spans="1:14">
      <c r="A1261" s="31"/>
      <c r="B1261" s="31"/>
      <c r="C1261" s="23" t="s">
        <v>45</v>
      </c>
      <c r="D1261" s="22"/>
      <c r="E1261" s="22" t="s">
        <v>85</v>
      </c>
      <c r="F1261" s="22"/>
      <c r="G1261" s="31"/>
      <c r="H1261" s="30"/>
      <c r="I1261" s="22"/>
      <c r="K1261" t="str">
        <f>IF(D1261&lt;&gt;"",IF(Data!E1261="HR",IF(D1261&lt;=6,RL4B!$E$10,IF(D1261&lt;=28,RL4B!$G$10,RL4B!$I$10)),IF(D1261&lt;=4,RL4B!$K$10,IF(D1261&lt;=14,RL4B!$M$10,IF(D1261&lt;=24,RL4B!$O$10,IF(D1261&lt;=44,RL4B!$Q$10,IF(D1261&lt;=64,RL4B!$S$10,RL4B!$U$10)))))),"")&amp;"-"&amp;C1261&amp;"-"&amp;IFERROR(VLOOKUP(F1261,m_src_icd,3,FALSE),"xx")</f>
        <v>-L-xx</v>
      </c>
      <c r="L1261" t="str">
        <f t="shared" si="57"/>
        <v>L-xx</v>
      </c>
      <c r="M1261" s="20" t="str">
        <f t="shared" si="58"/>
        <v>xx</v>
      </c>
      <c r="N1261" t="str">
        <f t="shared" si="59"/>
        <v/>
      </c>
    </row>
    <row r="1262" spans="1:14">
      <c r="A1262" s="31"/>
      <c r="B1262" s="31"/>
      <c r="C1262" s="23" t="s">
        <v>45</v>
      </c>
      <c r="D1262" s="22"/>
      <c r="E1262" s="22" t="s">
        <v>85</v>
      </c>
      <c r="F1262" s="22"/>
      <c r="G1262" s="31"/>
      <c r="H1262" s="30"/>
      <c r="I1262" s="22"/>
      <c r="K1262" t="str">
        <f>IF(D1262&lt;&gt;"",IF(Data!E1262="HR",IF(D1262&lt;=6,RL4B!$E$10,IF(D1262&lt;=28,RL4B!$G$10,RL4B!$I$10)),IF(D1262&lt;=4,RL4B!$K$10,IF(D1262&lt;=14,RL4B!$M$10,IF(D1262&lt;=24,RL4B!$O$10,IF(D1262&lt;=44,RL4B!$Q$10,IF(D1262&lt;=64,RL4B!$S$10,RL4B!$U$10)))))),"")&amp;"-"&amp;C1262&amp;"-"&amp;IFERROR(VLOOKUP(F1262,m_src_icd,3,FALSE),"xx")</f>
        <v>-L-xx</v>
      </c>
      <c r="L1262" t="str">
        <f t="shared" si="57"/>
        <v>L-xx</v>
      </c>
      <c r="M1262" s="20" t="str">
        <f t="shared" si="58"/>
        <v>xx</v>
      </c>
      <c r="N1262" t="str">
        <f t="shared" si="59"/>
        <v/>
      </c>
    </row>
    <row r="1263" spans="1:14">
      <c r="A1263" s="31"/>
      <c r="B1263" s="31"/>
      <c r="C1263" s="23" t="s">
        <v>45</v>
      </c>
      <c r="D1263" s="22"/>
      <c r="E1263" s="22" t="s">
        <v>85</v>
      </c>
      <c r="F1263" s="22"/>
      <c r="G1263" s="31"/>
      <c r="H1263" s="30"/>
      <c r="I1263" s="22"/>
      <c r="K1263" t="str">
        <f>IF(D1263&lt;&gt;"",IF(Data!E1263="HR",IF(D1263&lt;=6,RL4B!$E$10,IF(D1263&lt;=28,RL4B!$G$10,RL4B!$I$10)),IF(D1263&lt;=4,RL4B!$K$10,IF(D1263&lt;=14,RL4B!$M$10,IF(D1263&lt;=24,RL4B!$O$10,IF(D1263&lt;=44,RL4B!$Q$10,IF(D1263&lt;=64,RL4B!$S$10,RL4B!$U$10)))))),"")&amp;"-"&amp;C1263&amp;"-"&amp;IFERROR(VLOOKUP(F1263,m_src_icd,3,FALSE),"xx")</f>
        <v>-L-xx</v>
      </c>
      <c r="L1263" t="str">
        <f t="shared" si="57"/>
        <v>L-xx</v>
      </c>
      <c r="M1263" s="20" t="str">
        <f t="shared" si="58"/>
        <v>xx</v>
      </c>
      <c r="N1263" t="str">
        <f t="shared" si="59"/>
        <v/>
      </c>
    </row>
    <row r="1264" spans="1:14">
      <c r="A1264" s="31"/>
      <c r="B1264" s="31"/>
      <c r="C1264" s="23" t="s">
        <v>45</v>
      </c>
      <c r="D1264" s="22"/>
      <c r="E1264" s="22" t="s">
        <v>85</v>
      </c>
      <c r="F1264" s="22"/>
      <c r="G1264" s="31"/>
      <c r="H1264" s="30"/>
      <c r="I1264" s="22"/>
      <c r="K1264" t="str">
        <f>IF(D1264&lt;&gt;"",IF(Data!E1264="HR",IF(D1264&lt;=6,RL4B!$E$10,IF(D1264&lt;=28,RL4B!$G$10,RL4B!$I$10)),IF(D1264&lt;=4,RL4B!$K$10,IF(D1264&lt;=14,RL4B!$M$10,IF(D1264&lt;=24,RL4B!$O$10,IF(D1264&lt;=44,RL4B!$Q$10,IF(D1264&lt;=64,RL4B!$S$10,RL4B!$U$10)))))),"")&amp;"-"&amp;C1264&amp;"-"&amp;IFERROR(VLOOKUP(F1264,m_src_icd,3,FALSE),"xx")</f>
        <v>-L-xx</v>
      </c>
      <c r="L1264" t="str">
        <f t="shared" si="57"/>
        <v>L-xx</v>
      </c>
      <c r="M1264" s="20" t="str">
        <f t="shared" si="58"/>
        <v>xx</v>
      </c>
      <c r="N1264" t="str">
        <f t="shared" si="59"/>
        <v/>
      </c>
    </row>
    <row r="1265" spans="1:14">
      <c r="A1265" s="31"/>
      <c r="B1265" s="31"/>
      <c r="C1265" s="23" t="s">
        <v>45</v>
      </c>
      <c r="D1265" s="22"/>
      <c r="E1265" s="22" t="s">
        <v>85</v>
      </c>
      <c r="F1265" s="22"/>
      <c r="G1265" s="31"/>
      <c r="H1265" s="30"/>
      <c r="I1265" s="22"/>
      <c r="K1265" t="str">
        <f>IF(D1265&lt;&gt;"",IF(Data!E1265="HR",IF(D1265&lt;=6,RL4B!$E$10,IF(D1265&lt;=28,RL4B!$G$10,RL4B!$I$10)),IF(D1265&lt;=4,RL4B!$K$10,IF(D1265&lt;=14,RL4B!$M$10,IF(D1265&lt;=24,RL4B!$O$10,IF(D1265&lt;=44,RL4B!$Q$10,IF(D1265&lt;=64,RL4B!$S$10,RL4B!$U$10)))))),"")&amp;"-"&amp;C1265&amp;"-"&amp;IFERROR(VLOOKUP(F1265,m_src_icd,3,FALSE),"xx")</f>
        <v>-L-xx</v>
      </c>
      <c r="L1265" t="str">
        <f t="shared" si="57"/>
        <v>L-xx</v>
      </c>
      <c r="M1265" s="20" t="str">
        <f t="shared" si="58"/>
        <v>xx</v>
      </c>
      <c r="N1265" t="str">
        <f t="shared" si="59"/>
        <v/>
      </c>
    </row>
    <row r="1266" spans="1:14">
      <c r="A1266" s="31"/>
      <c r="B1266" s="31"/>
      <c r="C1266" s="23" t="s">
        <v>45</v>
      </c>
      <c r="D1266" s="22"/>
      <c r="E1266" s="22" t="s">
        <v>85</v>
      </c>
      <c r="F1266" s="22"/>
      <c r="G1266" s="31"/>
      <c r="H1266" s="30"/>
      <c r="I1266" s="22"/>
      <c r="K1266" t="str">
        <f>IF(D1266&lt;&gt;"",IF(Data!E1266="HR",IF(D1266&lt;=6,RL4B!$E$10,IF(D1266&lt;=28,RL4B!$G$10,RL4B!$I$10)),IF(D1266&lt;=4,RL4B!$K$10,IF(D1266&lt;=14,RL4B!$M$10,IF(D1266&lt;=24,RL4B!$O$10,IF(D1266&lt;=44,RL4B!$Q$10,IF(D1266&lt;=64,RL4B!$S$10,RL4B!$U$10)))))),"")&amp;"-"&amp;C1266&amp;"-"&amp;IFERROR(VLOOKUP(F1266,m_src_icd,3,FALSE),"xx")</f>
        <v>-L-xx</v>
      </c>
      <c r="L1266" t="str">
        <f t="shared" si="57"/>
        <v>L-xx</v>
      </c>
      <c r="M1266" s="20" t="str">
        <f t="shared" si="58"/>
        <v>xx</v>
      </c>
      <c r="N1266" t="str">
        <f t="shared" si="59"/>
        <v/>
      </c>
    </row>
    <row r="1267" spans="1:14">
      <c r="A1267" s="31"/>
      <c r="B1267" s="31"/>
      <c r="C1267" s="23" t="s">
        <v>45</v>
      </c>
      <c r="D1267" s="22"/>
      <c r="E1267" s="22" t="s">
        <v>85</v>
      </c>
      <c r="F1267" s="22"/>
      <c r="G1267" s="31"/>
      <c r="H1267" s="30"/>
      <c r="I1267" s="22"/>
      <c r="K1267" t="str">
        <f>IF(D1267&lt;&gt;"",IF(Data!E1267="HR",IF(D1267&lt;=6,RL4B!$E$10,IF(D1267&lt;=28,RL4B!$G$10,RL4B!$I$10)),IF(D1267&lt;=4,RL4B!$K$10,IF(D1267&lt;=14,RL4B!$M$10,IF(D1267&lt;=24,RL4B!$O$10,IF(D1267&lt;=44,RL4B!$Q$10,IF(D1267&lt;=64,RL4B!$S$10,RL4B!$U$10)))))),"")&amp;"-"&amp;C1267&amp;"-"&amp;IFERROR(VLOOKUP(F1267,m_src_icd,3,FALSE),"xx")</f>
        <v>-L-xx</v>
      </c>
      <c r="L1267" t="str">
        <f t="shared" si="57"/>
        <v>L-xx</v>
      </c>
      <c r="M1267" s="20" t="str">
        <f t="shared" si="58"/>
        <v>xx</v>
      </c>
      <c r="N1267" t="str">
        <f t="shared" si="59"/>
        <v/>
      </c>
    </row>
    <row r="1268" spans="1:14">
      <c r="A1268" s="31"/>
      <c r="B1268" s="31"/>
      <c r="C1268" s="23" t="s">
        <v>45</v>
      </c>
      <c r="D1268" s="22"/>
      <c r="E1268" s="22" t="s">
        <v>85</v>
      </c>
      <c r="F1268" s="22"/>
      <c r="G1268" s="31"/>
      <c r="H1268" s="30"/>
      <c r="I1268" s="22"/>
      <c r="K1268" t="str">
        <f>IF(D1268&lt;&gt;"",IF(Data!E1268="HR",IF(D1268&lt;=6,RL4B!$E$10,IF(D1268&lt;=28,RL4B!$G$10,RL4B!$I$10)),IF(D1268&lt;=4,RL4B!$K$10,IF(D1268&lt;=14,RL4B!$M$10,IF(D1268&lt;=24,RL4B!$O$10,IF(D1268&lt;=44,RL4B!$Q$10,IF(D1268&lt;=64,RL4B!$S$10,RL4B!$U$10)))))),"")&amp;"-"&amp;C1268&amp;"-"&amp;IFERROR(VLOOKUP(F1268,m_src_icd,3,FALSE),"xx")</f>
        <v>-L-xx</v>
      </c>
      <c r="L1268" t="str">
        <f t="shared" si="57"/>
        <v>L-xx</v>
      </c>
      <c r="M1268" s="20" t="str">
        <f t="shared" si="58"/>
        <v>xx</v>
      </c>
      <c r="N1268" t="str">
        <f t="shared" si="59"/>
        <v/>
      </c>
    </row>
    <row r="1269" spans="1:14">
      <c r="A1269" s="31"/>
      <c r="B1269" s="31"/>
      <c r="C1269" s="23" t="s">
        <v>45</v>
      </c>
      <c r="D1269" s="22"/>
      <c r="E1269" s="22" t="s">
        <v>85</v>
      </c>
      <c r="F1269" s="22"/>
      <c r="G1269" s="31"/>
      <c r="H1269" s="30"/>
      <c r="I1269" s="22"/>
      <c r="K1269" t="str">
        <f>IF(D1269&lt;&gt;"",IF(Data!E1269="HR",IF(D1269&lt;=6,RL4B!$E$10,IF(D1269&lt;=28,RL4B!$G$10,RL4B!$I$10)),IF(D1269&lt;=4,RL4B!$K$10,IF(D1269&lt;=14,RL4B!$M$10,IF(D1269&lt;=24,RL4B!$O$10,IF(D1269&lt;=44,RL4B!$Q$10,IF(D1269&lt;=64,RL4B!$S$10,RL4B!$U$10)))))),"")&amp;"-"&amp;C1269&amp;"-"&amp;IFERROR(VLOOKUP(F1269,m_src_icd,3,FALSE),"xx")</f>
        <v>-L-xx</v>
      </c>
      <c r="L1269" t="str">
        <f t="shared" si="57"/>
        <v>L-xx</v>
      </c>
      <c r="M1269" s="20" t="str">
        <f t="shared" si="58"/>
        <v>xx</v>
      </c>
      <c r="N1269" t="str">
        <f t="shared" si="59"/>
        <v/>
      </c>
    </row>
    <row r="1270" spans="1:14">
      <c r="A1270" s="31"/>
      <c r="B1270" s="31"/>
      <c r="C1270" s="23" t="s">
        <v>45</v>
      </c>
      <c r="D1270" s="22"/>
      <c r="E1270" s="22" t="s">
        <v>85</v>
      </c>
      <c r="F1270" s="22"/>
      <c r="G1270" s="31"/>
      <c r="H1270" s="30"/>
      <c r="I1270" s="22"/>
      <c r="K1270" t="str">
        <f>IF(D1270&lt;&gt;"",IF(Data!E1270="HR",IF(D1270&lt;=6,RL4B!$E$10,IF(D1270&lt;=28,RL4B!$G$10,RL4B!$I$10)),IF(D1270&lt;=4,RL4B!$K$10,IF(D1270&lt;=14,RL4B!$M$10,IF(D1270&lt;=24,RL4B!$O$10,IF(D1270&lt;=44,RL4B!$Q$10,IF(D1270&lt;=64,RL4B!$S$10,RL4B!$U$10)))))),"")&amp;"-"&amp;C1270&amp;"-"&amp;IFERROR(VLOOKUP(F1270,m_src_icd,3,FALSE),"xx")</f>
        <v>-L-xx</v>
      </c>
      <c r="L1270" t="str">
        <f t="shared" si="57"/>
        <v>L-xx</v>
      </c>
      <c r="M1270" s="20" t="str">
        <f t="shared" si="58"/>
        <v>xx</v>
      </c>
      <c r="N1270" t="str">
        <f t="shared" si="59"/>
        <v/>
      </c>
    </row>
    <row r="1271" spans="1:14">
      <c r="A1271" s="31"/>
      <c r="B1271" s="31"/>
      <c r="C1271" s="23" t="s">
        <v>45</v>
      </c>
      <c r="D1271" s="22"/>
      <c r="E1271" s="22" t="s">
        <v>85</v>
      </c>
      <c r="F1271" s="22"/>
      <c r="G1271" s="31"/>
      <c r="H1271" s="30"/>
      <c r="I1271" s="22"/>
      <c r="K1271" t="str">
        <f>IF(D1271&lt;&gt;"",IF(Data!E1271="HR",IF(D1271&lt;=6,RL4B!$E$10,IF(D1271&lt;=28,RL4B!$G$10,RL4B!$I$10)),IF(D1271&lt;=4,RL4B!$K$10,IF(D1271&lt;=14,RL4B!$M$10,IF(D1271&lt;=24,RL4B!$O$10,IF(D1271&lt;=44,RL4B!$Q$10,IF(D1271&lt;=64,RL4B!$S$10,RL4B!$U$10)))))),"")&amp;"-"&amp;C1271&amp;"-"&amp;IFERROR(VLOOKUP(F1271,m_src_icd,3,FALSE),"xx")</f>
        <v>-L-xx</v>
      </c>
      <c r="L1271" t="str">
        <f t="shared" si="57"/>
        <v>L-xx</v>
      </c>
      <c r="M1271" s="20" t="str">
        <f t="shared" si="58"/>
        <v>xx</v>
      </c>
      <c r="N1271" t="str">
        <f t="shared" si="59"/>
        <v/>
      </c>
    </row>
    <row r="1272" spans="1:14">
      <c r="A1272" s="31"/>
      <c r="B1272" s="31"/>
      <c r="C1272" s="23" t="s">
        <v>45</v>
      </c>
      <c r="D1272" s="22"/>
      <c r="E1272" s="22" t="s">
        <v>85</v>
      </c>
      <c r="F1272" s="22"/>
      <c r="G1272" s="31"/>
      <c r="H1272" s="30"/>
      <c r="I1272" s="22"/>
      <c r="K1272" t="str">
        <f>IF(D1272&lt;&gt;"",IF(Data!E1272="HR",IF(D1272&lt;=6,RL4B!$E$10,IF(D1272&lt;=28,RL4B!$G$10,RL4B!$I$10)),IF(D1272&lt;=4,RL4B!$K$10,IF(D1272&lt;=14,RL4B!$M$10,IF(D1272&lt;=24,RL4B!$O$10,IF(D1272&lt;=44,RL4B!$Q$10,IF(D1272&lt;=64,RL4B!$S$10,RL4B!$U$10)))))),"")&amp;"-"&amp;C1272&amp;"-"&amp;IFERROR(VLOOKUP(F1272,m_src_icd,3,FALSE),"xx")</f>
        <v>-L-xx</v>
      </c>
      <c r="L1272" t="str">
        <f t="shared" si="57"/>
        <v>L-xx</v>
      </c>
      <c r="M1272" s="20" t="str">
        <f t="shared" si="58"/>
        <v>xx</v>
      </c>
      <c r="N1272" t="str">
        <f t="shared" si="59"/>
        <v/>
      </c>
    </row>
    <row r="1273" spans="1:14">
      <c r="A1273" s="31"/>
      <c r="B1273" s="31"/>
      <c r="C1273" s="23" t="s">
        <v>45</v>
      </c>
      <c r="D1273" s="22"/>
      <c r="E1273" s="22" t="s">
        <v>85</v>
      </c>
      <c r="F1273" s="22"/>
      <c r="G1273" s="31"/>
      <c r="H1273" s="30"/>
      <c r="I1273" s="22"/>
      <c r="K1273" t="str">
        <f>IF(D1273&lt;&gt;"",IF(Data!E1273="HR",IF(D1273&lt;=6,RL4B!$E$10,IF(D1273&lt;=28,RL4B!$G$10,RL4B!$I$10)),IF(D1273&lt;=4,RL4B!$K$10,IF(D1273&lt;=14,RL4B!$M$10,IF(D1273&lt;=24,RL4B!$O$10,IF(D1273&lt;=44,RL4B!$Q$10,IF(D1273&lt;=64,RL4B!$S$10,RL4B!$U$10)))))),"")&amp;"-"&amp;C1273&amp;"-"&amp;IFERROR(VLOOKUP(F1273,m_src_icd,3,FALSE),"xx")</f>
        <v>-L-xx</v>
      </c>
      <c r="L1273" t="str">
        <f t="shared" si="57"/>
        <v>L-xx</v>
      </c>
      <c r="M1273" s="20" t="str">
        <f t="shared" si="58"/>
        <v>xx</v>
      </c>
      <c r="N1273" t="str">
        <f t="shared" si="59"/>
        <v/>
      </c>
    </row>
    <row r="1274" spans="1:14">
      <c r="A1274" s="31"/>
      <c r="B1274" s="31"/>
      <c r="C1274" s="23" t="s">
        <v>45</v>
      </c>
      <c r="D1274" s="22"/>
      <c r="E1274" s="22" t="s">
        <v>85</v>
      </c>
      <c r="F1274" s="22"/>
      <c r="G1274" s="31"/>
      <c r="H1274" s="30"/>
      <c r="I1274" s="22"/>
      <c r="K1274" t="str">
        <f>IF(D1274&lt;&gt;"",IF(Data!E1274="HR",IF(D1274&lt;=6,RL4B!$E$10,IF(D1274&lt;=28,RL4B!$G$10,RL4B!$I$10)),IF(D1274&lt;=4,RL4B!$K$10,IF(D1274&lt;=14,RL4B!$M$10,IF(D1274&lt;=24,RL4B!$O$10,IF(D1274&lt;=44,RL4B!$Q$10,IF(D1274&lt;=64,RL4B!$S$10,RL4B!$U$10)))))),"")&amp;"-"&amp;C1274&amp;"-"&amp;IFERROR(VLOOKUP(F1274,m_src_icd,3,FALSE),"xx")</f>
        <v>-L-xx</v>
      </c>
      <c r="L1274" t="str">
        <f t="shared" si="57"/>
        <v>L-xx</v>
      </c>
      <c r="M1274" s="20" t="str">
        <f t="shared" si="58"/>
        <v>xx</v>
      </c>
      <c r="N1274" t="str">
        <f t="shared" si="59"/>
        <v/>
      </c>
    </row>
    <row r="1275" spans="1:14">
      <c r="A1275" s="31"/>
      <c r="B1275" s="31"/>
      <c r="C1275" s="23" t="s">
        <v>45</v>
      </c>
      <c r="D1275" s="22"/>
      <c r="E1275" s="22" t="s">
        <v>85</v>
      </c>
      <c r="F1275" s="22"/>
      <c r="G1275" s="31"/>
      <c r="H1275" s="30"/>
      <c r="I1275" s="22"/>
      <c r="K1275" t="str">
        <f>IF(D1275&lt;&gt;"",IF(Data!E1275="HR",IF(D1275&lt;=6,RL4B!$E$10,IF(D1275&lt;=28,RL4B!$G$10,RL4B!$I$10)),IF(D1275&lt;=4,RL4B!$K$10,IF(D1275&lt;=14,RL4B!$M$10,IF(D1275&lt;=24,RL4B!$O$10,IF(D1275&lt;=44,RL4B!$Q$10,IF(D1275&lt;=64,RL4B!$S$10,RL4B!$U$10)))))),"")&amp;"-"&amp;C1275&amp;"-"&amp;IFERROR(VLOOKUP(F1275,m_src_icd,3,FALSE),"xx")</f>
        <v>-L-xx</v>
      </c>
      <c r="L1275" t="str">
        <f t="shared" si="57"/>
        <v>L-xx</v>
      </c>
      <c r="M1275" s="20" t="str">
        <f t="shared" si="58"/>
        <v>xx</v>
      </c>
      <c r="N1275" t="str">
        <f t="shared" si="59"/>
        <v/>
      </c>
    </row>
    <row r="1276" spans="1:14">
      <c r="A1276" s="31"/>
      <c r="B1276" s="31"/>
      <c r="C1276" s="23" t="s">
        <v>45</v>
      </c>
      <c r="D1276" s="22"/>
      <c r="E1276" s="22" t="s">
        <v>85</v>
      </c>
      <c r="F1276" s="22"/>
      <c r="G1276" s="31"/>
      <c r="H1276" s="30"/>
      <c r="I1276" s="22"/>
      <c r="K1276" t="str">
        <f>IF(D1276&lt;&gt;"",IF(Data!E1276="HR",IF(D1276&lt;=6,RL4B!$E$10,IF(D1276&lt;=28,RL4B!$G$10,RL4B!$I$10)),IF(D1276&lt;=4,RL4B!$K$10,IF(D1276&lt;=14,RL4B!$M$10,IF(D1276&lt;=24,RL4B!$O$10,IF(D1276&lt;=44,RL4B!$Q$10,IF(D1276&lt;=64,RL4B!$S$10,RL4B!$U$10)))))),"")&amp;"-"&amp;C1276&amp;"-"&amp;IFERROR(VLOOKUP(F1276,m_src_icd,3,FALSE),"xx")</f>
        <v>-L-xx</v>
      </c>
      <c r="L1276" t="str">
        <f t="shared" si="57"/>
        <v>L-xx</v>
      </c>
      <c r="M1276" s="20" t="str">
        <f t="shared" si="58"/>
        <v>xx</v>
      </c>
      <c r="N1276" t="str">
        <f t="shared" si="59"/>
        <v/>
      </c>
    </row>
    <row r="1277" spans="1:14">
      <c r="A1277" s="31"/>
      <c r="B1277" s="31"/>
      <c r="C1277" s="23" t="s">
        <v>45</v>
      </c>
      <c r="D1277" s="22"/>
      <c r="E1277" s="22" t="s">
        <v>85</v>
      </c>
      <c r="F1277" s="22"/>
      <c r="G1277" s="31"/>
      <c r="H1277" s="30"/>
      <c r="I1277" s="22"/>
      <c r="K1277" t="str">
        <f>IF(D1277&lt;&gt;"",IF(Data!E1277="HR",IF(D1277&lt;=6,RL4B!$E$10,IF(D1277&lt;=28,RL4B!$G$10,RL4B!$I$10)),IF(D1277&lt;=4,RL4B!$K$10,IF(D1277&lt;=14,RL4B!$M$10,IF(D1277&lt;=24,RL4B!$O$10,IF(D1277&lt;=44,RL4B!$Q$10,IF(D1277&lt;=64,RL4B!$S$10,RL4B!$U$10)))))),"")&amp;"-"&amp;C1277&amp;"-"&amp;IFERROR(VLOOKUP(F1277,m_src_icd,3,FALSE),"xx")</f>
        <v>-L-xx</v>
      </c>
      <c r="L1277" t="str">
        <f t="shared" si="57"/>
        <v>L-xx</v>
      </c>
      <c r="M1277" s="20" t="str">
        <f t="shared" si="58"/>
        <v>xx</v>
      </c>
      <c r="N1277" t="str">
        <f t="shared" si="59"/>
        <v/>
      </c>
    </row>
    <row r="1278" spans="1:14">
      <c r="A1278" s="31"/>
      <c r="B1278" s="31"/>
      <c r="C1278" s="23" t="s">
        <v>45</v>
      </c>
      <c r="D1278" s="22"/>
      <c r="E1278" s="22" t="s">
        <v>85</v>
      </c>
      <c r="F1278" s="22"/>
      <c r="G1278" s="31"/>
      <c r="H1278" s="30"/>
      <c r="I1278" s="22"/>
      <c r="K1278" t="str">
        <f>IF(D1278&lt;&gt;"",IF(Data!E1278="HR",IF(D1278&lt;=6,RL4B!$E$10,IF(D1278&lt;=28,RL4B!$G$10,RL4B!$I$10)),IF(D1278&lt;=4,RL4B!$K$10,IF(D1278&lt;=14,RL4B!$M$10,IF(D1278&lt;=24,RL4B!$O$10,IF(D1278&lt;=44,RL4B!$Q$10,IF(D1278&lt;=64,RL4B!$S$10,RL4B!$U$10)))))),"")&amp;"-"&amp;C1278&amp;"-"&amp;IFERROR(VLOOKUP(F1278,m_src_icd,3,FALSE),"xx")</f>
        <v>-L-xx</v>
      </c>
      <c r="L1278" t="str">
        <f t="shared" si="57"/>
        <v>L-xx</v>
      </c>
      <c r="M1278" s="20" t="str">
        <f t="shared" si="58"/>
        <v>xx</v>
      </c>
      <c r="N1278" t="str">
        <f t="shared" si="59"/>
        <v/>
      </c>
    </row>
    <row r="1279" spans="1:14">
      <c r="A1279" s="31"/>
      <c r="B1279" s="31"/>
      <c r="C1279" s="23" t="s">
        <v>45</v>
      </c>
      <c r="D1279" s="22"/>
      <c r="E1279" s="22" t="s">
        <v>85</v>
      </c>
      <c r="F1279" s="22"/>
      <c r="G1279" s="31"/>
      <c r="H1279" s="30"/>
      <c r="I1279" s="22"/>
      <c r="K1279" t="str">
        <f>IF(D1279&lt;&gt;"",IF(Data!E1279="HR",IF(D1279&lt;=6,RL4B!$E$10,IF(D1279&lt;=28,RL4B!$G$10,RL4B!$I$10)),IF(D1279&lt;=4,RL4B!$K$10,IF(D1279&lt;=14,RL4B!$M$10,IF(D1279&lt;=24,RL4B!$O$10,IF(D1279&lt;=44,RL4B!$Q$10,IF(D1279&lt;=64,RL4B!$S$10,RL4B!$U$10)))))),"")&amp;"-"&amp;C1279&amp;"-"&amp;IFERROR(VLOOKUP(F1279,m_src_icd,3,FALSE),"xx")</f>
        <v>-L-xx</v>
      </c>
      <c r="L1279" t="str">
        <f t="shared" si="57"/>
        <v>L-xx</v>
      </c>
      <c r="M1279" s="20" t="str">
        <f t="shared" si="58"/>
        <v>xx</v>
      </c>
      <c r="N1279" t="str">
        <f t="shared" si="59"/>
        <v/>
      </c>
    </row>
    <row r="1280" spans="1:14">
      <c r="A1280" s="31"/>
      <c r="B1280" s="31"/>
      <c r="C1280" s="23" t="s">
        <v>45</v>
      </c>
      <c r="D1280" s="22"/>
      <c r="E1280" s="22" t="s">
        <v>85</v>
      </c>
      <c r="F1280" s="22"/>
      <c r="G1280" s="31"/>
      <c r="H1280" s="30"/>
      <c r="I1280" s="22"/>
      <c r="K1280" t="str">
        <f>IF(D1280&lt;&gt;"",IF(Data!E1280="HR",IF(D1280&lt;=6,RL4B!$E$10,IF(D1280&lt;=28,RL4B!$G$10,RL4B!$I$10)),IF(D1280&lt;=4,RL4B!$K$10,IF(D1280&lt;=14,RL4B!$M$10,IF(D1280&lt;=24,RL4B!$O$10,IF(D1280&lt;=44,RL4B!$Q$10,IF(D1280&lt;=64,RL4B!$S$10,RL4B!$U$10)))))),"")&amp;"-"&amp;C1280&amp;"-"&amp;IFERROR(VLOOKUP(F1280,m_src_icd,3,FALSE),"xx")</f>
        <v>-L-xx</v>
      </c>
      <c r="L1280" t="str">
        <f t="shared" si="57"/>
        <v>L-xx</v>
      </c>
      <c r="M1280" s="20" t="str">
        <f t="shared" si="58"/>
        <v>xx</v>
      </c>
      <c r="N1280" t="str">
        <f t="shared" si="59"/>
        <v/>
      </c>
    </row>
    <row r="1281" spans="1:14">
      <c r="A1281" s="31"/>
      <c r="B1281" s="31"/>
      <c r="C1281" s="23" t="s">
        <v>45</v>
      </c>
      <c r="D1281" s="22"/>
      <c r="E1281" s="22" t="s">
        <v>85</v>
      </c>
      <c r="F1281" s="22"/>
      <c r="G1281" s="31"/>
      <c r="H1281" s="30"/>
      <c r="I1281" s="22"/>
      <c r="K1281" t="str">
        <f>IF(D1281&lt;&gt;"",IF(Data!E1281="HR",IF(D1281&lt;=6,RL4B!$E$10,IF(D1281&lt;=28,RL4B!$G$10,RL4B!$I$10)),IF(D1281&lt;=4,RL4B!$K$10,IF(D1281&lt;=14,RL4B!$M$10,IF(D1281&lt;=24,RL4B!$O$10,IF(D1281&lt;=44,RL4B!$Q$10,IF(D1281&lt;=64,RL4B!$S$10,RL4B!$U$10)))))),"")&amp;"-"&amp;C1281&amp;"-"&amp;IFERROR(VLOOKUP(F1281,m_src_icd,3,FALSE),"xx")</f>
        <v>-L-xx</v>
      </c>
      <c r="L1281" t="str">
        <f t="shared" si="57"/>
        <v>L-xx</v>
      </c>
      <c r="M1281" s="20" t="str">
        <f t="shared" si="58"/>
        <v>xx</v>
      </c>
      <c r="N1281" t="str">
        <f t="shared" si="59"/>
        <v/>
      </c>
    </row>
    <row r="1282" spans="1:14">
      <c r="A1282" s="31"/>
      <c r="B1282" s="31"/>
      <c r="C1282" s="23" t="s">
        <v>45</v>
      </c>
      <c r="D1282" s="22"/>
      <c r="E1282" s="22" t="s">
        <v>85</v>
      </c>
      <c r="F1282" s="22"/>
      <c r="G1282" s="31"/>
      <c r="H1282" s="30"/>
      <c r="I1282" s="22"/>
      <c r="K1282" t="str">
        <f>IF(D1282&lt;&gt;"",IF(Data!E1282="HR",IF(D1282&lt;=6,RL4B!$E$10,IF(D1282&lt;=28,RL4B!$G$10,RL4B!$I$10)),IF(D1282&lt;=4,RL4B!$K$10,IF(D1282&lt;=14,RL4B!$M$10,IF(D1282&lt;=24,RL4B!$O$10,IF(D1282&lt;=44,RL4B!$Q$10,IF(D1282&lt;=64,RL4B!$S$10,RL4B!$U$10)))))),"")&amp;"-"&amp;C1282&amp;"-"&amp;IFERROR(VLOOKUP(F1282,m_src_icd,3,FALSE),"xx")</f>
        <v>-L-xx</v>
      </c>
      <c r="L1282" t="str">
        <f t="shared" si="57"/>
        <v>L-xx</v>
      </c>
      <c r="M1282" s="20" t="str">
        <f t="shared" si="58"/>
        <v>xx</v>
      </c>
      <c r="N1282" t="str">
        <f t="shared" si="59"/>
        <v/>
      </c>
    </row>
    <row r="1283" spans="1:14">
      <c r="A1283" s="31"/>
      <c r="B1283" s="31"/>
      <c r="C1283" s="23" t="s">
        <v>45</v>
      </c>
      <c r="D1283" s="22"/>
      <c r="E1283" s="22" t="s">
        <v>85</v>
      </c>
      <c r="F1283" s="22"/>
      <c r="G1283" s="31"/>
      <c r="H1283" s="30"/>
      <c r="I1283" s="22"/>
      <c r="K1283" t="str">
        <f>IF(D1283&lt;&gt;"",IF(Data!E1283="HR",IF(D1283&lt;=6,RL4B!$E$10,IF(D1283&lt;=28,RL4B!$G$10,RL4B!$I$10)),IF(D1283&lt;=4,RL4B!$K$10,IF(D1283&lt;=14,RL4B!$M$10,IF(D1283&lt;=24,RL4B!$O$10,IF(D1283&lt;=44,RL4B!$Q$10,IF(D1283&lt;=64,RL4B!$S$10,RL4B!$U$10)))))),"")&amp;"-"&amp;C1283&amp;"-"&amp;IFERROR(VLOOKUP(F1283,m_src_icd,3,FALSE),"xx")</f>
        <v>-L-xx</v>
      </c>
      <c r="L1283" t="str">
        <f t="shared" si="57"/>
        <v>L-xx</v>
      </c>
      <c r="M1283" s="20" t="str">
        <f t="shared" si="58"/>
        <v>xx</v>
      </c>
      <c r="N1283" t="str">
        <f t="shared" si="59"/>
        <v/>
      </c>
    </row>
    <row r="1284" spans="1:14">
      <c r="A1284" s="31"/>
      <c r="B1284" s="31"/>
      <c r="C1284" s="23" t="s">
        <v>45</v>
      </c>
      <c r="D1284" s="22"/>
      <c r="E1284" s="22" t="s">
        <v>85</v>
      </c>
      <c r="F1284" s="22"/>
      <c r="G1284" s="31"/>
      <c r="H1284" s="30"/>
      <c r="I1284" s="22"/>
      <c r="K1284" t="str">
        <f>IF(D1284&lt;&gt;"",IF(Data!E1284="HR",IF(D1284&lt;=6,RL4B!$E$10,IF(D1284&lt;=28,RL4B!$G$10,RL4B!$I$10)),IF(D1284&lt;=4,RL4B!$K$10,IF(D1284&lt;=14,RL4B!$M$10,IF(D1284&lt;=24,RL4B!$O$10,IF(D1284&lt;=44,RL4B!$Q$10,IF(D1284&lt;=64,RL4B!$S$10,RL4B!$U$10)))))),"")&amp;"-"&amp;C1284&amp;"-"&amp;IFERROR(VLOOKUP(F1284,m_src_icd,3,FALSE),"xx")</f>
        <v>-L-xx</v>
      </c>
      <c r="L1284" t="str">
        <f t="shared" si="57"/>
        <v>L-xx</v>
      </c>
      <c r="M1284" s="20" t="str">
        <f t="shared" si="58"/>
        <v>xx</v>
      </c>
      <c r="N1284" t="str">
        <f t="shared" si="59"/>
        <v/>
      </c>
    </row>
    <row r="1285" spans="1:14">
      <c r="A1285" s="31"/>
      <c r="B1285" s="31"/>
      <c r="C1285" s="23" t="s">
        <v>45</v>
      </c>
      <c r="D1285" s="22"/>
      <c r="E1285" s="22" t="s">
        <v>85</v>
      </c>
      <c r="F1285" s="22"/>
      <c r="G1285" s="31"/>
      <c r="H1285" s="30"/>
      <c r="I1285" s="22"/>
      <c r="K1285" t="str">
        <f>IF(D1285&lt;&gt;"",IF(Data!E1285="HR",IF(D1285&lt;=6,RL4B!$E$10,IF(D1285&lt;=28,RL4B!$G$10,RL4B!$I$10)),IF(D1285&lt;=4,RL4B!$K$10,IF(D1285&lt;=14,RL4B!$M$10,IF(D1285&lt;=24,RL4B!$O$10,IF(D1285&lt;=44,RL4B!$Q$10,IF(D1285&lt;=64,RL4B!$S$10,RL4B!$U$10)))))),"")&amp;"-"&amp;C1285&amp;"-"&amp;IFERROR(VLOOKUP(F1285,m_src_icd,3,FALSE),"xx")</f>
        <v>-L-xx</v>
      </c>
      <c r="L1285" t="str">
        <f t="shared" si="57"/>
        <v>L-xx</v>
      </c>
      <c r="M1285" s="20" t="str">
        <f t="shared" si="58"/>
        <v>xx</v>
      </c>
      <c r="N1285" t="str">
        <f t="shared" si="59"/>
        <v/>
      </c>
    </row>
    <row r="1286" spans="1:14">
      <c r="A1286" s="31"/>
      <c r="B1286" s="31"/>
      <c r="C1286" s="23" t="s">
        <v>45</v>
      </c>
      <c r="D1286" s="22"/>
      <c r="E1286" s="22" t="s">
        <v>85</v>
      </c>
      <c r="F1286" s="22"/>
      <c r="G1286" s="31"/>
      <c r="H1286" s="30"/>
      <c r="I1286" s="22"/>
      <c r="K1286" t="str">
        <f>IF(D1286&lt;&gt;"",IF(Data!E1286="HR",IF(D1286&lt;=6,RL4B!$E$10,IF(D1286&lt;=28,RL4B!$G$10,RL4B!$I$10)),IF(D1286&lt;=4,RL4B!$K$10,IF(D1286&lt;=14,RL4B!$M$10,IF(D1286&lt;=24,RL4B!$O$10,IF(D1286&lt;=44,RL4B!$Q$10,IF(D1286&lt;=64,RL4B!$S$10,RL4B!$U$10)))))),"")&amp;"-"&amp;C1286&amp;"-"&amp;IFERROR(VLOOKUP(F1286,m_src_icd,3,FALSE),"xx")</f>
        <v>-L-xx</v>
      </c>
      <c r="L1286" t="str">
        <f t="shared" si="57"/>
        <v>L-xx</v>
      </c>
      <c r="M1286" s="20" t="str">
        <f t="shared" si="58"/>
        <v>xx</v>
      </c>
      <c r="N1286" t="str">
        <f t="shared" si="59"/>
        <v/>
      </c>
    </row>
    <row r="1287" spans="1:14">
      <c r="A1287" s="31"/>
      <c r="B1287" s="31"/>
      <c r="C1287" s="23" t="s">
        <v>45</v>
      </c>
      <c r="D1287" s="22"/>
      <c r="E1287" s="22" t="s">
        <v>85</v>
      </c>
      <c r="F1287" s="22"/>
      <c r="G1287" s="31"/>
      <c r="H1287" s="30"/>
      <c r="I1287" s="22"/>
      <c r="K1287" t="str">
        <f>IF(D1287&lt;&gt;"",IF(Data!E1287="HR",IF(D1287&lt;=6,RL4B!$E$10,IF(D1287&lt;=28,RL4B!$G$10,RL4B!$I$10)),IF(D1287&lt;=4,RL4B!$K$10,IF(D1287&lt;=14,RL4B!$M$10,IF(D1287&lt;=24,RL4B!$O$10,IF(D1287&lt;=44,RL4B!$Q$10,IF(D1287&lt;=64,RL4B!$S$10,RL4B!$U$10)))))),"")&amp;"-"&amp;C1287&amp;"-"&amp;IFERROR(VLOOKUP(F1287,m_src_icd,3,FALSE),"xx")</f>
        <v>-L-xx</v>
      </c>
      <c r="L1287" t="str">
        <f t="shared" si="57"/>
        <v>L-xx</v>
      </c>
      <c r="M1287" s="20" t="str">
        <f t="shared" si="58"/>
        <v>xx</v>
      </c>
      <c r="N1287" t="str">
        <f t="shared" si="59"/>
        <v/>
      </c>
    </row>
    <row r="1288" spans="1:14">
      <c r="A1288" s="31"/>
      <c r="B1288" s="31"/>
      <c r="C1288" s="23" t="s">
        <v>45</v>
      </c>
      <c r="D1288" s="22"/>
      <c r="E1288" s="22" t="s">
        <v>85</v>
      </c>
      <c r="F1288" s="22"/>
      <c r="G1288" s="31"/>
      <c r="H1288" s="30"/>
      <c r="I1288" s="22"/>
      <c r="K1288" t="str">
        <f>IF(D1288&lt;&gt;"",IF(Data!E1288="HR",IF(D1288&lt;=6,RL4B!$E$10,IF(D1288&lt;=28,RL4B!$G$10,RL4B!$I$10)),IF(D1288&lt;=4,RL4B!$K$10,IF(D1288&lt;=14,RL4B!$M$10,IF(D1288&lt;=24,RL4B!$O$10,IF(D1288&lt;=44,RL4B!$Q$10,IF(D1288&lt;=64,RL4B!$S$10,RL4B!$U$10)))))),"")&amp;"-"&amp;C1288&amp;"-"&amp;IFERROR(VLOOKUP(F1288,m_src_icd,3,FALSE),"xx")</f>
        <v>-L-xx</v>
      </c>
      <c r="L1288" t="str">
        <f t="shared" ref="L1288:L1351" si="60">G1288&amp;C1288&amp;"-"&amp;IFERROR(VLOOKUP(F1288,m_src_icd,3,FALSE),"xx")</f>
        <v>L-xx</v>
      </c>
      <c r="M1288" s="20" t="str">
        <f t="shared" ref="M1288:M1351" si="61">IF(H1288="-","",IFERROR(VLOOKUP(F1288,m_src_icd,3,FALSE),"xx"))</f>
        <v>xx</v>
      </c>
      <c r="N1288" t="str">
        <f t="shared" ref="N1288:N1351" si="62">IF(I1288="","",IFERROR(VLOOKUP(F1288,m_src_icd,3,FALSE),"xx"))</f>
        <v/>
      </c>
    </row>
    <row r="1289" spans="1:14">
      <c r="A1289" s="31"/>
      <c r="B1289" s="31"/>
      <c r="C1289" s="23" t="s">
        <v>45</v>
      </c>
      <c r="D1289" s="22"/>
      <c r="E1289" s="22" t="s">
        <v>85</v>
      </c>
      <c r="F1289" s="22"/>
      <c r="G1289" s="31"/>
      <c r="H1289" s="30"/>
      <c r="I1289" s="22"/>
      <c r="K1289" t="str">
        <f>IF(D1289&lt;&gt;"",IF(Data!E1289="HR",IF(D1289&lt;=6,RL4B!$E$10,IF(D1289&lt;=28,RL4B!$G$10,RL4B!$I$10)),IF(D1289&lt;=4,RL4B!$K$10,IF(D1289&lt;=14,RL4B!$M$10,IF(D1289&lt;=24,RL4B!$O$10,IF(D1289&lt;=44,RL4B!$Q$10,IF(D1289&lt;=64,RL4B!$S$10,RL4B!$U$10)))))),"")&amp;"-"&amp;C1289&amp;"-"&amp;IFERROR(VLOOKUP(F1289,m_src_icd,3,FALSE),"xx")</f>
        <v>-L-xx</v>
      </c>
      <c r="L1289" t="str">
        <f t="shared" si="60"/>
        <v>L-xx</v>
      </c>
      <c r="M1289" s="20" t="str">
        <f t="shared" si="61"/>
        <v>xx</v>
      </c>
      <c r="N1289" t="str">
        <f t="shared" si="62"/>
        <v/>
      </c>
    </row>
    <row r="1290" spans="1:14">
      <c r="A1290" s="31"/>
      <c r="B1290" s="31"/>
      <c r="C1290" s="23" t="s">
        <v>45</v>
      </c>
      <c r="D1290" s="22"/>
      <c r="E1290" s="22" t="s">
        <v>85</v>
      </c>
      <c r="F1290" s="22"/>
      <c r="G1290" s="31"/>
      <c r="H1290" s="30"/>
      <c r="I1290" s="22"/>
      <c r="K1290" t="str">
        <f>IF(D1290&lt;&gt;"",IF(Data!E1290="HR",IF(D1290&lt;=6,RL4B!$E$10,IF(D1290&lt;=28,RL4B!$G$10,RL4B!$I$10)),IF(D1290&lt;=4,RL4B!$K$10,IF(D1290&lt;=14,RL4B!$M$10,IF(D1290&lt;=24,RL4B!$O$10,IF(D1290&lt;=44,RL4B!$Q$10,IF(D1290&lt;=64,RL4B!$S$10,RL4B!$U$10)))))),"")&amp;"-"&amp;C1290&amp;"-"&amp;IFERROR(VLOOKUP(F1290,m_src_icd,3,FALSE),"xx")</f>
        <v>-L-xx</v>
      </c>
      <c r="L1290" t="str">
        <f t="shared" si="60"/>
        <v>L-xx</v>
      </c>
      <c r="M1290" s="20" t="str">
        <f t="shared" si="61"/>
        <v>xx</v>
      </c>
      <c r="N1290" t="str">
        <f t="shared" si="62"/>
        <v/>
      </c>
    </row>
    <row r="1291" spans="1:14">
      <c r="A1291" s="31"/>
      <c r="B1291" s="31"/>
      <c r="C1291" s="23" t="s">
        <v>45</v>
      </c>
      <c r="D1291" s="22"/>
      <c r="E1291" s="22" t="s">
        <v>85</v>
      </c>
      <c r="F1291" s="22"/>
      <c r="G1291" s="31"/>
      <c r="H1291" s="30"/>
      <c r="I1291" s="22"/>
      <c r="K1291" t="str">
        <f>IF(D1291&lt;&gt;"",IF(Data!E1291="HR",IF(D1291&lt;=6,RL4B!$E$10,IF(D1291&lt;=28,RL4B!$G$10,RL4B!$I$10)),IF(D1291&lt;=4,RL4B!$K$10,IF(D1291&lt;=14,RL4B!$M$10,IF(D1291&lt;=24,RL4B!$O$10,IF(D1291&lt;=44,RL4B!$Q$10,IF(D1291&lt;=64,RL4B!$S$10,RL4B!$U$10)))))),"")&amp;"-"&amp;C1291&amp;"-"&amp;IFERROR(VLOOKUP(F1291,m_src_icd,3,FALSE),"xx")</f>
        <v>-L-xx</v>
      </c>
      <c r="L1291" t="str">
        <f t="shared" si="60"/>
        <v>L-xx</v>
      </c>
      <c r="M1291" s="20" t="str">
        <f t="shared" si="61"/>
        <v>xx</v>
      </c>
      <c r="N1291" t="str">
        <f t="shared" si="62"/>
        <v/>
      </c>
    </row>
    <row r="1292" spans="1:14">
      <c r="A1292" s="31"/>
      <c r="B1292" s="31"/>
      <c r="C1292" s="23" t="s">
        <v>45</v>
      </c>
      <c r="D1292" s="22"/>
      <c r="E1292" s="22" t="s">
        <v>85</v>
      </c>
      <c r="F1292" s="22"/>
      <c r="G1292" s="31"/>
      <c r="H1292" s="30"/>
      <c r="I1292" s="22"/>
      <c r="K1292" t="str">
        <f>IF(D1292&lt;&gt;"",IF(Data!E1292="HR",IF(D1292&lt;=6,RL4B!$E$10,IF(D1292&lt;=28,RL4B!$G$10,RL4B!$I$10)),IF(D1292&lt;=4,RL4B!$K$10,IF(D1292&lt;=14,RL4B!$M$10,IF(D1292&lt;=24,RL4B!$O$10,IF(D1292&lt;=44,RL4B!$Q$10,IF(D1292&lt;=64,RL4B!$S$10,RL4B!$U$10)))))),"")&amp;"-"&amp;C1292&amp;"-"&amp;IFERROR(VLOOKUP(F1292,m_src_icd,3,FALSE),"xx")</f>
        <v>-L-xx</v>
      </c>
      <c r="L1292" t="str">
        <f t="shared" si="60"/>
        <v>L-xx</v>
      </c>
      <c r="M1292" s="20" t="str">
        <f t="shared" si="61"/>
        <v>xx</v>
      </c>
      <c r="N1292" t="str">
        <f t="shared" si="62"/>
        <v/>
      </c>
    </row>
    <row r="1293" spans="1:14">
      <c r="A1293" s="31"/>
      <c r="B1293" s="31"/>
      <c r="C1293" s="23" t="s">
        <v>45</v>
      </c>
      <c r="D1293" s="22"/>
      <c r="E1293" s="22" t="s">
        <v>85</v>
      </c>
      <c r="F1293" s="22"/>
      <c r="G1293" s="31"/>
      <c r="H1293" s="30"/>
      <c r="I1293" s="22"/>
      <c r="K1293" t="str">
        <f>IF(D1293&lt;&gt;"",IF(Data!E1293="HR",IF(D1293&lt;=6,RL4B!$E$10,IF(D1293&lt;=28,RL4B!$G$10,RL4B!$I$10)),IF(D1293&lt;=4,RL4B!$K$10,IF(D1293&lt;=14,RL4B!$M$10,IF(D1293&lt;=24,RL4B!$O$10,IF(D1293&lt;=44,RL4B!$Q$10,IF(D1293&lt;=64,RL4B!$S$10,RL4B!$U$10)))))),"")&amp;"-"&amp;C1293&amp;"-"&amp;IFERROR(VLOOKUP(F1293,m_src_icd,3,FALSE),"xx")</f>
        <v>-L-xx</v>
      </c>
      <c r="L1293" t="str">
        <f t="shared" si="60"/>
        <v>L-xx</v>
      </c>
      <c r="M1293" s="20" t="str">
        <f t="shared" si="61"/>
        <v>xx</v>
      </c>
      <c r="N1293" t="str">
        <f t="shared" si="62"/>
        <v/>
      </c>
    </row>
    <row r="1294" spans="1:14">
      <c r="A1294" s="31"/>
      <c r="B1294" s="31"/>
      <c r="C1294" s="23" t="s">
        <v>45</v>
      </c>
      <c r="D1294" s="22"/>
      <c r="E1294" s="22" t="s">
        <v>85</v>
      </c>
      <c r="F1294" s="22"/>
      <c r="G1294" s="31"/>
      <c r="H1294" s="30"/>
      <c r="I1294" s="22"/>
      <c r="K1294" t="str">
        <f>IF(D1294&lt;&gt;"",IF(Data!E1294="HR",IF(D1294&lt;=6,RL4B!$E$10,IF(D1294&lt;=28,RL4B!$G$10,RL4B!$I$10)),IF(D1294&lt;=4,RL4B!$K$10,IF(D1294&lt;=14,RL4B!$M$10,IF(D1294&lt;=24,RL4B!$O$10,IF(D1294&lt;=44,RL4B!$Q$10,IF(D1294&lt;=64,RL4B!$S$10,RL4B!$U$10)))))),"")&amp;"-"&amp;C1294&amp;"-"&amp;IFERROR(VLOOKUP(F1294,m_src_icd,3,FALSE),"xx")</f>
        <v>-L-xx</v>
      </c>
      <c r="L1294" t="str">
        <f t="shared" si="60"/>
        <v>L-xx</v>
      </c>
      <c r="M1294" s="20" t="str">
        <f t="shared" si="61"/>
        <v>xx</v>
      </c>
      <c r="N1294" t="str">
        <f t="shared" si="62"/>
        <v/>
      </c>
    </row>
    <row r="1295" spans="1:14">
      <c r="A1295" s="31"/>
      <c r="B1295" s="31"/>
      <c r="C1295" s="23" t="s">
        <v>45</v>
      </c>
      <c r="D1295" s="22"/>
      <c r="E1295" s="22" t="s">
        <v>85</v>
      </c>
      <c r="F1295" s="22"/>
      <c r="G1295" s="31"/>
      <c r="H1295" s="30"/>
      <c r="I1295" s="22"/>
      <c r="K1295" t="str">
        <f>IF(D1295&lt;&gt;"",IF(Data!E1295="HR",IF(D1295&lt;=6,RL4B!$E$10,IF(D1295&lt;=28,RL4B!$G$10,RL4B!$I$10)),IF(D1295&lt;=4,RL4B!$K$10,IF(D1295&lt;=14,RL4B!$M$10,IF(D1295&lt;=24,RL4B!$O$10,IF(D1295&lt;=44,RL4B!$Q$10,IF(D1295&lt;=64,RL4B!$S$10,RL4B!$U$10)))))),"")&amp;"-"&amp;C1295&amp;"-"&amp;IFERROR(VLOOKUP(F1295,m_src_icd,3,FALSE),"xx")</f>
        <v>-L-xx</v>
      </c>
      <c r="L1295" t="str">
        <f t="shared" si="60"/>
        <v>L-xx</v>
      </c>
      <c r="M1295" s="20" t="str">
        <f t="shared" si="61"/>
        <v>xx</v>
      </c>
      <c r="N1295" t="str">
        <f t="shared" si="62"/>
        <v/>
      </c>
    </row>
    <row r="1296" spans="1:14">
      <c r="A1296" s="31"/>
      <c r="B1296" s="31"/>
      <c r="C1296" s="23" t="s">
        <v>45</v>
      </c>
      <c r="D1296" s="22"/>
      <c r="E1296" s="22" t="s">
        <v>85</v>
      </c>
      <c r="F1296" s="22"/>
      <c r="G1296" s="31"/>
      <c r="H1296" s="30"/>
      <c r="I1296" s="22"/>
      <c r="K1296" t="str">
        <f>IF(D1296&lt;&gt;"",IF(Data!E1296="HR",IF(D1296&lt;=6,RL4B!$E$10,IF(D1296&lt;=28,RL4B!$G$10,RL4B!$I$10)),IF(D1296&lt;=4,RL4B!$K$10,IF(D1296&lt;=14,RL4B!$M$10,IF(D1296&lt;=24,RL4B!$O$10,IF(D1296&lt;=44,RL4B!$Q$10,IF(D1296&lt;=64,RL4B!$S$10,RL4B!$U$10)))))),"")&amp;"-"&amp;C1296&amp;"-"&amp;IFERROR(VLOOKUP(F1296,m_src_icd,3,FALSE),"xx")</f>
        <v>-L-xx</v>
      </c>
      <c r="L1296" t="str">
        <f t="shared" si="60"/>
        <v>L-xx</v>
      </c>
      <c r="M1296" s="20" t="str">
        <f t="shared" si="61"/>
        <v>xx</v>
      </c>
      <c r="N1296" t="str">
        <f t="shared" si="62"/>
        <v/>
      </c>
    </row>
    <row r="1297" spans="1:14">
      <c r="A1297" s="31"/>
      <c r="B1297" s="31"/>
      <c r="C1297" s="23" t="s">
        <v>45</v>
      </c>
      <c r="D1297" s="22"/>
      <c r="E1297" s="22" t="s">
        <v>85</v>
      </c>
      <c r="F1297" s="22"/>
      <c r="G1297" s="31"/>
      <c r="H1297" s="30"/>
      <c r="I1297" s="22"/>
      <c r="K1297" t="str">
        <f>IF(D1297&lt;&gt;"",IF(Data!E1297="HR",IF(D1297&lt;=6,RL4B!$E$10,IF(D1297&lt;=28,RL4B!$G$10,RL4B!$I$10)),IF(D1297&lt;=4,RL4B!$K$10,IF(D1297&lt;=14,RL4B!$M$10,IF(D1297&lt;=24,RL4B!$O$10,IF(D1297&lt;=44,RL4B!$Q$10,IF(D1297&lt;=64,RL4B!$S$10,RL4B!$U$10)))))),"")&amp;"-"&amp;C1297&amp;"-"&amp;IFERROR(VLOOKUP(F1297,m_src_icd,3,FALSE),"xx")</f>
        <v>-L-xx</v>
      </c>
      <c r="L1297" t="str">
        <f t="shared" si="60"/>
        <v>L-xx</v>
      </c>
      <c r="M1297" s="20" t="str">
        <f t="shared" si="61"/>
        <v>xx</v>
      </c>
      <c r="N1297" t="str">
        <f t="shared" si="62"/>
        <v/>
      </c>
    </row>
    <row r="1298" spans="1:14">
      <c r="A1298" s="31"/>
      <c r="B1298" s="31"/>
      <c r="C1298" s="23" t="s">
        <v>45</v>
      </c>
      <c r="D1298" s="22"/>
      <c r="E1298" s="22" t="s">
        <v>85</v>
      </c>
      <c r="F1298" s="22"/>
      <c r="G1298" s="31"/>
      <c r="H1298" s="30"/>
      <c r="I1298" s="22"/>
      <c r="K1298" t="str">
        <f>IF(D1298&lt;&gt;"",IF(Data!E1298="HR",IF(D1298&lt;=6,RL4B!$E$10,IF(D1298&lt;=28,RL4B!$G$10,RL4B!$I$10)),IF(D1298&lt;=4,RL4B!$K$10,IF(D1298&lt;=14,RL4B!$M$10,IF(D1298&lt;=24,RL4B!$O$10,IF(D1298&lt;=44,RL4B!$Q$10,IF(D1298&lt;=64,RL4B!$S$10,RL4B!$U$10)))))),"")&amp;"-"&amp;C1298&amp;"-"&amp;IFERROR(VLOOKUP(F1298,m_src_icd,3,FALSE),"xx")</f>
        <v>-L-xx</v>
      </c>
      <c r="L1298" t="str">
        <f t="shared" si="60"/>
        <v>L-xx</v>
      </c>
      <c r="M1298" s="20" t="str">
        <f t="shared" si="61"/>
        <v>xx</v>
      </c>
      <c r="N1298" t="str">
        <f t="shared" si="62"/>
        <v/>
      </c>
    </row>
    <row r="1299" spans="1:14">
      <c r="A1299" s="31"/>
      <c r="B1299" s="31"/>
      <c r="C1299" s="23" t="s">
        <v>45</v>
      </c>
      <c r="D1299" s="22"/>
      <c r="E1299" s="22" t="s">
        <v>85</v>
      </c>
      <c r="F1299" s="22"/>
      <c r="G1299" s="31"/>
      <c r="H1299" s="30"/>
      <c r="I1299" s="22"/>
      <c r="K1299" t="str">
        <f>IF(D1299&lt;&gt;"",IF(Data!E1299="HR",IF(D1299&lt;=6,RL4B!$E$10,IF(D1299&lt;=28,RL4B!$G$10,RL4B!$I$10)),IF(D1299&lt;=4,RL4B!$K$10,IF(D1299&lt;=14,RL4B!$M$10,IF(D1299&lt;=24,RL4B!$O$10,IF(D1299&lt;=44,RL4B!$Q$10,IF(D1299&lt;=64,RL4B!$S$10,RL4B!$U$10)))))),"")&amp;"-"&amp;C1299&amp;"-"&amp;IFERROR(VLOOKUP(F1299,m_src_icd,3,FALSE),"xx")</f>
        <v>-L-xx</v>
      </c>
      <c r="L1299" t="str">
        <f t="shared" si="60"/>
        <v>L-xx</v>
      </c>
      <c r="M1299" s="20" t="str">
        <f t="shared" si="61"/>
        <v>xx</v>
      </c>
      <c r="N1299" t="str">
        <f t="shared" si="62"/>
        <v/>
      </c>
    </row>
    <row r="1300" spans="1:14">
      <c r="A1300" s="31"/>
      <c r="B1300" s="31"/>
      <c r="C1300" s="23" t="s">
        <v>45</v>
      </c>
      <c r="D1300" s="22"/>
      <c r="E1300" s="22" t="s">
        <v>85</v>
      </c>
      <c r="F1300" s="22"/>
      <c r="G1300" s="31"/>
      <c r="H1300" s="30"/>
      <c r="I1300" s="22"/>
      <c r="K1300" t="str">
        <f>IF(D1300&lt;&gt;"",IF(Data!E1300="HR",IF(D1300&lt;=6,RL4B!$E$10,IF(D1300&lt;=28,RL4B!$G$10,RL4B!$I$10)),IF(D1300&lt;=4,RL4B!$K$10,IF(D1300&lt;=14,RL4B!$M$10,IF(D1300&lt;=24,RL4B!$O$10,IF(D1300&lt;=44,RL4B!$Q$10,IF(D1300&lt;=64,RL4B!$S$10,RL4B!$U$10)))))),"")&amp;"-"&amp;C1300&amp;"-"&amp;IFERROR(VLOOKUP(F1300,m_src_icd,3,FALSE),"xx")</f>
        <v>-L-xx</v>
      </c>
      <c r="L1300" t="str">
        <f t="shared" si="60"/>
        <v>L-xx</v>
      </c>
      <c r="M1300" s="20" t="str">
        <f t="shared" si="61"/>
        <v>xx</v>
      </c>
      <c r="N1300" t="str">
        <f t="shared" si="62"/>
        <v/>
      </c>
    </row>
    <row r="1301" spans="1:14">
      <c r="A1301" s="31"/>
      <c r="B1301" s="31"/>
      <c r="C1301" s="23" t="s">
        <v>45</v>
      </c>
      <c r="D1301" s="22"/>
      <c r="E1301" s="22" t="s">
        <v>85</v>
      </c>
      <c r="F1301" s="22"/>
      <c r="G1301" s="31"/>
      <c r="H1301" s="30"/>
      <c r="I1301" s="22"/>
      <c r="K1301" t="str">
        <f>IF(D1301&lt;&gt;"",IF(Data!E1301="HR",IF(D1301&lt;=6,RL4B!$E$10,IF(D1301&lt;=28,RL4B!$G$10,RL4B!$I$10)),IF(D1301&lt;=4,RL4B!$K$10,IF(D1301&lt;=14,RL4B!$M$10,IF(D1301&lt;=24,RL4B!$O$10,IF(D1301&lt;=44,RL4B!$Q$10,IF(D1301&lt;=64,RL4B!$S$10,RL4B!$U$10)))))),"")&amp;"-"&amp;C1301&amp;"-"&amp;IFERROR(VLOOKUP(F1301,m_src_icd,3,FALSE),"xx")</f>
        <v>-L-xx</v>
      </c>
      <c r="L1301" t="str">
        <f t="shared" si="60"/>
        <v>L-xx</v>
      </c>
      <c r="M1301" s="20" t="str">
        <f t="shared" si="61"/>
        <v>xx</v>
      </c>
      <c r="N1301" t="str">
        <f t="shared" si="62"/>
        <v/>
      </c>
    </row>
    <row r="1302" spans="1:14">
      <c r="A1302" s="31"/>
      <c r="B1302" s="31"/>
      <c r="C1302" s="23" t="s">
        <v>45</v>
      </c>
      <c r="D1302" s="22"/>
      <c r="E1302" s="22" t="s">
        <v>85</v>
      </c>
      <c r="F1302" s="22"/>
      <c r="G1302" s="31"/>
      <c r="H1302" s="30"/>
      <c r="I1302" s="22"/>
      <c r="K1302" t="str">
        <f>IF(D1302&lt;&gt;"",IF(Data!E1302="HR",IF(D1302&lt;=6,RL4B!$E$10,IF(D1302&lt;=28,RL4B!$G$10,RL4B!$I$10)),IF(D1302&lt;=4,RL4B!$K$10,IF(D1302&lt;=14,RL4B!$M$10,IF(D1302&lt;=24,RL4B!$O$10,IF(D1302&lt;=44,RL4B!$Q$10,IF(D1302&lt;=64,RL4B!$S$10,RL4B!$U$10)))))),"")&amp;"-"&amp;C1302&amp;"-"&amp;IFERROR(VLOOKUP(F1302,m_src_icd,3,FALSE),"xx")</f>
        <v>-L-xx</v>
      </c>
      <c r="L1302" t="str">
        <f t="shared" si="60"/>
        <v>L-xx</v>
      </c>
      <c r="M1302" s="20" t="str">
        <f t="shared" si="61"/>
        <v>xx</v>
      </c>
      <c r="N1302" t="str">
        <f t="shared" si="62"/>
        <v/>
      </c>
    </row>
    <row r="1303" spans="1:14">
      <c r="A1303" s="31"/>
      <c r="B1303" s="31"/>
      <c r="C1303" s="23" t="s">
        <v>45</v>
      </c>
      <c r="D1303" s="22"/>
      <c r="E1303" s="22" t="s">
        <v>85</v>
      </c>
      <c r="F1303" s="22"/>
      <c r="G1303" s="31"/>
      <c r="H1303" s="30"/>
      <c r="I1303" s="22"/>
      <c r="K1303" t="str">
        <f>IF(D1303&lt;&gt;"",IF(Data!E1303="HR",IF(D1303&lt;=6,RL4B!$E$10,IF(D1303&lt;=28,RL4B!$G$10,RL4B!$I$10)),IF(D1303&lt;=4,RL4B!$K$10,IF(D1303&lt;=14,RL4B!$M$10,IF(D1303&lt;=24,RL4B!$O$10,IF(D1303&lt;=44,RL4B!$Q$10,IF(D1303&lt;=64,RL4B!$S$10,RL4B!$U$10)))))),"")&amp;"-"&amp;C1303&amp;"-"&amp;IFERROR(VLOOKUP(F1303,m_src_icd,3,FALSE),"xx")</f>
        <v>-L-xx</v>
      </c>
      <c r="L1303" t="str">
        <f t="shared" si="60"/>
        <v>L-xx</v>
      </c>
      <c r="M1303" s="20" t="str">
        <f t="shared" si="61"/>
        <v>xx</v>
      </c>
      <c r="N1303" t="str">
        <f t="shared" si="62"/>
        <v/>
      </c>
    </row>
    <row r="1304" spans="1:14">
      <c r="A1304" s="31"/>
      <c r="B1304" s="31"/>
      <c r="C1304" s="23" t="s">
        <v>45</v>
      </c>
      <c r="D1304" s="22"/>
      <c r="E1304" s="22" t="s">
        <v>85</v>
      </c>
      <c r="F1304" s="22"/>
      <c r="G1304" s="31"/>
      <c r="H1304" s="30"/>
      <c r="I1304" s="22"/>
      <c r="K1304" t="str">
        <f>IF(D1304&lt;&gt;"",IF(Data!E1304="HR",IF(D1304&lt;=6,RL4B!$E$10,IF(D1304&lt;=28,RL4B!$G$10,RL4B!$I$10)),IF(D1304&lt;=4,RL4B!$K$10,IF(D1304&lt;=14,RL4B!$M$10,IF(D1304&lt;=24,RL4B!$O$10,IF(D1304&lt;=44,RL4B!$Q$10,IF(D1304&lt;=64,RL4B!$S$10,RL4B!$U$10)))))),"")&amp;"-"&amp;C1304&amp;"-"&amp;IFERROR(VLOOKUP(F1304,m_src_icd,3,FALSE),"xx")</f>
        <v>-L-xx</v>
      </c>
      <c r="L1304" t="str">
        <f t="shared" si="60"/>
        <v>L-xx</v>
      </c>
      <c r="M1304" s="20" t="str">
        <f t="shared" si="61"/>
        <v>xx</v>
      </c>
      <c r="N1304" t="str">
        <f t="shared" si="62"/>
        <v/>
      </c>
    </row>
    <row r="1305" spans="1:14">
      <c r="A1305" s="31"/>
      <c r="B1305" s="31"/>
      <c r="C1305" s="23" t="s">
        <v>45</v>
      </c>
      <c r="D1305" s="22"/>
      <c r="E1305" s="22" t="s">
        <v>85</v>
      </c>
      <c r="F1305" s="22"/>
      <c r="G1305" s="31"/>
      <c r="H1305" s="30"/>
      <c r="I1305" s="22"/>
      <c r="K1305" t="str">
        <f>IF(D1305&lt;&gt;"",IF(Data!E1305="HR",IF(D1305&lt;=6,RL4B!$E$10,IF(D1305&lt;=28,RL4B!$G$10,RL4B!$I$10)),IF(D1305&lt;=4,RL4B!$K$10,IF(D1305&lt;=14,RL4B!$M$10,IF(D1305&lt;=24,RL4B!$O$10,IF(D1305&lt;=44,RL4B!$Q$10,IF(D1305&lt;=64,RL4B!$S$10,RL4B!$U$10)))))),"")&amp;"-"&amp;C1305&amp;"-"&amp;IFERROR(VLOOKUP(F1305,m_src_icd,3,FALSE),"xx")</f>
        <v>-L-xx</v>
      </c>
      <c r="L1305" t="str">
        <f t="shared" si="60"/>
        <v>L-xx</v>
      </c>
      <c r="M1305" s="20" t="str">
        <f t="shared" si="61"/>
        <v>xx</v>
      </c>
      <c r="N1305" t="str">
        <f t="shared" si="62"/>
        <v/>
      </c>
    </row>
    <row r="1306" spans="1:14">
      <c r="A1306" s="31"/>
      <c r="B1306" s="31"/>
      <c r="C1306" s="23" t="s">
        <v>45</v>
      </c>
      <c r="D1306" s="22"/>
      <c r="E1306" s="22" t="s">
        <v>85</v>
      </c>
      <c r="F1306" s="22"/>
      <c r="G1306" s="31"/>
      <c r="H1306" s="30"/>
      <c r="I1306" s="22"/>
      <c r="K1306" t="str">
        <f>IF(D1306&lt;&gt;"",IF(Data!E1306="HR",IF(D1306&lt;=6,RL4B!$E$10,IF(D1306&lt;=28,RL4B!$G$10,RL4B!$I$10)),IF(D1306&lt;=4,RL4B!$K$10,IF(D1306&lt;=14,RL4B!$M$10,IF(D1306&lt;=24,RL4B!$O$10,IF(D1306&lt;=44,RL4B!$Q$10,IF(D1306&lt;=64,RL4B!$S$10,RL4B!$U$10)))))),"")&amp;"-"&amp;C1306&amp;"-"&amp;IFERROR(VLOOKUP(F1306,m_src_icd,3,FALSE),"xx")</f>
        <v>-L-xx</v>
      </c>
      <c r="L1306" t="str">
        <f t="shared" si="60"/>
        <v>L-xx</v>
      </c>
      <c r="M1306" s="20" t="str">
        <f t="shared" si="61"/>
        <v>xx</v>
      </c>
      <c r="N1306" t="str">
        <f t="shared" si="62"/>
        <v/>
      </c>
    </row>
    <row r="1307" spans="1:14">
      <c r="A1307" s="31"/>
      <c r="B1307" s="31"/>
      <c r="C1307" s="23" t="s">
        <v>45</v>
      </c>
      <c r="D1307" s="22"/>
      <c r="E1307" s="22" t="s">
        <v>85</v>
      </c>
      <c r="F1307" s="22"/>
      <c r="G1307" s="31"/>
      <c r="H1307" s="30"/>
      <c r="I1307" s="22"/>
      <c r="K1307" t="str">
        <f>IF(D1307&lt;&gt;"",IF(Data!E1307="HR",IF(D1307&lt;=6,RL4B!$E$10,IF(D1307&lt;=28,RL4B!$G$10,RL4B!$I$10)),IF(D1307&lt;=4,RL4B!$K$10,IF(D1307&lt;=14,RL4B!$M$10,IF(D1307&lt;=24,RL4B!$O$10,IF(D1307&lt;=44,RL4B!$Q$10,IF(D1307&lt;=64,RL4B!$S$10,RL4B!$U$10)))))),"")&amp;"-"&amp;C1307&amp;"-"&amp;IFERROR(VLOOKUP(F1307,m_src_icd,3,FALSE),"xx")</f>
        <v>-L-xx</v>
      </c>
      <c r="L1307" t="str">
        <f t="shared" si="60"/>
        <v>L-xx</v>
      </c>
      <c r="M1307" s="20" t="str">
        <f t="shared" si="61"/>
        <v>xx</v>
      </c>
      <c r="N1307" t="str">
        <f t="shared" si="62"/>
        <v/>
      </c>
    </row>
    <row r="1308" spans="1:14">
      <c r="A1308" s="31"/>
      <c r="B1308" s="31"/>
      <c r="C1308" s="23" t="s">
        <v>45</v>
      </c>
      <c r="D1308" s="22"/>
      <c r="E1308" s="22" t="s">
        <v>85</v>
      </c>
      <c r="F1308" s="22"/>
      <c r="G1308" s="31"/>
      <c r="H1308" s="30"/>
      <c r="I1308" s="22"/>
      <c r="K1308" t="str">
        <f>IF(D1308&lt;&gt;"",IF(Data!E1308="HR",IF(D1308&lt;=6,RL4B!$E$10,IF(D1308&lt;=28,RL4B!$G$10,RL4B!$I$10)),IF(D1308&lt;=4,RL4B!$K$10,IF(D1308&lt;=14,RL4B!$M$10,IF(D1308&lt;=24,RL4B!$O$10,IF(D1308&lt;=44,RL4B!$Q$10,IF(D1308&lt;=64,RL4B!$S$10,RL4B!$U$10)))))),"")&amp;"-"&amp;C1308&amp;"-"&amp;IFERROR(VLOOKUP(F1308,m_src_icd,3,FALSE),"xx")</f>
        <v>-L-xx</v>
      </c>
      <c r="L1308" t="str">
        <f t="shared" si="60"/>
        <v>L-xx</v>
      </c>
      <c r="M1308" s="20" t="str">
        <f t="shared" si="61"/>
        <v>xx</v>
      </c>
      <c r="N1308" t="str">
        <f t="shared" si="62"/>
        <v/>
      </c>
    </row>
    <row r="1309" spans="1:14">
      <c r="A1309" s="31"/>
      <c r="B1309" s="31"/>
      <c r="C1309" s="23" t="s">
        <v>45</v>
      </c>
      <c r="D1309" s="22"/>
      <c r="E1309" s="22" t="s">
        <v>85</v>
      </c>
      <c r="F1309" s="22"/>
      <c r="G1309" s="31"/>
      <c r="H1309" s="30"/>
      <c r="I1309" s="22"/>
      <c r="K1309" t="str">
        <f>IF(D1309&lt;&gt;"",IF(Data!E1309="HR",IF(D1309&lt;=6,RL4B!$E$10,IF(D1309&lt;=28,RL4B!$G$10,RL4B!$I$10)),IF(D1309&lt;=4,RL4B!$K$10,IF(D1309&lt;=14,RL4B!$M$10,IF(D1309&lt;=24,RL4B!$O$10,IF(D1309&lt;=44,RL4B!$Q$10,IF(D1309&lt;=64,RL4B!$S$10,RL4B!$U$10)))))),"")&amp;"-"&amp;C1309&amp;"-"&amp;IFERROR(VLOOKUP(F1309,m_src_icd,3,FALSE),"xx")</f>
        <v>-L-xx</v>
      </c>
      <c r="L1309" t="str">
        <f t="shared" si="60"/>
        <v>L-xx</v>
      </c>
      <c r="M1309" s="20" t="str">
        <f t="shared" si="61"/>
        <v>xx</v>
      </c>
      <c r="N1309" t="str">
        <f t="shared" si="62"/>
        <v/>
      </c>
    </row>
    <row r="1310" spans="1:14">
      <c r="A1310" s="31"/>
      <c r="B1310" s="31"/>
      <c r="C1310" s="23" t="s">
        <v>45</v>
      </c>
      <c r="D1310" s="22"/>
      <c r="E1310" s="22" t="s">
        <v>85</v>
      </c>
      <c r="F1310" s="22"/>
      <c r="G1310" s="31"/>
      <c r="H1310" s="30"/>
      <c r="I1310" s="22"/>
      <c r="K1310" t="str">
        <f>IF(D1310&lt;&gt;"",IF(Data!E1310="HR",IF(D1310&lt;=6,RL4B!$E$10,IF(D1310&lt;=28,RL4B!$G$10,RL4B!$I$10)),IF(D1310&lt;=4,RL4B!$K$10,IF(D1310&lt;=14,RL4B!$M$10,IF(D1310&lt;=24,RL4B!$O$10,IF(D1310&lt;=44,RL4B!$Q$10,IF(D1310&lt;=64,RL4B!$S$10,RL4B!$U$10)))))),"")&amp;"-"&amp;C1310&amp;"-"&amp;IFERROR(VLOOKUP(F1310,m_src_icd,3,FALSE),"xx")</f>
        <v>-L-xx</v>
      </c>
      <c r="L1310" t="str">
        <f t="shared" si="60"/>
        <v>L-xx</v>
      </c>
      <c r="M1310" s="20" t="str">
        <f t="shared" si="61"/>
        <v>xx</v>
      </c>
      <c r="N1310" t="str">
        <f t="shared" si="62"/>
        <v/>
      </c>
    </row>
    <row r="1311" spans="1:14">
      <c r="A1311" s="31"/>
      <c r="B1311" s="31"/>
      <c r="C1311" s="23" t="s">
        <v>45</v>
      </c>
      <c r="D1311" s="22"/>
      <c r="E1311" s="22" t="s">
        <v>85</v>
      </c>
      <c r="F1311" s="22"/>
      <c r="G1311" s="31"/>
      <c r="H1311" s="30"/>
      <c r="I1311" s="22"/>
      <c r="K1311" t="str">
        <f>IF(D1311&lt;&gt;"",IF(Data!E1311="HR",IF(D1311&lt;=6,RL4B!$E$10,IF(D1311&lt;=28,RL4B!$G$10,RL4B!$I$10)),IF(D1311&lt;=4,RL4B!$K$10,IF(D1311&lt;=14,RL4B!$M$10,IF(D1311&lt;=24,RL4B!$O$10,IF(D1311&lt;=44,RL4B!$Q$10,IF(D1311&lt;=64,RL4B!$S$10,RL4B!$U$10)))))),"")&amp;"-"&amp;C1311&amp;"-"&amp;IFERROR(VLOOKUP(F1311,m_src_icd,3,FALSE),"xx")</f>
        <v>-L-xx</v>
      </c>
      <c r="L1311" t="str">
        <f t="shared" si="60"/>
        <v>L-xx</v>
      </c>
      <c r="M1311" s="20" t="str">
        <f t="shared" si="61"/>
        <v>xx</v>
      </c>
      <c r="N1311" t="str">
        <f t="shared" si="62"/>
        <v/>
      </c>
    </row>
    <row r="1312" spans="1:14">
      <c r="A1312" s="31"/>
      <c r="B1312" s="31"/>
      <c r="C1312" s="23" t="s">
        <v>45</v>
      </c>
      <c r="D1312" s="22"/>
      <c r="E1312" s="22" t="s">
        <v>85</v>
      </c>
      <c r="F1312" s="22"/>
      <c r="G1312" s="31"/>
      <c r="H1312" s="30"/>
      <c r="I1312" s="22"/>
      <c r="K1312" t="str">
        <f>IF(D1312&lt;&gt;"",IF(Data!E1312="HR",IF(D1312&lt;=6,RL4B!$E$10,IF(D1312&lt;=28,RL4B!$G$10,RL4B!$I$10)),IF(D1312&lt;=4,RL4B!$K$10,IF(D1312&lt;=14,RL4B!$M$10,IF(D1312&lt;=24,RL4B!$O$10,IF(D1312&lt;=44,RL4B!$Q$10,IF(D1312&lt;=64,RL4B!$S$10,RL4B!$U$10)))))),"")&amp;"-"&amp;C1312&amp;"-"&amp;IFERROR(VLOOKUP(F1312,m_src_icd,3,FALSE),"xx")</f>
        <v>-L-xx</v>
      </c>
      <c r="L1312" t="str">
        <f t="shared" si="60"/>
        <v>L-xx</v>
      </c>
      <c r="M1312" s="20" t="str">
        <f t="shared" si="61"/>
        <v>xx</v>
      </c>
      <c r="N1312" t="str">
        <f t="shared" si="62"/>
        <v/>
      </c>
    </row>
    <row r="1313" spans="1:14">
      <c r="A1313" s="31"/>
      <c r="B1313" s="31"/>
      <c r="C1313" s="23" t="s">
        <v>45</v>
      </c>
      <c r="D1313" s="22"/>
      <c r="E1313" s="22" t="s">
        <v>85</v>
      </c>
      <c r="F1313" s="22"/>
      <c r="G1313" s="31"/>
      <c r="H1313" s="30"/>
      <c r="I1313" s="22"/>
      <c r="K1313" t="str">
        <f>IF(D1313&lt;&gt;"",IF(Data!E1313="HR",IF(D1313&lt;=6,RL4B!$E$10,IF(D1313&lt;=28,RL4B!$G$10,RL4B!$I$10)),IF(D1313&lt;=4,RL4B!$K$10,IF(D1313&lt;=14,RL4B!$M$10,IF(D1313&lt;=24,RL4B!$O$10,IF(D1313&lt;=44,RL4B!$Q$10,IF(D1313&lt;=64,RL4B!$S$10,RL4B!$U$10)))))),"")&amp;"-"&amp;C1313&amp;"-"&amp;IFERROR(VLOOKUP(F1313,m_src_icd,3,FALSE),"xx")</f>
        <v>-L-xx</v>
      </c>
      <c r="L1313" t="str">
        <f t="shared" si="60"/>
        <v>L-xx</v>
      </c>
      <c r="M1313" s="20" t="str">
        <f t="shared" si="61"/>
        <v>xx</v>
      </c>
      <c r="N1313" t="str">
        <f t="shared" si="62"/>
        <v/>
      </c>
    </row>
    <row r="1314" spans="1:14">
      <c r="A1314" s="31"/>
      <c r="B1314" s="31"/>
      <c r="C1314" s="23" t="s">
        <v>45</v>
      </c>
      <c r="D1314" s="22"/>
      <c r="E1314" s="22" t="s">
        <v>85</v>
      </c>
      <c r="F1314" s="22"/>
      <c r="G1314" s="31"/>
      <c r="H1314" s="30"/>
      <c r="I1314" s="22"/>
      <c r="K1314" t="str">
        <f>IF(D1314&lt;&gt;"",IF(Data!E1314="HR",IF(D1314&lt;=6,RL4B!$E$10,IF(D1314&lt;=28,RL4B!$G$10,RL4B!$I$10)),IF(D1314&lt;=4,RL4B!$K$10,IF(D1314&lt;=14,RL4B!$M$10,IF(D1314&lt;=24,RL4B!$O$10,IF(D1314&lt;=44,RL4B!$Q$10,IF(D1314&lt;=64,RL4B!$S$10,RL4B!$U$10)))))),"")&amp;"-"&amp;C1314&amp;"-"&amp;IFERROR(VLOOKUP(F1314,m_src_icd,3,FALSE),"xx")</f>
        <v>-L-xx</v>
      </c>
      <c r="L1314" t="str">
        <f t="shared" si="60"/>
        <v>L-xx</v>
      </c>
      <c r="M1314" s="20" t="str">
        <f t="shared" si="61"/>
        <v>xx</v>
      </c>
      <c r="N1314" t="str">
        <f t="shared" si="62"/>
        <v/>
      </c>
    </row>
    <row r="1315" spans="1:14">
      <c r="A1315" s="31"/>
      <c r="B1315" s="31"/>
      <c r="C1315" s="23" t="s">
        <v>45</v>
      </c>
      <c r="D1315" s="22"/>
      <c r="E1315" s="22" t="s">
        <v>85</v>
      </c>
      <c r="F1315" s="22"/>
      <c r="G1315" s="31"/>
      <c r="H1315" s="30"/>
      <c r="I1315" s="22"/>
      <c r="K1315" t="str">
        <f>IF(D1315&lt;&gt;"",IF(Data!E1315="HR",IF(D1315&lt;=6,RL4B!$E$10,IF(D1315&lt;=28,RL4B!$G$10,RL4B!$I$10)),IF(D1315&lt;=4,RL4B!$K$10,IF(D1315&lt;=14,RL4B!$M$10,IF(D1315&lt;=24,RL4B!$O$10,IF(D1315&lt;=44,RL4B!$Q$10,IF(D1315&lt;=64,RL4B!$S$10,RL4B!$U$10)))))),"")&amp;"-"&amp;C1315&amp;"-"&amp;IFERROR(VLOOKUP(F1315,m_src_icd,3,FALSE),"xx")</f>
        <v>-L-xx</v>
      </c>
      <c r="L1315" t="str">
        <f t="shared" si="60"/>
        <v>L-xx</v>
      </c>
      <c r="M1315" s="20" t="str">
        <f t="shared" si="61"/>
        <v>xx</v>
      </c>
      <c r="N1315" t="str">
        <f t="shared" si="62"/>
        <v/>
      </c>
    </row>
    <row r="1316" spans="1:14">
      <c r="A1316" s="31"/>
      <c r="B1316" s="31"/>
      <c r="C1316" s="23" t="s">
        <v>45</v>
      </c>
      <c r="D1316" s="22"/>
      <c r="E1316" s="22" t="s">
        <v>85</v>
      </c>
      <c r="F1316" s="22"/>
      <c r="G1316" s="31"/>
      <c r="H1316" s="30"/>
      <c r="I1316" s="22"/>
      <c r="K1316" t="str">
        <f>IF(D1316&lt;&gt;"",IF(Data!E1316="HR",IF(D1316&lt;=6,RL4B!$E$10,IF(D1316&lt;=28,RL4B!$G$10,RL4B!$I$10)),IF(D1316&lt;=4,RL4B!$K$10,IF(D1316&lt;=14,RL4B!$M$10,IF(D1316&lt;=24,RL4B!$O$10,IF(D1316&lt;=44,RL4B!$Q$10,IF(D1316&lt;=64,RL4B!$S$10,RL4B!$U$10)))))),"")&amp;"-"&amp;C1316&amp;"-"&amp;IFERROR(VLOOKUP(F1316,m_src_icd,3,FALSE),"xx")</f>
        <v>-L-xx</v>
      </c>
      <c r="L1316" t="str">
        <f t="shared" si="60"/>
        <v>L-xx</v>
      </c>
      <c r="M1316" s="20" t="str">
        <f t="shared" si="61"/>
        <v>xx</v>
      </c>
      <c r="N1316" t="str">
        <f t="shared" si="62"/>
        <v/>
      </c>
    </row>
    <row r="1317" spans="1:14">
      <c r="A1317" s="31"/>
      <c r="B1317" s="31"/>
      <c r="C1317" s="23" t="s">
        <v>45</v>
      </c>
      <c r="D1317" s="22"/>
      <c r="E1317" s="22" t="s">
        <v>85</v>
      </c>
      <c r="F1317" s="22"/>
      <c r="G1317" s="31"/>
      <c r="H1317" s="30"/>
      <c r="I1317" s="22"/>
      <c r="K1317" t="str">
        <f>IF(D1317&lt;&gt;"",IF(Data!E1317="HR",IF(D1317&lt;=6,RL4B!$E$10,IF(D1317&lt;=28,RL4B!$G$10,RL4B!$I$10)),IF(D1317&lt;=4,RL4B!$K$10,IF(D1317&lt;=14,RL4B!$M$10,IF(D1317&lt;=24,RL4B!$O$10,IF(D1317&lt;=44,RL4B!$Q$10,IF(D1317&lt;=64,RL4B!$S$10,RL4B!$U$10)))))),"")&amp;"-"&amp;C1317&amp;"-"&amp;IFERROR(VLOOKUP(F1317,m_src_icd,3,FALSE),"xx")</f>
        <v>-L-xx</v>
      </c>
      <c r="L1317" t="str">
        <f t="shared" si="60"/>
        <v>L-xx</v>
      </c>
      <c r="M1317" s="20" t="str">
        <f t="shared" si="61"/>
        <v>xx</v>
      </c>
      <c r="N1317" t="str">
        <f t="shared" si="62"/>
        <v/>
      </c>
    </row>
    <row r="1318" spans="1:14">
      <c r="A1318" s="31"/>
      <c r="B1318" s="31"/>
      <c r="C1318" s="23" t="s">
        <v>45</v>
      </c>
      <c r="D1318" s="22"/>
      <c r="E1318" s="22" t="s">
        <v>85</v>
      </c>
      <c r="F1318" s="22"/>
      <c r="G1318" s="31"/>
      <c r="H1318" s="30"/>
      <c r="I1318" s="22"/>
      <c r="K1318" t="str">
        <f>IF(D1318&lt;&gt;"",IF(Data!E1318="HR",IF(D1318&lt;=6,RL4B!$E$10,IF(D1318&lt;=28,RL4B!$G$10,RL4B!$I$10)),IF(D1318&lt;=4,RL4B!$K$10,IF(D1318&lt;=14,RL4B!$M$10,IF(D1318&lt;=24,RL4B!$O$10,IF(D1318&lt;=44,RL4B!$Q$10,IF(D1318&lt;=64,RL4B!$S$10,RL4B!$U$10)))))),"")&amp;"-"&amp;C1318&amp;"-"&amp;IFERROR(VLOOKUP(F1318,m_src_icd,3,FALSE),"xx")</f>
        <v>-L-xx</v>
      </c>
      <c r="L1318" t="str">
        <f t="shared" si="60"/>
        <v>L-xx</v>
      </c>
      <c r="M1318" s="20" t="str">
        <f t="shared" si="61"/>
        <v>xx</v>
      </c>
      <c r="N1318" t="str">
        <f t="shared" si="62"/>
        <v/>
      </c>
    </row>
    <row r="1319" spans="1:14">
      <c r="A1319" s="31"/>
      <c r="B1319" s="31"/>
      <c r="C1319" s="23" t="s">
        <v>45</v>
      </c>
      <c r="D1319" s="22"/>
      <c r="E1319" s="22" t="s">
        <v>85</v>
      </c>
      <c r="F1319" s="22"/>
      <c r="G1319" s="31"/>
      <c r="H1319" s="30"/>
      <c r="I1319" s="22"/>
      <c r="K1319" t="str">
        <f>IF(D1319&lt;&gt;"",IF(Data!E1319="HR",IF(D1319&lt;=6,RL4B!$E$10,IF(D1319&lt;=28,RL4B!$G$10,RL4B!$I$10)),IF(D1319&lt;=4,RL4B!$K$10,IF(D1319&lt;=14,RL4B!$M$10,IF(D1319&lt;=24,RL4B!$O$10,IF(D1319&lt;=44,RL4B!$Q$10,IF(D1319&lt;=64,RL4B!$S$10,RL4B!$U$10)))))),"")&amp;"-"&amp;C1319&amp;"-"&amp;IFERROR(VLOOKUP(F1319,m_src_icd,3,FALSE),"xx")</f>
        <v>-L-xx</v>
      </c>
      <c r="L1319" t="str">
        <f t="shared" si="60"/>
        <v>L-xx</v>
      </c>
      <c r="M1319" s="20" t="str">
        <f t="shared" si="61"/>
        <v>xx</v>
      </c>
      <c r="N1319" t="str">
        <f t="shared" si="62"/>
        <v/>
      </c>
    </row>
    <row r="1320" spans="1:14">
      <c r="A1320" s="31"/>
      <c r="B1320" s="31"/>
      <c r="C1320" s="23" t="s">
        <v>45</v>
      </c>
      <c r="D1320" s="22"/>
      <c r="E1320" s="22" t="s">
        <v>85</v>
      </c>
      <c r="F1320" s="22"/>
      <c r="G1320" s="31"/>
      <c r="H1320" s="30"/>
      <c r="I1320" s="22"/>
      <c r="K1320" t="str">
        <f>IF(D1320&lt;&gt;"",IF(Data!E1320="HR",IF(D1320&lt;=6,RL4B!$E$10,IF(D1320&lt;=28,RL4B!$G$10,RL4B!$I$10)),IF(D1320&lt;=4,RL4B!$K$10,IF(D1320&lt;=14,RL4B!$M$10,IF(D1320&lt;=24,RL4B!$O$10,IF(D1320&lt;=44,RL4B!$Q$10,IF(D1320&lt;=64,RL4B!$S$10,RL4B!$U$10)))))),"")&amp;"-"&amp;C1320&amp;"-"&amp;IFERROR(VLOOKUP(F1320,m_src_icd,3,FALSE),"xx")</f>
        <v>-L-xx</v>
      </c>
      <c r="L1320" t="str">
        <f t="shared" si="60"/>
        <v>L-xx</v>
      </c>
      <c r="M1320" s="20" t="str">
        <f t="shared" si="61"/>
        <v>xx</v>
      </c>
      <c r="N1320" t="str">
        <f t="shared" si="62"/>
        <v/>
      </c>
    </row>
    <row r="1321" spans="1:14">
      <c r="A1321" s="31"/>
      <c r="B1321" s="31"/>
      <c r="C1321" s="23" t="s">
        <v>45</v>
      </c>
      <c r="D1321" s="22"/>
      <c r="E1321" s="22" t="s">
        <v>85</v>
      </c>
      <c r="F1321" s="22"/>
      <c r="G1321" s="31"/>
      <c r="H1321" s="30"/>
      <c r="I1321" s="22"/>
      <c r="K1321" t="str">
        <f>IF(D1321&lt;&gt;"",IF(Data!E1321="HR",IF(D1321&lt;=6,RL4B!$E$10,IF(D1321&lt;=28,RL4B!$G$10,RL4B!$I$10)),IF(D1321&lt;=4,RL4B!$K$10,IF(D1321&lt;=14,RL4B!$M$10,IF(D1321&lt;=24,RL4B!$O$10,IF(D1321&lt;=44,RL4B!$Q$10,IF(D1321&lt;=64,RL4B!$S$10,RL4B!$U$10)))))),"")&amp;"-"&amp;C1321&amp;"-"&amp;IFERROR(VLOOKUP(F1321,m_src_icd,3,FALSE),"xx")</f>
        <v>-L-xx</v>
      </c>
      <c r="L1321" t="str">
        <f t="shared" si="60"/>
        <v>L-xx</v>
      </c>
      <c r="M1321" s="20" t="str">
        <f t="shared" si="61"/>
        <v>xx</v>
      </c>
      <c r="N1321" t="str">
        <f t="shared" si="62"/>
        <v/>
      </c>
    </row>
    <row r="1322" spans="1:14">
      <c r="A1322" s="31"/>
      <c r="B1322" s="31"/>
      <c r="C1322" s="23" t="s">
        <v>45</v>
      </c>
      <c r="D1322" s="22"/>
      <c r="E1322" s="22" t="s">
        <v>85</v>
      </c>
      <c r="F1322" s="22"/>
      <c r="G1322" s="31"/>
      <c r="H1322" s="30"/>
      <c r="I1322" s="22"/>
      <c r="K1322" t="str">
        <f>IF(D1322&lt;&gt;"",IF(Data!E1322="HR",IF(D1322&lt;=6,RL4B!$E$10,IF(D1322&lt;=28,RL4B!$G$10,RL4B!$I$10)),IF(D1322&lt;=4,RL4B!$K$10,IF(D1322&lt;=14,RL4B!$M$10,IF(D1322&lt;=24,RL4B!$O$10,IF(D1322&lt;=44,RL4B!$Q$10,IF(D1322&lt;=64,RL4B!$S$10,RL4B!$U$10)))))),"")&amp;"-"&amp;C1322&amp;"-"&amp;IFERROR(VLOOKUP(F1322,m_src_icd,3,FALSE),"xx")</f>
        <v>-L-xx</v>
      </c>
      <c r="L1322" t="str">
        <f t="shared" si="60"/>
        <v>L-xx</v>
      </c>
      <c r="M1322" s="20" t="str">
        <f t="shared" si="61"/>
        <v>xx</v>
      </c>
      <c r="N1322" t="str">
        <f t="shared" si="62"/>
        <v/>
      </c>
    </row>
    <row r="1323" spans="1:14">
      <c r="A1323" s="31"/>
      <c r="B1323" s="31"/>
      <c r="C1323" s="23" t="s">
        <v>45</v>
      </c>
      <c r="D1323" s="22"/>
      <c r="E1323" s="22" t="s">
        <v>85</v>
      </c>
      <c r="F1323" s="22"/>
      <c r="G1323" s="31"/>
      <c r="H1323" s="30"/>
      <c r="I1323" s="22"/>
      <c r="K1323" t="str">
        <f>IF(D1323&lt;&gt;"",IF(Data!E1323="HR",IF(D1323&lt;=6,RL4B!$E$10,IF(D1323&lt;=28,RL4B!$G$10,RL4B!$I$10)),IF(D1323&lt;=4,RL4B!$K$10,IF(D1323&lt;=14,RL4B!$M$10,IF(D1323&lt;=24,RL4B!$O$10,IF(D1323&lt;=44,RL4B!$Q$10,IF(D1323&lt;=64,RL4B!$S$10,RL4B!$U$10)))))),"")&amp;"-"&amp;C1323&amp;"-"&amp;IFERROR(VLOOKUP(F1323,m_src_icd,3,FALSE),"xx")</f>
        <v>-L-xx</v>
      </c>
      <c r="L1323" t="str">
        <f t="shared" si="60"/>
        <v>L-xx</v>
      </c>
      <c r="M1323" s="20" t="str">
        <f t="shared" si="61"/>
        <v>xx</v>
      </c>
      <c r="N1323" t="str">
        <f t="shared" si="62"/>
        <v/>
      </c>
    </row>
    <row r="1324" spans="1:14">
      <c r="A1324" s="31"/>
      <c r="B1324" s="31"/>
      <c r="C1324" s="23" t="s">
        <v>45</v>
      </c>
      <c r="D1324" s="22"/>
      <c r="E1324" s="22" t="s">
        <v>85</v>
      </c>
      <c r="F1324" s="22"/>
      <c r="G1324" s="31"/>
      <c r="H1324" s="30"/>
      <c r="I1324" s="22"/>
      <c r="K1324" t="str">
        <f>IF(D1324&lt;&gt;"",IF(Data!E1324="HR",IF(D1324&lt;=6,RL4B!$E$10,IF(D1324&lt;=28,RL4B!$G$10,RL4B!$I$10)),IF(D1324&lt;=4,RL4B!$K$10,IF(D1324&lt;=14,RL4B!$M$10,IF(D1324&lt;=24,RL4B!$O$10,IF(D1324&lt;=44,RL4B!$Q$10,IF(D1324&lt;=64,RL4B!$S$10,RL4B!$U$10)))))),"")&amp;"-"&amp;C1324&amp;"-"&amp;IFERROR(VLOOKUP(F1324,m_src_icd,3,FALSE),"xx")</f>
        <v>-L-xx</v>
      </c>
      <c r="L1324" t="str">
        <f t="shared" si="60"/>
        <v>L-xx</v>
      </c>
      <c r="M1324" s="20" t="str">
        <f t="shared" si="61"/>
        <v>xx</v>
      </c>
      <c r="N1324" t="str">
        <f t="shared" si="62"/>
        <v/>
      </c>
    </row>
    <row r="1325" spans="1:14">
      <c r="A1325" s="31"/>
      <c r="B1325" s="31"/>
      <c r="C1325" s="23" t="s">
        <v>45</v>
      </c>
      <c r="D1325" s="22"/>
      <c r="E1325" s="22" t="s">
        <v>85</v>
      </c>
      <c r="F1325" s="22"/>
      <c r="G1325" s="31"/>
      <c r="H1325" s="30"/>
      <c r="I1325" s="22"/>
      <c r="K1325" t="str">
        <f>IF(D1325&lt;&gt;"",IF(Data!E1325="HR",IF(D1325&lt;=6,RL4B!$E$10,IF(D1325&lt;=28,RL4B!$G$10,RL4B!$I$10)),IF(D1325&lt;=4,RL4B!$K$10,IF(D1325&lt;=14,RL4B!$M$10,IF(D1325&lt;=24,RL4B!$O$10,IF(D1325&lt;=44,RL4B!$Q$10,IF(D1325&lt;=64,RL4B!$S$10,RL4B!$U$10)))))),"")&amp;"-"&amp;C1325&amp;"-"&amp;IFERROR(VLOOKUP(F1325,m_src_icd,3,FALSE),"xx")</f>
        <v>-L-xx</v>
      </c>
      <c r="L1325" t="str">
        <f t="shared" si="60"/>
        <v>L-xx</v>
      </c>
      <c r="M1325" s="20" t="str">
        <f t="shared" si="61"/>
        <v>xx</v>
      </c>
      <c r="N1325" t="str">
        <f t="shared" si="62"/>
        <v/>
      </c>
    </row>
    <row r="1326" spans="1:14">
      <c r="A1326" s="31"/>
      <c r="B1326" s="31"/>
      <c r="C1326" s="23" t="s">
        <v>45</v>
      </c>
      <c r="D1326" s="22"/>
      <c r="E1326" s="22" t="s">
        <v>85</v>
      </c>
      <c r="F1326" s="22"/>
      <c r="G1326" s="31"/>
      <c r="H1326" s="30"/>
      <c r="I1326" s="22"/>
      <c r="K1326" t="str">
        <f>IF(D1326&lt;&gt;"",IF(Data!E1326="HR",IF(D1326&lt;=6,RL4B!$E$10,IF(D1326&lt;=28,RL4B!$G$10,RL4B!$I$10)),IF(D1326&lt;=4,RL4B!$K$10,IF(D1326&lt;=14,RL4B!$M$10,IF(D1326&lt;=24,RL4B!$O$10,IF(D1326&lt;=44,RL4B!$Q$10,IF(D1326&lt;=64,RL4B!$S$10,RL4B!$U$10)))))),"")&amp;"-"&amp;C1326&amp;"-"&amp;IFERROR(VLOOKUP(F1326,m_src_icd,3,FALSE),"xx")</f>
        <v>-L-xx</v>
      </c>
      <c r="L1326" t="str">
        <f t="shared" si="60"/>
        <v>L-xx</v>
      </c>
      <c r="M1326" s="20" t="str">
        <f t="shared" si="61"/>
        <v>xx</v>
      </c>
      <c r="N1326" t="str">
        <f t="shared" si="62"/>
        <v/>
      </c>
    </row>
    <row r="1327" spans="1:14">
      <c r="A1327" s="31"/>
      <c r="B1327" s="31"/>
      <c r="C1327" s="23" t="s">
        <v>45</v>
      </c>
      <c r="D1327" s="22"/>
      <c r="E1327" s="22" t="s">
        <v>85</v>
      </c>
      <c r="F1327" s="22"/>
      <c r="G1327" s="31"/>
      <c r="H1327" s="30"/>
      <c r="I1327" s="22"/>
      <c r="K1327" t="str">
        <f>IF(D1327&lt;&gt;"",IF(Data!E1327="HR",IF(D1327&lt;=6,RL4B!$E$10,IF(D1327&lt;=28,RL4B!$G$10,RL4B!$I$10)),IF(D1327&lt;=4,RL4B!$K$10,IF(D1327&lt;=14,RL4B!$M$10,IF(D1327&lt;=24,RL4B!$O$10,IF(D1327&lt;=44,RL4B!$Q$10,IF(D1327&lt;=64,RL4B!$S$10,RL4B!$U$10)))))),"")&amp;"-"&amp;C1327&amp;"-"&amp;IFERROR(VLOOKUP(F1327,m_src_icd,3,FALSE),"xx")</f>
        <v>-L-xx</v>
      </c>
      <c r="L1327" t="str">
        <f t="shared" si="60"/>
        <v>L-xx</v>
      </c>
      <c r="M1327" s="20" t="str">
        <f t="shared" si="61"/>
        <v>xx</v>
      </c>
      <c r="N1327" t="str">
        <f t="shared" si="62"/>
        <v/>
      </c>
    </row>
    <row r="1328" spans="1:14">
      <c r="A1328" s="31"/>
      <c r="B1328" s="31"/>
      <c r="C1328" s="23" t="s">
        <v>45</v>
      </c>
      <c r="D1328" s="22"/>
      <c r="E1328" s="22" t="s">
        <v>85</v>
      </c>
      <c r="F1328" s="22"/>
      <c r="G1328" s="31"/>
      <c r="H1328" s="30"/>
      <c r="I1328" s="22"/>
      <c r="K1328" t="str">
        <f>IF(D1328&lt;&gt;"",IF(Data!E1328="HR",IF(D1328&lt;=6,RL4B!$E$10,IF(D1328&lt;=28,RL4B!$G$10,RL4B!$I$10)),IF(D1328&lt;=4,RL4B!$K$10,IF(D1328&lt;=14,RL4B!$M$10,IF(D1328&lt;=24,RL4B!$O$10,IF(D1328&lt;=44,RL4B!$Q$10,IF(D1328&lt;=64,RL4B!$S$10,RL4B!$U$10)))))),"")&amp;"-"&amp;C1328&amp;"-"&amp;IFERROR(VLOOKUP(F1328,m_src_icd,3,FALSE),"xx")</f>
        <v>-L-xx</v>
      </c>
      <c r="L1328" t="str">
        <f t="shared" si="60"/>
        <v>L-xx</v>
      </c>
      <c r="M1328" s="20" t="str">
        <f t="shared" si="61"/>
        <v>xx</v>
      </c>
      <c r="N1328" t="str">
        <f t="shared" si="62"/>
        <v/>
      </c>
    </row>
    <row r="1329" spans="1:14">
      <c r="A1329" s="31"/>
      <c r="B1329" s="31"/>
      <c r="C1329" s="23" t="s">
        <v>45</v>
      </c>
      <c r="D1329" s="22"/>
      <c r="E1329" s="22" t="s">
        <v>85</v>
      </c>
      <c r="F1329" s="22"/>
      <c r="G1329" s="31"/>
      <c r="H1329" s="30"/>
      <c r="I1329" s="22"/>
      <c r="K1329" t="str">
        <f>IF(D1329&lt;&gt;"",IF(Data!E1329="HR",IF(D1329&lt;=6,RL4B!$E$10,IF(D1329&lt;=28,RL4B!$G$10,RL4B!$I$10)),IF(D1329&lt;=4,RL4B!$K$10,IF(D1329&lt;=14,RL4B!$M$10,IF(D1329&lt;=24,RL4B!$O$10,IF(D1329&lt;=44,RL4B!$Q$10,IF(D1329&lt;=64,RL4B!$S$10,RL4B!$U$10)))))),"")&amp;"-"&amp;C1329&amp;"-"&amp;IFERROR(VLOOKUP(F1329,m_src_icd,3,FALSE),"xx")</f>
        <v>-L-xx</v>
      </c>
      <c r="L1329" t="str">
        <f t="shared" si="60"/>
        <v>L-xx</v>
      </c>
      <c r="M1329" s="20" t="str">
        <f t="shared" si="61"/>
        <v>xx</v>
      </c>
      <c r="N1329" t="str">
        <f t="shared" si="62"/>
        <v/>
      </c>
    </row>
    <row r="1330" spans="1:14">
      <c r="A1330" s="31"/>
      <c r="B1330" s="31"/>
      <c r="C1330" s="23" t="s">
        <v>45</v>
      </c>
      <c r="D1330" s="22"/>
      <c r="E1330" s="22" t="s">
        <v>85</v>
      </c>
      <c r="F1330" s="22"/>
      <c r="G1330" s="31"/>
      <c r="H1330" s="30"/>
      <c r="I1330" s="22"/>
      <c r="K1330" t="str">
        <f>IF(D1330&lt;&gt;"",IF(Data!E1330="HR",IF(D1330&lt;=6,RL4B!$E$10,IF(D1330&lt;=28,RL4B!$G$10,RL4B!$I$10)),IF(D1330&lt;=4,RL4B!$K$10,IF(D1330&lt;=14,RL4B!$M$10,IF(D1330&lt;=24,RL4B!$O$10,IF(D1330&lt;=44,RL4B!$Q$10,IF(D1330&lt;=64,RL4B!$S$10,RL4B!$U$10)))))),"")&amp;"-"&amp;C1330&amp;"-"&amp;IFERROR(VLOOKUP(F1330,m_src_icd,3,FALSE),"xx")</f>
        <v>-L-xx</v>
      </c>
      <c r="L1330" t="str">
        <f t="shared" si="60"/>
        <v>L-xx</v>
      </c>
      <c r="M1330" s="20" t="str">
        <f t="shared" si="61"/>
        <v>xx</v>
      </c>
      <c r="N1330" t="str">
        <f t="shared" si="62"/>
        <v/>
      </c>
    </row>
    <row r="1331" spans="1:14">
      <c r="A1331" s="31"/>
      <c r="B1331" s="31"/>
      <c r="C1331" s="23" t="s">
        <v>45</v>
      </c>
      <c r="D1331" s="22"/>
      <c r="E1331" s="22" t="s">
        <v>85</v>
      </c>
      <c r="F1331" s="22"/>
      <c r="G1331" s="31"/>
      <c r="H1331" s="30"/>
      <c r="I1331" s="22"/>
      <c r="K1331" t="str">
        <f>IF(D1331&lt;&gt;"",IF(Data!E1331="HR",IF(D1331&lt;=6,RL4B!$E$10,IF(D1331&lt;=28,RL4B!$G$10,RL4B!$I$10)),IF(D1331&lt;=4,RL4B!$K$10,IF(D1331&lt;=14,RL4B!$M$10,IF(D1331&lt;=24,RL4B!$O$10,IF(D1331&lt;=44,RL4B!$Q$10,IF(D1331&lt;=64,RL4B!$S$10,RL4B!$U$10)))))),"")&amp;"-"&amp;C1331&amp;"-"&amp;IFERROR(VLOOKUP(F1331,m_src_icd,3,FALSE),"xx")</f>
        <v>-L-xx</v>
      </c>
      <c r="L1331" t="str">
        <f t="shared" si="60"/>
        <v>L-xx</v>
      </c>
      <c r="M1331" s="20" t="str">
        <f t="shared" si="61"/>
        <v>xx</v>
      </c>
      <c r="N1331" t="str">
        <f t="shared" si="62"/>
        <v/>
      </c>
    </row>
    <row r="1332" spans="1:14">
      <c r="A1332" s="31"/>
      <c r="B1332" s="31"/>
      <c r="C1332" s="23" t="s">
        <v>45</v>
      </c>
      <c r="D1332" s="22"/>
      <c r="E1332" s="22" t="s">
        <v>85</v>
      </c>
      <c r="F1332" s="22"/>
      <c r="G1332" s="31"/>
      <c r="H1332" s="30"/>
      <c r="I1332" s="22"/>
      <c r="K1332" t="str">
        <f>IF(D1332&lt;&gt;"",IF(Data!E1332="HR",IF(D1332&lt;=6,RL4B!$E$10,IF(D1332&lt;=28,RL4B!$G$10,RL4B!$I$10)),IF(D1332&lt;=4,RL4B!$K$10,IF(D1332&lt;=14,RL4B!$M$10,IF(D1332&lt;=24,RL4B!$O$10,IF(D1332&lt;=44,RL4B!$Q$10,IF(D1332&lt;=64,RL4B!$S$10,RL4B!$U$10)))))),"")&amp;"-"&amp;C1332&amp;"-"&amp;IFERROR(VLOOKUP(F1332,m_src_icd,3,FALSE),"xx")</f>
        <v>-L-xx</v>
      </c>
      <c r="L1332" t="str">
        <f t="shared" si="60"/>
        <v>L-xx</v>
      </c>
      <c r="M1332" s="20" t="str">
        <f t="shared" si="61"/>
        <v>xx</v>
      </c>
      <c r="N1332" t="str">
        <f t="shared" si="62"/>
        <v/>
      </c>
    </row>
    <row r="1333" spans="1:14">
      <c r="A1333" s="31"/>
      <c r="B1333" s="31"/>
      <c r="C1333" s="23" t="s">
        <v>45</v>
      </c>
      <c r="D1333" s="22"/>
      <c r="E1333" s="22" t="s">
        <v>85</v>
      </c>
      <c r="F1333" s="22"/>
      <c r="G1333" s="31"/>
      <c r="H1333" s="30"/>
      <c r="I1333" s="22"/>
      <c r="K1333" t="str">
        <f>IF(D1333&lt;&gt;"",IF(Data!E1333="HR",IF(D1333&lt;=6,RL4B!$E$10,IF(D1333&lt;=28,RL4B!$G$10,RL4B!$I$10)),IF(D1333&lt;=4,RL4B!$K$10,IF(D1333&lt;=14,RL4B!$M$10,IF(D1333&lt;=24,RL4B!$O$10,IF(D1333&lt;=44,RL4B!$Q$10,IF(D1333&lt;=64,RL4B!$S$10,RL4B!$U$10)))))),"")&amp;"-"&amp;C1333&amp;"-"&amp;IFERROR(VLOOKUP(F1333,m_src_icd,3,FALSE),"xx")</f>
        <v>-L-xx</v>
      </c>
      <c r="L1333" t="str">
        <f t="shared" si="60"/>
        <v>L-xx</v>
      </c>
      <c r="M1333" s="20" t="str">
        <f t="shared" si="61"/>
        <v>xx</v>
      </c>
      <c r="N1333" t="str">
        <f t="shared" si="62"/>
        <v/>
      </c>
    </row>
    <row r="1334" spans="1:14">
      <c r="A1334" s="31"/>
      <c r="B1334" s="31"/>
      <c r="C1334" s="23" t="s">
        <v>45</v>
      </c>
      <c r="D1334" s="22"/>
      <c r="E1334" s="22" t="s">
        <v>85</v>
      </c>
      <c r="F1334" s="22"/>
      <c r="G1334" s="31"/>
      <c r="H1334" s="30"/>
      <c r="I1334" s="22"/>
      <c r="K1334" t="str">
        <f>IF(D1334&lt;&gt;"",IF(Data!E1334="HR",IF(D1334&lt;=6,RL4B!$E$10,IF(D1334&lt;=28,RL4B!$G$10,RL4B!$I$10)),IF(D1334&lt;=4,RL4B!$K$10,IF(D1334&lt;=14,RL4B!$M$10,IF(D1334&lt;=24,RL4B!$O$10,IF(D1334&lt;=44,RL4B!$Q$10,IF(D1334&lt;=64,RL4B!$S$10,RL4B!$U$10)))))),"")&amp;"-"&amp;C1334&amp;"-"&amp;IFERROR(VLOOKUP(F1334,m_src_icd,3,FALSE),"xx")</f>
        <v>-L-xx</v>
      </c>
      <c r="L1334" t="str">
        <f t="shared" si="60"/>
        <v>L-xx</v>
      </c>
      <c r="M1334" s="20" t="str">
        <f t="shared" si="61"/>
        <v>xx</v>
      </c>
      <c r="N1334" t="str">
        <f t="shared" si="62"/>
        <v/>
      </c>
    </row>
    <row r="1335" spans="1:14">
      <c r="A1335" s="31"/>
      <c r="B1335" s="31"/>
      <c r="C1335" s="23" t="s">
        <v>45</v>
      </c>
      <c r="D1335" s="22"/>
      <c r="E1335" s="22" t="s">
        <v>85</v>
      </c>
      <c r="F1335" s="22"/>
      <c r="G1335" s="31"/>
      <c r="H1335" s="30"/>
      <c r="I1335" s="22"/>
      <c r="K1335" t="str">
        <f>IF(D1335&lt;&gt;"",IF(Data!E1335="HR",IF(D1335&lt;=6,RL4B!$E$10,IF(D1335&lt;=28,RL4B!$G$10,RL4B!$I$10)),IF(D1335&lt;=4,RL4B!$K$10,IF(D1335&lt;=14,RL4B!$M$10,IF(D1335&lt;=24,RL4B!$O$10,IF(D1335&lt;=44,RL4B!$Q$10,IF(D1335&lt;=64,RL4B!$S$10,RL4B!$U$10)))))),"")&amp;"-"&amp;C1335&amp;"-"&amp;IFERROR(VLOOKUP(F1335,m_src_icd,3,FALSE),"xx")</f>
        <v>-L-xx</v>
      </c>
      <c r="L1335" t="str">
        <f t="shared" si="60"/>
        <v>L-xx</v>
      </c>
      <c r="M1335" s="20" t="str">
        <f t="shared" si="61"/>
        <v>xx</v>
      </c>
      <c r="N1335" t="str">
        <f t="shared" si="62"/>
        <v/>
      </c>
    </row>
    <row r="1336" spans="1:14">
      <c r="A1336" s="31"/>
      <c r="B1336" s="31"/>
      <c r="C1336" s="23" t="s">
        <v>45</v>
      </c>
      <c r="D1336" s="22"/>
      <c r="E1336" s="22" t="s">
        <v>85</v>
      </c>
      <c r="F1336" s="22"/>
      <c r="G1336" s="31"/>
      <c r="H1336" s="30"/>
      <c r="I1336" s="22"/>
      <c r="K1336" t="str">
        <f>IF(D1336&lt;&gt;"",IF(Data!E1336="HR",IF(D1336&lt;=6,RL4B!$E$10,IF(D1336&lt;=28,RL4B!$G$10,RL4B!$I$10)),IF(D1336&lt;=4,RL4B!$K$10,IF(D1336&lt;=14,RL4B!$M$10,IF(D1336&lt;=24,RL4B!$O$10,IF(D1336&lt;=44,RL4B!$Q$10,IF(D1336&lt;=64,RL4B!$S$10,RL4B!$U$10)))))),"")&amp;"-"&amp;C1336&amp;"-"&amp;IFERROR(VLOOKUP(F1336,m_src_icd,3,FALSE),"xx")</f>
        <v>-L-xx</v>
      </c>
      <c r="L1336" t="str">
        <f t="shared" si="60"/>
        <v>L-xx</v>
      </c>
      <c r="M1336" s="20" t="str">
        <f t="shared" si="61"/>
        <v>xx</v>
      </c>
      <c r="N1336" t="str">
        <f t="shared" si="62"/>
        <v/>
      </c>
    </row>
    <row r="1337" spans="1:14">
      <c r="A1337" s="31"/>
      <c r="B1337" s="31"/>
      <c r="C1337" s="23" t="s">
        <v>45</v>
      </c>
      <c r="D1337" s="22"/>
      <c r="E1337" s="22" t="s">
        <v>85</v>
      </c>
      <c r="F1337" s="22"/>
      <c r="G1337" s="31"/>
      <c r="H1337" s="30"/>
      <c r="I1337" s="22"/>
      <c r="K1337" t="str">
        <f>IF(D1337&lt;&gt;"",IF(Data!E1337="HR",IF(D1337&lt;=6,RL4B!$E$10,IF(D1337&lt;=28,RL4B!$G$10,RL4B!$I$10)),IF(D1337&lt;=4,RL4B!$K$10,IF(D1337&lt;=14,RL4B!$M$10,IF(D1337&lt;=24,RL4B!$O$10,IF(D1337&lt;=44,RL4B!$Q$10,IF(D1337&lt;=64,RL4B!$S$10,RL4B!$U$10)))))),"")&amp;"-"&amp;C1337&amp;"-"&amp;IFERROR(VLOOKUP(F1337,m_src_icd,3,FALSE),"xx")</f>
        <v>-L-xx</v>
      </c>
      <c r="L1337" t="str">
        <f t="shared" si="60"/>
        <v>L-xx</v>
      </c>
      <c r="M1337" s="20" t="str">
        <f t="shared" si="61"/>
        <v>xx</v>
      </c>
      <c r="N1337" t="str">
        <f t="shared" si="62"/>
        <v/>
      </c>
    </row>
    <row r="1338" spans="1:14">
      <c r="A1338" s="31"/>
      <c r="B1338" s="31"/>
      <c r="C1338" s="23" t="s">
        <v>45</v>
      </c>
      <c r="D1338" s="22"/>
      <c r="E1338" s="22" t="s">
        <v>85</v>
      </c>
      <c r="F1338" s="22"/>
      <c r="G1338" s="31"/>
      <c r="H1338" s="30"/>
      <c r="I1338" s="22"/>
      <c r="K1338" t="str">
        <f>IF(D1338&lt;&gt;"",IF(Data!E1338="HR",IF(D1338&lt;=6,RL4B!$E$10,IF(D1338&lt;=28,RL4B!$G$10,RL4B!$I$10)),IF(D1338&lt;=4,RL4B!$K$10,IF(D1338&lt;=14,RL4B!$M$10,IF(D1338&lt;=24,RL4B!$O$10,IF(D1338&lt;=44,RL4B!$Q$10,IF(D1338&lt;=64,RL4B!$S$10,RL4B!$U$10)))))),"")&amp;"-"&amp;C1338&amp;"-"&amp;IFERROR(VLOOKUP(F1338,m_src_icd,3,FALSE),"xx")</f>
        <v>-L-xx</v>
      </c>
      <c r="L1338" t="str">
        <f t="shared" si="60"/>
        <v>L-xx</v>
      </c>
      <c r="M1338" s="20" t="str">
        <f t="shared" si="61"/>
        <v>xx</v>
      </c>
      <c r="N1338" t="str">
        <f t="shared" si="62"/>
        <v/>
      </c>
    </row>
    <row r="1339" spans="1:14">
      <c r="A1339" s="31"/>
      <c r="B1339" s="31"/>
      <c r="C1339" s="23" t="s">
        <v>45</v>
      </c>
      <c r="D1339" s="22"/>
      <c r="E1339" s="22" t="s">
        <v>85</v>
      </c>
      <c r="F1339" s="22"/>
      <c r="G1339" s="31"/>
      <c r="H1339" s="30"/>
      <c r="I1339" s="22"/>
      <c r="K1339" t="str">
        <f>IF(D1339&lt;&gt;"",IF(Data!E1339="HR",IF(D1339&lt;=6,RL4B!$E$10,IF(D1339&lt;=28,RL4B!$G$10,RL4B!$I$10)),IF(D1339&lt;=4,RL4B!$K$10,IF(D1339&lt;=14,RL4B!$M$10,IF(D1339&lt;=24,RL4B!$O$10,IF(D1339&lt;=44,RL4B!$Q$10,IF(D1339&lt;=64,RL4B!$S$10,RL4B!$U$10)))))),"")&amp;"-"&amp;C1339&amp;"-"&amp;IFERROR(VLOOKUP(F1339,m_src_icd,3,FALSE),"xx")</f>
        <v>-L-xx</v>
      </c>
      <c r="L1339" t="str">
        <f t="shared" si="60"/>
        <v>L-xx</v>
      </c>
      <c r="M1339" s="20" t="str">
        <f t="shared" si="61"/>
        <v>xx</v>
      </c>
      <c r="N1339" t="str">
        <f t="shared" si="62"/>
        <v/>
      </c>
    </row>
    <row r="1340" spans="1:14">
      <c r="A1340" s="31"/>
      <c r="B1340" s="31"/>
      <c r="C1340" s="23" t="s">
        <v>45</v>
      </c>
      <c r="D1340" s="22"/>
      <c r="E1340" s="22" t="s">
        <v>85</v>
      </c>
      <c r="F1340" s="22"/>
      <c r="G1340" s="31"/>
      <c r="H1340" s="30"/>
      <c r="I1340" s="22"/>
      <c r="K1340" t="str">
        <f>IF(D1340&lt;&gt;"",IF(Data!E1340="HR",IF(D1340&lt;=6,RL4B!$E$10,IF(D1340&lt;=28,RL4B!$G$10,RL4B!$I$10)),IF(D1340&lt;=4,RL4B!$K$10,IF(D1340&lt;=14,RL4B!$M$10,IF(D1340&lt;=24,RL4B!$O$10,IF(D1340&lt;=44,RL4B!$Q$10,IF(D1340&lt;=64,RL4B!$S$10,RL4B!$U$10)))))),"")&amp;"-"&amp;C1340&amp;"-"&amp;IFERROR(VLOOKUP(F1340,m_src_icd,3,FALSE),"xx")</f>
        <v>-L-xx</v>
      </c>
      <c r="L1340" t="str">
        <f t="shared" si="60"/>
        <v>L-xx</v>
      </c>
      <c r="M1340" s="20" t="str">
        <f t="shared" si="61"/>
        <v>xx</v>
      </c>
      <c r="N1340" t="str">
        <f t="shared" si="62"/>
        <v/>
      </c>
    </row>
    <row r="1341" spans="1:14">
      <c r="A1341" s="31"/>
      <c r="B1341" s="31"/>
      <c r="C1341" s="23" t="s">
        <v>45</v>
      </c>
      <c r="D1341" s="22"/>
      <c r="E1341" s="22" t="s">
        <v>85</v>
      </c>
      <c r="F1341" s="22"/>
      <c r="G1341" s="31"/>
      <c r="H1341" s="30"/>
      <c r="I1341" s="22"/>
      <c r="K1341" t="str">
        <f>IF(D1341&lt;&gt;"",IF(Data!E1341="HR",IF(D1341&lt;=6,RL4B!$E$10,IF(D1341&lt;=28,RL4B!$G$10,RL4B!$I$10)),IF(D1341&lt;=4,RL4B!$K$10,IF(D1341&lt;=14,RL4B!$M$10,IF(D1341&lt;=24,RL4B!$O$10,IF(D1341&lt;=44,RL4B!$Q$10,IF(D1341&lt;=64,RL4B!$S$10,RL4B!$U$10)))))),"")&amp;"-"&amp;C1341&amp;"-"&amp;IFERROR(VLOOKUP(F1341,m_src_icd,3,FALSE),"xx")</f>
        <v>-L-xx</v>
      </c>
      <c r="L1341" t="str">
        <f t="shared" si="60"/>
        <v>L-xx</v>
      </c>
      <c r="M1341" s="20" t="str">
        <f t="shared" si="61"/>
        <v>xx</v>
      </c>
      <c r="N1341" t="str">
        <f t="shared" si="62"/>
        <v/>
      </c>
    </row>
    <row r="1342" spans="1:14">
      <c r="A1342" s="31"/>
      <c r="B1342" s="31"/>
      <c r="C1342" s="23" t="s">
        <v>45</v>
      </c>
      <c r="D1342" s="22"/>
      <c r="E1342" s="22" t="s">
        <v>85</v>
      </c>
      <c r="F1342" s="22"/>
      <c r="G1342" s="31"/>
      <c r="H1342" s="30"/>
      <c r="I1342" s="22"/>
      <c r="K1342" t="str">
        <f>IF(D1342&lt;&gt;"",IF(Data!E1342="HR",IF(D1342&lt;=6,RL4B!$E$10,IF(D1342&lt;=28,RL4B!$G$10,RL4B!$I$10)),IF(D1342&lt;=4,RL4B!$K$10,IF(D1342&lt;=14,RL4B!$M$10,IF(D1342&lt;=24,RL4B!$O$10,IF(D1342&lt;=44,RL4B!$Q$10,IF(D1342&lt;=64,RL4B!$S$10,RL4B!$U$10)))))),"")&amp;"-"&amp;C1342&amp;"-"&amp;IFERROR(VLOOKUP(F1342,m_src_icd,3,FALSE),"xx")</f>
        <v>-L-xx</v>
      </c>
      <c r="L1342" t="str">
        <f t="shared" si="60"/>
        <v>L-xx</v>
      </c>
      <c r="M1342" s="20" t="str">
        <f t="shared" si="61"/>
        <v>xx</v>
      </c>
      <c r="N1342" t="str">
        <f t="shared" si="62"/>
        <v/>
      </c>
    </row>
    <row r="1343" spans="1:14">
      <c r="A1343" s="31"/>
      <c r="B1343" s="31"/>
      <c r="C1343" s="23" t="s">
        <v>45</v>
      </c>
      <c r="D1343" s="22"/>
      <c r="E1343" s="22" t="s">
        <v>85</v>
      </c>
      <c r="F1343" s="22"/>
      <c r="G1343" s="31"/>
      <c r="H1343" s="30"/>
      <c r="I1343" s="22"/>
      <c r="K1343" t="str">
        <f>IF(D1343&lt;&gt;"",IF(Data!E1343="HR",IF(D1343&lt;=6,RL4B!$E$10,IF(D1343&lt;=28,RL4B!$G$10,RL4B!$I$10)),IF(D1343&lt;=4,RL4B!$K$10,IF(D1343&lt;=14,RL4B!$M$10,IF(D1343&lt;=24,RL4B!$O$10,IF(D1343&lt;=44,RL4B!$Q$10,IF(D1343&lt;=64,RL4B!$S$10,RL4B!$U$10)))))),"")&amp;"-"&amp;C1343&amp;"-"&amp;IFERROR(VLOOKUP(F1343,m_src_icd,3,FALSE),"xx")</f>
        <v>-L-xx</v>
      </c>
      <c r="L1343" t="str">
        <f t="shared" si="60"/>
        <v>L-xx</v>
      </c>
      <c r="M1343" s="20" t="str">
        <f t="shared" si="61"/>
        <v>xx</v>
      </c>
      <c r="N1343" t="str">
        <f t="shared" si="62"/>
        <v/>
      </c>
    </row>
    <row r="1344" spans="1:14">
      <c r="A1344" s="31"/>
      <c r="B1344" s="31"/>
      <c r="C1344" s="23" t="s">
        <v>45</v>
      </c>
      <c r="D1344" s="22"/>
      <c r="E1344" s="22" t="s">
        <v>85</v>
      </c>
      <c r="F1344" s="22"/>
      <c r="G1344" s="31"/>
      <c r="H1344" s="30"/>
      <c r="I1344" s="22"/>
      <c r="K1344" t="str">
        <f>IF(D1344&lt;&gt;"",IF(Data!E1344="HR",IF(D1344&lt;=6,RL4B!$E$10,IF(D1344&lt;=28,RL4B!$G$10,RL4B!$I$10)),IF(D1344&lt;=4,RL4B!$K$10,IF(D1344&lt;=14,RL4B!$M$10,IF(D1344&lt;=24,RL4B!$O$10,IF(D1344&lt;=44,RL4B!$Q$10,IF(D1344&lt;=64,RL4B!$S$10,RL4B!$U$10)))))),"")&amp;"-"&amp;C1344&amp;"-"&amp;IFERROR(VLOOKUP(F1344,m_src_icd,3,FALSE),"xx")</f>
        <v>-L-xx</v>
      </c>
      <c r="L1344" t="str">
        <f t="shared" si="60"/>
        <v>L-xx</v>
      </c>
      <c r="M1344" s="20" t="str">
        <f t="shared" si="61"/>
        <v>xx</v>
      </c>
      <c r="N1344" t="str">
        <f t="shared" si="62"/>
        <v/>
      </c>
    </row>
    <row r="1345" spans="1:14">
      <c r="A1345" s="31"/>
      <c r="B1345" s="31"/>
      <c r="C1345" s="23" t="s">
        <v>45</v>
      </c>
      <c r="D1345" s="22"/>
      <c r="E1345" s="22" t="s">
        <v>85</v>
      </c>
      <c r="F1345" s="22"/>
      <c r="G1345" s="31"/>
      <c r="H1345" s="30"/>
      <c r="I1345" s="22"/>
      <c r="K1345" t="str">
        <f>IF(D1345&lt;&gt;"",IF(Data!E1345="HR",IF(D1345&lt;=6,RL4B!$E$10,IF(D1345&lt;=28,RL4B!$G$10,RL4B!$I$10)),IF(D1345&lt;=4,RL4B!$K$10,IF(D1345&lt;=14,RL4B!$M$10,IF(D1345&lt;=24,RL4B!$O$10,IF(D1345&lt;=44,RL4B!$Q$10,IF(D1345&lt;=64,RL4B!$S$10,RL4B!$U$10)))))),"")&amp;"-"&amp;C1345&amp;"-"&amp;IFERROR(VLOOKUP(F1345,m_src_icd,3,FALSE),"xx")</f>
        <v>-L-xx</v>
      </c>
      <c r="L1345" t="str">
        <f t="shared" si="60"/>
        <v>L-xx</v>
      </c>
      <c r="M1345" s="20" t="str">
        <f t="shared" si="61"/>
        <v>xx</v>
      </c>
      <c r="N1345" t="str">
        <f t="shared" si="62"/>
        <v/>
      </c>
    </row>
    <row r="1346" spans="1:14">
      <c r="A1346" s="31"/>
      <c r="B1346" s="31"/>
      <c r="C1346" s="23" t="s">
        <v>45</v>
      </c>
      <c r="D1346" s="22"/>
      <c r="E1346" s="22" t="s">
        <v>85</v>
      </c>
      <c r="F1346" s="22"/>
      <c r="G1346" s="31"/>
      <c r="H1346" s="30"/>
      <c r="I1346" s="22"/>
      <c r="K1346" t="str">
        <f>IF(D1346&lt;&gt;"",IF(Data!E1346="HR",IF(D1346&lt;=6,RL4B!$E$10,IF(D1346&lt;=28,RL4B!$G$10,RL4B!$I$10)),IF(D1346&lt;=4,RL4B!$K$10,IF(D1346&lt;=14,RL4B!$M$10,IF(D1346&lt;=24,RL4B!$O$10,IF(D1346&lt;=44,RL4B!$Q$10,IF(D1346&lt;=64,RL4B!$S$10,RL4B!$U$10)))))),"")&amp;"-"&amp;C1346&amp;"-"&amp;IFERROR(VLOOKUP(F1346,m_src_icd,3,FALSE),"xx")</f>
        <v>-L-xx</v>
      </c>
      <c r="L1346" t="str">
        <f t="shared" si="60"/>
        <v>L-xx</v>
      </c>
      <c r="M1346" s="20" t="str">
        <f t="shared" si="61"/>
        <v>xx</v>
      </c>
      <c r="N1346" t="str">
        <f t="shared" si="62"/>
        <v/>
      </c>
    </row>
    <row r="1347" spans="1:14">
      <c r="A1347" s="31"/>
      <c r="B1347" s="31"/>
      <c r="C1347" s="23" t="s">
        <v>45</v>
      </c>
      <c r="D1347" s="22"/>
      <c r="E1347" s="22" t="s">
        <v>85</v>
      </c>
      <c r="F1347" s="22"/>
      <c r="G1347" s="31"/>
      <c r="H1347" s="30"/>
      <c r="I1347" s="22"/>
      <c r="K1347" t="str">
        <f>IF(D1347&lt;&gt;"",IF(Data!E1347="HR",IF(D1347&lt;=6,RL4B!$E$10,IF(D1347&lt;=28,RL4B!$G$10,RL4B!$I$10)),IF(D1347&lt;=4,RL4B!$K$10,IF(D1347&lt;=14,RL4B!$M$10,IF(D1347&lt;=24,RL4B!$O$10,IF(D1347&lt;=44,RL4B!$Q$10,IF(D1347&lt;=64,RL4B!$S$10,RL4B!$U$10)))))),"")&amp;"-"&amp;C1347&amp;"-"&amp;IFERROR(VLOOKUP(F1347,m_src_icd,3,FALSE),"xx")</f>
        <v>-L-xx</v>
      </c>
      <c r="L1347" t="str">
        <f t="shared" si="60"/>
        <v>L-xx</v>
      </c>
      <c r="M1347" s="20" t="str">
        <f t="shared" si="61"/>
        <v>xx</v>
      </c>
      <c r="N1347" t="str">
        <f t="shared" si="62"/>
        <v/>
      </c>
    </row>
    <row r="1348" spans="1:14">
      <c r="A1348" s="31"/>
      <c r="B1348" s="31"/>
      <c r="C1348" s="23" t="s">
        <v>45</v>
      </c>
      <c r="D1348" s="22"/>
      <c r="E1348" s="22" t="s">
        <v>85</v>
      </c>
      <c r="F1348" s="22"/>
      <c r="G1348" s="31"/>
      <c r="H1348" s="30"/>
      <c r="I1348" s="22"/>
      <c r="K1348" t="str">
        <f>IF(D1348&lt;&gt;"",IF(Data!E1348="HR",IF(D1348&lt;=6,RL4B!$E$10,IF(D1348&lt;=28,RL4B!$G$10,RL4B!$I$10)),IF(D1348&lt;=4,RL4B!$K$10,IF(D1348&lt;=14,RL4B!$M$10,IF(D1348&lt;=24,RL4B!$O$10,IF(D1348&lt;=44,RL4B!$Q$10,IF(D1348&lt;=64,RL4B!$S$10,RL4B!$U$10)))))),"")&amp;"-"&amp;C1348&amp;"-"&amp;IFERROR(VLOOKUP(F1348,m_src_icd,3,FALSE),"xx")</f>
        <v>-L-xx</v>
      </c>
      <c r="L1348" t="str">
        <f t="shared" si="60"/>
        <v>L-xx</v>
      </c>
      <c r="M1348" s="20" t="str">
        <f t="shared" si="61"/>
        <v>xx</v>
      </c>
      <c r="N1348" t="str">
        <f t="shared" si="62"/>
        <v/>
      </c>
    </row>
    <row r="1349" spans="1:14">
      <c r="A1349" s="31"/>
      <c r="B1349" s="31"/>
      <c r="C1349" s="23" t="s">
        <v>45</v>
      </c>
      <c r="D1349" s="22"/>
      <c r="E1349" s="22" t="s">
        <v>85</v>
      </c>
      <c r="F1349" s="22"/>
      <c r="G1349" s="31"/>
      <c r="H1349" s="30"/>
      <c r="I1349" s="22"/>
      <c r="K1349" t="str">
        <f>IF(D1349&lt;&gt;"",IF(Data!E1349="HR",IF(D1349&lt;=6,RL4B!$E$10,IF(D1349&lt;=28,RL4B!$G$10,RL4B!$I$10)),IF(D1349&lt;=4,RL4B!$K$10,IF(D1349&lt;=14,RL4B!$M$10,IF(D1349&lt;=24,RL4B!$O$10,IF(D1349&lt;=44,RL4B!$Q$10,IF(D1349&lt;=64,RL4B!$S$10,RL4B!$U$10)))))),"")&amp;"-"&amp;C1349&amp;"-"&amp;IFERROR(VLOOKUP(F1349,m_src_icd,3,FALSE),"xx")</f>
        <v>-L-xx</v>
      </c>
      <c r="L1349" t="str">
        <f t="shared" si="60"/>
        <v>L-xx</v>
      </c>
      <c r="M1349" s="20" t="str">
        <f t="shared" si="61"/>
        <v>xx</v>
      </c>
      <c r="N1349" t="str">
        <f t="shared" si="62"/>
        <v/>
      </c>
    </row>
    <row r="1350" spans="1:14">
      <c r="A1350" s="31"/>
      <c r="B1350" s="31"/>
      <c r="C1350" s="23" t="s">
        <v>45</v>
      </c>
      <c r="D1350" s="22"/>
      <c r="E1350" s="22" t="s">
        <v>85</v>
      </c>
      <c r="F1350" s="22"/>
      <c r="G1350" s="31"/>
      <c r="H1350" s="30"/>
      <c r="I1350" s="22"/>
      <c r="K1350" t="str">
        <f>IF(D1350&lt;&gt;"",IF(Data!E1350="HR",IF(D1350&lt;=6,RL4B!$E$10,IF(D1350&lt;=28,RL4B!$G$10,RL4B!$I$10)),IF(D1350&lt;=4,RL4B!$K$10,IF(D1350&lt;=14,RL4B!$M$10,IF(D1350&lt;=24,RL4B!$O$10,IF(D1350&lt;=44,RL4B!$Q$10,IF(D1350&lt;=64,RL4B!$S$10,RL4B!$U$10)))))),"")&amp;"-"&amp;C1350&amp;"-"&amp;IFERROR(VLOOKUP(F1350,m_src_icd,3,FALSE),"xx")</f>
        <v>-L-xx</v>
      </c>
      <c r="L1350" t="str">
        <f t="shared" si="60"/>
        <v>L-xx</v>
      </c>
      <c r="M1350" s="20" t="str">
        <f t="shared" si="61"/>
        <v>xx</v>
      </c>
      <c r="N1350" t="str">
        <f t="shared" si="62"/>
        <v/>
      </c>
    </row>
    <row r="1351" spans="1:14">
      <c r="A1351" s="31"/>
      <c r="B1351" s="31"/>
      <c r="C1351" s="23" t="s">
        <v>45</v>
      </c>
      <c r="D1351" s="22"/>
      <c r="E1351" s="22" t="s">
        <v>85</v>
      </c>
      <c r="F1351" s="22"/>
      <c r="G1351" s="31"/>
      <c r="H1351" s="30"/>
      <c r="I1351" s="22"/>
      <c r="K1351" t="str">
        <f>IF(D1351&lt;&gt;"",IF(Data!E1351="HR",IF(D1351&lt;=6,RL4B!$E$10,IF(D1351&lt;=28,RL4B!$G$10,RL4B!$I$10)),IF(D1351&lt;=4,RL4B!$K$10,IF(D1351&lt;=14,RL4B!$M$10,IF(D1351&lt;=24,RL4B!$O$10,IF(D1351&lt;=44,RL4B!$Q$10,IF(D1351&lt;=64,RL4B!$S$10,RL4B!$U$10)))))),"")&amp;"-"&amp;C1351&amp;"-"&amp;IFERROR(VLOOKUP(F1351,m_src_icd,3,FALSE),"xx")</f>
        <v>-L-xx</v>
      </c>
      <c r="L1351" t="str">
        <f t="shared" si="60"/>
        <v>L-xx</v>
      </c>
      <c r="M1351" s="20" t="str">
        <f t="shared" si="61"/>
        <v>xx</v>
      </c>
      <c r="N1351" t="str">
        <f t="shared" si="62"/>
        <v/>
      </c>
    </row>
    <row r="1352" spans="1:14">
      <c r="A1352" s="31"/>
      <c r="B1352" s="31"/>
      <c r="C1352" s="23" t="s">
        <v>45</v>
      </c>
      <c r="D1352" s="22"/>
      <c r="E1352" s="22" t="s">
        <v>85</v>
      </c>
      <c r="F1352" s="22"/>
      <c r="G1352" s="31"/>
      <c r="H1352" s="30"/>
      <c r="I1352" s="22"/>
      <c r="K1352" t="str">
        <f>IF(D1352&lt;&gt;"",IF(Data!E1352="HR",IF(D1352&lt;=6,RL4B!$E$10,IF(D1352&lt;=28,RL4B!$G$10,RL4B!$I$10)),IF(D1352&lt;=4,RL4B!$K$10,IF(D1352&lt;=14,RL4B!$M$10,IF(D1352&lt;=24,RL4B!$O$10,IF(D1352&lt;=44,RL4B!$Q$10,IF(D1352&lt;=64,RL4B!$S$10,RL4B!$U$10)))))),"")&amp;"-"&amp;C1352&amp;"-"&amp;IFERROR(VLOOKUP(F1352,m_src_icd,3,FALSE),"xx")</f>
        <v>-L-xx</v>
      </c>
      <c r="L1352" t="str">
        <f t="shared" ref="L1352:L1415" si="63">G1352&amp;C1352&amp;"-"&amp;IFERROR(VLOOKUP(F1352,m_src_icd,3,FALSE),"xx")</f>
        <v>L-xx</v>
      </c>
      <c r="M1352" s="20" t="str">
        <f t="shared" ref="M1352:M1415" si="64">IF(H1352="-","",IFERROR(VLOOKUP(F1352,m_src_icd,3,FALSE),"xx"))</f>
        <v>xx</v>
      </c>
      <c r="N1352" t="str">
        <f t="shared" ref="N1352:N1415" si="65">IF(I1352="","",IFERROR(VLOOKUP(F1352,m_src_icd,3,FALSE),"xx"))</f>
        <v/>
      </c>
    </row>
    <row r="1353" spans="1:14">
      <c r="A1353" s="31"/>
      <c r="B1353" s="31"/>
      <c r="C1353" s="23" t="s">
        <v>45</v>
      </c>
      <c r="D1353" s="22"/>
      <c r="E1353" s="22" t="s">
        <v>85</v>
      </c>
      <c r="F1353" s="22"/>
      <c r="G1353" s="31"/>
      <c r="H1353" s="30"/>
      <c r="I1353" s="22"/>
      <c r="K1353" t="str">
        <f>IF(D1353&lt;&gt;"",IF(Data!E1353="HR",IF(D1353&lt;=6,RL4B!$E$10,IF(D1353&lt;=28,RL4B!$G$10,RL4B!$I$10)),IF(D1353&lt;=4,RL4B!$K$10,IF(D1353&lt;=14,RL4B!$M$10,IF(D1353&lt;=24,RL4B!$O$10,IF(D1353&lt;=44,RL4B!$Q$10,IF(D1353&lt;=64,RL4B!$S$10,RL4B!$U$10)))))),"")&amp;"-"&amp;C1353&amp;"-"&amp;IFERROR(VLOOKUP(F1353,m_src_icd,3,FALSE),"xx")</f>
        <v>-L-xx</v>
      </c>
      <c r="L1353" t="str">
        <f t="shared" si="63"/>
        <v>L-xx</v>
      </c>
      <c r="M1353" s="20" t="str">
        <f t="shared" si="64"/>
        <v>xx</v>
      </c>
      <c r="N1353" t="str">
        <f t="shared" si="65"/>
        <v/>
      </c>
    </row>
    <row r="1354" spans="1:14">
      <c r="A1354" s="31"/>
      <c r="B1354" s="31"/>
      <c r="C1354" s="23" t="s">
        <v>45</v>
      </c>
      <c r="D1354" s="22"/>
      <c r="E1354" s="22" t="s">
        <v>85</v>
      </c>
      <c r="F1354" s="22"/>
      <c r="G1354" s="31"/>
      <c r="H1354" s="30"/>
      <c r="I1354" s="22"/>
      <c r="K1354" t="str">
        <f>IF(D1354&lt;&gt;"",IF(Data!E1354="HR",IF(D1354&lt;=6,RL4B!$E$10,IF(D1354&lt;=28,RL4B!$G$10,RL4B!$I$10)),IF(D1354&lt;=4,RL4B!$K$10,IF(D1354&lt;=14,RL4B!$M$10,IF(D1354&lt;=24,RL4B!$O$10,IF(D1354&lt;=44,RL4B!$Q$10,IF(D1354&lt;=64,RL4B!$S$10,RL4B!$U$10)))))),"")&amp;"-"&amp;C1354&amp;"-"&amp;IFERROR(VLOOKUP(F1354,m_src_icd,3,FALSE),"xx")</f>
        <v>-L-xx</v>
      </c>
      <c r="L1354" t="str">
        <f t="shared" si="63"/>
        <v>L-xx</v>
      </c>
      <c r="M1354" s="20" t="str">
        <f t="shared" si="64"/>
        <v>xx</v>
      </c>
      <c r="N1354" t="str">
        <f t="shared" si="65"/>
        <v/>
      </c>
    </row>
    <row r="1355" spans="1:14">
      <c r="A1355" s="31"/>
      <c r="B1355" s="31"/>
      <c r="C1355" s="23" t="s">
        <v>45</v>
      </c>
      <c r="D1355" s="22"/>
      <c r="E1355" s="22" t="s">
        <v>85</v>
      </c>
      <c r="F1355" s="22"/>
      <c r="G1355" s="31"/>
      <c r="H1355" s="30"/>
      <c r="I1355" s="22"/>
      <c r="K1355" t="str">
        <f>IF(D1355&lt;&gt;"",IF(Data!E1355="HR",IF(D1355&lt;=6,RL4B!$E$10,IF(D1355&lt;=28,RL4B!$G$10,RL4B!$I$10)),IF(D1355&lt;=4,RL4B!$K$10,IF(D1355&lt;=14,RL4B!$M$10,IF(D1355&lt;=24,RL4B!$O$10,IF(D1355&lt;=44,RL4B!$Q$10,IF(D1355&lt;=64,RL4B!$S$10,RL4B!$U$10)))))),"")&amp;"-"&amp;C1355&amp;"-"&amp;IFERROR(VLOOKUP(F1355,m_src_icd,3,FALSE),"xx")</f>
        <v>-L-xx</v>
      </c>
      <c r="L1355" t="str">
        <f t="shared" si="63"/>
        <v>L-xx</v>
      </c>
      <c r="M1355" s="20" t="str">
        <f t="shared" si="64"/>
        <v>xx</v>
      </c>
      <c r="N1355" t="str">
        <f t="shared" si="65"/>
        <v/>
      </c>
    </row>
    <row r="1356" spans="1:14">
      <c r="A1356" s="31"/>
      <c r="B1356" s="31"/>
      <c r="C1356" s="23" t="s">
        <v>45</v>
      </c>
      <c r="D1356" s="22"/>
      <c r="E1356" s="22" t="s">
        <v>85</v>
      </c>
      <c r="F1356" s="22"/>
      <c r="G1356" s="31"/>
      <c r="H1356" s="30"/>
      <c r="I1356" s="22"/>
      <c r="K1356" t="str">
        <f>IF(D1356&lt;&gt;"",IF(Data!E1356="HR",IF(D1356&lt;=6,RL4B!$E$10,IF(D1356&lt;=28,RL4B!$G$10,RL4B!$I$10)),IF(D1356&lt;=4,RL4B!$K$10,IF(D1356&lt;=14,RL4B!$M$10,IF(D1356&lt;=24,RL4B!$O$10,IF(D1356&lt;=44,RL4B!$Q$10,IF(D1356&lt;=64,RL4B!$S$10,RL4B!$U$10)))))),"")&amp;"-"&amp;C1356&amp;"-"&amp;IFERROR(VLOOKUP(F1356,m_src_icd,3,FALSE),"xx")</f>
        <v>-L-xx</v>
      </c>
      <c r="L1356" t="str">
        <f t="shared" si="63"/>
        <v>L-xx</v>
      </c>
      <c r="M1356" s="20" t="str">
        <f t="shared" si="64"/>
        <v>xx</v>
      </c>
      <c r="N1356" t="str">
        <f t="shared" si="65"/>
        <v/>
      </c>
    </row>
    <row r="1357" spans="1:14">
      <c r="A1357" s="31"/>
      <c r="B1357" s="31"/>
      <c r="C1357" s="23" t="s">
        <v>45</v>
      </c>
      <c r="D1357" s="22"/>
      <c r="E1357" s="22" t="s">
        <v>85</v>
      </c>
      <c r="F1357" s="22"/>
      <c r="G1357" s="31"/>
      <c r="H1357" s="30"/>
      <c r="I1357" s="22"/>
      <c r="K1357" t="str">
        <f>IF(D1357&lt;&gt;"",IF(Data!E1357="HR",IF(D1357&lt;=6,RL4B!$E$10,IF(D1357&lt;=28,RL4B!$G$10,RL4B!$I$10)),IF(D1357&lt;=4,RL4B!$K$10,IF(D1357&lt;=14,RL4B!$M$10,IF(D1357&lt;=24,RL4B!$O$10,IF(D1357&lt;=44,RL4B!$Q$10,IF(D1357&lt;=64,RL4B!$S$10,RL4B!$U$10)))))),"")&amp;"-"&amp;C1357&amp;"-"&amp;IFERROR(VLOOKUP(F1357,m_src_icd,3,FALSE),"xx")</f>
        <v>-L-xx</v>
      </c>
      <c r="L1357" t="str">
        <f t="shared" si="63"/>
        <v>L-xx</v>
      </c>
      <c r="M1357" s="20" t="str">
        <f t="shared" si="64"/>
        <v>xx</v>
      </c>
      <c r="N1357" t="str">
        <f t="shared" si="65"/>
        <v/>
      </c>
    </row>
    <row r="1358" spans="1:14">
      <c r="A1358" s="31"/>
      <c r="B1358" s="31"/>
      <c r="C1358" s="23" t="s">
        <v>45</v>
      </c>
      <c r="D1358" s="22"/>
      <c r="E1358" s="22" t="s">
        <v>85</v>
      </c>
      <c r="F1358" s="22"/>
      <c r="G1358" s="31"/>
      <c r="H1358" s="30"/>
      <c r="I1358" s="22"/>
      <c r="K1358" t="str">
        <f>IF(D1358&lt;&gt;"",IF(Data!E1358="HR",IF(D1358&lt;=6,RL4B!$E$10,IF(D1358&lt;=28,RL4B!$G$10,RL4B!$I$10)),IF(D1358&lt;=4,RL4B!$K$10,IF(D1358&lt;=14,RL4B!$M$10,IF(D1358&lt;=24,RL4B!$O$10,IF(D1358&lt;=44,RL4B!$Q$10,IF(D1358&lt;=64,RL4B!$S$10,RL4B!$U$10)))))),"")&amp;"-"&amp;C1358&amp;"-"&amp;IFERROR(VLOOKUP(F1358,m_src_icd,3,FALSE),"xx")</f>
        <v>-L-xx</v>
      </c>
      <c r="L1358" t="str">
        <f t="shared" si="63"/>
        <v>L-xx</v>
      </c>
      <c r="M1358" s="20" t="str">
        <f t="shared" si="64"/>
        <v>xx</v>
      </c>
      <c r="N1358" t="str">
        <f t="shared" si="65"/>
        <v/>
      </c>
    </row>
    <row r="1359" spans="1:14">
      <c r="A1359" s="31"/>
      <c r="B1359" s="31"/>
      <c r="C1359" s="23" t="s">
        <v>45</v>
      </c>
      <c r="D1359" s="22"/>
      <c r="E1359" s="22" t="s">
        <v>85</v>
      </c>
      <c r="F1359" s="22"/>
      <c r="G1359" s="31"/>
      <c r="H1359" s="30"/>
      <c r="I1359" s="22"/>
      <c r="K1359" t="str">
        <f>IF(D1359&lt;&gt;"",IF(Data!E1359="HR",IF(D1359&lt;=6,RL4B!$E$10,IF(D1359&lt;=28,RL4B!$G$10,RL4B!$I$10)),IF(D1359&lt;=4,RL4B!$K$10,IF(D1359&lt;=14,RL4B!$M$10,IF(D1359&lt;=24,RL4B!$O$10,IF(D1359&lt;=44,RL4B!$Q$10,IF(D1359&lt;=64,RL4B!$S$10,RL4B!$U$10)))))),"")&amp;"-"&amp;C1359&amp;"-"&amp;IFERROR(VLOOKUP(F1359,m_src_icd,3,FALSE),"xx")</f>
        <v>-L-xx</v>
      </c>
      <c r="L1359" t="str">
        <f t="shared" si="63"/>
        <v>L-xx</v>
      </c>
      <c r="M1359" s="20" t="str">
        <f t="shared" si="64"/>
        <v>xx</v>
      </c>
      <c r="N1359" t="str">
        <f t="shared" si="65"/>
        <v/>
      </c>
    </row>
    <row r="1360" spans="1:14">
      <c r="A1360" s="31"/>
      <c r="B1360" s="31"/>
      <c r="C1360" s="23" t="s">
        <v>45</v>
      </c>
      <c r="D1360" s="22"/>
      <c r="E1360" s="22" t="s">
        <v>85</v>
      </c>
      <c r="F1360" s="22"/>
      <c r="G1360" s="31"/>
      <c r="H1360" s="30"/>
      <c r="I1360" s="22"/>
      <c r="K1360" t="str">
        <f>IF(D1360&lt;&gt;"",IF(Data!E1360="HR",IF(D1360&lt;=6,RL4B!$E$10,IF(D1360&lt;=28,RL4B!$G$10,RL4B!$I$10)),IF(D1360&lt;=4,RL4B!$K$10,IF(D1360&lt;=14,RL4B!$M$10,IF(D1360&lt;=24,RL4B!$O$10,IF(D1360&lt;=44,RL4B!$Q$10,IF(D1360&lt;=64,RL4B!$S$10,RL4B!$U$10)))))),"")&amp;"-"&amp;C1360&amp;"-"&amp;IFERROR(VLOOKUP(F1360,m_src_icd,3,FALSE),"xx")</f>
        <v>-L-xx</v>
      </c>
      <c r="L1360" t="str">
        <f t="shared" si="63"/>
        <v>L-xx</v>
      </c>
      <c r="M1360" s="20" t="str">
        <f t="shared" si="64"/>
        <v>xx</v>
      </c>
      <c r="N1360" t="str">
        <f t="shared" si="65"/>
        <v/>
      </c>
    </row>
    <row r="1361" spans="1:14">
      <c r="A1361" s="31"/>
      <c r="B1361" s="31"/>
      <c r="C1361" s="23" t="s">
        <v>45</v>
      </c>
      <c r="D1361" s="22"/>
      <c r="E1361" s="22" t="s">
        <v>85</v>
      </c>
      <c r="F1361" s="22"/>
      <c r="G1361" s="31"/>
      <c r="H1361" s="30"/>
      <c r="I1361" s="22"/>
      <c r="K1361" t="str">
        <f>IF(D1361&lt;&gt;"",IF(Data!E1361="HR",IF(D1361&lt;=6,RL4B!$E$10,IF(D1361&lt;=28,RL4B!$G$10,RL4B!$I$10)),IF(D1361&lt;=4,RL4B!$K$10,IF(D1361&lt;=14,RL4B!$M$10,IF(D1361&lt;=24,RL4B!$O$10,IF(D1361&lt;=44,RL4B!$Q$10,IF(D1361&lt;=64,RL4B!$S$10,RL4B!$U$10)))))),"")&amp;"-"&amp;C1361&amp;"-"&amp;IFERROR(VLOOKUP(F1361,m_src_icd,3,FALSE),"xx")</f>
        <v>-L-xx</v>
      </c>
      <c r="L1361" t="str">
        <f t="shared" si="63"/>
        <v>L-xx</v>
      </c>
      <c r="M1361" s="20" t="str">
        <f t="shared" si="64"/>
        <v>xx</v>
      </c>
      <c r="N1361" t="str">
        <f t="shared" si="65"/>
        <v/>
      </c>
    </row>
    <row r="1362" spans="1:14">
      <c r="A1362" s="31"/>
      <c r="B1362" s="31"/>
      <c r="C1362" s="23" t="s">
        <v>45</v>
      </c>
      <c r="D1362" s="22"/>
      <c r="E1362" s="22" t="s">
        <v>85</v>
      </c>
      <c r="F1362" s="22"/>
      <c r="G1362" s="31"/>
      <c r="H1362" s="30"/>
      <c r="I1362" s="22"/>
      <c r="K1362" t="str">
        <f>IF(D1362&lt;&gt;"",IF(Data!E1362="HR",IF(D1362&lt;=6,RL4B!$E$10,IF(D1362&lt;=28,RL4B!$G$10,RL4B!$I$10)),IF(D1362&lt;=4,RL4B!$K$10,IF(D1362&lt;=14,RL4B!$M$10,IF(D1362&lt;=24,RL4B!$O$10,IF(D1362&lt;=44,RL4B!$Q$10,IF(D1362&lt;=64,RL4B!$S$10,RL4B!$U$10)))))),"")&amp;"-"&amp;C1362&amp;"-"&amp;IFERROR(VLOOKUP(F1362,m_src_icd,3,FALSE),"xx")</f>
        <v>-L-xx</v>
      </c>
      <c r="L1362" t="str">
        <f t="shared" si="63"/>
        <v>L-xx</v>
      </c>
      <c r="M1362" s="20" t="str">
        <f t="shared" si="64"/>
        <v>xx</v>
      </c>
      <c r="N1362" t="str">
        <f t="shared" si="65"/>
        <v/>
      </c>
    </row>
    <row r="1363" spans="1:14">
      <c r="A1363" s="31"/>
      <c r="B1363" s="31"/>
      <c r="C1363" s="23" t="s">
        <v>45</v>
      </c>
      <c r="D1363" s="22"/>
      <c r="E1363" s="22" t="s">
        <v>85</v>
      </c>
      <c r="F1363" s="22"/>
      <c r="G1363" s="31"/>
      <c r="H1363" s="30"/>
      <c r="I1363" s="22"/>
      <c r="K1363" t="str">
        <f>IF(D1363&lt;&gt;"",IF(Data!E1363="HR",IF(D1363&lt;=6,RL4B!$E$10,IF(D1363&lt;=28,RL4B!$G$10,RL4B!$I$10)),IF(D1363&lt;=4,RL4B!$K$10,IF(D1363&lt;=14,RL4B!$M$10,IF(D1363&lt;=24,RL4B!$O$10,IF(D1363&lt;=44,RL4B!$Q$10,IF(D1363&lt;=64,RL4B!$S$10,RL4B!$U$10)))))),"")&amp;"-"&amp;C1363&amp;"-"&amp;IFERROR(VLOOKUP(F1363,m_src_icd,3,FALSE),"xx")</f>
        <v>-L-xx</v>
      </c>
      <c r="L1363" t="str">
        <f t="shared" si="63"/>
        <v>L-xx</v>
      </c>
      <c r="M1363" s="20" t="str">
        <f t="shared" si="64"/>
        <v>xx</v>
      </c>
      <c r="N1363" t="str">
        <f t="shared" si="65"/>
        <v/>
      </c>
    </row>
    <row r="1364" spans="1:14">
      <c r="A1364" s="31"/>
      <c r="B1364" s="31"/>
      <c r="C1364" s="23" t="s">
        <v>45</v>
      </c>
      <c r="D1364" s="22"/>
      <c r="E1364" s="22" t="s">
        <v>85</v>
      </c>
      <c r="F1364" s="22"/>
      <c r="G1364" s="31"/>
      <c r="H1364" s="30"/>
      <c r="I1364" s="22"/>
      <c r="K1364" t="str">
        <f>IF(D1364&lt;&gt;"",IF(Data!E1364="HR",IF(D1364&lt;=6,RL4B!$E$10,IF(D1364&lt;=28,RL4B!$G$10,RL4B!$I$10)),IF(D1364&lt;=4,RL4B!$K$10,IF(D1364&lt;=14,RL4B!$M$10,IF(D1364&lt;=24,RL4B!$O$10,IF(D1364&lt;=44,RL4B!$Q$10,IF(D1364&lt;=64,RL4B!$S$10,RL4B!$U$10)))))),"")&amp;"-"&amp;C1364&amp;"-"&amp;IFERROR(VLOOKUP(F1364,m_src_icd,3,FALSE),"xx")</f>
        <v>-L-xx</v>
      </c>
      <c r="L1364" t="str">
        <f t="shared" si="63"/>
        <v>L-xx</v>
      </c>
      <c r="M1364" s="20" t="str">
        <f t="shared" si="64"/>
        <v>xx</v>
      </c>
      <c r="N1364" t="str">
        <f t="shared" si="65"/>
        <v/>
      </c>
    </row>
    <row r="1365" spans="1:14">
      <c r="A1365" s="31"/>
      <c r="B1365" s="31"/>
      <c r="C1365" s="23" t="s">
        <v>45</v>
      </c>
      <c r="D1365" s="22"/>
      <c r="E1365" s="22" t="s">
        <v>85</v>
      </c>
      <c r="F1365" s="22"/>
      <c r="G1365" s="31"/>
      <c r="H1365" s="30"/>
      <c r="I1365" s="22"/>
      <c r="K1365" t="str">
        <f>IF(D1365&lt;&gt;"",IF(Data!E1365="HR",IF(D1365&lt;=6,RL4B!$E$10,IF(D1365&lt;=28,RL4B!$G$10,RL4B!$I$10)),IF(D1365&lt;=4,RL4B!$K$10,IF(D1365&lt;=14,RL4B!$M$10,IF(D1365&lt;=24,RL4B!$O$10,IF(D1365&lt;=44,RL4B!$Q$10,IF(D1365&lt;=64,RL4B!$S$10,RL4B!$U$10)))))),"")&amp;"-"&amp;C1365&amp;"-"&amp;IFERROR(VLOOKUP(F1365,m_src_icd,3,FALSE),"xx")</f>
        <v>-L-xx</v>
      </c>
      <c r="L1365" t="str">
        <f t="shared" si="63"/>
        <v>L-xx</v>
      </c>
      <c r="M1365" s="20" t="str">
        <f t="shared" si="64"/>
        <v>xx</v>
      </c>
      <c r="N1365" t="str">
        <f t="shared" si="65"/>
        <v/>
      </c>
    </row>
    <row r="1366" spans="1:14">
      <c r="A1366" s="31"/>
      <c r="B1366" s="31"/>
      <c r="C1366" s="23" t="s">
        <v>45</v>
      </c>
      <c r="D1366" s="22"/>
      <c r="E1366" s="22" t="s">
        <v>85</v>
      </c>
      <c r="F1366" s="22"/>
      <c r="G1366" s="31"/>
      <c r="H1366" s="30"/>
      <c r="I1366" s="22"/>
      <c r="K1366" t="str">
        <f>IF(D1366&lt;&gt;"",IF(Data!E1366="HR",IF(D1366&lt;=6,RL4B!$E$10,IF(D1366&lt;=28,RL4B!$G$10,RL4B!$I$10)),IF(D1366&lt;=4,RL4B!$K$10,IF(D1366&lt;=14,RL4B!$M$10,IF(D1366&lt;=24,RL4B!$O$10,IF(D1366&lt;=44,RL4B!$Q$10,IF(D1366&lt;=64,RL4B!$S$10,RL4B!$U$10)))))),"")&amp;"-"&amp;C1366&amp;"-"&amp;IFERROR(VLOOKUP(F1366,m_src_icd,3,FALSE),"xx")</f>
        <v>-L-xx</v>
      </c>
      <c r="L1366" t="str">
        <f t="shared" si="63"/>
        <v>L-xx</v>
      </c>
      <c r="M1366" s="20" t="str">
        <f t="shared" si="64"/>
        <v>xx</v>
      </c>
      <c r="N1366" t="str">
        <f t="shared" si="65"/>
        <v/>
      </c>
    </row>
    <row r="1367" spans="1:14">
      <c r="A1367" s="31"/>
      <c r="B1367" s="31"/>
      <c r="C1367" s="23" t="s">
        <v>45</v>
      </c>
      <c r="D1367" s="22"/>
      <c r="E1367" s="22" t="s">
        <v>85</v>
      </c>
      <c r="F1367" s="22"/>
      <c r="G1367" s="31"/>
      <c r="H1367" s="30"/>
      <c r="I1367" s="22"/>
      <c r="K1367" t="str">
        <f>IF(D1367&lt;&gt;"",IF(Data!E1367="HR",IF(D1367&lt;=6,RL4B!$E$10,IF(D1367&lt;=28,RL4B!$G$10,RL4B!$I$10)),IF(D1367&lt;=4,RL4B!$K$10,IF(D1367&lt;=14,RL4B!$M$10,IF(D1367&lt;=24,RL4B!$O$10,IF(D1367&lt;=44,RL4B!$Q$10,IF(D1367&lt;=64,RL4B!$S$10,RL4B!$U$10)))))),"")&amp;"-"&amp;C1367&amp;"-"&amp;IFERROR(VLOOKUP(F1367,m_src_icd,3,FALSE),"xx")</f>
        <v>-L-xx</v>
      </c>
      <c r="L1367" t="str">
        <f t="shared" si="63"/>
        <v>L-xx</v>
      </c>
      <c r="M1367" s="20" t="str">
        <f t="shared" si="64"/>
        <v>xx</v>
      </c>
      <c r="N1367" t="str">
        <f t="shared" si="65"/>
        <v/>
      </c>
    </row>
    <row r="1368" spans="1:14">
      <c r="A1368" s="31"/>
      <c r="B1368" s="31"/>
      <c r="C1368" s="23" t="s">
        <v>45</v>
      </c>
      <c r="D1368" s="22"/>
      <c r="E1368" s="22" t="s">
        <v>85</v>
      </c>
      <c r="F1368" s="22"/>
      <c r="G1368" s="31"/>
      <c r="H1368" s="30"/>
      <c r="I1368" s="22"/>
      <c r="K1368" t="str">
        <f>IF(D1368&lt;&gt;"",IF(Data!E1368="HR",IF(D1368&lt;=6,RL4B!$E$10,IF(D1368&lt;=28,RL4B!$G$10,RL4B!$I$10)),IF(D1368&lt;=4,RL4B!$K$10,IF(D1368&lt;=14,RL4B!$M$10,IF(D1368&lt;=24,RL4B!$O$10,IF(D1368&lt;=44,RL4B!$Q$10,IF(D1368&lt;=64,RL4B!$S$10,RL4B!$U$10)))))),"")&amp;"-"&amp;C1368&amp;"-"&amp;IFERROR(VLOOKUP(F1368,m_src_icd,3,FALSE),"xx")</f>
        <v>-L-xx</v>
      </c>
      <c r="L1368" t="str">
        <f t="shared" si="63"/>
        <v>L-xx</v>
      </c>
      <c r="M1368" s="20" t="str">
        <f t="shared" si="64"/>
        <v>xx</v>
      </c>
      <c r="N1368" t="str">
        <f t="shared" si="65"/>
        <v/>
      </c>
    </row>
    <row r="1369" spans="1:14">
      <c r="A1369" s="31"/>
      <c r="B1369" s="31"/>
      <c r="C1369" s="23" t="s">
        <v>45</v>
      </c>
      <c r="D1369" s="22"/>
      <c r="E1369" s="22" t="s">
        <v>85</v>
      </c>
      <c r="F1369" s="22"/>
      <c r="G1369" s="31"/>
      <c r="H1369" s="30"/>
      <c r="I1369" s="22"/>
      <c r="K1369" t="str">
        <f>IF(D1369&lt;&gt;"",IF(Data!E1369="HR",IF(D1369&lt;=6,RL4B!$E$10,IF(D1369&lt;=28,RL4B!$G$10,RL4B!$I$10)),IF(D1369&lt;=4,RL4B!$K$10,IF(D1369&lt;=14,RL4B!$M$10,IF(D1369&lt;=24,RL4B!$O$10,IF(D1369&lt;=44,RL4B!$Q$10,IF(D1369&lt;=64,RL4B!$S$10,RL4B!$U$10)))))),"")&amp;"-"&amp;C1369&amp;"-"&amp;IFERROR(VLOOKUP(F1369,m_src_icd,3,FALSE),"xx")</f>
        <v>-L-xx</v>
      </c>
      <c r="L1369" t="str">
        <f t="shared" si="63"/>
        <v>L-xx</v>
      </c>
      <c r="M1369" s="20" t="str">
        <f t="shared" si="64"/>
        <v>xx</v>
      </c>
      <c r="N1369" t="str">
        <f t="shared" si="65"/>
        <v/>
      </c>
    </row>
    <row r="1370" spans="1:14">
      <c r="A1370" s="31"/>
      <c r="B1370" s="31"/>
      <c r="C1370" s="23" t="s">
        <v>45</v>
      </c>
      <c r="D1370" s="22"/>
      <c r="E1370" s="22" t="s">
        <v>85</v>
      </c>
      <c r="F1370" s="22"/>
      <c r="G1370" s="31"/>
      <c r="H1370" s="30"/>
      <c r="I1370" s="22"/>
      <c r="K1370" t="str">
        <f>IF(D1370&lt;&gt;"",IF(Data!E1370="HR",IF(D1370&lt;=6,RL4B!$E$10,IF(D1370&lt;=28,RL4B!$G$10,RL4B!$I$10)),IF(D1370&lt;=4,RL4B!$K$10,IF(D1370&lt;=14,RL4B!$M$10,IF(D1370&lt;=24,RL4B!$O$10,IF(D1370&lt;=44,RL4B!$Q$10,IF(D1370&lt;=64,RL4B!$S$10,RL4B!$U$10)))))),"")&amp;"-"&amp;C1370&amp;"-"&amp;IFERROR(VLOOKUP(F1370,m_src_icd,3,FALSE),"xx")</f>
        <v>-L-xx</v>
      </c>
      <c r="L1370" t="str">
        <f t="shared" si="63"/>
        <v>L-xx</v>
      </c>
      <c r="M1370" s="20" t="str">
        <f t="shared" si="64"/>
        <v>xx</v>
      </c>
      <c r="N1370" t="str">
        <f t="shared" si="65"/>
        <v/>
      </c>
    </row>
    <row r="1371" spans="1:14">
      <c r="A1371" s="31"/>
      <c r="B1371" s="31"/>
      <c r="C1371" s="23" t="s">
        <v>45</v>
      </c>
      <c r="D1371" s="22"/>
      <c r="E1371" s="22" t="s">
        <v>85</v>
      </c>
      <c r="F1371" s="22"/>
      <c r="G1371" s="31"/>
      <c r="H1371" s="30"/>
      <c r="I1371" s="22"/>
      <c r="K1371" t="str">
        <f>IF(D1371&lt;&gt;"",IF(Data!E1371="HR",IF(D1371&lt;=6,RL4B!$E$10,IF(D1371&lt;=28,RL4B!$G$10,RL4B!$I$10)),IF(D1371&lt;=4,RL4B!$K$10,IF(D1371&lt;=14,RL4B!$M$10,IF(D1371&lt;=24,RL4B!$O$10,IF(D1371&lt;=44,RL4B!$Q$10,IF(D1371&lt;=64,RL4B!$S$10,RL4B!$U$10)))))),"")&amp;"-"&amp;C1371&amp;"-"&amp;IFERROR(VLOOKUP(F1371,m_src_icd,3,FALSE),"xx")</f>
        <v>-L-xx</v>
      </c>
      <c r="L1371" t="str">
        <f t="shared" si="63"/>
        <v>L-xx</v>
      </c>
      <c r="M1371" s="20" t="str">
        <f t="shared" si="64"/>
        <v>xx</v>
      </c>
      <c r="N1371" t="str">
        <f t="shared" si="65"/>
        <v/>
      </c>
    </row>
    <row r="1372" spans="1:14">
      <c r="A1372" s="31"/>
      <c r="B1372" s="31"/>
      <c r="C1372" s="23" t="s">
        <v>45</v>
      </c>
      <c r="D1372" s="22"/>
      <c r="E1372" s="22" t="s">
        <v>85</v>
      </c>
      <c r="F1372" s="22"/>
      <c r="G1372" s="31"/>
      <c r="H1372" s="30"/>
      <c r="I1372" s="22"/>
      <c r="K1372" t="str">
        <f>IF(D1372&lt;&gt;"",IF(Data!E1372="HR",IF(D1372&lt;=6,RL4B!$E$10,IF(D1372&lt;=28,RL4B!$G$10,RL4B!$I$10)),IF(D1372&lt;=4,RL4B!$K$10,IF(D1372&lt;=14,RL4B!$M$10,IF(D1372&lt;=24,RL4B!$O$10,IF(D1372&lt;=44,RL4B!$Q$10,IF(D1372&lt;=64,RL4B!$S$10,RL4B!$U$10)))))),"")&amp;"-"&amp;C1372&amp;"-"&amp;IFERROR(VLOOKUP(F1372,m_src_icd,3,FALSE),"xx")</f>
        <v>-L-xx</v>
      </c>
      <c r="L1372" t="str">
        <f t="shared" si="63"/>
        <v>L-xx</v>
      </c>
      <c r="M1372" s="20" t="str">
        <f t="shared" si="64"/>
        <v>xx</v>
      </c>
      <c r="N1372" t="str">
        <f t="shared" si="65"/>
        <v/>
      </c>
    </row>
    <row r="1373" spans="1:14">
      <c r="A1373" s="31"/>
      <c r="B1373" s="31"/>
      <c r="C1373" s="23" t="s">
        <v>45</v>
      </c>
      <c r="D1373" s="22"/>
      <c r="E1373" s="22" t="s">
        <v>85</v>
      </c>
      <c r="F1373" s="22"/>
      <c r="G1373" s="31"/>
      <c r="H1373" s="30"/>
      <c r="I1373" s="22"/>
      <c r="K1373" t="str">
        <f>IF(D1373&lt;&gt;"",IF(Data!E1373="HR",IF(D1373&lt;=6,RL4B!$E$10,IF(D1373&lt;=28,RL4B!$G$10,RL4B!$I$10)),IF(D1373&lt;=4,RL4B!$K$10,IF(D1373&lt;=14,RL4B!$M$10,IF(D1373&lt;=24,RL4B!$O$10,IF(D1373&lt;=44,RL4B!$Q$10,IF(D1373&lt;=64,RL4B!$S$10,RL4B!$U$10)))))),"")&amp;"-"&amp;C1373&amp;"-"&amp;IFERROR(VLOOKUP(F1373,m_src_icd,3,FALSE),"xx")</f>
        <v>-L-xx</v>
      </c>
      <c r="L1373" t="str">
        <f t="shared" si="63"/>
        <v>L-xx</v>
      </c>
      <c r="M1373" s="20" t="str">
        <f t="shared" si="64"/>
        <v>xx</v>
      </c>
      <c r="N1373" t="str">
        <f t="shared" si="65"/>
        <v/>
      </c>
    </row>
    <row r="1374" spans="1:14">
      <c r="A1374" s="31"/>
      <c r="B1374" s="31"/>
      <c r="C1374" s="23" t="s">
        <v>45</v>
      </c>
      <c r="D1374" s="22"/>
      <c r="E1374" s="22" t="s">
        <v>85</v>
      </c>
      <c r="F1374" s="22"/>
      <c r="G1374" s="31"/>
      <c r="H1374" s="30"/>
      <c r="I1374" s="22"/>
      <c r="K1374" t="str">
        <f>IF(D1374&lt;&gt;"",IF(Data!E1374="HR",IF(D1374&lt;=6,RL4B!$E$10,IF(D1374&lt;=28,RL4B!$G$10,RL4B!$I$10)),IF(D1374&lt;=4,RL4B!$K$10,IF(D1374&lt;=14,RL4B!$M$10,IF(D1374&lt;=24,RL4B!$O$10,IF(D1374&lt;=44,RL4B!$Q$10,IF(D1374&lt;=64,RL4B!$S$10,RL4B!$U$10)))))),"")&amp;"-"&amp;C1374&amp;"-"&amp;IFERROR(VLOOKUP(F1374,m_src_icd,3,FALSE),"xx")</f>
        <v>-L-xx</v>
      </c>
      <c r="L1374" t="str">
        <f t="shared" si="63"/>
        <v>L-xx</v>
      </c>
      <c r="M1374" s="20" t="str">
        <f t="shared" si="64"/>
        <v>xx</v>
      </c>
      <c r="N1374" t="str">
        <f t="shared" si="65"/>
        <v/>
      </c>
    </row>
    <row r="1375" spans="1:14">
      <c r="A1375" s="31"/>
      <c r="B1375" s="31"/>
      <c r="C1375" s="23" t="s">
        <v>45</v>
      </c>
      <c r="D1375" s="22"/>
      <c r="E1375" s="22" t="s">
        <v>85</v>
      </c>
      <c r="F1375" s="22"/>
      <c r="G1375" s="31"/>
      <c r="H1375" s="30"/>
      <c r="I1375" s="22"/>
      <c r="K1375" t="str">
        <f>IF(D1375&lt;&gt;"",IF(Data!E1375="HR",IF(D1375&lt;=6,RL4B!$E$10,IF(D1375&lt;=28,RL4B!$G$10,RL4B!$I$10)),IF(D1375&lt;=4,RL4B!$K$10,IF(D1375&lt;=14,RL4B!$M$10,IF(D1375&lt;=24,RL4B!$O$10,IF(D1375&lt;=44,RL4B!$Q$10,IF(D1375&lt;=64,RL4B!$S$10,RL4B!$U$10)))))),"")&amp;"-"&amp;C1375&amp;"-"&amp;IFERROR(VLOOKUP(F1375,m_src_icd,3,FALSE),"xx")</f>
        <v>-L-xx</v>
      </c>
      <c r="L1375" t="str">
        <f t="shared" si="63"/>
        <v>L-xx</v>
      </c>
      <c r="M1375" s="20" t="str">
        <f t="shared" si="64"/>
        <v>xx</v>
      </c>
      <c r="N1375" t="str">
        <f t="shared" si="65"/>
        <v/>
      </c>
    </row>
    <row r="1376" spans="1:14">
      <c r="A1376" s="31"/>
      <c r="B1376" s="31"/>
      <c r="C1376" s="23" t="s">
        <v>45</v>
      </c>
      <c r="D1376" s="22"/>
      <c r="E1376" s="22" t="s">
        <v>85</v>
      </c>
      <c r="F1376" s="22"/>
      <c r="G1376" s="31"/>
      <c r="H1376" s="30"/>
      <c r="I1376" s="22"/>
      <c r="K1376" t="str">
        <f>IF(D1376&lt;&gt;"",IF(Data!E1376="HR",IF(D1376&lt;=6,RL4B!$E$10,IF(D1376&lt;=28,RL4B!$G$10,RL4B!$I$10)),IF(D1376&lt;=4,RL4B!$K$10,IF(D1376&lt;=14,RL4B!$M$10,IF(D1376&lt;=24,RL4B!$O$10,IF(D1376&lt;=44,RL4B!$Q$10,IF(D1376&lt;=64,RL4B!$S$10,RL4B!$U$10)))))),"")&amp;"-"&amp;C1376&amp;"-"&amp;IFERROR(VLOOKUP(F1376,m_src_icd,3,FALSE),"xx")</f>
        <v>-L-xx</v>
      </c>
      <c r="L1376" t="str">
        <f t="shared" si="63"/>
        <v>L-xx</v>
      </c>
      <c r="M1376" s="20" t="str">
        <f t="shared" si="64"/>
        <v>xx</v>
      </c>
      <c r="N1376" t="str">
        <f t="shared" si="65"/>
        <v/>
      </c>
    </row>
    <row r="1377" spans="1:14">
      <c r="A1377" s="31"/>
      <c r="B1377" s="31"/>
      <c r="C1377" s="23" t="s">
        <v>45</v>
      </c>
      <c r="D1377" s="22"/>
      <c r="E1377" s="22" t="s">
        <v>85</v>
      </c>
      <c r="F1377" s="22"/>
      <c r="G1377" s="31"/>
      <c r="H1377" s="30"/>
      <c r="I1377" s="22"/>
      <c r="K1377" t="str">
        <f>IF(D1377&lt;&gt;"",IF(Data!E1377="HR",IF(D1377&lt;=6,RL4B!$E$10,IF(D1377&lt;=28,RL4B!$G$10,RL4B!$I$10)),IF(D1377&lt;=4,RL4B!$K$10,IF(D1377&lt;=14,RL4B!$M$10,IF(D1377&lt;=24,RL4B!$O$10,IF(D1377&lt;=44,RL4B!$Q$10,IF(D1377&lt;=64,RL4B!$S$10,RL4B!$U$10)))))),"")&amp;"-"&amp;C1377&amp;"-"&amp;IFERROR(VLOOKUP(F1377,m_src_icd,3,FALSE),"xx")</f>
        <v>-L-xx</v>
      </c>
      <c r="L1377" t="str">
        <f t="shared" si="63"/>
        <v>L-xx</v>
      </c>
      <c r="M1377" s="20" t="str">
        <f t="shared" si="64"/>
        <v>xx</v>
      </c>
      <c r="N1377" t="str">
        <f t="shared" si="65"/>
        <v/>
      </c>
    </row>
    <row r="1378" spans="1:14">
      <c r="A1378" s="31"/>
      <c r="B1378" s="31"/>
      <c r="C1378" s="23" t="s">
        <v>45</v>
      </c>
      <c r="D1378" s="22"/>
      <c r="E1378" s="22" t="s">
        <v>85</v>
      </c>
      <c r="F1378" s="22"/>
      <c r="G1378" s="31"/>
      <c r="H1378" s="30"/>
      <c r="I1378" s="22"/>
      <c r="K1378" t="str">
        <f>IF(D1378&lt;&gt;"",IF(Data!E1378="HR",IF(D1378&lt;=6,RL4B!$E$10,IF(D1378&lt;=28,RL4B!$G$10,RL4B!$I$10)),IF(D1378&lt;=4,RL4B!$K$10,IF(D1378&lt;=14,RL4B!$M$10,IF(D1378&lt;=24,RL4B!$O$10,IF(D1378&lt;=44,RL4B!$Q$10,IF(D1378&lt;=64,RL4B!$S$10,RL4B!$U$10)))))),"")&amp;"-"&amp;C1378&amp;"-"&amp;IFERROR(VLOOKUP(F1378,m_src_icd,3,FALSE),"xx")</f>
        <v>-L-xx</v>
      </c>
      <c r="L1378" t="str">
        <f t="shared" si="63"/>
        <v>L-xx</v>
      </c>
      <c r="M1378" s="20" t="str">
        <f t="shared" si="64"/>
        <v>xx</v>
      </c>
      <c r="N1378" t="str">
        <f t="shared" si="65"/>
        <v/>
      </c>
    </row>
    <row r="1379" spans="1:14">
      <c r="A1379" s="31"/>
      <c r="B1379" s="31"/>
      <c r="C1379" s="23" t="s">
        <v>45</v>
      </c>
      <c r="D1379" s="22"/>
      <c r="E1379" s="22" t="s">
        <v>85</v>
      </c>
      <c r="F1379" s="22"/>
      <c r="G1379" s="31"/>
      <c r="H1379" s="30"/>
      <c r="I1379" s="22"/>
      <c r="K1379" t="str">
        <f>IF(D1379&lt;&gt;"",IF(Data!E1379="HR",IF(D1379&lt;=6,RL4B!$E$10,IF(D1379&lt;=28,RL4B!$G$10,RL4B!$I$10)),IF(D1379&lt;=4,RL4B!$K$10,IF(D1379&lt;=14,RL4B!$M$10,IF(D1379&lt;=24,RL4B!$O$10,IF(D1379&lt;=44,RL4B!$Q$10,IF(D1379&lt;=64,RL4B!$S$10,RL4B!$U$10)))))),"")&amp;"-"&amp;C1379&amp;"-"&amp;IFERROR(VLOOKUP(F1379,m_src_icd,3,FALSE),"xx")</f>
        <v>-L-xx</v>
      </c>
      <c r="L1379" t="str">
        <f t="shared" si="63"/>
        <v>L-xx</v>
      </c>
      <c r="M1379" s="20" t="str">
        <f t="shared" si="64"/>
        <v>xx</v>
      </c>
      <c r="N1379" t="str">
        <f t="shared" si="65"/>
        <v/>
      </c>
    </row>
    <row r="1380" spans="1:14">
      <c r="A1380" s="31"/>
      <c r="B1380" s="31"/>
      <c r="C1380" s="23" t="s">
        <v>45</v>
      </c>
      <c r="D1380" s="22"/>
      <c r="E1380" s="22" t="s">
        <v>85</v>
      </c>
      <c r="F1380" s="22"/>
      <c r="G1380" s="31"/>
      <c r="H1380" s="30"/>
      <c r="I1380" s="22"/>
      <c r="K1380" t="str">
        <f>IF(D1380&lt;&gt;"",IF(Data!E1380="HR",IF(D1380&lt;=6,RL4B!$E$10,IF(D1380&lt;=28,RL4B!$G$10,RL4B!$I$10)),IF(D1380&lt;=4,RL4B!$K$10,IF(D1380&lt;=14,RL4B!$M$10,IF(D1380&lt;=24,RL4B!$O$10,IF(D1380&lt;=44,RL4B!$Q$10,IF(D1380&lt;=64,RL4B!$S$10,RL4B!$U$10)))))),"")&amp;"-"&amp;C1380&amp;"-"&amp;IFERROR(VLOOKUP(F1380,m_src_icd,3,FALSE),"xx")</f>
        <v>-L-xx</v>
      </c>
      <c r="L1380" t="str">
        <f t="shared" si="63"/>
        <v>L-xx</v>
      </c>
      <c r="M1380" s="20" t="str">
        <f t="shared" si="64"/>
        <v>xx</v>
      </c>
      <c r="N1380" t="str">
        <f t="shared" si="65"/>
        <v/>
      </c>
    </row>
    <row r="1381" spans="1:14">
      <c r="A1381" s="31"/>
      <c r="B1381" s="31"/>
      <c r="C1381" s="23" t="s">
        <v>45</v>
      </c>
      <c r="D1381" s="22"/>
      <c r="E1381" s="22" t="s">
        <v>85</v>
      </c>
      <c r="F1381" s="22"/>
      <c r="G1381" s="31"/>
      <c r="H1381" s="30"/>
      <c r="I1381" s="22"/>
      <c r="K1381" t="str">
        <f>IF(D1381&lt;&gt;"",IF(Data!E1381="HR",IF(D1381&lt;=6,RL4B!$E$10,IF(D1381&lt;=28,RL4B!$G$10,RL4B!$I$10)),IF(D1381&lt;=4,RL4B!$K$10,IF(D1381&lt;=14,RL4B!$M$10,IF(D1381&lt;=24,RL4B!$O$10,IF(D1381&lt;=44,RL4B!$Q$10,IF(D1381&lt;=64,RL4B!$S$10,RL4B!$U$10)))))),"")&amp;"-"&amp;C1381&amp;"-"&amp;IFERROR(VLOOKUP(F1381,m_src_icd,3,FALSE),"xx")</f>
        <v>-L-xx</v>
      </c>
      <c r="L1381" t="str">
        <f t="shared" si="63"/>
        <v>L-xx</v>
      </c>
      <c r="M1381" s="20" t="str">
        <f t="shared" si="64"/>
        <v>xx</v>
      </c>
      <c r="N1381" t="str">
        <f t="shared" si="65"/>
        <v/>
      </c>
    </row>
    <row r="1382" spans="1:14">
      <c r="A1382" s="31"/>
      <c r="B1382" s="31"/>
      <c r="C1382" s="23" t="s">
        <v>45</v>
      </c>
      <c r="D1382" s="22"/>
      <c r="E1382" s="22" t="s">
        <v>85</v>
      </c>
      <c r="F1382" s="22"/>
      <c r="G1382" s="31"/>
      <c r="H1382" s="30"/>
      <c r="I1382" s="22"/>
      <c r="K1382" t="str">
        <f>IF(D1382&lt;&gt;"",IF(Data!E1382="HR",IF(D1382&lt;=6,RL4B!$E$10,IF(D1382&lt;=28,RL4B!$G$10,RL4B!$I$10)),IF(D1382&lt;=4,RL4B!$K$10,IF(D1382&lt;=14,RL4B!$M$10,IF(D1382&lt;=24,RL4B!$O$10,IF(D1382&lt;=44,RL4B!$Q$10,IF(D1382&lt;=64,RL4B!$S$10,RL4B!$U$10)))))),"")&amp;"-"&amp;C1382&amp;"-"&amp;IFERROR(VLOOKUP(F1382,m_src_icd,3,FALSE),"xx")</f>
        <v>-L-xx</v>
      </c>
      <c r="L1382" t="str">
        <f t="shared" si="63"/>
        <v>L-xx</v>
      </c>
      <c r="M1382" s="20" t="str">
        <f t="shared" si="64"/>
        <v>xx</v>
      </c>
      <c r="N1382" t="str">
        <f t="shared" si="65"/>
        <v/>
      </c>
    </row>
    <row r="1383" spans="1:14">
      <c r="A1383" s="31"/>
      <c r="B1383" s="31"/>
      <c r="C1383" s="23" t="s">
        <v>45</v>
      </c>
      <c r="D1383" s="22"/>
      <c r="E1383" s="22" t="s">
        <v>85</v>
      </c>
      <c r="F1383" s="22"/>
      <c r="G1383" s="31"/>
      <c r="H1383" s="30"/>
      <c r="I1383" s="22"/>
      <c r="K1383" t="str">
        <f>IF(D1383&lt;&gt;"",IF(Data!E1383="HR",IF(D1383&lt;=6,RL4B!$E$10,IF(D1383&lt;=28,RL4B!$G$10,RL4B!$I$10)),IF(D1383&lt;=4,RL4B!$K$10,IF(D1383&lt;=14,RL4B!$M$10,IF(D1383&lt;=24,RL4B!$O$10,IF(D1383&lt;=44,RL4B!$Q$10,IF(D1383&lt;=64,RL4B!$S$10,RL4B!$U$10)))))),"")&amp;"-"&amp;C1383&amp;"-"&amp;IFERROR(VLOOKUP(F1383,m_src_icd,3,FALSE),"xx")</f>
        <v>-L-xx</v>
      </c>
      <c r="L1383" t="str">
        <f t="shared" si="63"/>
        <v>L-xx</v>
      </c>
      <c r="M1383" s="20" t="str">
        <f t="shared" si="64"/>
        <v>xx</v>
      </c>
      <c r="N1383" t="str">
        <f t="shared" si="65"/>
        <v/>
      </c>
    </row>
    <row r="1384" spans="1:14">
      <c r="A1384" s="31"/>
      <c r="B1384" s="31"/>
      <c r="C1384" s="23" t="s">
        <v>45</v>
      </c>
      <c r="D1384" s="22"/>
      <c r="E1384" s="22" t="s">
        <v>85</v>
      </c>
      <c r="F1384" s="22"/>
      <c r="G1384" s="31"/>
      <c r="H1384" s="30"/>
      <c r="I1384" s="22"/>
      <c r="K1384" t="str">
        <f>IF(D1384&lt;&gt;"",IF(Data!E1384="HR",IF(D1384&lt;=6,RL4B!$E$10,IF(D1384&lt;=28,RL4B!$G$10,RL4B!$I$10)),IF(D1384&lt;=4,RL4B!$K$10,IF(D1384&lt;=14,RL4B!$M$10,IF(D1384&lt;=24,RL4B!$O$10,IF(D1384&lt;=44,RL4B!$Q$10,IF(D1384&lt;=64,RL4B!$S$10,RL4B!$U$10)))))),"")&amp;"-"&amp;C1384&amp;"-"&amp;IFERROR(VLOOKUP(F1384,m_src_icd,3,FALSE),"xx")</f>
        <v>-L-xx</v>
      </c>
      <c r="L1384" t="str">
        <f t="shared" si="63"/>
        <v>L-xx</v>
      </c>
      <c r="M1384" s="20" t="str">
        <f t="shared" si="64"/>
        <v>xx</v>
      </c>
      <c r="N1384" t="str">
        <f t="shared" si="65"/>
        <v/>
      </c>
    </row>
    <row r="1385" spans="1:14">
      <c r="A1385" s="31"/>
      <c r="B1385" s="31"/>
      <c r="C1385" s="23" t="s">
        <v>45</v>
      </c>
      <c r="D1385" s="22"/>
      <c r="E1385" s="22" t="s">
        <v>85</v>
      </c>
      <c r="F1385" s="22"/>
      <c r="G1385" s="31"/>
      <c r="H1385" s="30"/>
      <c r="I1385" s="22"/>
      <c r="K1385" t="str">
        <f>IF(D1385&lt;&gt;"",IF(Data!E1385="HR",IF(D1385&lt;=6,RL4B!$E$10,IF(D1385&lt;=28,RL4B!$G$10,RL4B!$I$10)),IF(D1385&lt;=4,RL4B!$K$10,IF(D1385&lt;=14,RL4B!$M$10,IF(D1385&lt;=24,RL4B!$O$10,IF(D1385&lt;=44,RL4B!$Q$10,IF(D1385&lt;=64,RL4B!$S$10,RL4B!$U$10)))))),"")&amp;"-"&amp;C1385&amp;"-"&amp;IFERROR(VLOOKUP(F1385,m_src_icd,3,FALSE),"xx")</f>
        <v>-L-xx</v>
      </c>
      <c r="L1385" t="str">
        <f t="shared" si="63"/>
        <v>L-xx</v>
      </c>
      <c r="M1385" s="20" t="str">
        <f t="shared" si="64"/>
        <v>xx</v>
      </c>
      <c r="N1385" t="str">
        <f t="shared" si="65"/>
        <v/>
      </c>
    </row>
    <row r="1386" spans="1:14">
      <c r="A1386" s="31"/>
      <c r="B1386" s="31"/>
      <c r="C1386" s="23" t="s">
        <v>45</v>
      </c>
      <c r="D1386" s="22"/>
      <c r="E1386" s="22" t="s">
        <v>85</v>
      </c>
      <c r="F1386" s="22"/>
      <c r="G1386" s="31"/>
      <c r="H1386" s="30"/>
      <c r="I1386" s="22"/>
      <c r="K1386" t="str">
        <f>IF(D1386&lt;&gt;"",IF(Data!E1386="HR",IF(D1386&lt;=6,RL4B!$E$10,IF(D1386&lt;=28,RL4B!$G$10,RL4B!$I$10)),IF(D1386&lt;=4,RL4B!$K$10,IF(D1386&lt;=14,RL4B!$M$10,IF(D1386&lt;=24,RL4B!$O$10,IF(D1386&lt;=44,RL4B!$Q$10,IF(D1386&lt;=64,RL4B!$S$10,RL4B!$U$10)))))),"")&amp;"-"&amp;C1386&amp;"-"&amp;IFERROR(VLOOKUP(F1386,m_src_icd,3,FALSE),"xx")</f>
        <v>-L-xx</v>
      </c>
      <c r="L1386" t="str">
        <f t="shared" si="63"/>
        <v>L-xx</v>
      </c>
      <c r="M1386" s="20" t="str">
        <f t="shared" si="64"/>
        <v>xx</v>
      </c>
      <c r="N1386" t="str">
        <f t="shared" si="65"/>
        <v/>
      </c>
    </row>
    <row r="1387" spans="1:14">
      <c r="A1387" s="31"/>
      <c r="B1387" s="31"/>
      <c r="C1387" s="23" t="s">
        <v>45</v>
      </c>
      <c r="D1387" s="22"/>
      <c r="E1387" s="22" t="s">
        <v>85</v>
      </c>
      <c r="F1387" s="22"/>
      <c r="G1387" s="31"/>
      <c r="H1387" s="30"/>
      <c r="I1387" s="22"/>
      <c r="K1387" t="str">
        <f>IF(D1387&lt;&gt;"",IF(Data!E1387="HR",IF(D1387&lt;=6,RL4B!$E$10,IF(D1387&lt;=28,RL4B!$G$10,RL4B!$I$10)),IF(D1387&lt;=4,RL4B!$K$10,IF(D1387&lt;=14,RL4B!$M$10,IF(D1387&lt;=24,RL4B!$O$10,IF(D1387&lt;=44,RL4B!$Q$10,IF(D1387&lt;=64,RL4B!$S$10,RL4B!$U$10)))))),"")&amp;"-"&amp;C1387&amp;"-"&amp;IFERROR(VLOOKUP(F1387,m_src_icd,3,FALSE),"xx")</f>
        <v>-L-xx</v>
      </c>
      <c r="L1387" t="str">
        <f t="shared" si="63"/>
        <v>L-xx</v>
      </c>
      <c r="M1387" s="20" t="str">
        <f t="shared" si="64"/>
        <v>xx</v>
      </c>
      <c r="N1387" t="str">
        <f t="shared" si="65"/>
        <v/>
      </c>
    </row>
    <row r="1388" spans="1:14">
      <c r="A1388" s="31"/>
      <c r="B1388" s="31"/>
      <c r="C1388" s="23" t="s">
        <v>45</v>
      </c>
      <c r="D1388" s="22"/>
      <c r="E1388" s="22" t="s">
        <v>85</v>
      </c>
      <c r="F1388" s="22"/>
      <c r="G1388" s="31"/>
      <c r="H1388" s="30"/>
      <c r="I1388" s="22"/>
      <c r="K1388" t="str">
        <f>IF(D1388&lt;&gt;"",IF(Data!E1388="HR",IF(D1388&lt;=6,RL4B!$E$10,IF(D1388&lt;=28,RL4B!$G$10,RL4B!$I$10)),IF(D1388&lt;=4,RL4B!$K$10,IF(D1388&lt;=14,RL4B!$M$10,IF(D1388&lt;=24,RL4B!$O$10,IF(D1388&lt;=44,RL4B!$Q$10,IF(D1388&lt;=64,RL4B!$S$10,RL4B!$U$10)))))),"")&amp;"-"&amp;C1388&amp;"-"&amp;IFERROR(VLOOKUP(F1388,m_src_icd,3,FALSE),"xx")</f>
        <v>-L-xx</v>
      </c>
      <c r="L1388" t="str">
        <f t="shared" si="63"/>
        <v>L-xx</v>
      </c>
      <c r="M1388" s="20" t="str">
        <f t="shared" si="64"/>
        <v>xx</v>
      </c>
      <c r="N1388" t="str">
        <f t="shared" si="65"/>
        <v/>
      </c>
    </row>
    <row r="1389" spans="1:14">
      <c r="A1389" s="31"/>
      <c r="B1389" s="31"/>
      <c r="C1389" s="23" t="s">
        <v>45</v>
      </c>
      <c r="D1389" s="22"/>
      <c r="E1389" s="22" t="s">
        <v>85</v>
      </c>
      <c r="F1389" s="22"/>
      <c r="G1389" s="31"/>
      <c r="H1389" s="30"/>
      <c r="I1389" s="22"/>
      <c r="K1389" t="str">
        <f>IF(D1389&lt;&gt;"",IF(Data!E1389="HR",IF(D1389&lt;=6,RL4B!$E$10,IF(D1389&lt;=28,RL4B!$G$10,RL4B!$I$10)),IF(D1389&lt;=4,RL4B!$K$10,IF(D1389&lt;=14,RL4B!$M$10,IF(D1389&lt;=24,RL4B!$O$10,IF(D1389&lt;=44,RL4B!$Q$10,IF(D1389&lt;=64,RL4B!$S$10,RL4B!$U$10)))))),"")&amp;"-"&amp;C1389&amp;"-"&amp;IFERROR(VLOOKUP(F1389,m_src_icd,3,FALSE),"xx")</f>
        <v>-L-xx</v>
      </c>
      <c r="L1389" t="str">
        <f t="shared" si="63"/>
        <v>L-xx</v>
      </c>
      <c r="M1389" s="20" t="str">
        <f t="shared" si="64"/>
        <v>xx</v>
      </c>
      <c r="N1389" t="str">
        <f t="shared" si="65"/>
        <v/>
      </c>
    </row>
    <row r="1390" spans="1:14">
      <c r="A1390" s="31"/>
      <c r="B1390" s="31"/>
      <c r="C1390" s="23" t="s">
        <v>45</v>
      </c>
      <c r="D1390" s="22"/>
      <c r="E1390" s="22" t="s">
        <v>85</v>
      </c>
      <c r="F1390" s="22"/>
      <c r="G1390" s="31"/>
      <c r="H1390" s="30"/>
      <c r="I1390" s="22"/>
      <c r="K1390" t="str">
        <f>IF(D1390&lt;&gt;"",IF(Data!E1390="HR",IF(D1390&lt;=6,RL4B!$E$10,IF(D1390&lt;=28,RL4B!$G$10,RL4B!$I$10)),IF(D1390&lt;=4,RL4B!$K$10,IF(D1390&lt;=14,RL4B!$M$10,IF(D1390&lt;=24,RL4B!$O$10,IF(D1390&lt;=44,RL4B!$Q$10,IF(D1390&lt;=64,RL4B!$S$10,RL4B!$U$10)))))),"")&amp;"-"&amp;C1390&amp;"-"&amp;IFERROR(VLOOKUP(F1390,m_src_icd,3,FALSE),"xx")</f>
        <v>-L-xx</v>
      </c>
      <c r="L1390" t="str">
        <f t="shared" si="63"/>
        <v>L-xx</v>
      </c>
      <c r="M1390" s="20" t="str">
        <f t="shared" si="64"/>
        <v>xx</v>
      </c>
      <c r="N1390" t="str">
        <f t="shared" si="65"/>
        <v/>
      </c>
    </row>
    <row r="1391" spans="1:14">
      <c r="A1391" s="31"/>
      <c r="B1391" s="31"/>
      <c r="C1391" s="23" t="s">
        <v>45</v>
      </c>
      <c r="D1391" s="22"/>
      <c r="E1391" s="22" t="s">
        <v>85</v>
      </c>
      <c r="F1391" s="22"/>
      <c r="G1391" s="31"/>
      <c r="H1391" s="30"/>
      <c r="I1391" s="22"/>
      <c r="K1391" t="str">
        <f>IF(D1391&lt;&gt;"",IF(Data!E1391="HR",IF(D1391&lt;=6,RL4B!$E$10,IF(D1391&lt;=28,RL4B!$G$10,RL4B!$I$10)),IF(D1391&lt;=4,RL4B!$K$10,IF(D1391&lt;=14,RL4B!$M$10,IF(D1391&lt;=24,RL4B!$O$10,IF(D1391&lt;=44,RL4B!$Q$10,IF(D1391&lt;=64,RL4B!$S$10,RL4B!$U$10)))))),"")&amp;"-"&amp;C1391&amp;"-"&amp;IFERROR(VLOOKUP(F1391,m_src_icd,3,FALSE),"xx")</f>
        <v>-L-xx</v>
      </c>
      <c r="L1391" t="str">
        <f t="shared" si="63"/>
        <v>L-xx</v>
      </c>
      <c r="M1391" s="20" t="str">
        <f t="shared" si="64"/>
        <v>xx</v>
      </c>
      <c r="N1391" t="str">
        <f t="shared" si="65"/>
        <v/>
      </c>
    </row>
    <row r="1392" spans="1:14">
      <c r="A1392" s="31"/>
      <c r="B1392" s="31"/>
      <c r="C1392" s="23" t="s">
        <v>45</v>
      </c>
      <c r="D1392" s="22"/>
      <c r="E1392" s="22" t="s">
        <v>85</v>
      </c>
      <c r="F1392" s="22"/>
      <c r="G1392" s="31"/>
      <c r="H1392" s="30"/>
      <c r="I1392" s="22"/>
      <c r="K1392" t="str">
        <f>IF(D1392&lt;&gt;"",IF(Data!E1392="HR",IF(D1392&lt;=6,RL4B!$E$10,IF(D1392&lt;=28,RL4B!$G$10,RL4B!$I$10)),IF(D1392&lt;=4,RL4B!$K$10,IF(D1392&lt;=14,RL4B!$M$10,IF(D1392&lt;=24,RL4B!$O$10,IF(D1392&lt;=44,RL4B!$Q$10,IF(D1392&lt;=64,RL4B!$S$10,RL4B!$U$10)))))),"")&amp;"-"&amp;C1392&amp;"-"&amp;IFERROR(VLOOKUP(F1392,m_src_icd,3,FALSE),"xx")</f>
        <v>-L-xx</v>
      </c>
      <c r="L1392" t="str">
        <f t="shared" si="63"/>
        <v>L-xx</v>
      </c>
      <c r="M1392" s="20" t="str">
        <f t="shared" si="64"/>
        <v>xx</v>
      </c>
      <c r="N1392" t="str">
        <f t="shared" si="65"/>
        <v/>
      </c>
    </row>
    <row r="1393" spans="1:14">
      <c r="A1393" s="31"/>
      <c r="B1393" s="31"/>
      <c r="C1393" s="23" t="s">
        <v>45</v>
      </c>
      <c r="D1393" s="22"/>
      <c r="E1393" s="22" t="s">
        <v>85</v>
      </c>
      <c r="F1393" s="22"/>
      <c r="G1393" s="31"/>
      <c r="H1393" s="30"/>
      <c r="I1393" s="22"/>
      <c r="K1393" t="str">
        <f>IF(D1393&lt;&gt;"",IF(Data!E1393="HR",IF(D1393&lt;=6,RL4B!$E$10,IF(D1393&lt;=28,RL4B!$G$10,RL4B!$I$10)),IF(D1393&lt;=4,RL4B!$K$10,IF(D1393&lt;=14,RL4B!$M$10,IF(D1393&lt;=24,RL4B!$O$10,IF(D1393&lt;=44,RL4B!$Q$10,IF(D1393&lt;=64,RL4B!$S$10,RL4B!$U$10)))))),"")&amp;"-"&amp;C1393&amp;"-"&amp;IFERROR(VLOOKUP(F1393,m_src_icd,3,FALSE),"xx")</f>
        <v>-L-xx</v>
      </c>
      <c r="L1393" t="str">
        <f t="shared" si="63"/>
        <v>L-xx</v>
      </c>
      <c r="M1393" s="20" t="str">
        <f t="shared" si="64"/>
        <v>xx</v>
      </c>
      <c r="N1393" t="str">
        <f t="shared" si="65"/>
        <v/>
      </c>
    </row>
    <row r="1394" spans="1:14">
      <c r="A1394" s="31"/>
      <c r="B1394" s="31"/>
      <c r="C1394" s="23" t="s">
        <v>45</v>
      </c>
      <c r="D1394" s="22"/>
      <c r="E1394" s="22" t="s">
        <v>85</v>
      </c>
      <c r="F1394" s="22"/>
      <c r="G1394" s="31"/>
      <c r="H1394" s="30"/>
      <c r="I1394" s="22"/>
      <c r="K1394" t="str">
        <f>IF(D1394&lt;&gt;"",IF(Data!E1394="HR",IF(D1394&lt;=6,RL4B!$E$10,IF(D1394&lt;=28,RL4B!$G$10,RL4B!$I$10)),IF(D1394&lt;=4,RL4B!$K$10,IF(D1394&lt;=14,RL4B!$M$10,IF(D1394&lt;=24,RL4B!$O$10,IF(D1394&lt;=44,RL4B!$Q$10,IF(D1394&lt;=64,RL4B!$S$10,RL4B!$U$10)))))),"")&amp;"-"&amp;C1394&amp;"-"&amp;IFERROR(VLOOKUP(F1394,m_src_icd,3,FALSE),"xx")</f>
        <v>-L-xx</v>
      </c>
      <c r="L1394" t="str">
        <f t="shared" si="63"/>
        <v>L-xx</v>
      </c>
      <c r="M1394" s="20" t="str">
        <f t="shared" si="64"/>
        <v>xx</v>
      </c>
      <c r="N1394" t="str">
        <f t="shared" si="65"/>
        <v/>
      </c>
    </row>
    <row r="1395" spans="1:14">
      <c r="A1395" s="31"/>
      <c r="B1395" s="31"/>
      <c r="C1395" s="23" t="s">
        <v>45</v>
      </c>
      <c r="D1395" s="22"/>
      <c r="E1395" s="22" t="s">
        <v>85</v>
      </c>
      <c r="F1395" s="22"/>
      <c r="G1395" s="31"/>
      <c r="H1395" s="30"/>
      <c r="I1395" s="22"/>
      <c r="K1395" t="str">
        <f>IF(D1395&lt;&gt;"",IF(Data!E1395="HR",IF(D1395&lt;=6,RL4B!$E$10,IF(D1395&lt;=28,RL4B!$G$10,RL4B!$I$10)),IF(D1395&lt;=4,RL4B!$K$10,IF(D1395&lt;=14,RL4B!$M$10,IF(D1395&lt;=24,RL4B!$O$10,IF(D1395&lt;=44,RL4B!$Q$10,IF(D1395&lt;=64,RL4B!$S$10,RL4B!$U$10)))))),"")&amp;"-"&amp;C1395&amp;"-"&amp;IFERROR(VLOOKUP(F1395,m_src_icd,3,FALSE),"xx")</f>
        <v>-L-xx</v>
      </c>
      <c r="L1395" t="str">
        <f t="shared" si="63"/>
        <v>L-xx</v>
      </c>
      <c r="M1395" s="20" t="str">
        <f t="shared" si="64"/>
        <v>xx</v>
      </c>
      <c r="N1395" t="str">
        <f t="shared" si="65"/>
        <v/>
      </c>
    </row>
    <row r="1396" spans="1:14">
      <c r="A1396" s="31"/>
      <c r="B1396" s="31"/>
      <c r="C1396" s="23" t="s">
        <v>45</v>
      </c>
      <c r="D1396" s="22"/>
      <c r="E1396" s="22" t="s">
        <v>85</v>
      </c>
      <c r="F1396" s="22"/>
      <c r="G1396" s="31"/>
      <c r="H1396" s="30"/>
      <c r="I1396" s="22"/>
      <c r="K1396" t="str">
        <f>IF(D1396&lt;&gt;"",IF(Data!E1396="HR",IF(D1396&lt;=6,RL4B!$E$10,IF(D1396&lt;=28,RL4B!$G$10,RL4B!$I$10)),IF(D1396&lt;=4,RL4B!$K$10,IF(D1396&lt;=14,RL4B!$M$10,IF(D1396&lt;=24,RL4B!$O$10,IF(D1396&lt;=44,RL4B!$Q$10,IF(D1396&lt;=64,RL4B!$S$10,RL4B!$U$10)))))),"")&amp;"-"&amp;C1396&amp;"-"&amp;IFERROR(VLOOKUP(F1396,m_src_icd,3,FALSE),"xx")</f>
        <v>-L-xx</v>
      </c>
      <c r="L1396" t="str">
        <f t="shared" si="63"/>
        <v>L-xx</v>
      </c>
      <c r="M1396" s="20" t="str">
        <f t="shared" si="64"/>
        <v>xx</v>
      </c>
      <c r="N1396" t="str">
        <f t="shared" si="65"/>
        <v/>
      </c>
    </row>
    <row r="1397" spans="1:14">
      <c r="A1397" s="31"/>
      <c r="B1397" s="31"/>
      <c r="C1397" s="23" t="s">
        <v>45</v>
      </c>
      <c r="D1397" s="22"/>
      <c r="E1397" s="22" t="s">
        <v>85</v>
      </c>
      <c r="F1397" s="22"/>
      <c r="G1397" s="31"/>
      <c r="H1397" s="30"/>
      <c r="I1397" s="22"/>
      <c r="K1397" t="str">
        <f>IF(D1397&lt;&gt;"",IF(Data!E1397="HR",IF(D1397&lt;=6,RL4B!$E$10,IF(D1397&lt;=28,RL4B!$G$10,RL4B!$I$10)),IF(D1397&lt;=4,RL4B!$K$10,IF(D1397&lt;=14,RL4B!$M$10,IF(D1397&lt;=24,RL4B!$O$10,IF(D1397&lt;=44,RL4B!$Q$10,IF(D1397&lt;=64,RL4B!$S$10,RL4B!$U$10)))))),"")&amp;"-"&amp;C1397&amp;"-"&amp;IFERROR(VLOOKUP(F1397,m_src_icd,3,FALSE),"xx")</f>
        <v>-L-xx</v>
      </c>
      <c r="L1397" t="str">
        <f t="shared" si="63"/>
        <v>L-xx</v>
      </c>
      <c r="M1397" s="20" t="str">
        <f t="shared" si="64"/>
        <v>xx</v>
      </c>
      <c r="N1397" t="str">
        <f t="shared" si="65"/>
        <v/>
      </c>
    </row>
    <row r="1398" spans="1:14">
      <c r="A1398" s="31"/>
      <c r="B1398" s="31"/>
      <c r="C1398" s="23" t="s">
        <v>45</v>
      </c>
      <c r="D1398" s="22"/>
      <c r="E1398" s="22" t="s">
        <v>85</v>
      </c>
      <c r="F1398" s="22"/>
      <c r="G1398" s="31"/>
      <c r="H1398" s="30"/>
      <c r="I1398" s="22"/>
      <c r="K1398" t="str">
        <f>IF(D1398&lt;&gt;"",IF(Data!E1398="HR",IF(D1398&lt;=6,RL4B!$E$10,IF(D1398&lt;=28,RL4B!$G$10,RL4B!$I$10)),IF(D1398&lt;=4,RL4B!$K$10,IF(D1398&lt;=14,RL4B!$M$10,IF(D1398&lt;=24,RL4B!$O$10,IF(D1398&lt;=44,RL4B!$Q$10,IF(D1398&lt;=64,RL4B!$S$10,RL4B!$U$10)))))),"")&amp;"-"&amp;C1398&amp;"-"&amp;IFERROR(VLOOKUP(F1398,m_src_icd,3,FALSE),"xx")</f>
        <v>-L-xx</v>
      </c>
      <c r="L1398" t="str">
        <f t="shared" si="63"/>
        <v>L-xx</v>
      </c>
      <c r="M1398" s="20" t="str">
        <f t="shared" si="64"/>
        <v>xx</v>
      </c>
      <c r="N1398" t="str">
        <f t="shared" si="65"/>
        <v/>
      </c>
    </row>
    <row r="1399" spans="1:14">
      <c r="A1399" s="31"/>
      <c r="B1399" s="31"/>
      <c r="C1399" s="23" t="s">
        <v>45</v>
      </c>
      <c r="D1399" s="22"/>
      <c r="E1399" s="22" t="s">
        <v>85</v>
      </c>
      <c r="F1399" s="22"/>
      <c r="G1399" s="31"/>
      <c r="H1399" s="30"/>
      <c r="I1399" s="22"/>
      <c r="K1399" t="str">
        <f>IF(D1399&lt;&gt;"",IF(Data!E1399="HR",IF(D1399&lt;=6,RL4B!$E$10,IF(D1399&lt;=28,RL4B!$G$10,RL4B!$I$10)),IF(D1399&lt;=4,RL4B!$K$10,IF(D1399&lt;=14,RL4B!$M$10,IF(D1399&lt;=24,RL4B!$O$10,IF(D1399&lt;=44,RL4B!$Q$10,IF(D1399&lt;=64,RL4B!$S$10,RL4B!$U$10)))))),"")&amp;"-"&amp;C1399&amp;"-"&amp;IFERROR(VLOOKUP(F1399,m_src_icd,3,FALSE),"xx")</f>
        <v>-L-xx</v>
      </c>
      <c r="L1399" t="str">
        <f t="shared" si="63"/>
        <v>L-xx</v>
      </c>
      <c r="M1399" s="20" t="str">
        <f t="shared" si="64"/>
        <v>xx</v>
      </c>
      <c r="N1399" t="str">
        <f t="shared" si="65"/>
        <v/>
      </c>
    </row>
    <row r="1400" spans="1:14">
      <c r="A1400" s="31"/>
      <c r="B1400" s="31"/>
      <c r="C1400" s="23" t="s">
        <v>45</v>
      </c>
      <c r="D1400" s="22"/>
      <c r="E1400" s="22" t="s">
        <v>85</v>
      </c>
      <c r="F1400" s="22"/>
      <c r="G1400" s="31"/>
      <c r="H1400" s="30"/>
      <c r="I1400" s="22"/>
      <c r="K1400" t="str">
        <f>IF(D1400&lt;&gt;"",IF(Data!E1400="HR",IF(D1400&lt;=6,RL4B!$E$10,IF(D1400&lt;=28,RL4B!$G$10,RL4B!$I$10)),IF(D1400&lt;=4,RL4B!$K$10,IF(D1400&lt;=14,RL4B!$M$10,IF(D1400&lt;=24,RL4B!$O$10,IF(D1400&lt;=44,RL4B!$Q$10,IF(D1400&lt;=64,RL4B!$S$10,RL4B!$U$10)))))),"")&amp;"-"&amp;C1400&amp;"-"&amp;IFERROR(VLOOKUP(F1400,m_src_icd,3,FALSE),"xx")</f>
        <v>-L-xx</v>
      </c>
      <c r="L1400" t="str">
        <f t="shared" si="63"/>
        <v>L-xx</v>
      </c>
      <c r="M1400" s="20" t="str">
        <f t="shared" si="64"/>
        <v>xx</v>
      </c>
      <c r="N1400" t="str">
        <f t="shared" si="65"/>
        <v/>
      </c>
    </row>
    <row r="1401" spans="1:14">
      <c r="A1401" s="31"/>
      <c r="B1401" s="31"/>
      <c r="C1401" s="23" t="s">
        <v>45</v>
      </c>
      <c r="D1401" s="22"/>
      <c r="E1401" s="22" t="s">
        <v>85</v>
      </c>
      <c r="F1401" s="22"/>
      <c r="G1401" s="31"/>
      <c r="H1401" s="30"/>
      <c r="I1401" s="22"/>
      <c r="K1401" t="str">
        <f>IF(D1401&lt;&gt;"",IF(Data!E1401="HR",IF(D1401&lt;=6,RL4B!$E$10,IF(D1401&lt;=28,RL4B!$G$10,RL4B!$I$10)),IF(D1401&lt;=4,RL4B!$K$10,IF(D1401&lt;=14,RL4B!$M$10,IF(D1401&lt;=24,RL4B!$O$10,IF(D1401&lt;=44,RL4B!$Q$10,IF(D1401&lt;=64,RL4B!$S$10,RL4B!$U$10)))))),"")&amp;"-"&amp;C1401&amp;"-"&amp;IFERROR(VLOOKUP(F1401,m_src_icd,3,FALSE),"xx")</f>
        <v>-L-xx</v>
      </c>
      <c r="L1401" t="str">
        <f t="shared" si="63"/>
        <v>L-xx</v>
      </c>
      <c r="M1401" s="20" t="str">
        <f t="shared" si="64"/>
        <v>xx</v>
      </c>
      <c r="N1401" t="str">
        <f t="shared" si="65"/>
        <v/>
      </c>
    </row>
    <row r="1402" spans="1:14">
      <c r="A1402" s="31"/>
      <c r="B1402" s="31"/>
      <c r="C1402" s="23" t="s">
        <v>45</v>
      </c>
      <c r="D1402" s="22"/>
      <c r="E1402" s="22" t="s">
        <v>85</v>
      </c>
      <c r="F1402" s="22"/>
      <c r="G1402" s="31"/>
      <c r="H1402" s="30"/>
      <c r="I1402" s="22"/>
      <c r="K1402" t="str">
        <f>IF(D1402&lt;&gt;"",IF(Data!E1402="HR",IF(D1402&lt;=6,RL4B!$E$10,IF(D1402&lt;=28,RL4B!$G$10,RL4B!$I$10)),IF(D1402&lt;=4,RL4B!$K$10,IF(D1402&lt;=14,RL4B!$M$10,IF(D1402&lt;=24,RL4B!$O$10,IF(D1402&lt;=44,RL4B!$Q$10,IF(D1402&lt;=64,RL4B!$S$10,RL4B!$U$10)))))),"")&amp;"-"&amp;C1402&amp;"-"&amp;IFERROR(VLOOKUP(F1402,m_src_icd,3,FALSE),"xx")</f>
        <v>-L-xx</v>
      </c>
      <c r="L1402" t="str">
        <f t="shared" si="63"/>
        <v>L-xx</v>
      </c>
      <c r="M1402" s="20" t="str">
        <f t="shared" si="64"/>
        <v>xx</v>
      </c>
      <c r="N1402" t="str">
        <f t="shared" si="65"/>
        <v/>
      </c>
    </row>
    <row r="1403" spans="1:14">
      <c r="A1403" s="31"/>
      <c r="B1403" s="31"/>
      <c r="C1403" s="23" t="s">
        <v>45</v>
      </c>
      <c r="D1403" s="22"/>
      <c r="E1403" s="22" t="s">
        <v>85</v>
      </c>
      <c r="F1403" s="22"/>
      <c r="G1403" s="31"/>
      <c r="H1403" s="30"/>
      <c r="I1403" s="22"/>
      <c r="K1403" t="str">
        <f>IF(D1403&lt;&gt;"",IF(Data!E1403="HR",IF(D1403&lt;=6,RL4B!$E$10,IF(D1403&lt;=28,RL4B!$G$10,RL4B!$I$10)),IF(D1403&lt;=4,RL4B!$K$10,IF(D1403&lt;=14,RL4B!$M$10,IF(D1403&lt;=24,RL4B!$O$10,IF(D1403&lt;=44,RL4B!$Q$10,IF(D1403&lt;=64,RL4B!$S$10,RL4B!$U$10)))))),"")&amp;"-"&amp;C1403&amp;"-"&amp;IFERROR(VLOOKUP(F1403,m_src_icd,3,FALSE),"xx")</f>
        <v>-L-xx</v>
      </c>
      <c r="L1403" t="str">
        <f t="shared" si="63"/>
        <v>L-xx</v>
      </c>
      <c r="M1403" s="20" t="str">
        <f t="shared" si="64"/>
        <v>xx</v>
      </c>
      <c r="N1403" t="str">
        <f t="shared" si="65"/>
        <v/>
      </c>
    </row>
    <row r="1404" spans="1:14">
      <c r="A1404" s="31"/>
      <c r="B1404" s="31"/>
      <c r="C1404" s="23" t="s">
        <v>45</v>
      </c>
      <c r="D1404" s="22"/>
      <c r="E1404" s="22" t="s">
        <v>85</v>
      </c>
      <c r="F1404" s="22"/>
      <c r="G1404" s="31"/>
      <c r="H1404" s="30"/>
      <c r="I1404" s="22"/>
      <c r="K1404" t="str">
        <f>IF(D1404&lt;&gt;"",IF(Data!E1404="HR",IF(D1404&lt;=6,RL4B!$E$10,IF(D1404&lt;=28,RL4B!$G$10,RL4B!$I$10)),IF(D1404&lt;=4,RL4B!$K$10,IF(D1404&lt;=14,RL4B!$M$10,IF(D1404&lt;=24,RL4B!$O$10,IF(D1404&lt;=44,RL4B!$Q$10,IF(D1404&lt;=64,RL4B!$S$10,RL4B!$U$10)))))),"")&amp;"-"&amp;C1404&amp;"-"&amp;IFERROR(VLOOKUP(F1404,m_src_icd,3,FALSE),"xx")</f>
        <v>-L-xx</v>
      </c>
      <c r="L1404" t="str">
        <f t="shared" si="63"/>
        <v>L-xx</v>
      </c>
      <c r="M1404" s="20" t="str">
        <f t="shared" si="64"/>
        <v>xx</v>
      </c>
      <c r="N1404" t="str">
        <f t="shared" si="65"/>
        <v/>
      </c>
    </row>
    <row r="1405" spans="1:14">
      <c r="A1405" s="31"/>
      <c r="B1405" s="31"/>
      <c r="C1405" s="23" t="s">
        <v>45</v>
      </c>
      <c r="D1405" s="22"/>
      <c r="E1405" s="22" t="s">
        <v>85</v>
      </c>
      <c r="F1405" s="22"/>
      <c r="G1405" s="31"/>
      <c r="H1405" s="30"/>
      <c r="I1405" s="22"/>
      <c r="K1405" t="str">
        <f>IF(D1405&lt;&gt;"",IF(Data!E1405="HR",IF(D1405&lt;=6,RL4B!$E$10,IF(D1405&lt;=28,RL4B!$G$10,RL4B!$I$10)),IF(D1405&lt;=4,RL4B!$K$10,IF(D1405&lt;=14,RL4B!$M$10,IF(D1405&lt;=24,RL4B!$O$10,IF(D1405&lt;=44,RL4B!$Q$10,IF(D1405&lt;=64,RL4B!$S$10,RL4B!$U$10)))))),"")&amp;"-"&amp;C1405&amp;"-"&amp;IFERROR(VLOOKUP(F1405,m_src_icd,3,FALSE),"xx")</f>
        <v>-L-xx</v>
      </c>
      <c r="L1405" t="str">
        <f t="shared" si="63"/>
        <v>L-xx</v>
      </c>
      <c r="M1405" s="20" t="str">
        <f t="shared" si="64"/>
        <v>xx</v>
      </c>
      <c r="N1405" t="str">
        <f t="shared" si="65"/>
        <v/>
      </c>
    </row>
    <row r="1406" spans="1:14">
      <c r="A1406" s="31"/>
      <c r="B1406" s="31"/>
      <c r="C1406" s="23" t="s">
        <v>45</v>
      </c>
      <c r="D1406" s="22"/>
      <c r="E1406" s="22" t="s">
        <v>85</v>
      </c>
      <c r="F1406" s="22"/>
      <c r="G1406" s="31"/>
      <c r="H1406" s="30"/>
      <c r="I1406" s="22"/>
      <c r="K1406" t="str">
        <f>IF(D1406&lt;&gt;"",IF(Data!E1406="HR",IF(D1406&lt;=6,RL4B!$E$10,IF(D1406&lt;=28,RL4B!$G$10,RL4B!$I$10)),IF(D1406&lt;=4,RL4B!$K$10,IF(D1406&lt;=14,RL4B!$M$10,IF(D1406&lt;=24,RL4B!$O$10,IF(D1406&lt;=44,RL4B!$Q$10,IF(D1406&lt;=64,RL4B!$S$10,RL4B!$U$10)))))),"")&amp;"-"&amp;C1406&amp;"-"&amp;IFERROR(VLOOKUP(F1406,m_src_icd,3,FALSE),"xx")</f>
        <v>-L-xx</v>
      </c>
      <c r="L1406" t="str">
        <f t="shared" si="63"/>
        <v>L-xx</v>
      </c>
      <c r="M1406" s="20" t="str">
        <f t="shared" si="64"/>
        <v>xx</v>
      </c>
      <c r="N1406" t="str">
        <f t="shared" si="65"/>
        <v/>
      </c>
    </row>
    <row r="1407" spans="1:14">
      <c r="A1407" s="31"/>
      <c r="B1407" s="31"/>
      <c r="C1407" s="23" t="s">
        <v>45</v>
      </c>
      <c r="D1407" s="22"/>
      <c r="E1407" s="22" t="s">
        <v>85</v>
      </c>
      <c r="F1407" s="22"/>
      <c r="G1407" s="31"/>
      <c r="H1407" s="30"/>
      <c r="I1407" s="22"/>
      <c r="K1407" t="str">
        <f>IF(D1407&lt;&gt;"",IF(Data!E1407="HR",IF(D1407&lt;=6,RL4B!$E$10,IF(D1407&lt;=28,RL4B!$G$10,RL4B!$I$10)),IF(D1407&lt;=4,RL4B!$K$10,IF(D1407&lt;=14,RL4B!$M$10,IF(D1407&lt;=24,RL4B!$O$10,IF(D1407&lt;=44,RL4B!$Q$10,IF(D1407&lt;=64,RL4B!$S$10,RL4B!$U$10)))))),"")&amp;"-"&amp;C1407&amp;"-"&amp;IFERROR(VLOOKUP(F1407,m_src_icd,3,FALSE),"xx")</f>
        <v>-L-xx</v>
      </c>
      <c r="L1407" t="str">
        <f t="shared" si="63"/>
        <v>L-xx</v>
      </c>
      <c r="M1407" s="20" t="str">
        <f t="shared" si="64"/>
        <v>xx</v>
      </c>
      <c r="N1407" t="str">
        <f t="shared" si="65"/>
        <v/>
      </c>
    </row>
    <row r="1408" spans="1:14">
      <c r="A1408" s="31"/>
      <c r="B1408" s="31"/>
      <c r="C1408" s="23" t="s">
        <v>45</v>
      </c>
      <c r="D1408" s="22"/>
      <c r="E1408" s="22" t="s">
        <v>85</v>
      </c>
      <c r="F1408" s="22"/>
      <c r="G1408" s="31"/>
      <c r="H1408" s="30"/>
      <c r="I1408" s="22"/>
      <c r="K1408" t="str">
        <f>IF(D1408&lt;&gt;"",IF(Data!E1408="HR",IF(D1408&lt;=6,RL4B!$E$10,IF(D1408&lt;=28,RL4B!$G$10,RL4B!$I$10)),IF(D1408&lt;=4,RL4B!$K$10,IF(D1408&lt;=14,RL4B!$M$10,IF(D1408&lt;=24,RL4B!$O$10,IF(D1408&lt;=44,RL4B!$Q$10,IF(D1408&lt;=64,RL4B!$S$10,RL4B!$U$10)))))),"")&amp;"-"&amp;C1408&amp;"-"&amp;IFERROR(VLOOKUP(F1408,m_src_icd,3,FALSE),"xx")</f>
        <v>-L-xx</v>
      </c>
      <c r="L1408" t="str">
        <f t="shared" si="63"/>
        <v>L-xx</v>
      </c>
      <c r="M1408" s="20" t="str">
        <f t="shared" si="64"/>
        <v>xx</v>
      </c>
      <c r="N1408" t="str">
        <f t="shared" si="65"/>
        <v/>
      </c>
    </row>
    <row r="1409" spans="1:14">
      <c r="A1409" s="31"/>
      <c r="B1409" s="31"/>
      <c r="C1409" s="23" t="s">
        <v>45</v>
      </c>
      <c r="D1409" s="22"/>
      <c r="E1409" s="22" t="s">
        <v>85</v>
      </c>
      <c r="F1409" s="22"/>
      <c r="G1409" s="31"/>
      <c r="H1409" s="30"/>
      <c r="I1409" s="22"/>
      <c r="K1409" t="str">
        <f>IF(D1409&lt;&gt;"",IF(Data!E1409="HR",IF(D1409&lt;=6,RL4B!$E$10,IF(D1409&lt;=28,RL4B!$G$10,RL4B!$I$10)),IF(D1409&lt;=4,RL4B!$K$10,IF(D1409&lt;=14,RL4B!$M$10,IF(D1409&lt;=24,RL4B!$O$10,IF(D1409&lt;=44,RL4B!$Q$10,IF(D1409&lt;=64,RL4B!$S$10,RL4B!$U$10)))))),"")&amp;"-"&amp;C1409&amp;"-"&amp;IFERROR(VLOOKUP(F1409,m_src_icd,3,FALSE),"xx")</f>
        <v>-L-xx</v>
      </c>
      <c r="L1409" t="str">
        <f t="shared" si="63"/>
        <v>L-xx</v>
      </c>
      <c r="M1409" s="20" t="str">
        <f t="shared" si="64"/>
        <v>xx</v>
      </c>
      <c r="N1409" t="str">
        <f t="shared" si="65"/>
        <v/>
      </c>
    </row>
    <row r="1410" spans="1:14">
      <c r="A1410" s="31"/>
      <c r="B1410" s="31"/>
      <c r="C1410" s="23" t="s">
        <v>45</v>
      </c>
      <c r="D1410" s="22"/>
      <c r="E1410" s="22" t="s">
        <v>85</v>
      </c>
      <c r="F1410" s="22"/>
      <c r="G1410" s="31"/>
      <c r="H1410" s="30"/>
      <c r="I1410" s="22"/>
      <c r="K1410" t="str">
        <f>IF(D1410&lt;&gt;"",IF(Data!E1410="HR",IF(D1410&lt;=6,RL4B!$E$10,IF(D1410&lt;=28,RL4B!$G$10,RL4B!$I$10)),IF(D1410&lt;=4,RL4B!$K$10,IF(D1410&lt;=14,RL4B!$M$10,IF(D1410&lt;=24,RL4B!$O$10,IF(D1410&lt;=44,RL4B!$Q$10,IF(D1410&lt;=64,RL4B!$S$10,RL4B!$U$10)))))),"")&amp;"-"&amp;C1410&amp;"-"&amp;IFERROR(VLOOKUP(F1410,m_src_icd,3,FALSE),"xx")</f>
        <v>-L-xx</v>
      </c>
      <c r="L1410" t="str">
        <f t="shared" si="63"/>
        <v>L-xx</v>
      </c>
      <c r="M1410" s="20" t="str">
        <f t="shared" si="64"/>
        <v>xx</v>
      </c>
      <c r="N1410" t="str">
        <f t="shared" si="65"/>
        <v/>
      </c>
    </row>
    <row r="1411" spans="1:14">
      <c r="A1411" s="31"/>
      <c r="B1411" s="31"/>
      <c r="C1411" s="23" t="s">
        <v>45</v>
      </c>
      <c r="D1411" s="22"/>
      <c r="E1411" s="22" t="s">
        <v>85</v>
      </c>
      <c r="F1411" s="22"/>
      <c r="G1411" s="31"/>
      <c r="H1411" s="30"/>
      <c r="I1411" s="22"/>
      <c r="K1411" t="str">
        <f>IF(D1411&lt;&gt;"",IF(Data!E1411="HR",IF(D1411&lt;=6,RL4B!$E$10,IF(D1411&lt;=28,RL4B!$G$10,RL4B!$I$10)),IF(D1411&lt;=4,RL4B!$K$10,IF(D1411&lt;=14,RL4B!$M$10,IF(D1411&lt;=24,RL4B!$O$10,IF(D1411&lt;=44,RL4B!$Q$10,IF(D1411&lt;=64,RL4B!$S$10,RL4B!$U$10)))))),"")&amp;"-"&amp;C1411&amp;"-"&amp;IFERROR(VLOOKUP(F1411,m_src_icd,3,FALSE),"xx")</f>
        <v>-L-xx</v>
      </c>
      <c r="L1411" t="str">
        <f t="shared" si="63"/>
        <v>L-xx</v>
      </c>
      <c r="M1411" s="20" t="str">
        <f t="shared" si="64"/>
        <v>xx</v>
      </c>
      <c r="N1411" t="str">
        <f t="shared" si="65"/>
        <v/>
      </c>
    </row>
    <row r="1412" spans="1:14">
      <c r="A1412" s="31"/>
      <c r="B1412" s="31"/>
      <c r="C1412" s="23" t="s">
        <v>45</v>
      </c>
      <c r="D1412" s="22"/>
      <c r="E1412" s="22" t="s">
        <v>85</v>
      </c>
      <c r="F1412" s="22"/>
      <c r="G1412" s="31"/>
      <c r="H1412" s="30"/>
      <c r="I1412" s="22"/>
      <c r="K1412" t="str">
        <f>IF(D1412&lt;&gt;"",IF(Data!E1412="HR",IF(D1412&lt;=6,RL4B!$E$10,IF(D1412&lt;=28,RL4B!$G$10,RL4B!$I$10)),IF(D1412&lt;=4,RL4B!$K$10,IF(D1412&lt;=14,RL4B!$M$10,IF(D1412&lt;=24,RL4B!$O$10,IF(D1412&lt;=44,RL4B!$Q$10,IF(D1412&lt;=64,RL4B!$S$10,RL4B!$U$10)))))),"")&amp;"-"&amp;C1412&amp;"-"&amp;IFERROR(VLOOKUP(F1412,m_src_icd,3,FALSE),"xx")</f>
        <v>-L-xx</v>
      </c>
      <c r="L1412" t="str">
        <f t="shared" si="63"/>
        <v>L-xx</v>
      </c>
      <c r="M1412" s="20" t="str">
        <f t="shared" si="64"/>
        <v>xx</v>
      </c>
      <c r="N1412" t="str">
        <f t="shared" si="65"/>
        <v/>
      </c>
    </row>
    <row r="1413" spans="1:14">
      <c r="A1413" s="31"/>
      <c r="B1413" s="31"/>
      <c r="C1413" s="23" t="s">
        <v>45</v>
      </c>
      <c r="D1413" s="22"/>
      <c r="E1413" s="22" t="s">
        <v>85</v>
      </c>
      <c r="F1413" s="22"/>
      <c r="G1413" s="31"/>
      <c r="H1413" s="30"/>
      <c r="I1413" s="22"/>
      <c r="K1413" t="str">
        <f>IF(D1413&lt;&gt;"",IF(Data!E1413="HR",IF(D1413&lt;=6,RL4B!$E$10,IF(D1413&lt;=28,RL4B!$G$10,RL4B!$I$10)),IF(D1413&lt;=4,RL4B!$K$10,IF(D1413&lt;=14,RL4B!$M$10,IF(D1413&lt;=24,RL4B!$O$10,IF(D1413&lt;=44,RL4B!$Q$10,IF(D1413&lt;=64,RL4B!$S$10,RL4B!$U$10)))))),"")&amp;"-"&amp;C1413&amp;"-"&amp;IFERROR(VLOOKUP(F1413,m_src_icd,3,FALSE),"xx")</f>
        <v>-L-xx</v>
      </c>
      <c r="L1413" t="str">
        <f t="shared" si="63"/>
        <v>L-xx</v>
      </c>
      <c r="M1413" s="20" t="str">
        <f t="shared" si="64"/>
        <v>xx</v>
      </c>
      <c r="N1413" t="str">
        <f t="shared" si="65"/>
        <v/>
      </c>
    </row>
    <row r="1414" spans="1:14">
      <c r="A1414" s="31"/>
      <c r="B1414" s="31"/>
      <c r="C1414" s="23" t="s">
        <v>45</v>
      </c>
      <c r="D1414" s="22"/>
      <c r="E1414" s="22" t="s">
        <v>85</v>
      </c>
      <c r="F1414" s="22"/>
      <c r="G1414" s="31"/>
      <c r="H1414" s="30"/>
      <c r="I1414" s="22"/>
      <c r="K1414" t="str">
        <f>IF(D1414&lt;&gt;"",IF(Data!E1414="HR",IF(D1414&lt;=6,RL4B!$E$10,IF(D1414&lt;=28,RL4B!$G$10,RL4B!$I$10)),IF(D1414&lt;=4,RL4B!$K$10,IF(D1414&lt;=14,RL4B!$M$10,IF(D1414&lt;=24,RL4B!$O$10,IF(D1414&lt;=44,RL4B!$Q$10,IF(D1414&lt;=64,RL4B!$S$10,RL4B!$U$10)))))),"")&amp;"-"&amp;C1414&amp;"-"&amp;IFERROR(VLOOKUP(F1414,m_src_icd,3,FALSE),"xx")</f>
        <v>-L-xx</v>
      </c>
      <c r="L1414" t="str">
        <f t="shared" si="63"/>
        <v>L-xx</v>
      </c>
      <c r="M1414" s="20" t="str">
        <f t="shared" si="64"/>
        <v>xx</v>
      </c>
      <c r="N1414" t="str">
        <f t="shared" si="65"/>
        <v/>
      </c>
    </row>
    <row r="1415" spans="1:14">
      <c r="A1415" s="31"/>
      <c r="B1415" s="31"/>
      <c r="C1415" s="23" t="s">
        <v>45</v>
      </c>
      <c r="D1415" s="22"/>
      <c r="E1415" s="22" t="s">
        <v>85</v>
      </c>
      <c r="F1415" s="22"/>
      <c r="G1415" s="31"/>
      <c r="H1415" s="30"/>
      <c r="I1415" s="22"/>
      <c r="K1415" t="str">
        <f>IF(D1415&lt;&gt;"",IF(Data!E1415="HR",IF(D1415&lt;=6,RL4B!$E$10,IF(D1415&lt;=28,RL4B!$G$10,RL4B!$I$10)),IF(D1415&lt;=4,RL4B!$K$10,IF(D1415&lt;=14,RL4B!$M$10,IF(D1415&lt;=24,RL4B!$O$10,IF(D1415&lt;=44,RL4B!$Q$10,IF(D1415&lt;=64,RL4B!$S$10,RL4B!$U$10)))))),"")&amp;"-"&amp;C1415&amp;"-"&amp;IFERROR(VLOOKUP(F1415,m_src_icd,3,FALSE),"xx")</f>
        <v>-L-xx</v>
      </c>
      <c r="L1415" t="str">
        <f t="shared" si="63"/>
        <v>L-xx</v>
      </c>
      <c r="M1415" s="20" t="str">
        <f t="shared" si="64"/>
        <v>xx</v>
      </c>
      <c r="N1415" t="str">
        <f t="shared" si="65"/>
        <v/>
      </c>
    </row>
    <row r="1416" spans="1:14">
      <c r="A1416" s="31"/>
      <c r="B1416" s="31"/>
      <c r="C1416" s="23" t="s">
        <v>45</v>
      </c>
      <c r="D1416" s="22"/>
      <c r="E1416" s="22" t="s">
        <v>85</v>
      </c>
      <c r="F1416" s="22"/>
      <c r="G1416" s="31"/>
      <c r="H1416" s="30"/>
      <c r="I1416" s="22"/>
      <c r="K1416" t="str">
        <f>IF(D1416&lt;&gt;"",IF(Data!E1416="HR",IF(D1416&lt;=6,RL4B!$E$10,IF(D1416&lt;=28,RL4B!$G$10,RL4B!$I$10)),IF(D1416&lt;=4,RL4B!$K$10,IF(D1416&lt;=14,RL4B!$M$10,IF(D1416&lt;=24,RL4B!$O$10,IF(D1416&lt;=44,RL4B!$Q$10,IF(D1416&lt;=64,RL4B!$S$10,RL4B!$U$10)))))),"")&amp;"-"&amp;C1416&amp;"-"&amp;IFERROR(VLOOKUP(F1416,m_src_icd,3,FALSE),"xx")</f>
        <v>-L-xx</v>
      </c>
      <c r="L1416" t="str">
        <f t="shared" ref="L1416:L1479" si="66">G1416&amp;C1416&amp;"-"&amp;IFERROR(VLOOKUP(F1416,m_src_icd,3,FALSE),"xx")</f>
        <v>L-xx</v>
      </c>
      <c r="M1416" s="20" t="str">
        <f t="shared" ref="M1416:M1479" si="67">IF(H1416="-","",IFERROR(VLOOKUP(F1416,m_src_icd,3,FALSE),"xx"))</f>
        <v>xx</v>
      </c>
      <c r="N1416" t="str">
        <f t="shared" ref="N1416:N1479" si="68">IF(I1416="","",IFERROR(VLOOKUP(F1416,m_src_icd,3,FALSE),"xx"))</f>
        <v/>
      </c>
    </row>
    <row r="1417" spans="1:14">
      <c r="A1417" s="31"/>
      <c r="B1417" s="31"/>
      <c r="C1417" s="23" t="s">
        <v>45</v>
      </c>
      <c r="D1417" s="22"/>
      <c r="E1417" s="22" t="s">
        <v>85</v>
      </c>
      <c r="F1417" s="22"/>
      <c r="G1417" s="31"/>
      <c r="H1417" s="30"/>
      <c r="I1417" s="22"/>
      <c r="K1417" t="str">
        <f>IF(D1417&lt;&gt;"",IF(Data!E1417="HR",IF(D1417&lt;=6,RL4B!$E$10,IF(D1417&lt;=28,RL4B!$G$10,RL4B!$I$10)),IF(D1417&lt;=4,RL4B!$K$10,IF(D1417&lt;=14,RL4B!$M$10,IF(D1417&lt;=24,RL4B!$O$10,IF(D1417&lt;=44,RL4B!$Q$10,IF(D1417&lt;=64,RL4B!$S$10,RL4B!$U$10)))))),"")&amp;"-"&amp;C1417&amp;"-"&amp;IFERROR(VLOOKUP(F1417,m_src_icd,3,FALSE),"xx")</f>
        <v>-L-xx</v>
      </c>
      <c r="L1417" t="str">
        <f t="shared" si="66"/>
        <v>L-xx</v>
      </c>
      <c r="M1417" s="20" t="str">
        <f t="shared" si="67"/>
        <v>xx</v>
      </c>
      <c r="N1417" t="str">
        <f t="shared" si="68"/>
        <v/>
      </c>
    </row>
    <row r="1418" spans="1:14">
      <c r="A1418" s="31"/>
      <c r="B1418" s="31"/>
      <c r="C1418" s="23" t="s">
        <v>45</v>
      </c>
      <c r="D1418" s="22"/>
      <c r="E1418" s="22" t="s">
        <v>85</v>
      </c>
      <c r="F1418" s="22"/>
      <c r="G1418" s="31"/>
      <c r="H1418" s="30"/>
      <c r="I1418" s="22"/>
      <c r="K1418" t="str">
        <f>IF(D1418&lt;&gt;"",IF(Data!E1418="HR",IF(D1418&lt;=6,RL4B!$E$10,IF(D1418&lt;=28,RL4B!$G$10,RL4B!$I$10)),IF(D1418&lt;=4,RL4B!$K$10,IF(D1418&lt;=14,RL4B!$M$10,IF(D1418&lt;=24,RL4B!$O$10,IF(D1418&lt;=44,RL4B!$Q$10,IF(D1418&lt;=64,RL4B!$S$10,RL4B!$U$10)))))),"")&amp;"-"&amp;C1418&amp;"-"&amp;IFERROR(VLOOKUP(F1418,m_src_icd,3,FALSE),"xx")</f>
        <v>-L-xx</v>
      </c>
      <c r="L1418" t="str">
        <f t="shared" si="66"/>
        <v>L-xx</v>
      </c>
      <c r="M1418" s="20" t="str">
        <f t="shared" si="67"/>
        <v>xx</v>
      </c>
      <c r="N1418" t="str">
        <f t="shared" si="68"/>
        <v/>
      </c>
    </row>
    <row r="1419" spans="1:14">
      <c r="A1419" s="31"/>
      <c r="B1419" s="31"/>
      <c r="C1419" s="23" t="s">
        <v>45</v>
      </c>
      <c r="D1419" s="22"/>
      <c r="E1419" s="22" t="s">
        <v>85</v>
      </c>
      <c r="F1419" s="22"/>
      <c r="G1419" s="31"/>
      <c r="H1419" s="30"/>
      <c r="I1419" s="22"/>
      <c r="K1419" t="str">
        <f>IF(D1419&lt;&gt;"",IF(Data!E1419="HR",IF(D1419&lt;=6,RL4B!$E$10,IF(D1419&lt;=28,RL4B!$G$10,RL4B!$I$10)),IF(D1419&lt;=4,RL4B!$K$10,IF(D1419&lt;=14,RL4B!$M$10,IF(D1419&lt;=24,RL4B!$O$10,IF(D1419&lt;=44,RL4B!$Q$10,IF(D1419&lt;=64,RL4B!$S$10,RL4B!$U$10)))))),"")&amp;"-"&amp;C1419&amp;"-"&amp;IFERROR(VLOOKUP(F1419,m_src_icd,3,FALSE),"xx")</f>
        <v>-L-xx</v>
      </c>
      <c r="L1419" t="str">
        <f t="shared" si="66"/>
        <v>L-xx</v>
      </c>
      <c r="M1419" s="20" t="str">
        <f t="shared" si="67"/>
        <v>xx</v>
      </c>
      <c r="N1419" t="str">
        <f t="shared" si="68"/>
        <v/>
      </c>
    </row>
    <row r="1420" spans="1:14">
      <c r="A1420" s="31"/>
      <c r="B1420" s="31"/>
      <c r="C1420" s="23" t="s">
        <v>45</v>
      </c>
      <c r="D1420" s="22"/>
      <c r="E1420" s="22" t="s">
        <v>85</v>
      </c>
      <c r="F1420" s="22"/>
      <c r="G1420" s="31"/>
      <c r="H1420" s="30"/>
      <c r="I1420" s="22"/>
      <c r="K1420" t="str">
        <f>IF(D1420&lt;&gt;"",IF(Data!E1420="HR",IF(D1420&lt;=6,RL4B!$E$10,IF(D1420&lt;=28,RL4B!$G$10,RL4B!$I$10)),IF(D1420&lt;=4,RL4B!$K$10,IF(D1420&lt;=14,RL4B!$M$10,IF(D1420&lt;=24,RL4B!$O$10,IF(D1420&lt;=44,RL4B!$Q$10,IF(D1420&lt;=64,RL4B!$S$10,RL4B!$U$10)))))),"")&amp;"-"&amp;C1420&amp;"-"&amp;IFERROR(VLOOKUP(F1420,m_src_icd,3,FALSE),"xx")</f>
        <v>-L-xx</v>
      </c>
      <c r="L1420" t="str">
        <f t="shared" si="66"/>
        <v>L-xx</v>
      </c>
      <c r="M1420" s="20" t="str">
        <f t="shared" si="67"/>
        <v>xx</v>
      </c>
      <c r="N1420" t="str">
        <f t="shared" si="68"/>
        <v/>
      </c>
    </row>
    <row r="1421" spans="1:14">
      <c r="A1421" s="31"/>
      <c r="B1421" s="31"/>
      <c r="C1421" s="23" t="s">
        <v>45</v>
      </c>
      <c r="D1421" s="22"/>
      <c r="E1421" s="22" t="s">
        <v>85</v>
      </c>
      <c r="F1421" s="22"/>
      <c r="G1421" s="31"/>
      <c r="H1421" s="30"/>
      <c r="I1421" s="22"/>
      <c r="K1421" t="str">
        <f>IF(D1421&lt;&gt;"",IF(Data!E1421="HR",IF(D1421&lt;=6,RL4B!$E$10,IF(D1421&lt;=28,RL4B!$G$10,RL4B!$I$10)),IF(D1421&lt;=4,RL4B!$K$10,IF(D1421&lt;=14,RL4B!$M$10,IF(D1421&lt;=24,RL4B!$O$10,IF(D1421&lt;=44,RL4B!$Q$10,IF(D1421&lt;=64,RL4B!$S$10,RL4B!$U$10)))))),"")&amp;"-"&amp;C1421&amp;"-"&amp;IFERROR(VLOOKUP(F1421,m_src_icd,3,FALSE),"xx")</f>
        <v>-L-xx</v>
      </c>
      <c r="L1421" t="str">
        <f t="shared" si="66"/>
        <v>L-xx</v>
      </c>
      <c r="M1421" s="20" t="str">
        <f t="shared" si="67"/>
        <v>xx</v>
      </c>
      <c r="N1421" t="str">
        <f t="shared" si="68"/>
        <v/>
      </c>
    </row>
    <row r="1422" spans="1:14">
      <c r="A1422" s="31"/>
      <c r="B1422" s="31"/>
      <c r="C1422" s="23" t="s">
        <v>45</v>
      </c>
      <c r="D1422" s="22"/>
      <c r="E1422" s="22" t="s">
        <v>85</v>
      </c>
      <c r="F1422" s="22"/>
      <c r="G1422" s="31"/>
      <c r="H1422" s="30"/>
      <c r="I1422" s="22"/>
      <c r="K1422" t="str">
        <f>IF(D1422&lt;&gt;"",IF(Data!E1422="HR",IF(D1422&lt;=6,RL4B!$E$10,IF(D1422&lt;=28,RL4B!$G$10,RL4B!$I$10)),IF(D1422&lt;=4,RL4B!$K$10,IF(D1422&lt;=14,RL4B!$M$10,IF(D1422&lt;=24,RL4B!$O$10,IF(D1422&lt;=44,RL4B!$Q$10,IF(D1422&lt;=64,RL4B!$S$10,RL4B!$U$10)))))),"")&amp;"-"&amp;C1422&amp;"-"&amp;IFERROR(VLOOKUP(F1422,m_src_icd,3,FALSE),"xx")</f>
        <v>-L-xx</v>
      </c>
      <c r="L1422" t="str">
        <f t="shared" si="66"/>
        <v>L-xx</v>
      </c>
      <c r="M1422" s="20" t="str">
        <f t="shared" si="67"/>
        <v>xx</v>
      </c>
      <c r="N1422" t="str">
        <f t="shared" si="68"/>
        <v/>
      </c>
    </row>
    <row r="1423" spans="1:14">
      <c r="A1423" s="31"/>
      <c r="B1423" s="31"/>
      <c r="C1423" s="23" t="s">
        <v>45</v>
      </c>
      <c r="D1423" s="22"/>
      <c r="E1423" s="22" t="s">
        <v>85</v>
      </c>
      <c r="F1423" s="22"/>
      <c r="G1423" s="31"/>
      <c r="H1423" s="30"/>
      <c r="I1423" s="22"/>
      <c r="K1423" t="str">
        <f>IF(D1423&lt;&gt;"",IF(Data!E1423="HR",IF(D1423&lt;=6,RL4B!$E$10,IF(D1423&lt;=28,RL4B!$G$10,RL4B!$I$10)),IF(D1423&lt;=4,RL4B!$K$10,IF(D1423&lt;=14,RL4B!$M$10,IF(D1423&lt;=24,RL4B!$O$10,IF(D1423&lt;=44,RL4B!$Q$10,IF(D1423&lt;=64,RL4B!$S$10,RL4B!$U$10)))))),"")&amp;"-"&amp;C1423&amp;"-"&amp;IFERROR(VLOOKUP(F1423,m_src_icd,3,FALSE),"xx")</f>
        <v>-L-xx</v>
      </c>
      <c r="L1423" t="str">
        <f t="shared" si="66"/>
        <v>L-xx</v>
      </c>
      <c r="M1423" s="20" t="str">
        <f t="shared" si="67"/>
        <v>xx</v>
      </c>
      <c r="N1423" t="str">
        <f t="shared" si="68"/>
        <v/>
      </c>
    </row>
    <row r="1424" spans="1:14">
      <c r="A1424" s="31"/>
      <c r="B1424" s="31"/>
      <c r="C1424" s="23" t="s">
        <v>45</v>
      </c>
      <c r="D1424" s="22"/>
      <c r="E1424" s="22" t="s">
        <v>85</v>
      </c>
      <c r="F1424" s="22"/>
      <c r="G1424" s="31"/>
      <c r="H1424" s="30"/>
      <c r="I1424" s="22"/>
      <c r="K1424" t="str">
        <f>IF(D1424&lt;&gt;"",IF(Data!E1424="HR",IF(D1424&lt;=6,RL4B!$E$10,IF(D1424&lt;=28,RL4B!$G$10,RL4B!$I$10)),IF(D1424&lt;=4,RL4B!$K$10,IF(D1424&lt;=14,RL4B!$M$10,IF(D1424&lt;=24,RL4B!$O$10,IF(D1424&lt;=44,RL4B!$Q$10,IF(D1424&lt;=64,RL4B!$S$10,RL4B!$U$10)))))),"")&amp;"-"&amp;C1424&amp;"-"&amp;IFERROR(VLOOKUP(F1424,m_src_icd,3,FALSE),"xx")</f>
        <v>-L-xx</v>
      </c>
      <c r="L1424" t="str">
        <f t="shared" si="66"/>
        <v>L-xx</v>
      </c>
      <c r="M1424" s="20" t="str">
        <f t="shared" si="67"/>
        <v>xx</v>
      </c>
      <c r="N1424" t="str">
        <f t="shared" si="68"/>
        <v/>
      </c>
    </row>
    <row r="1425" spans="1:14">
      <c r="A1425" s="31"/>
      <c r="B1425" s="31"/>
      <c r="C1425" s="23" t="s">
        <v>45</v>
      </c>
      <c r="D1425" s="22"/>
      <c r="E1425" s="22" t="s">
        <v>85</v>
      </c>
      <c r="F1425" s="22"/>
      <c r="G1425" s="31"/>
      <c r="H1425" s="30"/>
      <c r="I1425" s="22"/>
      <c r="K1425" t="str">
        <f>IF(D1425&lt;&gt;"",IF(Data!E1425="HR",IF(D1425&lt;=6,RL4B!$E$10,IF(D1425&lt;=28,RL4B!$G$10,RL4B!$I$10)),IF(D1425&lt;=4,RL4B!$K$10,IF(D1425&lt;=14,RL4B!$M$10,IF(D1425&lt;=24,RL4B!$O$10,IF(D1425&lt;=44,RL4B!$Q$10,IF(D1425&lt;=64,RL4B!$S$10,RL4B!$U$10)))))),"")&amp;"-"&amp;C1425&amp;"-"&amp;IFERROR(VLOOKUP(F1425,m_src_icd,3,FALSE),"xx")</f>
        <v>-L-xx</v>
      </c>
      <c r="L1425" t="str">
        <f t="shared" si="66"/>
        <v>L-xx</v>
      </c>
      <c r="M1425" s="20" t="str">
        <f t="shared" si="67"/>
        <v>xx</v>
      </c>
      <c r="N1425" t="str">
        <f t="shared" si="68"/>
        <v/>
      </c>
    </row>
    <row r="1426" spans="1:14">
      <c r="A1426" s="31"/>
      <c r="B1426" s="31"/>
      <c r="C1426" s="23" t="s">
        <v>45</v>
      </c>
      <c r="D1426" s="22"/>
      <c r="E1426" s="22" t="s">
        <v>85</v>
      </c>
      <c r="F1426" s="22"/>
      <c r="G1426" s="31"/>
      <c r="H1426" s="30"/>
      <c r="I1426" s="22"/>
      <c r="K1426" t="str">
        <f>IF(D1426&lt;&gt;"",IF(Data!E1426="HR",IF(D1426&lt;=6,RL4B!$E$10,IF(D1426&lt;=28,RL4B!$G$10,RL4B!$I$10)),IF(D1426&lt;=4,RL4B!$K$10,IF(D1426&lt;=14,RL4B!$M$10,IF(D1426&lt;=24,RL4B!$O$10,IF(D1426&lt;=44,RL4B!$Q$10,IF(D1426&lt;=64,RL4B!$S$10,RL4B!$U$10)))))),"")&amp;"-"&amp;C1426&amp;"-"&amp;IFERROR(VLOOKUP(F1426,m_src_icd,3,FALSE),"xx")</f>
        <v>-L-xx</v>
      </c>
      <c r="L1426" t="str">
        <f t="shared" si="66"/>
        <v>L-xx</v>
      </c>
      <c r="M1426" s="20" t="str">
        <f t="shared" si="67"/>
        <v>xx</v>
      </c>
      <c r="N1426" t="str">
        <f t="shared" si="68"/>
        <v/>
      </c>
    </row>
    <row r="1427" spans="1:14">
      <c r="A1427" s="31"/>
      <c r="B1427" s="31"/>
      <c r="C1427" s="23" t="s">
        <v>45</v>
      </c>
      <c r="D1427" s="22"/>
      <c r="E1427" s="22" t="s">
        <v>85</v>
      </c>
      <c r="F1427" s="22"/>
      <c r="G1427" s="31"/>
      <c r="H1427" s="30"/>
      <c r="I1427" s="22"/>
      <c r="K1427" t="str">
        <f>IF(D1427&lt;&gt;"",IF(Data!E1427="HR",IF(D1427&lt;=6,RL4B!$E$10,IF(D1427&lt;=28,RL4B!$G$10,RL4B!$I$10)),IF(D1427&lt;=4,RL4B!$K$10,IF(D1427&lt;=14,RL4B!$M$10,IF(D1427&lt;=24,RL4B!$O$10,IF(D1427&lt;=44,RL4B!$Q$10,IF(D1427&lt;=64,RL4B!$S$10,RL4B!$U$10)))))),"")&amp;"-"&amp;C1427&amp;"-"&amp;IFERROR(VLOOKUP(F1427,m_src_icd,3,FALSE),"xx")</f>
        <v>-L-xx</v>
      </c>
      <c r="L1427" t="str">
        <f t="shared" si="66"/>
        <v>L-xx</v>
      </c>
      <c r="M1427" s="20" t="str">
        <f t="shared" si="67"/>
        <v>xx</v>
      </c>
      <c r="N1427" t="str">
        <f t="shared" si="68"/>
        <v/>
      </c>
    </row>
    <row r="1428" spans="1:14">
      <c r="A1428" s="31"/>
      <c r="B1428" s="31"/>
      <c r="C1428" s="23" t="s">
        <v>45</v>
      </c>
      <c r="D1428" s="22"/>
      <c r="E1428" s="22" t="s">
        <v>85</v>
      </c>
      <c r="F1428" s="22"/>
      <c r="G1428" s="31"/>
      <c r="H1428" s="30"/>
      <c r="I1428" s="22"/>
      <c r="K1428" t="str">
        <f>IF(D1428&lt;&gt;"",IF(Data!E1428="HR",IF(D1428&lt;=6,RL4B!$E$10,IF(D1428&lt;=28,RL4B!$G$10,RL4B!$I$10)),IF(D1428&lt;=4,RL4B!$K$10,IF(D1428&lt;=14,RL4B!$M$10,IF(D1428&lt;=24,RL4B!$O$10,IF(D1428&lt;=44,RL4B!$Q$10,IF(D1428&lt;=64,RL4B!$S$10,RL4B!$U$10)))))),"")&amp;"-"&amp;C1428&amp;"-"&amp;IFERROR(VLOOKUP(F1428,m_src_icd,3,FALSE),"xx")</f>
        <v>-L-xx</v>
      </c>
      <c r="L1428" t="str">
        <f t="shared" si="66"/>
        <v>L-xx</v>
      </c>
      <c r="M1428" s="20" t="str">
        <f t="shared" si="67"/>
        <v>xx</v>
      </c>
      <c r="N1428" t="str">
        <f t="shared" si="68"/>
        <v/>
      </c>
    </row>
    <row r="1429" spans="1:14">
      <c r="A1429" s="31"/>
      <c r="B1429" s="31"/>
      <c r="C1429" s="23" t="s">
        <v>45</v>
      </c>
      <c r="D1429" s="22"/>
      <c r="E1429" s="22" t="s">
        <v>85</v>
      </c>
      <c r="F1429" s="22"/>
      <c r="G1429" s="31"/>
      <c r="H1429" s="30"/>
      <c r="I1429" s="22"/>
      <c r="K1429" t="str">
        <f>IF(D1429&lt;&gt;"",IF(Data!E1429="HR",IF(D1429&lt;=6,RL4B!$E$10,IF(D1429&lt;=28,RL4B!$G$10,RL4B!$I$10)),IF(D1429&lt;=4,RL4B!$K$10,IF(D1429&lt;=14,RL4B!$M$10,IF(D1429&lt;=24,RL4B!$O$10,IF(D1429&lt;=44,RL4B!$Q$10,IF(D1429&lt;=64,RL4B!$S$10,RL4B!$U$10)))))),"")&amp;"-"&amp;C1429&amp;"-"&amp;IFERROR(VLOOKUP(F1429,m_src_icd,3,FALSE),"xx")</f>
        <v>-L-xx</v>
      </c>
      <c r="L1429" t="str">
        <f t="shared" si="66"/>
        <v>L-xx</v>
      </c>
      <c r="M1429" s="20" t="str">
        <f t="shared" si="67"/>
        <v>xx</v>
      </c>
      <c r="N1429" t="str">
        <f t="shared" si="68"/>
        <v/>
      </c>
    </row>
    <row r="1430" spans="1:14">
      <c r="A1430" s="31"/>
      <c r="B1430" s="31"/>
      <c r="C1430" s="23" t="s">
        <v>45</v>
      </c>
      <c r="D1430" s="22"/>
      <c r="E1430" s="22" t="s">
        <v>85</v>
      </c>
      <c r="F1430" s="22"/>
      <c r="G1430" s="31"/>
      <c r="H1430" s="30"/>
      <c r="I1430" s="22"/>
      <c r="K1430" t="str">
        <f>IF(D1430&lt;&gt;"",IF(Data!E1430="HR",IF(D1430&lt;=6,RL4B!$E$10,IF(D1430&lt;=28,RL4B!$G$10,RL4B!$I$10)),IF(D1430&lt;=4,RL4B!$K$10,IF(D1430&lt;=14,RL4B!$M$10,IF(D1430&lt;=24,RL4B!$O$10,IF(D1430&lt;=44,RL4B!$Q$10,IF(D1430&lt;=64,RL4B!$S$10,RL4B!$U$10)))))),"")&amp;"-"&amp;C1430&amp;"-"&amp;IFERROR(VLOOKUP(F1430,m_src_icd,3,FALSE),"xx")</f>
        <v>-L-xx</v>
      </c>
      <c r="L1430" t="str">
        <f t="shared" si="66"/>
        <v>L-xx</v>
      </c>
      <c r="M1430" s="20" t="str">
        <f t="shared" si="67"/>
        <v>xx</v>
      </c>
      <c r="N1430" t="str">
        <f t="shared" si="68"/>
        <v/>
      </c>
    </row>
    <row r="1431" spans="1:14">
      <c r="A1431" s="31"/>
      <c r="B1431" s="31"/>
      <c r="C1431" s="23" t="s">
        <v>45</v>
      </c>
      <c r="D1431" s="22"/>
      <c r="E1431" s="22" t="s">
        <v>85</v>
      </c>
      <c r="F1431" s="22"/>
      <c r="G1431" s="31"/>
      <c r="H1431" s="30"/>
      <c r="I1431" s="22"/>
      <c r="K1431" t="str">
        <f>IF(D1431&lt;&gt;"",IF(Data!E1431="HR",IF(D1431&lt;=6,RL4B!$E$10,IF(D1431&lt;=28,RL4B!$G$10,RL4B!$I$10)),IF(D1431&lt;=4,RL4B!$K$10,IF(D1431&lt;=14,RL4B!$M$10,IF(D1431&lt;=24,RL4B!$O$10,IF(D1431&lt;=44,RL4B!$Q$10,IF(D1431&lt;=64,RL4B!$S$10,RL4B!$U$10)))))),"")&amp;"-"&amp;C1431&amp;"-"&amp;IFERROR(VLOOKUP(F1431,m_src_icd,3,FALSE),"xx")</f>
        <v>-L-xx</v>
      </c>
      <c r="L1431" t="str">
        <f t="shared" si="66"/>
        <v>L-xx</v>
      </c>
      <c r="M1431" s="20" t="str">
        <f t="shared" si="67"/>
        <v>xx</v>
      </c>
      <c r="N1431" t="str">
        <f t="shared" si="68"/>
        <v/>
      </c>
    </row>
    <row r="1432" spans="1:14">
      <c r="A1432" s="31"/>
      <c r="B1432" s="31"/>
      <c r="C1432" s="23" t="s">
        <v>45</v>
      </c>
      <c r="D1432" s="22"/>
      <c r="E1432" s="22" t="s">
        <v>85</v>
      </c>
      <c r="F1432" s="22"/>
      <c r="G1432" s="31"/>
      <c r="H1432" s="30"/>
      <c r="I1432" s="22"/>
      <c r="K1432" t="str">
        <f>IF(D1432&lt;&gt;"",IF(Data!E1432="HR",IF(D1432&lt;=6,RL4B!$E$10,IF(D1432&lt;=28,RL4B!$G$10,RL4B!$I$10)),IF(D1432&lt;=4,RL4B!$K$10,IF(D1432&lt;=14,RL4B!$M$10,IF(D1432&lt;=24,RL4B!$O$10,IF(D1432&lt;=44,RL4B!$Q$10,IF(D1432&lt;=64,RL4B!$S$10,RL4B!$U$10)))))),"")&amp;"-"&amp;C1432&amp;"-"&amp;IFERROR(VLOOKUP(F1432,m_src_icd,3,FALSE),"xx")</f>
        <v>-L-xx</v>
      </c>
      <c r="L1432" t="str">
        <f t="shared" si="66"/>
        <v>L-xx</v>
      </c>
      <c r="M1432" s="20" t="str">
        <f t="shared" si="67"/>
        <v>xx</v>
      </c>
      <c r="N1432" t="str">
        <f t="shared" si="68"/>
        <v/>
      </c>
    </row>
    <row r="1433" spans="1:14">
      <c r="A1433" s="31"/>
      <c r="B1433" s="31"/>
      <c r="C1433" s="23" t="s">
        <v>45</v>
      </c>
      <c r="D1433" s="22"/>
      <c r="E1433" s="22" t="s">
        <v>85</v>
      </c>
      <c r="F1433" s="22"/>
      <c r="G1433" s="31"/>
      <c r="H1433" s="30"/>
      <c r="I1433" s="22"/>
      <c r="K1433" t="str">
        <f>IF(D1433&lt;&gt;"",IF(Data!E1433="HR",IF(D1433&lt;=6,RL4B!$E$10,IF(D1433&lt;=28,RL4B!$G$10,RL4B!$I$10)),IF(D1433&lt;=4,RL4B!$K$10,IF(D1433&lt;=14,RL4B!$M$10,IF(D1433&lt;=24,RL4B!$O$10,IF(D1433&lt;=44,RL4B!$Q$10,IF(D1433&lt;=64,RL4B!$S$10,RL4B!$U$10)))))),"")&amp;"-"&amp;C1433&amp;"-"&amp;IFERROR(VLOOKUP(F1433,m_src_icd,3,FALSE),"xx")</f>
        <v>-L-xx</v>
      </c>
      <c r="L1433" t="str">
        <f t="shared" si="66"/>
        <v>L-xx</v>
      </c>
      <c r="M1433" s="20" t="str">
        <f t="shared" si="67"/>
        <v>xx</v>
      </c>
      <c r="N1433" t="str">
        <f t="shared" si="68"/>
        <v/>
      </c>
    </row>
    <row r="1434" spans="1:14">
      <c r="A1434" s="31"/>
      <c r="B1434" s="31"/>
      <c r="C1434" s="23" t="s">
        <v>45</v>
      </c>
      <c r="D1434" s="22"/>
      <c r="E1434" s="22" t="s">
        <v>85</v>
      </c>
      <c r="F1434" s="22"/>
      <c r="G1434" s="31"/>
      <c r="H1434" s="30"/>
      <c r="I1434" s="22"/>
      <c r="K1434" t="str">
        <f>IF(D1434&lt;&gt;"",IF(Data!E1434="HR",IF(D1434&lt;=6,RL4B!$E$10,IF(D1434&lt;=28,RL4B!$G$10,RL4B!$I$10)),IF(D1434&lt;=4,RL4B!$K$10,IF(D1434&lt;=14,RL4B!$M$10,IF(D1434&lt;=24,RL4B!$O$10,IF(D1434&lt;=44,RL4B!$Q$10,IF(D1434&lt;=64,RL4B!$S$10,RL4B!$U$10)))))),"")&amp;"-"&amp;C1434&amp;"-"&amp;IFERROR(VLOOKUP(F1434,m_src_icd,3,FALSE),"xx")</f>
        <v>-L-xx</v>
      </c>
      <c r="L1434" t="str">
        <f t="shared" si="66"/>
        <v>L-xx</v>
      </c>
      <c r="M1434" s="20" t="str">
        <f t="shared" si="67"/>
        <v>xx</v>
      </c>
      <c r="N1434" t="str">
        <f t="shared" si="68"/>
        <v/>
      </c>
    </row>
    <row r="1435" spans="1:14">
      <c r="A1435" s="31"/>
      <c r="B1435" s="31"/>
      <c r="C1435" s="23" t="s">
        <v>45</v>
      </c>
      <c r="D1435" s="22"/>
      <c r="E1435" s="22" t="s">
        <v>85</v>
      </c>
      <c r="F1435" s="22"/>
      <c r="G1435" s="31"/>
      <c r="H1435" s="30"/>
      <c r="I1435" s="22"/>
      <c r="K1435" t="str">
        <f>IF(D1435&lt;&gt;"",IF(Data!E1435="HR",IF(D1435&lt;=6,RL4B!$E$10,IF(D1435&lt;=28,RL4B!$G$10,RL4B!$I$10)),IF(D1435&lt;=4,RL4B!$K$10,IF(D1435&lt;=14,RL4B!$M$10,IF(D1435&lt;=24,RL4B!$O$10,IF(D1435&lt;=44,RL4B!$Q$10,IF(D1435&lt;=64,RL4B!$S$10,RL4B!$U$10)))))),"")&amp;"-"&amp;C1435&amp;"-"&amp;IFERROR(VLOOKUP(F1435,m_src_icd,3,FALSE),"xx")</f>
        <v>-L-xx</v>
      </c>
      <c r="L1435" t="str">
        <f t="shared" si="66"/>
        <v>L-xx</v>
      </c>
      <c r="M1435" s="20" t="str">
        <f t="shared" si="67"/>
        <v>xx</v>
      </c>
      <c r="N1435" t="str">
        <f t="shared" si="68"/>
        <v/>
      </c>
    </row>
    <row r="1436" spans="1:14">
      <c r="A1436" s="31"/>
      <c r="B1436" s="31"/>
      <c r="C1436" s="23" t="s">
        <v>45</v>
      </c>
      <c r="D1436" s="22"/>
      <c r="E1436" s="22" t="s">
        <v>85</v>
      </c>
      <c r="F1436" s="22"/>
      <c r="G1436" s="31"/>
      <c r="H1436" s="30"/>
      <c r="I1436" s="22"/>
      <c r="K1436" t="str">
        <f>IF(D1436&lt;&gt;"",IF(Data!E1436="HR",IF(D1436&lt;=6,RL4B!$E$10,IF(D1436&lt;=28,RL4B!$G$10,RL4B!$I$10)),IF(D1436&lt;=4,RL4B!$K$10,IF(D1436&lt;=14,RL4B!$M$10,IF(D1436&lt;=24,RL4B!$O$10,IF(D1436&lt;=44,RL4B!$Q$10,IF(D1436&lt;=64,RL4B!$S$10,RL4B!$U$10)))))),"")&amp;"-"&amp;C1436&amp;"-"&amp;IFERROR(VLOOKUP(F1436,m_src_icd,3,FALSE),"xx")</f>
        <v>-L-xx</v>
      </c>
      <c r="L1436" t="str">
        <f t="shared" si="66"/>
        <v>L-xx</v>
      </c>
      <c r="M1436" s="20" t="str">
        <f t="shared" si="67"/>
        <v>xx</v>
      </c>
      <c r="N1436" t="str">
        <f t="shared" si="68"/>
        <v/>
      </c>
    </row>
    <row r="1437" spans="1:14">
      <c r="A1437" s="31"/>
      <c r="B1437" s="31"/>
      <c r="C1437" s="23" t="s">
        <v>45</v>
      </c>
      <c r="D1437" s="22"/>
      <c r="E1437" s="22" t="s">
        <v>85</v>
      </c>
      <c r="F1437" s="22"/>
      <c r="G1437" s="31"/>
      <c r="H1437" s="30"/>
      <c r="I1437" s="22"/>
      <c r="K1437" t="str">
        <f>IF(D1437&lt;&gt;"",IF(Data!E1437="HR",IF(D1437&lt;=6,RL4B!$E$10,IF(D1437&lt;=28,RL4B!$G$10,RL4B!$I$10)),IF(D1437&lt;=4,RL4B!$K$10,IF(D1437&lt;=14,RL4B!$M$10,IF(D1437&lt;=24,RL4B!$O$10,IF(D1437&lt;=44,RL4B!$Q$10,IF(D1437&lt;=64,RL4B!$S$10,RL4B!$U$10)))))),"")&amp;"-"&amp;C1437&amp;"-"&amp;IFERROR(VLOOKUP(F1437,m_src_icd,3,FALSE),"xx")</f>
        <v>-L-xx</v>
      </c>
      <c r="L1437" t="str">
        <f t="shared" si="66"/>
        <v>L-xx</v>
      </c>
      <c r="M1437" s="20" t="str">
        <f t="shared" si="67"/>
        <v>xx</v>
      </c>
      <c r="N1437" t="str">
        <f t="shared" si="68"/>
        <v/>
      </c>
    </row>
    <row r="1438" spans="1:14">
      <c r="A1438" s="31"/>
      <c r="B1438" s="31"/>
      <c r="C1438" s="23" t="s">
        <v>45</v>
      </c>
      <c r="D1438" s="22"/>
      <c r="E1438" s="22" t="s">
        <v>85</v>
      </c>
      <c r="F1438" s="22"/>
      <c r="G1438" s="31"/>
      <c r="H1438" s="30"/>
      <c r="I1438" s="22"/>
      <c r="K1438" t="str">
        <f>IF(D1438&lt;&gt;"",IF(Data!E1438="HR",IF(D1438&lt;=6,RL4B!$E$10,IF(D1438&lt;=28,RL4B!$G$10,RL4B!$I$10)),IF(D1438&lt;=4,RL4B!$K$10,IF(D1438&lt;=14,RL4B!$M$10,IF(D1438&lt;=24,RL4B!$O$10,IF(D1438&lt;=44,RL4B!$Q$10,IF(D1438&lt;=64,RL4B!$S$10,RL4B!$U$10)))))),"")&amp;"-"&amp;C1438&amp;"-"&amp;IFERROR(VLOOKUP(F1438,m_src_icd,3,FALSE),"xx")</f>
        <v>-L-xx</v>
      </c>
      <c r="L1438" t="str">
        <f t="shared" si="66"/>
        <v>L-xx</v>
      </c>
      <c r="M1438" s="20" t="str">
        <f t="shared" si="67"/>
        <v>xx</v>
      </c>
      <c r="N1438" t="str">
        <f t="shared" si="68"/>
        <v/>
      </c>
    </row>
    <row r="1439" spans="1:14">
      <c r="A1439" s="31"/>
      <c r="B1439" s="31"/>
      <c r="C1439" s="23" t="s">
        <v>45</v>
      </c>
      <c r="D1439" s="22"/>
      <c r="E1439" s="22" t="s">
        <v>85</v>
      </c>
      <c r="F1439" s="22"/>
      <c r="G1439" s="31"/>
      <c r="H1439" s="30"/>
      <c r="I1439" s="22"/>
      <c r="K1439" t="str">
        <f>IF(D1439&lt;&gt;"",IF(Data!E1439="HR",IF(D1439&lt;=6,RL4B!$E$10,IF(D1439&lt;=28,RL4B!$G$10,RL4B!$I$10)),IF(D1439&lt;=4,RL4B!$K$10,IF(D1439&lt;=14,RL4B!$M$10,IF(D1439&lt;=24,RL4B!$O$10,IF(D1439&lt;=44,RL4B!$Q$10,IF(D1439&lt;=64,RL4B!$S$10,RL4B!$U$10)))))),"")&amp;"-"&amp;C1439&amp;"-"&amp;IFERROR(VLOOKUP(F1439,m_src_icd,3,FALSE),"xx")</f>
        <v>-L-xx</v>
      </c>
      <c r="L1439" t="str">
        <f t="shared" si="66"/>
        <v>L-xx</v>
      </c>
      <c r="M1439" s="20" t="str">
        <f t="shared" si="67"/>
        <v>xx</v>
      </c>
      <c r="N1439" t="str">
        <f t="shared" si="68"/>
        <v/>
      </c>
    </row>
    <row r="1440" spans="1:14">
      <c r="A1440" s="31"/>
      <c r="B1440" s="31"/>
      <c r="C1440" s="23" t="s">
        <v>45</v>
      </c>
      <c r="D1440" s="22"/>
      <c r="E1440" s="22" t="s">
        <v>85</v>
      </c>
      <c r="F1440" s="22"/>
      <c r="G1440" s="31"/>
      <c r="H1440" s="30"/>
      <c r="I1440" s="22"/>
      <c r="K1440" t="str">
        <f>IF(D1440&lt;&gt;"",IF(Data!E1440="HR",IF(D1440&lt;=6,RL4B!$E$10,IF(D1440&lt;=28,RL4B!$G$10,RL4B!$I$10)),IF(D1440&lt;=4,RL4B!$K$10,IF(D1440&lt;=14,RL4B!$M$10,IF(D1440&lt;=24,RL4B!$O$10,IF(D1440&lt;=44,RL4B!$Q$10,IF(D1440&lt;=64,RL4B!$S$10,RL4B!$U$10)))))),"")&amp;"-"&amp;C1440&amp;"-"&amp;IFERROR(VLOOKUP(F1440,m_src_icd,3,FALSE),"xx")</f>
        <v>-L-xx</v>
      </c>
      <c r="L1440" t="str">
        <f t="shared" si="66"/>
        <v>L-xx</v>
      </c>
      <c r="M1440" s="20" t="str">
        <f t="shared" si="67"/>
        <v>xx</v>
      </c>
      <c r="N1440" t="str">
        <f t="shared" si="68"/>
        <v/>
      </c>
    </row>
    <row r="1441" spans="1:14">
      <c r="A1441" s="31"/>
      <c r="B1441" s="31"/>
      <c r="C1441" s="23" t="s">
        <v>45</v>
      </c>
      <c r="D1441" s="22"/>
      <c r="E1441" s="22" t="s">
        <v>85</v>
      </c>
      <c r="F1441" s="22"/>
      <c r="G1441" s="31"/>
      <c r="H1441" s="30"/>
      <c r="I1441" s="22"/>
      <c r="K1441" t="str">
        <f>IF(D1441&lt;&gt;"",IF(Data!E1441="HR",IF(D1441&lt;=6,RL4B!$E$10,IF(D1441&lt;=28,RL4B!$G$10,RL4B!$I$10)),IF(D1441&lt;=4,RL4B!$K$10,IF(D1441&lt;=14,RL4B!$M$10,IF(D1441&lt;=24,RL4B!$O$10,IF(D1441&lt;=44,RL4B!$Q$10,IF(D1441&lt;=64,RL4B!$S$10,RL4B!$U$10)))))),"")&amp;"-"&amp;C1441&amp;"-"&amp;IFERROR(VLOOKUP(F1441,m_src_icd,3,FALSE),"xx")</f>
        <v>-L-xx</v>
      </c>
      <c r="L1441" t="str">
        <f t="shared" si="66"/>
        <v>L-xx</v>
      </c>
      <c r="M1441" s="20" t="str">
        <f t="shared" si="67"/>
        <v>xx</v>
      </c>
      <c r="N1441" t="str">
        <f t="shared" si="68"/>
        <v/>
      </c>
    </row>
    <row r="1442" spans="1:14">
      <c r="A1442" s="31"/>
      <c r="B1442" s="31"/>
      <c r="C1442" s="23" t="s">
        <v>45</v>
      </c>
      <c r="D1442" s="22"/>
      <c r="E1442" s="22" t="s">
        <v>85</v>
      </c>
      <c r="F1442" s="22"/>
      <c r="G1442" s="31"/>
      <c r="H1442" s="30"/>
      <c r="I1442" s="22"/>
      <c r="K1442" t="str">
        <f>IF(D1442&lt;&gt;"",IF(Data!E1442="HR",IF(D1442&lt;=6,RL4B!$E$10,IF(D1442&lt;=28,RL4B!$G$10,RL4B!$I$10)),IF(D1442&lt;=4,RL4B!$K$10,IF(D1442&lt;=14,RL4B!$M$10,IF(D1442&lt;=24,RL4B!$O$10,IF(D1442&lt;=44,RL4B!$Q$10,IF(D1442&lt;=64,RL4B!$S$10,RL4B!$U$10)))))),"")&amp;"-"&amp;C1442&amp;"-"&amp;IFERROR(VLOOKUP(F1442,m_src_icd,3,FALSE),"xx")</f>
        <v>-L-xx</v>
      </c>
      <c r="L1442" t="str">
        <f t="shared" si="66"/>
        <v>L-xx</v>
      </c>
      <c r="M1442" s="20" t="str">
        <f t="shared" si="67"/>
        <v>xx</v>
      </c>
      <c r="N1442" t="str">
        <f t="shared" si="68"/>
        <v/>
      </c>
    </row>
    <row r="1443" spans="1:14">
      <c r="A1443" s="31"/>
      <c r="B1443" s="31"/>
      <c r="C1443" s="23" t="s">
        <v>45</v>
      </c>
      <c r="D1443" s="22"/>
      <c r="E1443" s="22" t="s">
        <v>85</v>
      </c>
      <c r="F1443" s="22"/>
      <c r="G1443" s="31"/>
      <c r="H1443" s="30"/>
      <c r="I1443" s="22"/>
      <c r="K1443" t="str">
        <f>IF(D1443&lt;&gt;"",IF(Data!E1443="HR",IF(D1443&lt;=6,RL4B!$E$10,IF(D1443&lt;=28,RL4B!$G$10,RL4B!$I$10)),IF(D1443&lt;=4,RL4B!$K$10,IF(D1443&lt;=14,RL4B!$M$10,IF(D1443&lt;=24,RL4B!$O$10,IF(D1443&lt;=44,RL4B!$Q$10,IF(D1443&lt;=64,RL4B!$S$10,RL4B!$U$10)))))),"")&amp;"-"&amp;C1443&amp;"-"&amp;IFERROR(VLOOKUP(F1443,m_src_icd,3,FALSE),"xx")</f>
        <v>-L-xx</v>
      </c>
      <c r="L1443" t="str">
        <f t="shared" si="66"/>
        <v>L-xx</v>
      </c>
      <c r="M1443" s="20" t="str">
        <f t="shared" si="67"/>
        <v>xx</v>
      </c>
      <c r="N1443" t="str">
        <f t="shared" si="68"/>
        <v/>
      </c>
    </row>
    <row r="1444" spans="1:14">
      <c r="A1444" s="31"/>
      <c r="B1444" s="31"/>
      <c r="C1444" s="23" t="s">
        <v>45</v>
      </c>
      <c r="D1444" s="22"/>
      <c r="E1444" s="22" t="s">
        <v>85</v>
      </c>
      <c r="F1444" s="22"/>
      <c r="G1444" s="31"/>
      <c r="H1444" s="30"/>
      <c r="I1444" s="22"/>
      <c r="K1444" t="str">
        <f>IF(D1444&lt;&gt;"",IF(Data!E1444="HR",IF(D1444&lt;=6,RL4B!$E$10,IF(D1444&lt;=28,RL4B!$G$10,RL4B!$I$10)),IF(D1444&lt;=4,RL4B!$K$10,IF(D1444&lt;=14,RL4B!$M$10,IF(D1444&lt;=24,RL4B!$O$10,IF(D1444&lt;=44,RL4B!$Q$10,IF(D1444&lt;=64,RL4B!$S$10,RL4B!$U$10)))))),"")&amp;"-"&amp;C1444&amp;"-"&amp;IFERROR(VLOOKUP(F1444,m_src_icd,3,FALSE),"xx")</f>
        <v>-L-xx</v>
      </c>
      <c r="L1444" t="str">
        <f t="shared" si="66"/>
        <v>L-xx</v>
      </c>
      <c r="M1444" s="20" t="str">
        <f t="shared" si="67"/>
        <v>xx</v>
      </c>
      <c r="N1444" t="str">
        <f t="shared" si="68"/>
        <v/>
      </c>
    </row>
    <row r="1445" spans="1:14">
      <c r="A1445" s="31"/>
      <c r="B1445" s="31"/>
      <c r="C1445" s="23" t="s">
        <v>45</v>
      </c>
      <c r="D1445" s="22"/>
      <c r="E1445" s="22" t="s">
        <v>85</v>
      </c>
      <c r="F1445" s="22"/>
      <c r="G1445" s="31"/>
      <c r="H1445" s="30"/>
      <c r="I1445" s="22"/>
      <c r="K1445" t="str">
        <f>IF(D1445&lt;&gt;"",IF(Data!E1445="HR",IF(D1445&lt;=6,RL4B!$E$10,IF(D1445&lt;=28,RL4B!$G$10,RL4B!$I$10)),IF(D1445&lt;=4,RL4B!$K$10,IF(D1445&lt;=14,RL4B!$M$10,IF(D1445&lt;=24,RL4B!$O$10,IF(D1445&lt;=44,RL4B!$Q$10,IF(D1445&lt;=64,RL4B!$S$10,RL4B!$U$10)))))),"")&amp;"-"&amp;C1445&amp;"-"&amp;IFERROR(VLOOKUP(F1445,m_src_icd,3,FALSE),"xx")</f>
        <v>-L-xx</v>
      </c>
      <c r="L1445" t="str">
        <f t="shared" si="66"/>
        <v>L-xx</v>
      </c>
      <c r="M1445" s="20" t="str">
        <f t="shared" si="67"/>
        <v>xx</v>
      </c>
      <c r="N1445" t="str">
        <f t="shared" si="68"/>
        <v/>
      </c>
    </row>
    <row r="1446" spans="1:14">
      <c r="A1446" s="31"/>
      <c r="B1446" s="31"/>
      <c r="C1446" s="23" t="s">
        <v>45</v>
      </c>
      <c r="D1446" s="22"/>
      <c r="E1446" s="22" t="s">
        <v>85</v>
      </c>
      <c r="F1446" s="22"/>
      <c r="G1446" s="31"/>
      <c r="H1446" s="30"/>
      <c r="I1446" s="22"/>
      <c r="K1446" t="str">
        <f>IF(D1446&lt;&gt;"",IF(Data!E1446="HR",IF(D1446&lt;=6,RL4B!$E$10,IF(D1446&lt;=28,RL4B!$G$10,RL4B!$I$10)),IF(D1446&lt;=4,RL4B!$K$10,IF(D1446&lt;=14,RL4B!$M$10,IF(D1446&lt;=24,RL4B!$O$10,IF(D1446&lt;=44,RL4B!$Q$10,IF(D1446&lt;=64,RL4B!$S$10,RL4B!$U$10)))))),"")&amp;"-"&amp;C1446&amp;"-"&amp;IFERROR(VLOOKUP(F1446,m_src_icd,3,FALSE),"xx")</f>
        <v>-L-xx</v>
      </c>
      <c r="L1446" t="str">
        <f t="shared" si="66"/>
        <v>L-xx</v>
      </c>
      <c r="M1446" s="20" t="str">
        <f t="shared" si="67"/>
        <v>xx</v>
      </c>
      <c r="N1446" t="str">
        <f t="shared" si="68"/>
        <v/>
      </c>
    </row>
    <row r="1447" spans="1:14">
      <c r="A1447" s="31"/>
      <c r="B1447" s="31"/>
      <c r="C1447" s="23" t="s">
        <v>45</v>
      </c>
      <c r="D1447" s="22"/>
      <c r="E1447" s="22" t="s">
        <v>85</v>
      </c>
      <c r="F1447" s="22"/>
      <c r="G1447" s="31"/>
      <c r="H1447" s="30"/>
      <c r="I1447" s="22"/>
      <c r="K1447" t="str">
        <f>IF(D1447&lt;&gt;"",IF(Data!E1447="HR",IF(D1447&lt;=6,RL4B!$E$10,IF(D1447&lt;=28,RL4B!$G$10,RL4B!$I$10)),IF(D1447&lt;=4,RL4B!$K$10,IF(D1447&lt;=14,RL4B!$M$10,IF(D1447&lt;=24,RL4B!$O$10,IF(D1447&lt;=44,RL4B!$Q$10,IF(D1447&lt;=64,RL4B!$S$10,RL4B!$U$10)))))),"")&amp;"-"&amp;C1447&amp;"-"&amp;IFERROR(VLOOKUP(F1447,m_src_icd,3,FALSE),"xx")</f>
        <v>-L-xx</v>
      </c>
      <c r="L1447" t="str">
        <f t="shared" si="66"/>
        <v>L-xx</v>
      </c>
      <c r="M1447" s="20" t="str">
        <f t="shared" si="67"/>
        <v>xx</v>
      </c>
      <c r="N1447" t="str">
        <f t="shared" si="68"/>
        <v/>
      </c>
    </row>
    <row r="1448" spans="1:14">
      <c r="A1448" s="31"/>
      <c r="B1448" s="31"/>
      <c r="C1448" s="23" t="s">
        <v>45</v>
      </c>
      <c r="D1448" s="22"/>
      <c r="E1448" s="22" t="s">
        <v>85</v>
      </c>
      <c r="F1448" s="22"/>
      <c r="G1448" s="31"/>
      <c r="H1448" s="30"/>
      <c r="I1448" s="22"/>
      <c r="K1448" t="str">
        <f>IF(D1448&lt;&gt;"",IF(Data!E1448="HR",IF(D1448&lt;=6,RL4B!$E$10,IF(D1448&lt;=28,RL4B!$G$10,RL4B!$I$10)),IF(D1448&lt;=4,RL4B!$K$10,IF(D1448&lt;=14,RL4B!$M$10,IF(D1448&lt;=24,RL4B!$O$10,IF(D1448&lt;=44,RL4B!$Q$10,IF(D1448&lt;=64,RL4B!$S$10,RL4B!$U$10)))))),"")&amp;"-"&amp;C1448&amp;"-"&amp;IFERROR(VLOOKUP(F1448,m_src_icd,3,FALSE),"xx")</f>
        <v>-L-xx</v>
      </c>
      <c r="L1448" t="str">
        <f t="shared" si="66"/>
        <v>L-xx</v>
      </c>
      <c r="M1448" s="20" t="str">
        <f t="shared" si="67"/>
        <v>xx</v>
      </c>
      <c r="N1448" t="str">
        <f t="shared" si="68"/>
        <v/>
      </c>
    </row>
    <row r="1449" spans="1:14">
      <c r="A1449" s="31"/>
      <c r="B1449" s="31"/>
      <c r="C1449" s="23" t="s">
        <v>45</v>
      </c>
      <c r="D1449" s="22"/>
      <c r="E1449" s="22" t="s">
        <v>85</v>
      </c>
      <c r="F1449" s="22"/>
      <c r="G1449" s="31"/>
      <c r="H1449" s="30"/>
      <c r="I1449" s="22"/>
      <c r="K1449" t="str">
        <f>IF(D1449&lt;&gt;"",IF(Data!E1449="HR",IF(D1449&lt;=6,RL4B!$E$10,IF(D1449&lt;=28,RL4B!$G$10,RL4B!$I$10)),IF(D1449&lt;=4,RL4B!$K$10,IF(D1449&lt;=14,RL4B!$M$10,IF(D1449&lt;=24,RL4B!$O$10,IF(D1449&lt;=44,RL4B!$Q$10,IF(D1449&lt;=64,RL4B!$S$10,RL4B!$U$10)))))),"")&amp;"-"&amp;C1449&amp;"-"&amp;IFERROR(VLOOKUP(F1449,m_src_icd,3,FALSE),"xx")</f>
        <v>-L-xx</v>
      </c>
      <c r="L1449" t="str">
        <f t="shared" si="66"/>
        <v>L-xx</v>
      </c>
      <c r="M1449" s="20" t="str">
        <f t="shared" si="67"/>
        <v>xx</v>
      </c>
      <c r="N1449" t="str">
        <f t="shared" si="68"/>
        <v/>
      </c>
    </row>
    <row r="1450" spans="1:14">
      <c r="A1450" s="31"/>
      <c r="B1450" s="31"/>
      <c r="C1450" s="23" t="s">
        <v>45</v>
      </c>
      <c r="D1450" s="22"/>
      <c r="E1450" s="22" t="s">
        <v>85</v>
      </c>
      <c r="F1450" s="22"/>
      <c r="G1450" s="31"/>
      <c r="H1450" s="30"/>
      <c r="I1450" s="22"/>
      <c r="K1450" t="str">
        <f>IF(D1450&lt;&gt;"",IF(Data!E1450="HR",IF(D1450&lt;=6,RL4B!$E$10,IF(D1450&lt;=28,RL4B!$G$10,RL4B!$I$10)),IF(D1450&lt;=4,RL4B!$K$10,IF(D1450&lt;=14,RL4B!$M$10,IF(D1450&lt;=24,RL4B!$O$10,IF(D1450&lt;=44,RL4B!$Q$10,IF(D1450&lt;=64,RL4B!$S$10,RL4B!$U$10)))))),"")&amp;"-"&amp;C1450&amp;"-"&amp;IFERROR(VLOOKUP(F1450,m_src_icd,3,FALSE),"xx")</f>
        <v>-L-xx</v>
      </c>
      <c r="L1450" t="str">
        <f t="shared" si="66"/>
        <v>L-xx</v>
      </c>
      <c r="M1450" s="20" t="str">
        <f t="shared" si="67"/>
        <v>xx</v>
      </c>
      <c r="N1450" t="str">
        <f t="shared" si="68"/>
        <v/>
      </c>
    </row>
    <row r="1451" spans="1:14">
      <c r="A1451" s="31"/>
      <c r="B1451" s="31"/>
      <c r="C1451" s="23" t="s">
        <v>45</v>
      </c>
      <c r="D1451" s="22"/>
      <c r="E1451" s="22" t="s">
        <v>85</v>
      </c>
      <c r="F1451" s="22"/>
      <c r="G1451" s="31"/>
      <c r="H1451" s="30"/>
      <c r="I1451" s="22"/>
      <c r="K1451" t="str">
        <f>IF(D1451&lt;&gt;"",IF(Data!E1451="HR",IF(D1451&lt;=6,RL4B!$E$10,IF(D1451&lt;=28,RL4B!$G$10,RL4B!$I$10)),IF(D1451&lt;=4,RL4B!$K$10,IF(D1451&lt;=14,RL4B!$M$10,IF(D1451&lt;=24,RL4B!$O$10,IF(D1451&lt;=44,RL4B!$Q$10,IF(D1451&lt;=64,RL4B!$S$10,RL4B!$U$10)))))),"")&amp;"-"&amp;C1451&amp;"-"&amp;IFERROR(VLOOKUP(F1451,m_src_icd,3,FALSE),"xx")</f>
        <v>-L-xx</v>
      </c>
      <c r="L1451" t="str">
        <f t="shared" si="66"/>
        <v>L-xx</v>
      </c>
      <c r="M1451" s="20" t="str">
        <f t="shared" si="67"/>
        <v>xx</v>
      </c>
      <c r="N1451" t="str">
        <f t="shared" si="68"/>
        <v/>
      </c>
    </row>
    <row r="1452" spans="1:14">
      <c r="A1452" s="31"/>
      <c r="B1452" s="31"/>
      <c r="C1452" s="23" t="s">
        <v>45</v>
      </c>
      <c r="D1452" s="22"/>
      <c r="E1452" s="22" t="s">
        <v>85</v>
      </c>
      <c r="F1452" s="22"/>
      <c r="G1452" s="31"/>
      <c r="H1452" s="30"/>
      <c r="I1452" s="22"/>
      <c r="K1452" t="str">
        <f>IF(D1452&lt;&gt;"",IF(Data!E1452="HR",IF(D1452&lt;=6,RL4B!$E$10,IF(D1452&lt;=28,RL4B!$G$10,RL4B!$I$10)),IF(D1452&lt;=4,RL4B!$K$10,IF(D1452&lt;=14,RL4B!$M$10,IF(D1452&lt;=24,RL4B!$O$10,IF(D1452&lt;=44,RL4B!$Q$10,IF(D1452&lt;=64,RL4B!$S$10,RL4B!$U$10)))))),"")&amp;"-"&amp;C1452&amp;"-"&amp;IFERROR(VLOOKUP(F1452,m_src_icd,3,FALSE),"xx")</f>
        <v>-L-xx</v>
      </c>
      <c r="L1452" t="str">
        <f t="shared" si="66"/>
        <v>L-xx</v>
      </c>
      <c r="M1452" s="20" t="str">
        <f t="shared" si="67"/>
        <v>xx</v>
      </c>
      <c r="N1452" t="str">
        <f t="shared" si="68"/>
        <v/>
      </c>
    </row>
    <row r="1453" spans="1:14">
      <c r="A1453" s="31"/>
      <c r="B1453" s="31"/>
      <c r="C1453" s="23" t="s">
        <v>45</v>
      </c>
      <c r="D1453" s="22"/>
      <c r="E1453" s="22" t="s">
        <v>85</v>
      </c>
      <c r="F1453" s="22"/>
      <c r="G1453" s="31"/>
      <c r="H1453" s="30"/>
      <c r="I1453" s="22"/>
      <c r="K1453" t="str">
        <f>IF(D1453&lt;&gt;"",IF(Data!E1453="HR",IF(D1453&lt;=6,RL4B!$E$10,IF(D1453&lt;=28,RL4B!$G$10,RL4B!$I$10)),IF(D1453&lt;=4,RL4B!$K$10,IF(D1453&lt;=14,RL4B!$M$10,IF(D1453&lt;=24,RL4B!$O$10,IF(D1453&lt;=44,RL4B!$Q$10,IF(D1453&lt;=64,RL4B!$S$10,RL4B!$U$10)))))),"")&amp;"-"&amp;C1453&amp;"-"&amp;IFERROR(VLOOKUP(F1453,m_src_icd,3,FALSE),"xx")</f>
        <v>-L-xx</v>
      </c>
      <c r="L1453" t="str">
        <f t="shared" si="66"/>
        <v>L-xx</v>
      </c>
      <c r="M1453" s="20" t="str">
        <f t="shared" si="67"/>
        <v>xx</v>
      </c>
      <c r="N1453" t="str">
        <f t="shared" si="68"/>
        <v/>
      </c>
    </row>
    <row r="1454" spans="1:14">
      <c r="A1454" s="31"/>
      <c r="B1454" s="31"/>
      <c r="C1454" s="23" t="s">
        <v>45</v>
      </c>
      <c r="D1454" s="22"/>
      <c r="E1454" s="22" t="s">
        <v>85</v>
      </c>
      <c r="F1454" s="22"/>
      <c r="G1454" s="31"/>
      <c r="H1454" s="30"/>
      <c r="I1454" s="22"/>
      <c r="K1454" t="str">
        <f>IF(D1454&lt;&gt;"",IF(Data!E1454="HR",IF(D1454&lt;=6,RL4B!$E$10,IF(D1454&lt;=28,RL4B!$G$10,RL4B!$I$10)),IF(D1454&lt;=4,RL4B!$K$10,IF(D1454&lt;=14,RL4B!$M$10,IF(D1454&lt;=24,RL4B!$O$10,IF(D1454&lt;=44,RL4B!$Q$10,IF(D1454&lt;=64,RL4B!$S$10,RL4B!$U$10)))))),"")&amp;"-"&amp;C1454&amp;"-"&amp;IFERROR(VLOOKUP(F1454,m_src_icd,3,FALSE),"xx")</f>
        <v>-L-xx</v>
      </c>
      <c r="L1454" t="str">
        <f t="shared" si="66"/>
        <v>L-xx</v>
      </c>
      <c r="M1454" s="20" t="str">
        <f t="shared" si="67"/>
        <v>xx</v>
      </c>
      <c r="N1454" t="str">
        <f t="shared" si="68"/>
        <v/>
      </c>
    </row>
    <row r="1455" spans="1:14">
      <c r="A1455" s="31"/>
      <c r="B1455" s="31"/>
      <c r="C1455" s="23" t="s">
        <v>45</v>
      </c>
      <c r="D1455" s="22"/>
      <c r="E1455" s="22" t="s">
        <v>85</v>
      </c>
      <c r="F1455" s="22"/>
      <c r="G1455" s="31"/>
      <c r="H1455" s="30"/>
      <c r="I1455" s="22"/>
      <c r="K1455" t="str">
        <f>IF(D1455&lt;&gt;"",IF(Data!E1455="HR",IF(D1455&lt;=6,RL4B!$E$10,IF(D1455&lt;=28,RL4B!$G$10,RL4B!$I$10)),IF(D1455&lt;=4,RL4B!$K$10,IF(D1455&lt;=14,RL4B!$M$10,IF(D1455&lt;=24,RL4B!$O$10,IF(D1455&lt;=44,RL4B!$Q$10,IF(D1455&lt;=64,RL4B!$S$10,RL4B!$U$10)))))),"")&amp;"-"&amp;C1455&amp;"-"&amp;IFERROR(VLOOKUP(F1455,m_src_icd,3,FALSE),"xx")</f>
        <v>-L-xx</v>
      </c>
      <c r="L1455" t="str">
        <f t="shared" si="66"/>
        <v>L-xx</v>
      </c>
      <c r="M1455" s="20" t="str">
        <f t="shared" si="67"/>
        <v>xx</v>
      </c>
      <c r="N1455" t="str">
        <f t="shared" si="68"/>
        <v/>
      </c>
    </row>
    <row r="1456" spans="1:14">
      <c r="A1456" s="31"/>
      <c r="B1456" s="31"/>
      <c r="C1456" s="23" t="s">
        <v>45</v>
      </c>
      <c r="D1456" s="22"/>
      <c r="E1456" s="22" t="s">
        <v>85</v>
      </c>
      <c r="F1456" s="22"/>
      <c r="G1456" s="31"/>
      <c r="H1456" s="30"/>
      <c r="I1456" s="22"/>
      <c r="K1456" t="str">
        <f>IF(D1456&lt;&gt;"",IF(Data!E1456="HR",IF(D1456&lt;=6,RL4B!$E$10,IF(D1456&lt;=28,RL4B!$G$10,RL4B!$I$10)),IF(D1456&lt;=4,RL4B!$K$10,IF(D1456&lt;=14,RL4B!$M$10,IF(D1456&lt;=24,RL4B!$O$10,IF(D1456&lt;=44,RL4B!$Q$10,IF(D1456&lt;=64,RL4B!$S$10,RL4B!$U$10)))))),"")&amp;"-"&amp;C1456&amp;"-"&amp;IFERROR(VLOOKUP(F1456,m_src_icd,3,FALSE),"xx")</f>
        <v>-L-xx</v>
      </c>
      <c r="L1456" t="str">
        <f t="shared" si="66"/>
        <v>L-xx</v>
      </c>
      <c r="M1456" s="20" t="str">
        <f t="shared" si="67"/>
        <v>xx</v>
      </c>
      <c r="N1456" t="str">
        <f t="shared" si="68"/>
        <v/>
      </c>
    </row>
    <row r="1457" spans="1:14">
      <c r="A1457" s="31"/>
      <c r="B1457" s="31"/>
      <c r="C1457" s="23" t="s">
        <v>45</v>
      </c>
      <c r="D1457" s="22"/>
      <c r="E1457" s="22" t="s">
        <v>85</v>
      </c>
      <c r="F1457" s="22"/>
      <c r="G1457" s="31"/>
      <c r="H1457" s="30"/>
      <c r="I1457" s="22"/>
      <c r="K1457" t="str">
        <f>IF(D1457&lt;&gt;"",IF(Data!E1457="HR",IF(D1457&lt;=6,RL4B!$E$10,IF(D1457&lt;=28,RL4B!$G$10,RL4B!$I$10)),IF(D1457&lt;=4,RL4B!$K$10,IF(D1457&lt;=14,RL4B!$M$10,IF(D1457&lt;=24,RL4B!$O$10,IF(D1457&lt;=44,RL4B!$Q$10,IF(D1457&lt;=64,RL4B!$S$10,RL4B!$U$10)))))),"")&amp;"-"&amp;C1457&amp;"-"&amp;IFERROR(VLOOKUP(F1457,m_src_icd,3,FALSE),"xx")</f>
        <v>-L-xx</v>
      </c>
      <c r="L1457" t="str">
        <f t="shared" si="66"/>
        <v>L-xx</v>
      </c>
      <c r="M1457" s="20" t="str">
        <f t="shared" si="67"/>
        <v>xx</v>
      </c>
      <c r="N1457" t="str">
        <f t="shared" si="68"/>
        <v/>
      </c>
    </row>
    <row r="1458" spans="1:14">
      <c r="A1458" s="31"/>
      <c r="B1458" s="31"/>
      <c r="C1458" s="23" t="s">
        <v>45</v>
      </c>
      <c r="D1458" s="22"/>
      <c r="E1458" s="22" t="s">
        <v>85</v>
      </c>
      <c r="F1458" s="22"/>
      <c r="G1458" s="31"/>
      <c r="H1458" s="30"/>
      <c r="I1458" s="22"/>
      <c r="K1458" t="str">
        <f>IF(D1458&lt;&gt;"",IF(Data!E1458="HR",IF(D1458&lt;=6,RL4B!$E$10,IF(D1458&lt;=28,RL4B!$G$10,RL4B!$I$10)),IF(D1458&lt;=4,RL4B!$K$10,IF(D1458&lt;=14,RL4B!$M$10,IF(D1458&lt;=24,RL4B!$O$10,IF(D1458&lt;=44,RL4B!$Q$10,IF(D1458&lt;=64,RL4B!$S$10,RL4B!$U$10)))))),"")&amp;"-"&amp;C1458&amp;"-"&amp;IFERROR(VLOOKUP(F1458,m_src_icd,3,FALSE),"xx")</f>
        <v>-L-xx</v>
      </c>
      <c r="L1458" t="str">
        <f t="shared" si="66"/>
        <v>L-xx</v>
      </c>
      <c r="M1458" s="20" t="str">
        <f t="shared" si="67"/>
        <v>xx</v>
      </c>
      <c r="N1458" t="str">
        <f t="shared" si="68"/>
        <v/>
      </c>
    </row>
    <row r="1459" spans="1:14">
      <c r="A1459" s="31"/>
      <c r="B1459" s="31"/>
      <c r="C1459" s="23" t="s">
        <v>45</v>
      </c>
      <c r="D1459" s="22"/>
      <c r="E1459" s="22" t="s">
        <v>85</v>
      </c>
      <c r="F1459" s="22"/>
      <c r="G1459" s="31"/>
      <c r="H1459" s="30"/>
      <c r="I1459" s="22"/>
      <c r="K1459" t="str">
        <f>IF(D1459&lt;&gt;"",IF(Data!E1459="HR",IF(D1459&lt;=6,RL4B!$E$10,IF(D1459&lt;=28,RL4B!$G$10,RL4B!$I$10)),IF(D1459&lt;=4,RL4B!$K$10,IF(D1459&lt;=14,RL4B!$M$10,IF(D1459&lt;=24,RL4B!$O$10,IF(D1459&lt;=44,RL4B!$Q$10,IF(D1459&lt;=64,RL4B!$S$10,RL4B!$U$10)))))),"")&amp;"-"&amp;C1459&amp;"-"&amp;IFERROR(VLOOKUP(F1459,m_src_icd,3,FALSE),"xx")</f>
        <v>-L-xx</v>
      </c>
      <c r="L1459" t="str">
        <f t="shared" si="66"/>
        <v>L-xx</v>
      </c>
      <c r="M1459" s="20" t="str">
        <f t="shared" si="67"/>
        <v>xx</v>
      </c>
      <c r="N1459" t="str">
        <f t="shared" si="68"/>
        <v/>
      </c>
    </row>
    <row r="1460" spans="1:14">
      <c r="A1460" s="31"/>
      <c r="B1460" s="31"/>
      <c r="C1460" s="23" t="s">
        <v>45</v>
      </c>
      <c r="D1460" s="22"/>
      <c r="E1460" s="22" t="s">
        <v>85</v>
      </c>
      <c r="F1460" s="22"/>
      <c r="G1460" s="31"/>
      <c r="H1460" s="30"/>
      <c r="I1460" s="22"/>
      <c r="K1460" t="str">
        <f>IF(D1460&lt;&gt;"",IF(Data!E1460="HR",IF(D1460&lt;=6,RL4B!$E$10,IF(D1460&lt;=28,RL4B!$G$10,RL4B!$I$10)),IF(D1460&lt;=4,RL4B!$K$10,IF(D1460&lt;=14,RL4B!$M$10,IF(D1460&lt;=24,RL4B!$O$10,IF(D1460&lt;=44,RL4B!$Q$10,IF(D1460&lt;=64,RL4B!$S$10,RL4B!$U$10)))))),"")&amp;"-"&amp;C1460&amp;"-"&amp;IFERROR(VLOOKUP(F1460,m_src_icd,3,FALSE),"xx")</f>
        <v>-L-xx</v>
      </c>
      <c r="L1460" t="str">
        <f t="shared" si="66"/>
        <v>L-xx</v>
      </c>
      <c r="M1460" s="20" t="str">
        <f t="shared" si="67"/>
        <v>xx</v>
      </c>
      <c r="N1460" t="str">
        <f t="shared" si="68"/>
        <v/>
      </c>
    </row>
    <row r="1461" spans="1:14">
      <c r="A1461" s="31"/>
      <c r="B1461" s="31"/>
      <c r="C1461" s="23" t="s">
        <v>45</v>
      </c>
      <c r="D1461" s="22"/>
      <c r="E1461" s="22" t="s">
        <v>85</v>
      </c>
      <c r="F1461" s="22"/>
      <c r="G1461" s="31"/>
      <c r="H1461" s="30"/>
      <c r="I1461" s="22"/>
      <c r="K1461" t="str">
        <f>IF(D1461&lt;&gt;"",IF(Data!E1461="HR",IF(D1461&lt;=6,RL4B!$E$10,IF(D1461&lt;=28,RL4B!$G$10,RL4B!$I$10)),IF(D1461&lt;=4,RL4B!$K$10,IF(D1461&lt;=14,RL4B!$M$10,IF(D1461&lt;=24,RL4B!$O$10,IF(D1461&lt;=44,RL4B!$Q$10,IF(D1461&lt;=64,RL4B!$S$10,RL4B!$U$10)))))),"")&amp;"-"&amp;C1461&amp;"-"&amp;IFERROR(VLOOKUP(F1461,m_src_icd,3,FALSE),"xx")</f>
        <v>-L-xx</v>
      </c>
      <c r="L1461" t="str">
        <f t="shared" si="66"/>
        <v>L-xx</v>
      </c>
      <c r="M1461" s="20" t="str">
        <f t="shared" si="67"/>
        <v>xx</v>
      </c>
      <c r="N1461" t="str">
        <f t="shared" si="68"/>
        <v/>
      </c>
    </row>
    <row r="1462" spans="1:14">
      <c r="A1462" s="31"/>
      <c r="B1462" s="31"/>
      <c r="C1462" s="23" t="s">
        <v>45</v>
      </c>
      <c r="D1462" s="22"/>
      <c r="E1462" s="22" t="s">
        <v>85</v>
      </c>
      <c r="F1462" s="22"/>
      <c r="G1462" s="31"/>
      <c r="H1462" s="30"/>
      <c r="I1462" s="22"/>
      <c r="K1462" t="str">
        <f>IF(D1462&lt;&gt;"",IF(Data!E1462="HR",IF(D1462&lt;=6,RL4B!$E$10,IF(D1462&lt;=28,RL4B!$G$10,RL4B!$I$10)),IF(D1462&lt;=4,RL4B!$K$10,IF(D1462&lt;=14,RL4B!$M$10,IF(D1462&lt;=24,RL4B!$O$10,IF(D1462&lt;=44,RL4B!$Q$10,IF(D1462&lt;=64,RL4B!$S$10,RL4B!$U$10)))))),"")&amp;"-"&amp;C1462&amp;"-"&amp;IFERROR(VLOOKUP(F1462,m_src_icd,3,FALSE),"xx")</f>
        <v>-L-xx</v>
      </c>
      <c r="L1462" t="str">
        <f t="shared" si="66"/>
        <v>L-xx</v>
      </c>
      <c r="M1462" s="20" t="str">
        <f t="shared" si="67"/>
        <v>xx</v>
      </c>
      <c r="N1462" t="str">
        <f t="shared" si="68"/>
        <v/>
      </c>
    </row>
    <row r="1463" spans="1:14">
      <c r="A1463" s="31"/>
      <c r="B1463" s="31"/>
      <c r="C1463" s="23" t="s">
        <v>45</v>
      </c>
      <c r="D1463" s="22"/>
      <c r="E1463" s="22" t="s">
        <v>85</v>
      </c>
      <c r="F1463" s="22"/>
      <c r="G1463" s="31"/>
      <c r="H1463" s="30"/>
      <c r="I1463" s="22"/>
      <c r="K1463" t="str">
        <f>IF(D1463&lt;&gt;"",IF(Data!E1463="HR",IF(D1463&lt;=6,RL4B!$E$10,IF(D1463&lt;=28,RL4B!$G$10,RL4B!$I$10)),IF(D1463&lt;=4,RL4B!$K$10,IF(D1463&lt;=14,RL4B!$M$10,IF(D1463&lt;=24,RL4B!$O$10,IF(D1463&lt;=44,RL4B!$Q$10,IF(D1463&lt;=64,RL4B!$S$10,RL4B!$U$10)))))),"")&amp;"-"&amp;C1463&amp;"-"&amp;IFERROR(VLOOKUP(F1463,m_src_icd,3,FALSE),"xx")</f>
        <v>-L-xx</v>
      </c>
      <c r="L1463" t="str">
        <f t="shared" si="66"/>
        <v>L-xx</v>
      </c>
      <c r="M1463" s="20" t="str">
        <f t="shared" si="67"/>
        <v>xx</v>
      </c>
      <c r="N1463" t="str">
        <f t="shared" si="68"/>
        <v/>
      </c>
    </row>
    <row r="1464" spans="1:14">
      <c r="A1464" s="31"/>
      <c r="B1464" s="31"/>
      <c r="C1464" s="23" t="s">
        <v>45</v>
      </c>
      <c r="D1464" s="22"/>
      <c r="E1464" s="22" t="s">
        <v>85</v>
      </c>
      <c r="F1464" s="22"/>
      <c r="G1464" s="31"/>
      <c r="H1464" s="30"/>
      <c r="I1464" s="22"/>
      <c r="K1464" t="str">
        <f>IF(D1464&lt;&gt;"",IF(Data!E1464="HR",IF(D1464&lt;=6,RL4B!$E$10,IF(D1464&lt;=28,RL4B!$G$10,RL4B!$I$10)),IF(D1464&lt;=4,RL4B!$K$10,IF(D1464&lt;=14,RL4B!$M$10,IF(D1464&lt;=24,RL4B!$O$10,IF(D1464&lt;=44,RL4B!$Q$10,IF(D1464&lt;=64,RL4B!$S$10,RL4B!$U$10)))))),"")&amp;"-"&amp;C1464&amp;"-"&amp;IFERROR(VLOOKUP(F1464,m_src_icd,3,FALSE),"xx")</f>
        <v>-L-xx</v>
      </c>
      <c r="L1464" t="str">
        <f t="shared" si="66"/>
        <v>L-xx</v>
      </c>
      <c r="M1464" s="20" t="str">
        <f t="shared" si="67"/>
        <v>xx</v>
      </c>
      <c r="N1464" t="str">
        <f t="shared" si="68"/>
        <v/>
      </c>
    </row>
    <row r="1465" spans="1:14">
      <c r="A1465" s="31"/>
      <c r="B1465" s="31"/>
      <c r="C1465" s="23" t="s">
        <v>45</v>
      </c>
      <c r="D1465" s="22"/>
      <c r="E1465" s="22" t="s">
        <v>85</v>
      </c>
      <c r="F1465" s="22"/>
      <c r="G1465" s="31"/>
      <c r="H1465" s="30"/>
      <c r="I1465" s="22"/>
      <c r="K1465" t="str">
        <f>IF(D1465&lt;&gt;"",IF(Data!E1465="HR",IF(D1465&lt;=6,RL4B!$E$10,IF(D1465&lt;=28,RL4B!$G$10,RL4B!$I$10)),IF(D1465&lt;=4,RL4B!$K$10,IF(D1465&lt;=14,RL4B!$M$10,IF(D1465&lt;=24,RL4B!$O$10,IF(D1465&lt;=44,RL4B!$Q$10,IF(D1465&lt;=64,RL4B!$S$10,RL4B!$U$10)))))),"")&amp;"-"&amp;C1465&amp;"-"&amp;IFERROR(VLOOKUP(F1465,m_src_icd,3,FALSE),"xx")</f>
        <v>-L-xx</v>
      </c>
      <c r="L1465" t="str">
        <f t="shared" si="66"/>
        <v>L-xx</v>
      </c>
      <c r="M1465" s="20" t="str">
        <f t="shared" si="67"/>
        <v>xx</v>
      </c>
      <c r="N1465" t="str">
        <f t="shared" si="68"/>
        <v/>
      </c>
    </row>
    <row r="1466" spans="1:14">
      <c r="A1466" s="31"/>
      <c r="B1466" s="31"/>
      <c r="C1466" s="23" t="s">
        <v>45</v>
      </c>
      <c r="D1466" s="22"/>
      <c r="E1466" s="22" t="s">
        <v>85</v>
      </c>
      <c r="F1466" s="22"/>
      <c r="G1466" s="31"/>
      <c r="H1466" s="30"/>
      <c r="I1466" s="22"/>
      <c r="K1466" t="str">
        <f>IF(D1466&lt;&gt;"",IF(Data!E1466="HR",IF(D1466&lt;=6,RL4B!$E$10,IF(D1466&lt;=28,RL4B!$G$10,RL4B!$I$10)),IF(D1466&lt;=4,RL4B!$K$10,IF(D1466&lt;=14,RL4B!$M$10,IF(D1466&lt;=24,RL4B!$O$10,IF(D1466&lt;=44,RL4B!$Q$10,IF(D1466&lt;=64,RL4B!$S$10,RL4B!$U$10)))))),"")&amp;"-"&amp;C1466&amp;"-"&amp;IFERROR(VLOOKUP(F1466,m_src_icd,3,FALSE),"xx")</f>
        <v>-L-xx</v>
      </c>
      <c r="L1466" t="str">
        <f t="shared" si="66"/>
        <v>L-xx</v>
      </c>
      <c r="M1466" s="20" t="str">
        <f t="shared" si="67"/>
        <v>xx</v>
      </c>
      <c r="N1466" t="str">
        <f t="shared" si="68"/>
        <v/>
      </c>
    </row>
    <row r="1467" spans="1:14">
      <c r="A1467" s="31"/>
      <c r="B1467" s="31"/>
      <c r="C1467" s="23" t="s">
        <v>45</v>
      </c>
      <c r="D1467" s="22"/>
      <c r="E1467" s="22" t="s">
        <v>85</v>
      </c>
      <c r="F1467" s="22"/>
      <c r="G1467" s="31"/>
      <c r="H1467" s="30"/>
      <c r="I1467" s="22"/>
      <c r="K1467" t="str">
        <f>IF(D1467&lt;&gt;"",IF(Data!E1467="HR",IF(D1467&lt;=6,RL4B!$E$10,IF(D1467&lt;=28,RL4B!$G$10,RL4B!$I$10)),IF(D1467&lt;=4,RL4B!$K$10,IF(D1467&lt;=14,RL4B!$M$10,IF(D1467&lt;=24,RL4B!$O$10,IF(D1467&lt;=44,RL4B!$Q$10,IF(D1467&lt;=64,RL4B!$S$10,RL4B!$U$10)))))),"")&amp;"-"&amp;C1467&amp;"-"&amp;IFERROR(VLOOKUP(F1467,m_src_icd,3,FALSE),"xx")</f>
        <v>-L-xx</v>
      </c>
      <c r="L1467" t="str">
        <f t="shared" si="66"/>
        <v>L-xx</v>
      </c>
      <c r="M1467" s="20" t="str">
        <f t="shared" si="67"/>
        <v>xx</v>
      </c>
      <c r="N1467" t="str">
        <f t="shared" si="68"/>
        <v/>
      </c>
    </row>
    <row r="1468" spans="1:14">
      <c r="A1468" s="31"/>
      <c r="B1468" s="31"/>
      <c r="C1468" s="23" t="s">
        <v>45</v>
      </c>
      <c r="D1468" s="22"/>
      <c r="E1468" s="22" t="s">
        <v>85</v>
      </c>
      <c r="F1468" s="22"/>
      <c r="G1468" s="31"/>
      <c r="H1468" s="30"/>
      <c r="I1468" s="22"/>
      <c r="K1468" t="str">
        <f>IF(D1468&lt;&gt;"",IF(Data!E1468="HR",IF(D1468&lt;=6,RL4B!$E$10,IF(D1468&lt;=28,RL4B!$G$10,RL4B!$I$10)),IF(D1468&lt;=4,RL4B!$K$10,IF(D1468&lt;=14,RL4B!$M$10,IF(D1468&lt;=24,RL4B!$O$10,IF(D1468&lt;=44,RL4B!$Q$10,IF(D1468&lt;=64,RL4B!$S$10,RL4B!$U$10)))))),"")&amp;"-"&amp;C1468&amp;"-"&amp;IFERROR(VLOOKUP(F1468,m_src_icd,3,FALSE),"xx")</f>
        <v>-L-xx</v>
      </c>
      <c r="L1468" t="str">
        <f t="shared" si="66"/>
        <v>L-xx</v>
      </c>
      <c r="M1468" s="20" t="str">
        <f t="shared" si="67"/>
        <v>xx</v>
      </c>
      <c r="N1468" t="str">
        <f t="shared" si="68"/>
        <v/>
      </c>
    </row>
    <row r="1469" spans="1:14">
      <c r="A1469" s="31"/>
      <c r="B1469" s="31"/>
      <c r="C1469" s="23" t="s">
        <v>45</v>
      </c>
      <c r="D1469" s="22"/>
      <c r="E1469" s="22" t="s">
        <v>85</v>
      </c>
      <c r="F1469" s="22"/>
      <c r="G1469" s="31"/>
      <c r="H1469" s="30"/>
      <c r="I1469" s="22"/>
      <c r="K1469" t="str">
        <f>IF(D1469&lt;&gt;"",IF(Data!E1469="HR",IF(D1469&lt;=6,RL4B!$E$10,IF(D1469&lt;=28,RL4B!$G$10,RL4B!$I$10)),IF(D1469&lt;=4,RL4B!$K$10,IF(D1469&lt;=14,RL4B!$M$10,IF(D1469&lt;=24,RL4B!$O$10,IF(D1469&lt;=44,RL4B!$Q$10,IF(D1469&lt;=64,RL4B!$S$10,RL4B!$U$10)))))),"")&amp;"-"&amp;C1469&amp;"-"&amp;IFERROR(VLOOKUP(F1469,m_src_icd,3,FALSE),"xx")</f>
        <v>-L-xx</v>
      </c>
      <c r="L1469" t="str">
        <f t="shared" si="66"/>
        <v>L-xx</v>
      </c>
      <c r="M1469" s="20" t="str">
        <f t="shared" si="67"/>
        <v>xx</v>
      </c>
      <c r="N1469" t="str">
        <f t="shared" si="68"/>
        <v/>
      </c>
    </row>
    <row r="1470" spans="1:14">
      <c r="A1470" s="31"/>
      <c r="B1470" s="31"/>
      <c r="C1470" s="23" t="s">
        <v>45</v>
      </c>
      <c r="D1470" s="22"/>
      <c r="E1470" s="22" t="s">
        <v>85</v>
      </c>
      <c r="F1470" s="22"/>
      <c r="G1470" s="31"/>
      <c r="H1470" s="30"/>
      <c r="I1470" s="22"/>
      <c r="K1470" t="str">
        <f>IF(D1470&lt;&gt;"",IF(Data!E1470="HR",IF(D1470&lt;=6,RL4B!$E$10,IF(D1470&lt;=28,RL4B!$G$10,RL4B!$I$10)),IF(D1470&lt;=4,RL4B!$K$10,IF(D1470&lt;=14,RL4B!$M$10,IF(D1470&lt;=24,RL4B!$O$10,IF(D1470&lt;=44,RL4B!$Q$10,IF(D1470&lt;=64,RL4B!$S$10,RL4B!$U$10)))))),"")&amp;"-"&amp;C1470&amp;"-"&amp;IFERROR(VLOOKUP(F1470,m_src_icd,3,FALSE),"xx")</f>
        <v>-L-xx</v>
      </c>
      <c r="L1470" t="str">
        <f t="shared" si="66"/>
        <v>L-xx</v>
      </c>
      <c r="M1470" s="20" t="str">
        <f t="shared" si="67"/>
        <v>xx</v>
      </c>
      <c r="N1470" t="str">
        <f t="shared" si="68"/>
        <v/>
      </c>
    </row>
    <row r="1471" spans="1:14">
      <c r="A1471" s="31"/>
      <c r="B1471" s="31"/>
      <c r="C1471" s="23" t="s">
        <v>45</v>
      </c>
      <c r="D1471" s="22"/>
      <c r="E1471" s="22" t="s">
        <v>85</v>
      </c>
      <c r="F1471" s="22"/>
      <c r="G1471" s="31"/>
      <c r="H1471" s="30"/>
      <c r="I1471" s="22"/>
      <c r="K1471" t="str">
        <f>IF(D1471&lt;&gt;"",IF(Data!E1471="HR",IF(D1471&lt;=6,RL4B!$E$10,IF(D1471&lt;=28,RL4B!$G$10,RL4B!$I$10)),IF(D1471&lt;=4,RL4B!$K$10,IF(D1471&lt;=14,RL4B!$M$10,IF(D1471&lt;=24,RL4B!$O$10,IF(D1471&lt;=44,RL4B!$Q$10,IF(D1471&lt;=64,RL4B!$S$10,RL4B!$U$10)))))),"")&amp;"-"&amp;C1471&amp;"-"&amp;IFERROR(VLOOKUP(F1471,m_src_icd,3,FALSE),"xx")</f>
        <v>-L-xx</v>
      </c>
      <c r="L1471" t="str">
        <f t="shared" si="66"/>
        <v>L-xx</v>
      </c>
      <c r="M1471" s="20" t="str">
        <f t="shared" si="67"/>
        <v>xx</v>
      </c>
      <c r="N1471" t="str">
        <f t="shared" si="68"/>
        <v/>
      </c>
    </row>
    <row r="1472" spans="1:14">
      <c r="A1472" s="31"/>
      <c r="B1472" s="31"/>
      <c r="C1472" s="23" t="s">
        <v>45</v>
      </c>
      <c r="D1472" s="22"/>
      <c r="E1472" s="22" t="s">
        <v>85</v>
      </c>
      <c r="F1472" s="22"/>
      <c r="G1472" s="31"/>
      <c r="H1472" s="30"/>
      <c r="I1472" s="22"/>
      <c r="K1472" t="str">
        <f>IF(D1472&lt;&gt;"",IF(Data!E1472="HR",IF(D1472&lt;=6,RL4B!$E$10,IF(D1472&lt;=28,RL4B!$G$10,RL4B!$I$10)),IF(D1472&lt;=4,RL4B!$K$10,IF(D1472&lt;=14,RL4B!$M$10,IF(D1472&lt;=24,RL4B!$O$10,IF(D1472&lt;=44,RL4B!$Q$10,IF(D1472&lt;=64,RL4B!$S$10,RL4B!$U$10)))))),"")&amp;"-"&amp;C1472&amp;"-"&amp;IFERROR(VLOOKUP(F1472,m_src_icd,3,FALSE),"xx")</f>
        <v>-L-xx</v>
      </c>
      <c r="L1472" t="str">
        <f t="shared" si="66"/>
        <v>L-xx</v>
      </c>
      <c r="M1472" s="20" t="str">
        <f t="shared" si="67"/>
        <v>xx</v>
      </c>
      <c r="N1472" t="str">
        <f t="shared" si="68"/>
        <v/>
      </c>
    </row>
    <row r="1473" spans="1:14">
      <c r="A1473" s="31"/>
      <c r="B1473" s="31"/>
      <c r="C1473" s="23" t="s">
        <v>45</v>
      </c>
      <c r="D1473" s="22"/>
      <c r="E1473" s="22" t="s">
        <v>85</v>
      </c>
      <c r="F1473" s="22"/>
      <c r="G1473" s="31"/>
      <c r="H1473" s="30"/>
      <c r="I1473" s="22"/>
      <c r="K1473" t="str">
        <f>IF(D1473&lt;&gt;"",IF(Data!E1473="HR",IF(D1473&lt;=6,RL4B!$E$10,IF(D1473&lt;=28,RL4B!$G$10,RL4B!$I$10)),IF(D1473&lt;=4,RL4B!$K$10,IF(D1473&lt;=14,RL4B!$M$10,IF(D1473&lt;=24,RL4B!$O$10,IF(D1473&lt;=44,RL4B!$Q$10,IF(D1473&lt;=64,RL4B!$S$10,RL4B!$U$10)))))),"")&amp;"-"&amp;C1473&amp;"-"&amp;IFERROR(VLOOKUP(F1473,m_src_icd,3,FALSE),"xx")</f>
        <v>-L-xx</v>
      </c>
      <c r="L1473" t="str">
        <f t="shared" si="66"/>
        <v>L-xx</v>
      </c>
      <c r="M1473" s="20" t="str">
        <f t="shared" si="67"/>
        <v>xx</v>
      </c>
      <c r="N1473" t="str">
        <f t="shared" si="68"/>
        <v/>
      </c>
    </row>
    <row r="1474" spans="1:14">
      <c r="A1474" s="31"/>
      <c r="B1474" s="31"/>
      <c r="C1474" s="23" t="s">
        <v>45</v>
      </c>
      <c r="D1474" s="22"/>
      <c r="E1474" s="22" t="s">
        <v>85</v>
      </c>
      <c r="F1474" s="22"/>
      <c r="G1474" s="31"/>
      <c r="H1474" s="30"/>
      <c r="I1474" s="22"/>
      <c r="K1474" t="str">
        <f>IF(D1474&lt;&gt;"",IF(Data!E1474="HR",IF(D1474&lt;=6,RL4B!$E$10,IF(D1474&lt;=28,RL4B!$G$10,RL4B!$I$10)),IF(D1474&lt;=4,RL4B!$K$10,IF(D1474&lt;=14,RL4B!$M$10,IF(D1474&lt;=24,RL4B!$O$10,IF(D1474&lt;=44,RL4B!$Q$10,IF(D1474&lt;=64,RL4B!$S$10,RL4B!$U$10)))))),"")&amp;"-"&amp;C1474&amp;"-"&amp;IFERROR(VLOOKUP(F1474,m_src_icd,3,FALSE),"xx")</f>
        <v>-L-xx</v>
      </c>
      <c r="L1474" t="str">
        <f t="shared" si="66"/>
        <v>L-xx</v>
      </c>
      <c r="M1474" s="20" t="str">
        <f t="shared" si="67"/>
        <v>xx</v>
      </c>
      <c r="N1474" t="str">
        <f t="shared" si="68"/>
        <v/>
      </c>
    </row>
    <row r="1475" spans="1:14">
      <c r="A1475" s="31"/>
      <c r="B1475" s="31"/>
      <c r="C1475" s="23" t="s">
        <v>45</v>
      </c>
      <c r="D1475" s="22"/>
      <c r="E1475" s="22" t="s">
        <v>85</v>
      </c>
      <c r="F1475" s="22"/>
      <c r="G1475" s="31"/>
      <c r="H1475" s="30"/>
      <c r="I1475" s="22"/>
      <c r="K1475" t="str">
        <f>IF(D1475&lt;&gt;"",IF(Data!E1475="HR",IF(D1475&lt;=6,RL4B!$E$10,IF(D1475&lt;=28,RL4B!$G$10,RL4B!$I$10)),IF(D1475&lt;=4,RL4B!$K$10,IF(D1475&lt;=14,RL4B!$M$10,IF(D1475&lt;=24,RL4B!$O$10,IF(D1475&lt;=44,RL4B!$Q$10,IF(D1475&lt;=64,RL4B!$S$10,RL4B!$U$10)))))),"")&amp;"-"&amp;C1475&amp;"-"&amp;IFERROR(VLOOKUP(F1475,m_src_icd,3,FALSE),"xx")</f>
        <v>-L-xx</v>
      </c>
      <c r="L1475" t="str">
        <f t="shared" si="66"/>
        <v>L-xx</v>
      </c>
      <c r="M1475" s="20" t="str">
        <f t="shared" si="67"/>
        <v>xx</v>
      </c>
      <c r="N1475" t="str">
        <f t="shared" si="68"/>
        <v/>
      </c>
    </row>
    <row r="1476" spans="1:14">
      <c r="A1476" s="31"/>
      <c r="B1476" s="31"/>
      <c r="C1476" s="23" t="s">
        <v>45</v>
      </c>
      <c r="D1476" s="22"/>
      <c r="E1476" s="22" t="s">
        <v>85</v>
      </c>
      <c r="F1476" s="22"/>
      <c r="G1476" s="31"/>
      <c r="H1476" s="30"/>
      <c r="I1476" s="22"/>
      <c r="K1476" t="str">
        <f>IF(D1476&lt;&gt;"",IF(Data!E1476="HR",IF(D1476&lt;=6,RL4B!$E$10,IF(D1476&lt;=28,RL4B!$G$10,RL4B!$I$10)),IF(D1476&lt;=4,RL4B!$K$10,IF(D1476&lt;=14,RL4B!$M$10,IF(D1476&lt;=24,RL4B!$O$10,IF(D1476&lt;=44,RL4B!$Q$10,IF(D1476&lt;=64,RL4B!$S$10,RL4B!$U$10)))))),"")&amp;"-"&amp;C1476&amp;"-"&amp;IFERROR(VLOOKUP(F1476,m_src_icd,3,FALSE),"xx")</f>
        <v>-L-xx</v>
      </c>
      <c r="L1476" t="str">
        <f t="shared" si="66"/>
        <v>L-xx</v>
      </c>
      <c r="M1476" s="20" t="str">
        <f t="shared" si="67"/>
        <v>xx</v>
      </c>
      <c r="N1476" t="str">
        <f t="shared" si="68"/>
        <v/>
      </c>
    </row>
    <row r="1477" spans="1:14">
      <c r="A1477" s="31"/>
      <c r="B1477" s="31"/>
      <c r="C1477" s="23" t="s">
        <v>45</v>
      </c>
      <c r="D1477" s="22"/>
      <c r="E1477" s="22" t="s">
        <v>85</v>
      </c>
      <c r="F1477" s="22"/>
      <c r="G1477" s="31"/>
      <c r="H1477" s="30"/>
      <c r="I1477" s="22"/>
      <c r="K1477" t="str">
        <f>IF(D1477&lt;&gt;"",IF(Data!E1477="HR",IF(D1477&lt;=6,RL4B!$E$10,IF(D1477&lt;=28,RL4B!$G$10,RL4B!$I$10)),IF(D1477&lt;=4,RL4B!$K$10,IF(D1477&lt;=14,RL4B!$M$10,IF(D1477&lt;=24,RL4B!$O$10,IF(D1477&lt;=44,RL4B!$Q$10,IF(D1477&lt;=64,RL4B!$S$10,RL4B!$U$10)))))),"")&amp;"-"&amp;C1477&amp;"-"&amp;IFERROR(VLOOKUP(F1477,m_src_icd,3,FALSE),"xx")</f>
        <v>-L-xx</v>
      </c>
      <c r="L1477" t="str">
        <f t="shared" si="66"/>
        <v>L-xx</v>
      </c>
      <c r="M1477" s="20" t="str">
        <f t="shared" si="67"/>
        <v>xx</v>
      </c>
      <c r="N1477" t="str">
        <f t="shared" si="68"/>
        <v/>
      </c>
    </row>
    <row r="1478" spans="1:14">
      <c r="A1478" s="31"/>
      <c r="B1478" s="31"/>
      <c r="C1478" s="23" t="s">
        <v>45</v>
      </c>
      <c r="D1478" s="22"/>
      <c r="E1478" s="22" t="s">
        <v>85</v>
      </c>
      <c r="F1478" s="22"/>
      <c r="G1478" s="31"/>
      <c r="H1478" s="30"/>
      <c r="I1478" s="22"/>
      <c r="K1478" t="str">
        <f>IF(D1478&lt;&gt;"",IF(Data!E1478="HR",IF(D1478&lt;=6,RL4B!$E$10,IF(D1478&lt;=28,RL4B!$G$10,RL4B!$I$10)),IF(D1478&lt;=4,RL4B!$K$10,IF(D1478&lt;=14,RL4B!$M$10,IF(D1478&lt;=24,RL4B!$O$10,IF(D1478&lt;=44,RL4B!$Q$10,IF(D1478&lt;=64,RL4B!$S$10,RL4B!$U$10)))))),"")&amp;"-"&amp;C1478&amp;"-"&amp;IFERROR(VLOOKUP(F1478,m_src_icd,3,FALSE),"xx")</f>
        <v>-L-xx</v>
      </c>
      <c r="L1478" t="str">
        <f t="shared" si="66"/>
        <v>L-xx</v>
      </c>
      <c r="M1478" s="20" t="str">
        <f t="shared" si="67"/>
        <v>xx</v>
      </c>
      <c r="N1478" t="str">
        <f t="shared" si="68"/>
        <v/>
      </c>
    </row>
    <row r="1479" spans="1:14">
      <c r="A1479" s="31"/>
      <c r="B1479" s="31"/>
      <c r="C1479" s="23" t="s">
        <v>45</v>
      </c>
      <c r="D1479" s="22"/>
      <c r="E1479" s="22" t="s">
        <v>85</v>
      </c>
      <c r="F1479" s="22"/>
      <c r="G1479" s="31"/>
      <c r="H1479" s="30"/>
      <c r="I1479" s="22"/>
      <c r="K1479" t="str">
        <f>IF(D1479&lt;&gt;"",IF(Data!E1479="HR",IF(D1479&lt;=6,RL4B!$E$10,IF(D1479&lt;=28,RL4B!$G$10,RL4B!$I$10)),IF(D1479&lt;=4,RL4B!$K$10,IF(D1479&lt;=14,RL4B!$M$10,IF(D1479&lt;=24,RL4B!$O$10,IF(D1479&lt;=44,RL4B!$Q$10,IF(D1479&lt;=64,RL4B!$S$10,RL4B!$U$10)))))),"")&amp;"-"&amp;C1479&amp;"-"&amp;IFERROR(VLOOKUP(F1479,m_src_icd,3,FALSE),"xx")</f>
        <v>-L-xx</v>
      </c>
      <c r="L1479" t="str">
        <f t="shared" si="66"/>
        <v>L-xx</v>
      </c>
      <c r="M1479" s="20" t="str">
        <f t="shared" si="67"/>
        <v>xx</v>
      </c>
      <c r="N1479" t="str">
        <f t="shared" si="68"/>
        <v/>
      </c>
    </row>
    <row r="1480" spans="1:14">
      <c r="A1480" s="31"/>
      <c r="B1480" s="31"/>
      <c r="C1480" s="23" t="s">
        <v>45</v>
      </c>
      <c r="D1480" s="22"/>
      <c r="E1480" s="22" t="s">
        <v>85</v>
      </c>
      <c r="F1480" s="22"/>
      <c r="G1480" s="31"/>
      <c r="H1480" s="30"/>
      <c r="I1480" s="22"/>
      <c r="K1480" t="str">
        <f>IF(D1480&lt;&gt;"",IF(Data!E1480="HR",IF(D1480&lt;=6,RL4B!$E$10,IF(D1480&lt;=28,RL4B!$G$10,RL4B!$I$10)),IF(D1480&lt;=4,RL4B!$K$10,IF(D1480&lt;=14,RL4B!$M$10,IF(D1480&lt;=24,RL4B!$O$10,IF(D1480&lt;=44,RL4B!$Q$10,IF(D1480&lt;=64,RL4B!$S$10,RL4B!$U$10)))))),"")&amp;"-"&amp;C1480&amp;"-"&amp;IFERROR(VLOOKUP(F1480,m_src_icd,3,FALSE),"xx")</f>
        <v>-L-xx</v>
      </c>
      <c r="L1480" t="str">
        <f t="shared" ref="L1480:L1543" si="69">G1480&amp;C1480&amp;"-"&amp;IFERROR(VLOOKUP(F1480,m_src_icd,3,FALSE),"xx")</f>
        <v>L-xx</v>
      </c>
      <c r="M1480" s="20" t="str">
        <f t="shared" ref="M1480:M1543" si="70">IF(H1480="-","",IFERROR(VLOOKUP(F1480,m_src_icd,3,FALSE),"xx"))</f>
        <v>xx</v>
      </c>
      <c r="N1480" t="str">
        <f t="shared" ref="N1480:N1543" si="71">IF(I1480="","",IFERROR(VLOOKUP(F1480,m_src_icd,3,FALSE),"xx"))</f>
        <v/>
      </c>
    </row>
    <row r="1481" spans="1:14">
      <c r="A1481" s="31"/>
      <c r="B1481" s="31"/>
      <c r="C1481" s="23" t="s">
        <v>45</v>
      </c>
      <c r="D1481" s="22"/>
      <c r="E1481" s="22" t="s">
        <v>85</v>
      </c>
      <c r="F1481" s="22"/>
      <c r="G1481" s="31"/>
      <c r="H1481" s="30"/>
      <c r="I1481" s="22"/>
      <c r="K1481" t="str">
        <f>IF(D1481&lt;&gt;"",IF(Data!E1481="HR",IF(D1481&lt;=6,RL4B!$E$10,IF(D1481&lt;=28,RL4B!$G$10,RL4B!$I$10)),IF(D1481&lt;=4,RL4B!$K$10,IF(D1481&lt;=14,RL4B!$M$10,IF(D1481&lt;=24,RL4B!$O$10,IF(D1481&lt;=44,RL4B!$Q$10,IF(D1481&lt;=64,RL4B!$S$10,RL4B!$U$10)))))),"")&amp;"-"&amp;C1481&amp;"-"&amp;IFERROR(VLOOKUP(F1481,m_src_icd,3,FALSE),"xx")</f>
        <v>-L-xx</v>
      </c>
      <c r="L1481" t="str">
        <f t="shared" si="69"/>
        <v>L-xx</v>
      </c>
      <c r="M1481" s="20" t="str">
        <f t="shared" si="70"/>
        <v>xx</v>
      </c>
      <c r="N1481" t="str">
        <f t="shared" si="71"/>
        <v/>
      </c>
    </row>
    <row r="1482" spans="1:14">
      <c r="A1482" s="31"/>
      <c r="B1482" s="31"/>
      <c r="C1482" s="23" t="s">
        <v>45</v>
      </c>
      <c r="D1482" s="22"/>
      <c r="E1482" s="22" t="s">
        <v>85</v>
      </c>
      <c r="F1482" s="22"/>
      <c r="G1482" s="31"/>
      <c r="H1482" s="30"/>
      <c r="I1482" s="22"/>
      <c r="K1482" t="str">
        <f>IF(D1482&lt;&gt;"",IF(Data!E1482="HR",IF(D1482&lt;=6,RL4B!$E$10,IF(D1482&lt;=28,RL4B!$G$10,RL4B!$I$10)),IF(D1482&lt;=4,RL4B!$K$10,IF(D1482&lt;=14,RL4B!$M$10,IF(D1482&lt;=24,RL4B!$O$10,IF(D1482&lt;=44,RL4B!$Q$10,IF(D1482&lt;=64,RL4B!$S$10,RL4B!$U$10)))))),"")&amp;"-"&amp;C1482&amp;"-"&amp;IFERROR(VLOOKUP(F1482,m_src_icd,3,FALSE),"xx")</f>
        <v>-L-xx</v>
      </c>
      <c r="L1482" t="str">
        <f t="shared" si="69"/>
        <v>L-xx</v>
      </c>
      <c r="M1482" s="20" t="str">
        <f t="shared" si="70"/>
        <v>xx</v>
      </c>
      <c r="N1482" t="str">
        <f t="shared" si="71"/>
        <v/>
      </c>
    </row>
    <row r="1483" spans="1:14">
      <c r="A1483" s="31"/>
      <c r="B1483" s="31"/>
      <c r="C1483" s="23" t="s">
        <v>45</v>
      </c>
      <c r="D1483" s="22"/>
      <c r="E1483" s="22" t="s">
        <v>85</v>
      </c>
      <c r="F1483" s="22"/>
      <c r="G1483" s="31"/>
      <c r="H1483" s="30"/>
      <c r="I1483" s="22"/>
      <c r="K1483" t="str">
        <f>IF(D1483&lt;&gt;"",IF(Data!E1483="HR",IF(D1483&lt;=6,RL4B!$E$10,IF(D1483&lt;=28,RL4B!$G$10,RL4B!$I$10)),IF(D1483&lt;=4,RL4B!$K$10,IF(D1483&lt;=14,RL4B!$M$10,IF(D1483&lt;=24,RL4B!$O$10,IF(D1483&lt;=44,RL4B!$Q$10,IF(D1483&lt;=64,RL4B!$S$10,RL4B!$U$10)))))),"")&amp;"-"&amp;C1483&amp;"-"&amp;IFERROR(VLOOKUP(F1483,m_src_icd,3,FALSE),"xx")</f>
        <v>-L-xx</v>
      </c>
      <c r="L1483" t="str">
        <f t="shared" si="69"/>
        <v>L-xx</v>
      </c>
      <c r="M1483" s="20" t="str">
        <f t="shared" si="70"/>
        <v>xx</v>
      </c>
      <c r="N1483" t="str">
        <f t="shared" si="71"/>
        <v/>
      </c>
    </row>
    <row r="1484" spans="1:14">
      <c r="A1484" s="31"/>
      <c r="B1484" s="31"/>
      <c r="C1484" s="23" t="s">
        <v>45</v>
      </c>
      <c r="D1484" s="22"/>
      <c r="E1484" s="22" t="s">
        <v>85</v>
      </c>
      <c r="F1484" s="22"/>
      <c r="G1484" s="31"/>
      <c r="H1484" s="30"/>
      <c r="I1484" s="22"/>
      <c r="K1484" t="str">
        <f>IF(D1484&lt;&gt;"",IF(Data!E1484="HR",IF(D1484&lt;=6,RL4B!$E$10,IF(D1484&lt;=28,RL4B!$G$10,RL4B!$I$10)),IF(D1484&lt;=4,RL4B!$K$10,IF(D1484&lt;=14,RL4B!$M$10,IF(D1484&lt;=24,RL4B!$O$10,IF(D1484&lt;=44,RL4B!$Q$10,IF(D1484&lt;=64,RL4B!$S$10,RL4B!$U$10)))))),"")&amp;"-"&amp;C1484&amp;"-"&amp;IFERROR(VLOOKUP(F1484,m_src_icd,3,FALSE),"xx")</f>
        <v>-L-xx</v>
      </c>
      <c r="L1484" t="str">
        <f t="shared" si="69"/>
        <v>L-xx</v>
      </c>
      <c r="M1484" s="20" t="str">
        <f t="shared" si="70"/>
        <v>xx</v>
      </c>
      <c r="N1484" t="str">
        <f t="shared" si="71"/>
        <v/>
      </c>
    </row>
    <row r="1485" spans="1:14">
      <c r="A1485" s="31"/>
      <c r="B1485" s="31"/>
      <c r="C1485" s="23" t="s">
        <v>45</v>
      </c>
      <c r="D1485" s="22"/>
      <c r="E1485" s="22" t="s">
        <v>85</v>
      </c>
      <c r="F1485" s="22"/>
      <c r="G1485" s="31"/>
      <c r="H1485" s="30"/>
      <c r="I1485" s="22"/>
      <c r="K1485" t="str">
        <f>IF(D1485&lt;&gt;"",IF(Data!E1485="HR",IF(D1485&lt;=6,RL4B!$E$10,IF(D1485&lt;=28,RL4B!$G$10,RL4B!$I$10)),IF(D1485&lt;=4,RL4B!$K$10,IF(D1485&lt;=14,RL4B!$M$10,IF(D1485&lt;=24,RL4B!$O$10,IF(D1485&lt;=44,RL4B!$Q$10,IF(D1485&lt;=64,RL4B!$S$10,RL4B!$U$10)))))),"")&amp;"-"&amp;C1485&amp;"-"&amp;IFERROR(VLOOKUP(F1485,m_src_icd,3,FALSE),"xx")</f>
        <v>-L-xx</v>
      </c>
      <c r="L1485" t="str">
        <f t="shared" si="69"/>
        <v>L-xx</v>
      </c>
      <c r="M1485" s="20" t="str">
        <f t="shared" si="70"/>
        <v>xx</v>
      </c>
      <c r="N1485" t="str">
        <f t="shared" si="71"/>
        <v/>
      </c>
    </row>
    <row r="1486" spans="1:14">
      <c r="A1486" s="31"/>
      <c r="B1486" s="31"/>
      <c r="C1486" s="23" t="s">
        <v>45</v>
      </c>
      <c r="D1486" s="22"/>
      <c r="E1486" s="22" t="s">
        <v>85</v>
      </c>
      <c r="F1486" s="22"/>
      <c r="G1486" s="31"/>
      <c r="H1486" s="30"/>
      <c r="I1486" s="22"/>
      <c r="K1486" t="str">
        <f>IF(D1486&lt;&gt;"",IF(Data!E1486="HR",IF(D1486&lt;=6,RL4B!$E$10,IF(D1486&lt;=28,RL4B!$G$10,RL4B!$I$10)),IF(D1486&lt;=4,RL4B!$K$10,IF(D1486&lt;=14,RL4B!$M$10,IF(D1486&lt;=24,RL4B!$O$10,IF(D1486&lt;=44,RL4B!$Q$10,IF(D1486&lt;=64,RL4B!$S$10,RL4B!$U$10)))))),"")&amp;"-"&amp;C1486&amp;"-"&amp;IFERROR(VLOOKUP(F1486,m_src_icd,3,FALSE),"xx")</f>
        <v>-L-xx</v>
      </c>
      <c r="L1486" t="str">
        <f t="shared" si="69"/>
        <v>L-xx</v>
      </c>
      <c r="M1486" s="20" t="str">
        <f t="shared" si="70"/>
        <v>xx</v>
      </c>
      <c r="N1486" t="str">
        <f t="shared" si="71"/>
        <v/>
      </c>
    </row>
    <row r="1487" spans="1:14">
      <c r="A1487" s="31"/>
      <c r="B1487" s="31"/>
      <c r="C1487" s="23" t="s">
        <v>45</v>
      </c>
      <c r="D1487" s="22"/>
      <c r="E1487" s="22" t="s">
        <v>85</v>
      </c>
      <c r="F1487" s="22"/>
      <c r="G1487" s="31"/>
      <c r="H1487" s="30"/>
      <c r="I1487" s="22"/>
      <c r="K1487" t="str">
        <f>IF(D1487&lt;&gt;"",IF(Data!E1487="HR",IF(D1487&lt;=6,RL4B!$E$10,IF(D1487&lt;=28,RL4B!$G$10,RL4B!$I$10)),IF(D1487&lt;=4,RL4B!$K$10,IF(D1487&lt;=14,RL4B!$M$10,IF(D1487&lt;=24,RL4B!$O$10,IF(D1487&lt;=44,RL4B!$Q$10,IF(D1487&lt;=64,RL4B!$S$10,RL4B!$U$10)))))),"")&amp;"-"&amp;C1487&amp;"-"&amp;IFERROR(VLOOKUP(F1487,m_src_icd,3,FALSE),"xx")</f>
        <v>-L-xx</v>
      </c>
      <c r="L1487" t="str">
        <f t="shared" si="69"/>
        <v>L-xx</v>
      </c>
      <c r="M1487" s="20" t="str">
        <f t="shared" si="70"/>
        <v>xx</v>
      </c>
      <c r="N1487" t="str">
        <f t="shared" si="71"/>
        <v/>
      </c>
    </row>
    <row r="1488" spans="1:14">
      <c r="A1488" s="31"/>
      <c r="B1488" s="31"/>
      <c r="C1488" s="23" t="s">
        <v>45</v>
      </c>
      <c r="D1488" s="22"/>
      <c r="E1488" s="22" t="s">
        <v>85</v>
      </c>
      <c r="F1488" s="22"/>
      <c r="G1488" s="31"/>
      <c r="H1488" s="30"/>
      <c r="I1488" s="22"/>
      <c r="K1488" t="str">
        <f>IF(D1488&lt;&gt;"",IF(Data!E1488="HR",IF(D1488&lt;=6,RL4B!$E$10,IF(D1488&lt;=28,RL4B!$G$10,RL4B!$I$10)),IF(D1488&lt;=4,RL4B!$K$10,IF(D1488&lt;=14,RL4B!$M$10,IF(D1488&lt;=24,RL4B!$O$10,IF(D1488&lt;=44,RL4B!$Q$10,IF(D1488&lt;=64,RL4B!$S$10,RL4B!$U$10)))))),"")&amp;"-"&amp;C1488&amp;"-"&amp;IFERROR(VLOOKUP(F1488,m_src_icd,3,FALSE),"xx")</f>
        <v>-L-xx</v>
      </c>
      <c r="L1488" t="str">
        <f t="shared" si="69"/>
        <v>L-xx</v>
      </c>
      <c r="M1488" s="20" t="str">
        <f t="shared" si="70"/>
        <v>xx</v>
      </c>
      <c r="N1488" t="str">
        <f t="shared" si="71"/>
        <v/>
      </c>
    </row>
    <row r="1489" spans="1:14">
      <c r="A1489" s="31"/>
      <c r="B1489" s="31"/>
      <c r="C1489" s="23" t="s">
        <v>45</v>
      </c>
      <c r="D1489" s="22"/>
      <c r="E1489" s="22" t="s">
        <v>85</v>
      </c>
      <c r="F1489" s="22"/>
      <c r="G1489" s="31"/>
      <c r="H1489" s="30"/>
      <c r="I1489" s="22"/>
      <c r="K1489" t="str">
        <f>IF(D1489&lt;&gt;"",IF(Data!E1489="HR",IF(D1489&lt;=6,RL4B!$E$10,IF(D1489&lt;=28,RL4B!$G$10,RL4B!$I$10)),IF(D1489&lt;=4,RL4B!$K$10,IF(D1489&lt;=14,RL4B!$M$10,IF(D1489&lt;=24,RL4B!$O$10,IF(D1489&lt;=44,RL4B!$Q$10,IF(D1489&lt;=64,RL4B!$S$10,RL4B!$U$10)))))),"")&amp;"-"&amp;C1489&amp;"-"&amp;IFERROR(VLOOKUP(F1489,m_src_icd,3,FALSE),"xx")</f>
        <v>-L-xx</v>
      </c>
      <c r="L1489" t="str">
        <f t="shared" si="69"/>
        <v>L-xx</v>
      </c>
      <c r="M1489" s="20" t="str">
        <f t="shared" si="70"/>
        <v>xx</v>
      </c>
      <c r="N1489" t="str">
        <f t="shared" si="71"/>
        <v/>
      </c>
    </row>
    <row r="1490" spans="1:14">
      <c r="A1490" s="31"/>
      <c r="B1490" s="31"/>
      <c r="C1490" s="23" t="s">
        <v>45</v>
      </c>
      <c r="D1490" s="22"/>
      <c r="E1490" s="22" t="s">
        <v>85</v>
      </c>
      <c r="F1490" s="22"/>
      <c r="G1490" s="31"/>
      <c r="H1490" s="30"/>
      <c r="I1490" s="22"/>
      <c r="K1490" t="str">
        <f>IF(D1490&lt;&gt;"",IF(Data!E1490="HR",IF(D1490&lt;=6,RL4B!$E$10,IF(D1490&lt;=28,RL4B!$G$10,RL4B!$I$10)),IF(D1490&lt;=4,RL4B!$K$10,IF(D1490&lt;=14,RL4B!$M$10,IF(D1490&lt;=24,RL4B!$O$10,IF(D1490&lt;=44,RL4B!$Q$10,IF(D1490&lt;=64,RL4B!$S$10,RL4B!$U$10)))))),"")&amp;"-"&amp;C1490&amp;"-"&amp;IFERROR(VLOOKUP(F1490,m_src_icd,3,FALSE),"xx")</f>
        <v>-L-xx</v>
      </c>
      <c r="L1490" t="str">
        <f t="shared" si="69"/>
        <v>L-xx</v>
      </c>
      <c r="M1490" s="20" t="str">
        <f t="shared" si="70"/>
        <v>xx</v>
      </c>
      <c r="N1490" t="str">
        <f t="shared" si="71"/>
        <v/>
      </c>
    </row>
    <row r="1491" spans="1:14">
      <c r="A1491" s="31"/>
      <c r="B1491" s="31"/>
      <c r="C1491" s="23" t="s">
        <v>45</v>
      </c>
      <c r="D1491" s="22"/>
      <c r="E1491" s="22" t="s">
        <v>85</v>
      </c>
      <c r="F1491" s="22"/>
      <c r="G1491" s="31"/>
      <c r="H1491" s="30"/>
      <c r="I1491" s="22"/>
      <c r="K1491" t="str">
        <f>IF(D1491&lt;&gt;"",IF(Data!E1491="HR",IF(D1491&lt;=6,RL4B!$E$10,IF(D1491&lt;=28,RL4B!$G$10,RL4B!$I$10)),IF(D1491&lt;=4,RL4B!$K$10,IF(D1491&lt;=14,RL4B!$M$10,IF(D1491&lt;=24,RL4B!$O$10,IF(D1491&lt;=44,RL4B!$Q$10,IF(D1491&lt;=64,RL4B!$S$10,RL4B!$U$10)))))),"")&amp;"-"&amp;C1491&amp;"-"&amp;IFERROR(VLOOKUP(F1491,m_src_icd,3,FALSE),"xx")</f>
        <v>-L-xx</v>
      </c>
      <c r="L1491" t="str">
        <f t="shared" si="69"/>
        <v>L-xx</v>
      </c>
      <c r="M1491" s="20" t="str">
        <f t="shared" si="70"/>
        <v>xx</v>
      </c>
      <c r="N1491" t="str">
        <f t="shared" si="71"/>
        <v/>
      </c>
    </row>
    <row r="1492" spans="1:14">
      <c r="A1492" s="31"/>
      <c r="B1492" s="31"/>
      <c r="C1492" s="23" t="s">
        <v>45</v>
      </c>
      <c r="D1492" s="22"/>
      <c r="E1492" s="22" t="s">
        <v>85</v>
      </c>
      <c r="F1492" s="22"/>
      <c r="G1492" s="31"/>
      <c r="H1492" s="30"/>
      <c r="I1492" s="22"/>
      <c r="K1492" t="str">
        <f>IF(D1492&lt;&gt;"",IF(Data!E1492="HR",IF(D1492&lt;=6,RL4B!$E$10,IF(D1492&lt;=28,RL4B!$G$10,RL4B!$I$10)),IF(D1492&lt;=4,RL4B!$K$10,IF(D1492&lt;=14,RL4B!$M$10,IF(D1492&lt;=24,RL4B!$O$10,IF(D1492&lt;=44,RL4B!$Q$10,IF(D1492&lt;=64,RL4B!$S$10,RL4B!$U$10)))))),"")&amp;"-"&amp;C1492&amp;"-"&amp;IFERROR(VLOOKUP(F1492,m_src_icd,3,FALSE),"xx")</f>
        <v>-L-xx</v>
      </c>
      <c r="L1492" t="str">
        <f t="shared" si="69"/>
        <v>L-xx</v>
      </c>
      <c r="M1492" s="20" t="str">
        <f t="shared" si="70"/>
        <v>xx</v>
      </c>
      <c r="N1492" t="str">
        <f t="shared" si="71"/>
        <v/>
      </c>
    </row>
    <row r="1493" spans="1:14">
      <c r="A1493" s="31"/>
      <c r="B1493" s="31"/>
      <c r="C1493" s="23" t="s">
        <v>45</v>
      </c>
      <c r="D1493" s="22"/>
      <c r="E1493" s="22" t="s">
        <v>85</v>
      </c>
      <c r="F1493" s="22"/>
      <c r="G1493" s="31"/>
      <c r="H1493" s="30"/>
      <c r="I1493" s="22"/>
      <c r="K1493" t="str">
        <f>IF(D1493&lt;&gt;"",IF(Data!E1493="HR",IF(D1493&lt;=6,RL4B!$E$10,IF(D1493&lt;=28,RL4B!$G$10,RL4B!$I$10)),IF(D1493&lt;=4,RL4B!$K$10,IF(D1493&lt;=14,RL4B!$M$10,IF(D1493&lt;=24,RL4B!$O$10,IF(D1493&lt;=44,RL4B!$Q$10,IF(D1493&lt;=64,RL4B!$S$10,RL4B!$U$10)))))),"")&amp;"-"&amp;C1493&amp;"-"&amp;IFERROR(VLOOKUP(F1493,m_src_icd,3,FALSE),"xx")</f>
        <v>-L-xx</v>
      </c>
      <c r="L1493" t="str">
        <f t="shared" si="69"/>
        <v>L-xx</v>
      </c>
      <c r="M1493" s="20" t="str">
        <f t="shared" si="70"/>
        <v>xx</v>
      </c>
      <c r="N1493" t="str">
        <f t="shared" si="71"/>
        <v/>
      </c>
    </row>
    <row r="1494" spans="1:14">
      <c r="A1494" s="31"/>
      <c r="B1494" s="31"/>
      <c r="C1494" s="23" t="s">
        <v>45</v>
      </c>
      <c r="D1494" s="22"/>
      <c r="E1494" s="22" t="s">
        <v>85</v>
      </c>
      <c r="F1494" s="22"/>
      <c r="G1494" s="31"/>
      <c r="H1494" s="30"/>
      <c r="I1494" s="22"/>
      <c r="K1494" t="str">
        <f>IF(D1494&lt;&gt;"",IF(Data!E1494="HR",IF(D1494&lt;=6,RL4B!$E$10,IF(D1494&lt;=28,RL4B!$G$10,RL4B!$I$10)),IF(D1494&lt;=4,RL4B!$K$10,IF(D1494&lt;=14,RL4B!$M$10,IF(D1494&lt;=24,RL4B!$O$10,IF(D1494&lt;=44,RL4B!$Q$10,IF(D1494&lt;=64,RL4B!$S$10,RL4B!$U$10)))))),"")&amp;"-"&amp;C1494&amp;"-"&amp;IFERROR(VLOOKUP(F1494,m_src_icd,3,FALSE),"xx")</f>
        <v>-L-xx</v>
      </c>
      <c r="L1494" t="str">
        <f t="shared" si="69"/>
        <v>L-xx</v>
      </c>
      <c r="M1494" s="20" t="str">
        <f t="shared" si="70"/>
        <v>xx</v>
      </c>
      <c r="N1494" t="str">
        <f t="shared" si="71"/>
        <v/>
      </c>
    </row>
    <row r="1495" spans="1:14">
      <c r="A1495" s="31"/>
      <c r="B1495" s="31"/>
      <c r="C1495" s="23" t="s">
        <v>45</v>
      </c>
      <c r="D1495" s="22"/>
      <c r="E1495" s="22" t="s">
        <v>85</v>
      </c>
      <c r="F1495" s="22"/>
      <c r="G1495" s="31"/>
      <c r="H1495" s="30"/>
      <c r="I1495" s="22"/>
      <c r="K1495" t="str">
        <f>IF(D1495&lt;&gt;"",IF(Data!E1495="HR",IF(D1495&lt;=6,RL4B!$E$10,IF(D1495&lt;=28,RL4B!$G$10,RL4B!$I$10)),IF(D1495&lt;=4,RL4B!$K$10,IF(D1495&lt;=14,RL4B!$M$10,IF(D1495&lt;=24,RL4B!$O$10,IF(D1495&lt;=44,RL4B!$Q$10,IF(D1495&lt;=64,RL4B!$S$10,RL4B!$U$10)))))),"")&amp;"-"&amp;C1495&amp;"-"&amp;IFERROR(VLOOKUP(F1495,m_src_icd,3,FALSE),"xx")</f>
        <v>-L-xx</v>
      </c>
      <c r="L1495" t="str">
        <f t="shared" si="69"/>
        <v>L-xx</v>
      </c>
      <c r="M1495" s="20" t="str">
        <f t="shared" si="70"/>
        <v>xx</v>
      </c>
      <c r="N1495" t="str">
        <f t="shared" si="71"/>
        <v/>
      </c>
    </row>
    <row r="1496" spans="1:14">
      <c r="A1496" s="31"/>
      <c r="B1496" s="31"/>
      <c r="C1496" s="23" t="s">
        <v>45</v>
      </c>
      <c r="D1496" s="22"/>
      <c r="E1496" s="22" t="s">
        <v>85</v>
      </c>
      <c r="F1496" s="22"/>
      <c r="G1496" s="31"/>
      <c r="H1496" s="30"/>
      <c r="I1496" s="22"/>
      <c r="K1496" t="str">
        <f>IF(D1496&lt;&gt;"",IF(Data!E1496="HR",IF(D1496&lt;=6,RL4B!$E$10,IF(D1496&lt;=28,RL4B!$G$10,RL4B!$I$10)),IF(D1496&lt;=4,RL4B!$K$10,IF(D1496&lt;=14,RL4B!$M$10,IF(D1496&lt;=24,RL4B!$O$10,IF(D1496&lt;=44,RL4B!$Q$10,IF(D1496&lt;=64,RL4B!$S$10,RL4B!$U$10)))))),"")&amp;"-"&amp;C1496&amp;"-"&amp;IFERROR(VLOOKUP(F1496,m_src_icd,3,FALSE),"xx")</f>
        <v>-L-xx</v>
      </c>
      <c r="L1496" t="str">
        <f t="shared" si="69"/>
        <v>L-xx</v>
      </c>
      <c r="M1496" s="20" t="str">
        <f t="shared" si="70"/>
        <v>xx</v>
      </c>
      <c r="N1496" t="str">
        <f t="shared" si="71"/>
        <v/>
      </c>
    </row>
    <row r="1497" spans="1:14">
      <c r="A1497" s="31"/>
      <c r="B1497" s="31"/>
      <c r="C1497" s="23" t="s">
        <v>45</v>
      </c>
      <c r="D1497" s="22"/>
      <c r="E1497" s="22" t="s">
        <v>85</v>
      </c>
      <c r="F1497" s="22"/>
      <c r="G1497" s="31"/>
      <c r="H1497" s="30"/>
      <c r="I1497" s="22"/>
      <c r="K1497" t="str">
        <f>IF(D1497&lt;&gt;"",IF(Data!E1497="HR",IF(D1497&lt;=6,RL4B!$E$10,IF(D1497&lt;=28,RL4B!$G$10,RL4B!$I$10)),IF(D1497&lt;=4,RL4B!$K$10,IF(D1497&lt;=14,RL4B!$M$10,IF(D1497&lt;=24,RL4B!$O$10,IF(D1497&lt;=44,RL4B!$Q$10,IF(D1497&lt;=64,RL4B!$S$10,RL4B!$U$10)))))),"")&amp;"-"&amp;C1497&amp;"-"&amp;IFERROR(VLOOKUP(F1497,m_src_icd,3,FALSE),"xx")</f>
        <v>-L-xx</v>
      </c>
      <c r="L1497" t="str">
        <f t="shared" si="69"/>
        <v>L-xx</v>
      </c>
      <c r="M1497" s="20" t="str">
        <f t="shared" si="70"/>
        <v>xx</v>
      </c>
      <c r="N1497" t="str">
        <f t="shared" si="71"/>
        <v/>
      </c>
    </row>
    <row r="1498" spans="1:14">
      <c r="A1498" s="31"/>
      <c r="B1498" s="31"/>
      <c r="C1498" s="23" t="s">
        <v>45</v>
      </c>
      <c r="D1498" s="22"/>
      <c r="E1498" s="22" t="s">
        <v>85</v>
      </c>
      <c r="F1498" s="22"/>
      <c r="G1498" s="31"/>
      <c r="H1498" s="30"/>
      <c r="I1498" s="22"/>
      <c r="K1498" t="str">
        <f>IF(D1498&lt;&gt;"",IF(Data!E1498="HR",IF(D1498&lt;=6,RL4B!$E$10,IF(D1498&lt;=28,RL4B!$G$10,RL4B!$I$10)),IF(D1498&lt;=4,RL4B!$K$10,IF(D1498&lt;=14,RL4B!$M$10,IF(D1498&lt;=24,RL4B!$O$10,IF(D1498&lt;=44,RL4B!$Q$10,IF(D1498&lt;=64,RL4B!$S$10,RL4B!$U$10)))))),"")&amp;"-"&amp;C1498&amp;"-"&amp;IFERROR(VLOOKUP(F1498,m_src_icd,3,FALSE),"xx")</f>
        <v>-L-xx</v>
      </c>
      <c r="L1498" t="str">
        <f t="shared" si="69"/>
        <v>L-xx</v>
      </c>
      <c r="M1498" s="20" t="str">
        <f t="shared" si="70"/>
        <v>xx</v>
      </c>
      <c r="N1498" t="str">
        <f t="shared" si="71"/>
        <v/>
      </c>
    </row>
    <row r="1499" spans="1:14">
      <c r="A1499" s="31"/>
      <c r="B1499" s="31"/>
      <c r="C1499" s="23" t="s">
        <v>45</v>
      </c>
      <c r="D1499" s="22"/>
      <c r="E1499" s="22" t="s">
        <v>85</v>
      </c>
      <c r="F1499" s="22"/>
      <c r="G1499" s="31"/>
      <c r="H1499" s="30"/>
      <c r="I1499" s="22"/>
      <c r="K1499" t="str">
        <f>IF(D1499&lt;&gt;"",IF(Data!E1499="HR",IF(D1499&lt;=6,RL4B!$E$10,IF(D1499&lt;=28,RL4B!$G$10,RL4B!$I$10)),IF(D1499&lt;=4,RL4B!$K$10,IF(D1499&lt;=14,RL4B!$M$10,IF(D1499&lt;=24,RL4B!$O$10,IF(D1499&lt;=44,RL4B!$Q$10,IF(D1499&lt;=64,RL4B!$S$10,RL4B!$U$10)))))),"")&amp;"-"&amp;C1499&amp;"-"&amp;IFERROR(VLOOKUP(F1499,m_src_icd,3,FALSE),"xx")</f>
        <v>-L-xx</v>
      </c>
      <c r="L1499" t="str">
        <f t="shared" si="69"/>
        <v>L-xx</v>
      </c>
      <c r="M1499" s="20" t="str">
        <f t="shared" si="70"/>
        <v>xx</v>
      </c>
      <c r="N1499" t="str">
        <f t="shared" si="71"/>
        <v/>
      </c>
    </row>
    <row r="1500" spans="1:14">
      <c r="A1500" s="31"/>
      <c r="B1500" s="31"/>
      <c r="C1500" s="23" t="s">
        <v>45</v>
      </c>
      <c r="D1500" s="22"/>
      <c r="E1500" s="22" t="s">
        <v>85</v>
      </c>
      <c r="F1500" s="22"/>
      <c r="G1500" s="31"/>
      <c r="H1500" s="30"/>
      <c r="I1500" s="22"/>
      <c r="K1500" t="str">
        <f>IF(D1500&lt;&gt;"",IF(Data!E1500="HR",IF(D1500&lt;=6,RL4B!$E$10,IF(D1500&lt;=28,RL4B!$G$10,RL4B!$I$10)),IF(D1500&lt;=4,RL4B!$K$10,IF(D1500&lt;=14,RL4B!$M$10,IF(D1500&lt;=24,RL4B!$O$10,IF(D1500&lt;=44,RL4B!$Q$10,IF(D1500&lt;=64,RL4B!$S$10,RL4B!$U$10)))))),"")&amp;"-"&amp;C1500&amp;"-"&amp;IFERROR(VLOOKUP(F1500,m_src_icd,3,FALSE),"xx")</f>
        <v>-L-xx</v>
      </c>
      <c r="L1500" t="str">
        <f t="shared" si="69"/>
        <v>L-xx</v>
      </c>
      <c r="M1500" s="20" t="str">
        <f t="shared" si="70"/>
        <v>xx</v>
      </c>
      <c r="N1500" t="str">
        <f t="shared" si="71"/>
        <v/>
      </c>
    </row>
    <row r="1501" spans="1:14">
      <c r="A1501" s="31"/>
      <c r="B1501" s="31"/>
      <c r="C1501" s="23" t="s">
        <v>45</v>
      </c>
      <c r="D1501" s="22"/>
      <c r="E1501" s="22" t="s">
        <v>85</v>
      </c>
      <c r="F1501" s="22"/>
      <c r="G1501" s="31"/>
      <c r="H1501" s="30"/>
      <c r="I1501" s="22"/>
      <c r="K1501" t="str">
        <f>IF(D1501&lt;&gt;"",IF(Data!E1501="HR",IF(D1501&lt;=6,RL4B!$E$10,IF(D1501&lt;=28,RL4B!$G$10,RL4B!$I$10)),IF(D1501&lt;=4,RL4B!$K$10,IF(D1501&lt;=14,RL4B!$M$10,IF(D1501&lt;=24,RL4B!$O$10,IF(D1501&lt;=44,RL4B!$Q$10,IF(D1501&lt;=64,RL4B!$S$10,RL4B!$U$10)))))),"")&amp;"-"&amp;C1501&amp;"-"&amp;IFERROR(VLOOKUP(F1501,m_src_icd,3,FALSE),"xx")</f>
        <v>-L-xx</v>
      </c>
      <c r="L1501" t="str">
        <f t="shared" si="69"/>
        <v>L-xx</v>
      </c>
      <c r="M1501" s="20" t="str">
        <f t="shared" si="70"/>
        <v>xx</v>
      </c>
      <c r="N1501" t="str">
        <f t="shared" si="71"/>
        <v/>
      </c>
    </row>
    <row r="1502" spans="1:14">
      <c r="A1502" s="31"/>
      <c r="B1502" s="31"/>
      <c r="C1502" s="23" t="s">
        <v>45</v>
      </c>
      <c r="D1502" s="22"/>
      <c r="E1502" s="22" t="s">
        <v>85</v>
      </c>
      <c r="F1502" s="22"/>
      <c r="G1502" s="31"/>
      <c r="H1502" s="30"/>
      <c r="I1502" s="22"/>
      <c r="K1502" t="str">
        <f>IF(D1502&lt;&gt;"",IF(Data!E1502="HR",IF(D1502&lt;=6,RL4B!$E$10,IF(D1502&lt;=28,RL4B!$G$10,RL4B!$I$10)),IF(D1502&lt;=4,RL4B!$K$10,IF(D1502&lt;=14,RL4B!$M$10,IF(D1502&lt;=24,RL4B!$O$10,IF(D1502&lt;=44,RL4B!$Q$10,IF(D1502&lt;=64,RL4B!$S$10,RL4B!$U$10)))))),"")&amp;"-"&amp;C1502&amp;"-"&amp;IFERROR(VLOOKUP(F1502,m_src_icd,3,FALSE),"xx")</f>
        <v>-L-xx</v>
      </c>
      <c r="L1502" t="str">
        <f t="shared" si="69"/>
        <v>L-xx</v>
      </c>
      <c r="M1502" s="20" t="str">
        <f t="shared" si="70"/>
        <v>xx</v>
      </c>
      <c r="N1502" t="str">
        <f t="shared" si="71"/>
        <v/>
      </c>
    </row>
    <row r="1503" spans="1:14">
      <c r="A1503" s="31"/>
      <c r="B1503" s="31"/>
      <c r="C1503" s="23" t="s">
        <v>45</v>
      </c>
      <c r="D1503" s="22"/>
      <c r="E1503" s="22" t="s">
        <v>85</v>
      </c>
      <c r="F1503" s="22"/>
      <c r="G1503" s="31"/>
      <c r="H1503" s="30"/>
      <c r="I1503" s="22"/>
      <c r="K1503" t="str">
        <f>IF(D1503&lt;&gt;"",IF(Data!E1503="HR",IF(D1503&lt;=6,RL4B!$E$10,IF(D1503&lt;=28,RL4B!$G$10,RL4B!$I$10)),IF(D1503&lt;=4,RL4B!$K$10,IF(D1503&lt;=14,RL4B!$M$10,IF(D1503&lt;=24,RL4B!$O$10,IF(D1503&lt;=44,RL4B!$Q$10,IF(D1503&lt;=64,RL4B!$S$10,RL4B!$U$10)))))),"")&amp;"-"&amp;C1503&amp;"-"&amp;IFERROR(VLOOKUP(F1503,m_src_icd,3,FALSE),"xx")</f>
        <v>-L-xx</v>
      </c>
      <c r="L1503" t="str">
        <f t="shared" si="69"/>
        <v>L-xx</v>
      </c>
      <c r="M1503" s="20" t="str">
        <f t="shared" si="70"/>
        <v>xx</v>
      </c>
      <c r="N1503" t="str">
        <f t="shared" si="71"/>
        <v/>
      </c>
    </row>
    <row r="1504" spans="1:14">
      <c r="A1504" s="31"/>
      <c r="B1504" s="31"/>
      <c r="C1504" s="23" t="s">
        <v>45</v>
      </c>
      <c r="D1504" s="22"/>
      <c r="E1504" s="22" t="s">
        <v>85</v>
      </c>
      <c r="F1504" s="22"/>
      <c r="G1504" s="31"/>
      <c r="H1504" s="30"/>
      <c r="I1504" s="22"/>
      <c r="K1504" t="str">
        <f>IF(D1504&lt;&gt;"",IF(Data!E1504="HR",IF(D1504&lt;=6,RL4B!$E$10,IF(D1504&lt;=28,RL4B!$G$10,RL4B!$I$10)),IF(D1504&lt;=4,RL4B!$K$10,IF(D1504&lt;=14,RL4B!$M$10,IF(D1504&lt;=24,RL4B!$O$10,IF(D1504&lt;=44,RL4B!$Q$10,IF(D1504&lt;=64,RL4B!$S$10,RL4B!$U$10)))))),"")&amp;"-"&amp;C1504&amp;"-"&amp;IFERROR(VLOOKUP(F1504,m_src_icd,3,FALSE),"xx")</f>
        <v>-L-xx</v>
      </c>
      <c r="L1504" t="str">
        <f t="shared" si="69"/>
        <v>L-xx</v>
      </c>
      <c r="M1504" s="20" t="str">
        <f t="shared" si="70"/>
        <v>xx</v>
      </c>
      <c r="N1504" t="str">
        <f t="shared" si="71"/>
        <v/>
      </c>
    </row>
    <row r="1505" spans="1:14">
      <c r="A1505" s="31"/>
      <c r="B1505" s="31"/>
      <c r="C1505" s="23" t="s">
        <v>45</v>
      </c>
      <c r="D1505" s="22"/>
      <c r="E1505" s="22" t="s">
        <v>85</v>
      </c>
      <c r="F1505" s="22"/>
      <c r="G1505" s="31"/>
      <c r="H1505" s="30"/>
      <c r="I1505" s="22"/>
      <c r="K1505" t="str">
        <f>IF(D1505&lt;&gt;"",IF(Data!E1505="HR",IF(D1505&lt;=6,RL4B!$E$10,IF(D1505&lt;=28,RL4B!$G$10,RL4B!$I$10)),IF(D1505&lt;=4,RL4B!$K$10,IF(D1505&lt;=14,RL4B!$M$10,IF(D1505&lt;=24,RL4B!$O$10,IF(D1505&lt;=44,RL4B!$Q$10,IF(D1505&lt;=64,RL4B!$S$10,RL4B!$U$10)))))),"")&amp;"-"&amp;C1505&amp;"-"&amp;IFERROR(VLOOKUP(F1505,m_src_icd,3,FALSE),"xx")</f>
        <v>-L-xx</v>
      </c>
      <c r="L1505" t="str">
        <f t="shared" si="69"/>
        <v>L-xx</v>
      </c>
      <c r="M1505" s="20" t="str">
        <f t="shared" si="70"/>
        <v>xx</v>
      </c>
      <c r="N1505" t="str">
        <f t="shared" si="71"/>
        <v/>
      </c>
    </row>
    <row r="1506" spans="1:14">
      <c r="A1506" s="31"/>
      <c r="B1506" s="31"/>
      <c r="C1506" s="23" t="s">
        <v>45</v>
      </c>
      <c r="D1506" s="22"/>
      <c r="E1506" s="22" t="s">
        <v>85</v>
      </c>
      <c r="F1506" s="22"/>
      <c r="G1506" s="31"/>
      <c r="H1506" s="30"/>
      <c r="I1506" s="22"/>
      <c r="K1506" t="str">
        <f>IF(D1506&lt;&gt;"",IF(Data!E1506="HR",IF(D1506&lt;=6,RL4B!$E$10,IF(D1506&lt;=28,RL4B!$G$10,RL4B!$I$10)),IF(D1506&lt;=4,RL4B!$K$10,IF(D1506&lt;=14,RL4B!$M$10,IF(D1506&lt;=24,RL4B!$O$10,IF(D1506&lt;=44,RL4B!$Q$10,IF(D1506&lt;=64,RL4B!$S$10,RL4B!$U$10)))))),"")&amp;"-"&amp;C1506&amp;"-"&amp;IFERROR(VLOOKUP(F1506,m_src_icd,3,FALSE),"xx")</f>
        <v>-L-xx</v>
      </c>
      <c r="L1506" t="str">
        <f t="shared" si="69"/>
        <v>L-xx</v>
      </c>
      <c r="M1506" s="20" t="str">
        <f t="shared" si="70"/>
        <v>xx</v>
      </c>
      <c r="N1506" t="str">
        <f t="shared" si="71"/>
        <v/>
      </c>
    </row>
    <row r="1507" spans="1:14">
      <c r="A1507" s="31"/>
      <c r="B1507" s="31"/>
      <c r="C1507" s="23" t="s">
        <v>45</v>
      </c>
      <c r="D1507" s="22"/>
      <c r="E1507" s="22" t="s">
        <v>85</v>
      </c>
      <c r="F1507" s="22"/>
      <c r="G1507" s="31"/>
      <c r="H1507" s="30"/>
      <c r="I1507" s="22"/>
      <c r="K1507" t="str">
        <f>IF(D1507&lt;&gt;"",IF(Data!E1507="HR",IF(D1507&lt;=6,RL4B!$E$10,IF(D1507&lt;=28,RL4B!$G$10,RL4B!$I$10)),IF(D1507&lt;=4,RL4B!$K$10,IF(D1507&lt;=14,RL4B!$M$10,IF(D1507&lt;=24,RL4B!$O$10,IF(D1507&lt;=44,RL4B!$Q$10,IF(D1507&lt;=64,RL4B!$S$10,RL4B!$U$10)))))),"")&amp;"-"&amp;C1507&amp;"-"&amp;IFERROR(VLOOKUP(F1507,m_src_icd,3,FALSE),"xx")</f>
        <v>-L-xx</v>
      </c>
      <c r="L1507" t="str">
        <f t="shared" si="69"/>
        <v>L-xx</v>
      </c>
      <c r="M1507" s="20" t="str">
        <f t="shared" si="70"/>
        <v>xx</v>
      </c>
      <c r="N1507" t="str">
        <f t="shared" si="71"/>
        <v/>
      </c>
    </row>
    <row r="1508" spans="1:14">
      <c r="A1508" s="31"/>
      <c r="B1508" s="31"/>
      <c r="C1508" s="23" t="s">
        <v>45</v>
      </c>
      <c r="D1508" s="22"/>
      <c r="E1508" s="22" t="s">
        <v>85</v>
      </c>
      <c r="F1508" s="22"/>
      <c r="G1508" s="31"/>
      <c r="H1508" s="30"/>
      <c r="I1508" s="22"/>
      <c r="K1508" t="str">
        <f>IF(D1508&lt;&gt;"",IF(Data!E1508="HR",IF(D1508&lt;=6,RL4B!$E$10,IF(D1508&lt;=28,RL4B!$G$10,RL4B!$I$10)),IF(D1508&lt;=4,RL4B!$K$10,IF(D1508&lt;=14,RL4B!$M$10,IF(D1508&lt;=24,RL4B!$O$10,IF(D1508&lt;=44,RL4B!$Q$10,IF(D1508&lt;=64,RL4B!$S$10,RL4B!$U$10)))))),"")&amp;"-"&amp;C1508&amp;"-"&amp;IFERROR(VLOOKUP(F1508,m_src_icd,3,FALSE),"xx")</f>
        <v>-L-xx</v>
      </c>
      <c r="L1508" t="str">
        <f t="shared" si="69"/>
        <v>L-xx</v>
      </c>
      <c r="M1508" s="20" t="str">
        <f t="shared" si="70"/>
        <v>xx</v>
      </c>
      <c r="N1508" t="str">
        <f t="shared" si="71"/>
        <v/>
      </c>
    </row>
    <row r="1509" spans="1:14">
      <c r="A1509" s="31"/>
      <c r="B1509" s="31"/>
      <c r="C1509" s="23" t="s">
        <v>45</v>
      </c>
      <c r="D1509" s="22"/>
      <c r="E1509" s="22" t="s">
        <v>85</v>
      </c>
      <c r="F1509" s="22"/>
      <c r="G1509" s="31"/>
      <c r="H1509" s="30"/>
      <c r="I1509" s="22"/>
      <c r="K1509" t="str">
        <f>IF(D1509&lt;&gt;"",IF(Data!E1509="HR",IF(D1509&lt;=6,RL4B!$E$10,IF(D1509&lt;=28,RL4B!$G$10,RL4B!$I$10)),IF(D1509&lt;=4,RL4B!$K$10,IF(D1509&lt;=14,RL4B!$M$10,IF(D1509&lt;=24,RL4B!$O$10,IF(D1509&lt;=44,RL4B!$Q$10,IF(D1509&lt;=64,RL4B!$S$10,RL4B!$U$10)))))),"")&amp;"-"&amp;C1509&amp;"-"&amp;IFERROR(VLOOKUP(F1509,m_src_icd,3,FALSE),"xx")</f>
        <v>-L-xx</v>
      </c>
      <c r="L1509" t="str">
        <f t="shared" si="69"/>
        <v>L-xx</v>
      </c>
      <c r="M1509" s="20" t="str">
        <f t="shared" si="70"/>
        <v>xx</v>
      </c>
      <c r="N1509" t="str">
        <f t="shared" si="71"/>
        <v/>
      </c>
    </row>
    <row r="1510" spans="1:14">
      <c r="A1510" s="31"/>
      <c r="B1510" s="31"/>
      <c r="C1510" s="23" t="s">
        <v>45</v>
      </c>
      <c r="D1510" s="22"/>
      <c r="E1510" s="22" t="s">
        <v>85</v>
      </c>
      <c r="F1510" s="22"/>
      <c r="G1510" s="31"/>
      <c r="H1510" s="30"/>
      <c r="I1510" s="22"/>
      <c r="K1510" t="str">
        <f>IF(D1510&lt;&gt;"",IF(Data!E1510="HR",IF(D1510&lt;=6,RL4B!$E$10,IF(D1510&lt;=28,RL4B!$G$10,RL4B!$I$10)),IF(D1510&lt;=4,RL4B!$K$10,IF(D1510&lt;=14,RL4B!$M$10,IF(D1510&lt;=24,RL4B!$O$10,IF(D1510&lt;=44,RL4B!$Q$10,IF(D1510&lt;=64,RL4B!$S$10,RL4B!$U$10)))))),"")&amp;"-"&amp;C1510&amp;"-"&amp;IFERROR(VLOOKUP(F1510,m_src_icd,3,FALSE),"xx")</f>
        <v>-L-xx</v>
      </c>
      <c r="L1510" t="str">
        <f t="shared" si="69"/>
        <v>L-xx</v>
      </c>
      <c r="M1510" s="20" t="str">
        <f t="shared" si="70"/>
        <v>xx</v>
      </c>
      <c r="N1510" t="str">
        <f t="shared" si="71"/>
        <v/>
      </c>
    </row>
    <row r="1511" spans="1:14">
      <c r="A1511" s="31"/>
      <c r="B1511" s="31"/>
      <c r="C1511" s="23" t="s">
        <v>45</v>
      </c>
      <c r="D1511" s="22"/>
      <c r="E1511" s="22" t="s">
        <v>85</v>
      </c>
      <c r="F1511" s="22"/>
      <c r="G1511" s="31"/>
      <c r="H1511" s="30"/>
      <c r="I1511" s="22"/>
      <c r="K1511" t="str">
        <f>IF(D1511&lt;&gt;"",IF(Data!E1511="HR",IF(D1511&lt;=6,RL4B!$E$10,IF(D1511&lt;=28,RL4B!$G$10,RL4B!$I$10)),IF(D1511&lt;=4,RL4B!$K$10,IF(D1511&lt;=14,RL4B!$M$10,IF(D1511&lt;=24,RL4B!$O$10,IF(D1511&lt;=44,RL4B!$Q$10,IF(D1511&lt;=64,RL4B!$S$10,RL4B!$U$10)))))),"")&amp;"-"&amp;C1511&amp;"-"&amp;IFERROR(VLOOKUP(F1511,m_src_icd,3,FALSE),"xx")</f>
        <v>-L-xx</v>
      </c>
      <c r="L1511" t="str">
        <f t="shared" si="69"/>
        <v>L-xx</v>
      </c>
      <c r="M1511" s="20" t="str">
        <f t="shared" si="70"/>
        <v>xx</v>
      </c>
      <c r="N1511" t="str">
        <f t="shared" si="71"/>
        <v/>
      </c>
    </row>
    <row r="1512" spans="1:14">
      <c r="A1512" s="31"/>
      <c r="B1512" s="31"/>
      <c r="C1512" s="23" t="s">
        <v>45</v>
      </c>
      <c r="D1512" s="22"/>
      <c r="E1512" s="22" t="s">
        <v>85</v>
      </c>
      <c r="F1512" s="22"/>
      <c r="G1512" s="31"/>
      <c r="H1512" s="30"/>
      <c r="I1512" s="22"/>
      <c r="K1512" t="str">
        <f>IF(D1512&lt;&gt;"",IF(Data!E1512="HR",IF(D1512&lt;=6,RL4B!$E$10,IF(D1512&lt;=28,RL4B!$G$10,RL4B!$I$10)),IF(D1512&lt;=4,RL4B!$K$10,IF(D1512&lt;=14,RL4B!$M$10,IF(D1512&lt;=24,RL4B!$O$10,IF(D1512&lt;=44,RL4B!$Q$10,IF(D1512&lt;=64,RL4B!$S$10,RL4B!$U$10)))))),"")&amp;"-"&amp;C1512&amp;"-"&amp;IFERROR(VLOOKUP(F1512,m_src_icd,3,FALSE),"xx")</f>
        <v>-L-xx</v>
      </c>
      <c r="L1512" t="str">
        <f t="shared" si="69"/>
        <v>L-xx</v>
      </c>
      <c r="M1512" s="20" t="str">
        <f t="shared" si="70"/>
        <v>xx</v>
      </c>
      <c r="N1512" t="str">
        <f t="shared" si="71"/>
        <v/>
      </c>
    </row>
    <row r="1513" spans="1:14">
      <c r="A1513" s="31"/>
      <c r="B1513" s="31"/>
      <c r="C1513" s="23" t="s">
        <v>45</v>
      </c>
      <c r="D1513" s="22"/>
      <c r="E1513" s="22" t="s">
        <v>85</v>
      </c>
      <c r="F1513" s="22"/>
      <c r="G1513" s="31"/>
      <c r="H1513" s="30"/>
      <c r="I1513" s="22"/>
      <c r="K1513" t="str">
        <f>IF(D1513&lt;&gt;"",IF(Data!E1513="HR",IF(D1513&lt;=6,RL4B!$E$10,IF(D1513&lt;=28,RL4B!$G$10,RL4B!$I$10)),IF(D1513&lt;=4,RL4B!$K$10,IF(D1513&lt;=14,RL4B!$M$10,IF(D1513&lt;=24,RL4B!$O$10,IF(D1513&lt;=44,RL4B!$Q$10,IF(D1513&lt;=64,RL4B!$S$10,RL4B!$U$10)))))),"")&amp;"-"&amp;C1513&amp;"-"&amp;IFERROR(VLOOKUP(F1513,m_src_icd,3,FALSE),"xx")</f>
        <v>-L-xx</v>
      </c>
      <c r="L1513" t="str">
        <f t="shared" si="69"/>
        <v>L-xx</v>
      </c>
      <c r="M1513" s="20" t="str">
        <f t="shared" si="70"/>
        <v>xx</v>
      </c>
      <c r="N1513" t="str">
        <f t="shared" si="71"/>
        <v/>
      </c>
    </row>
    <row r="1514" spans="1:14">
      <c r="A1514" s="31"/>
      <c r="B1514" s="31"/>
      <c r="C1514" s="23" t="s">
        <v>45</v>
      </c>
      <c r="D1514" s="22"/>
      <c r="E1514" s="22" t="s">
        <v>85</v>
      </c>
      <c r="F1514" s="22"/>
      <c r="G1514" s="31"/>
      <c r="H1514" s="30"/>
      <c r="I1514" s="22"/>
      <c r="K1514" t="str">
        <f>IF(D1514&lt;&gt;"",IF(Data!E1514="HR",IF(D1514&lt;=6,RL4B!$E$10,IF(D1514&lt;=28,RL4B!$G$10,RL4B!$I$10)),IF(D1514&lt;=4,RL4B!$K$10,IF(D1514&lt;=14,RL4B!$M$10,IF(D1514&lt;=24,RL4B!$O$10,IF(D1514&lt;=44,RL4B!$Q$10,IF(D1514&lt;=64,RL4B!$S$10,RL4B!$U$10)))))),"")&amp;"-"&amp;C1514&amp;"-"&amp;IFERROR(VLOOKUP(F1514,m_src_icd,3,FALSE),"xx")</f>
        <v>-L-xx</v>
      </c>
      <c r="L1514" t="str">
        <f t="shared" si="69"/>
        <v>L-xx</v>
      </c>
      <c r="M1514" s="20" t="str">
        <f t="shared" si="70"/>
        <v>xx</v>
      </c>
      <c r="N1514" t="str">
        <f t="shared" si="71"/>
        <v/>
      </c>
    </row>
    <row r="1515" spans="1:14">
      <c r="A1515" s="31"/>
      <c r="B1515" s="31"/>
      <c r="C1515" s="23" t="s">
        <v>45</v>
      </c>
      <c r="D1515" s="22"/>
      <c r="E1515" s="22" t="s">
        <v>85</v>
      </c>
      <c r="F1515" s="22"/>
      <c r="G1515" s="31"/>
      <c r="H1515" s="30"/>
      <c r="I1515" s="22"/>
      <c r="K1515" t="str">
        <f>IF(D1515&lt;&gt;"",IF(Data!E1515="HR",IF(D1515&lt;=6,RL4B!$E$10,IF(D1515&lt;=28,RL4B!$G$10,RL4B!$I$10)),IF(D1515&lt;=4,RL4B!$K$10,IF(D1515&lt;=14,RL4B!$M$10,IF(D1515&lt;=24,RL4B!$O$10,IF(D1515&lt;=44,RL4B!$Q$10,IF(D1515&lt;=64,RL4B!$S$10,RL4B!$U$10)))))),"")&amp;"-"&amp;C1515&amp;"-"&amp;IFERROR(VLOOKUP(F1515,m_src_icd,3,FALSE),"xx")</f>
        <v>-L-xx</v>
      </c>
      <c r="L1515" t="str">
        <f t="shared" si="69"/>
        <v>L-xx</v>
      </c>
      <c r="M1515" s="20" t="str">
        <f t="shared" si="70"/>
        <v>xx</v>
      </c>
      <c r="N1515" t="str">
        <f t="shared" si="71"/>
        <v/>
      </c>
    </row>
    <row r="1516" spans="1:14">
      <c r="A1516" s="31"/>
      <c r="B1516" s="31"/>
      <c r="C1516" s="23" t="s">
        <v>45</v>
      </c>
      <c r="D1516" s="22"/>
      <c r="E1516" s="22" t="s">
        <v>85</v>
      </c>
      <c r="F1516" s="22"/>
      <c r="G1516" s="31"/>
      <c r="H1516" s="30"/>
      <c r="I1516" s="22"/>
      <c r="K1516" t="str">
        <f>IF(D1516&lt;&gt;"",IF(Data!E1516="HR",IF(D1516&lt;=6,RL4B!$E$10,IF(D1516&lt;=28,RL4B!$G$10,RL4B!$I$10)),IF(D1516&lt;=4,RL4B!$K$10,IF(D1516&lt;=14,RL4B!$M$10,IF(D1516&lt;=24,RL4B!$O$10,IF(D1516&lt;=44,RL4B!$Q$10,IF(D1516&lt;=64,RL4B!$S$10,RL4B!$U$10)))))),"")&amp;"-"&amp;C1516&amp;"-"&amp;IFERROR(VLOOKUP(F1516,m_src_icd,3,FALSE),"xx")</f>
        <v>-L-xx</v>
      </c>
      <c r="L1516" t="str">
        <f t="shared" si="69"/>
        <v>L-xx</v>
      </c>
      <c r="M1516" s="20" t="str">
        <f t="shared" si="70"/>
        <v>xx</v>
      </c>
      <c r="N1516" t="str">
        <f t="shared" si="71"/>
        <v/>
      </c>
    </row>
    <row r="1517" spans="1:14">
      <c r="A1517" s="31"/>
      <c r="B1517" s="31"/>
      <c r="C1517" s="23" t="s">
        <v>45</v>
      </c>
      <c r="D1517" s="22"/>
      <c r="E1517" s="22" t="s">
        <v>85</v>
      </c>
      <c r="F1517" s="22"/>
      <c r="G1517" s="31"/>
      <c r="H1517" s="30"/>
      <c r="I1517" s="22"/>
      <c r="K1517" t="str">
        <f>IF(D1517&lt;&gt;"",IF(Data!E1517="HR",IF(D1517&lt;=6,RL4B!$E$10,IF(D1517&lt;=28,RL4B!$G$10,RL4B!$I$10)),IF(D1517&lt;=4,RL4B!$K$10,IF(D1517&lt;=14,RL4B!$M$10,IF(D1517&lt;=24,RL4B!$O$10,IF(D1517&lt;=44,RL4B!$Q$10,IF(D1517&lt;=64,RL4B!$S$10,RL4B!$U$10)))))),"")&amp;"-"&amp;C1517&amp;"-"&amp;IFERROR(VLOOKUP(F1517,m_src_icd,3,FALSE),"xx")</f>
        <v>-L-xx</v>
      </c>
      <c r="L1517" t="str">
        <f t="shared" si="69"/>
        <v>L-xx</v>
      </c>
      <c r="M1517" s="20" t="str">
        <f t="shared" si="70"/>
        <v>xx</v>
      </c>
      <c r="N1517" t="str">
        <f t="shared" si="71"/>
        <v/>
      </c>
    </row>
    <row r="1518" spans="1:14">
      <c r="A1518" s="31"/>
      <c r="B1518" s="31"/>
      <c r="C1518" s="23" t="s">
        <v>45</v>
      </c>
      <c r="D1518" s="22"/>
      <c r="E1518" s="22" t="s">
        <v>85</v>
      </c>
      <c r="F1518" s="22"/>
      <c r="G1518" s="31"/>
      <c r="H1518" s="30"/>
      <c r="I1518" s="22"/>
      <c r="K1518" t="str">
        <f>IF(D1518&lt;&gt;"",IF(Data!E1518="HR",IF(D1518&lt;=6,RL4B!$E$10,IF(D1518&lt;=28,RL4B!$G$10,RL4B!$I$10)),IF(D1518&lt;=4,RL4B!$K$10,IF(D1518&lt;=14,RL4B!$M$10,IF(D1518&lt;=24,RL4B!$O$10,IF(D1518&lt;=44,RL4B!$Q$10,IF(D1518&lt;=64,RL4B!$S$10,RL4B!$U$10)))))),"")&amp;"-"&amp;C1518&amp;"-"&amp;IFERROR(VLOOKUP(F1518,m_src_icd,3,FALSE),"xx")</f>
        <v>-L-xx</v>
      </c>
      <c r="L1518" t="str">
        <f t="shared" si="69"/>
        <v>L-xx</v>
      </c>
      <c r="M1518" s="20" t="str">
        <f t="shared" si="70"/>
        <v>xx</v>
      </c>
      <c r="N1518" t="str">
        <f t="shared" si="71"/>
        <v/>
      </c>
    </row>
    <row r="1519" spans="1:14">
      <c r="A1519" s="31"/>
      <c r="B1519" s="31"/>
      <c r="C1519" s="23" t="s">
        <v>45</v>
      </c>
      <c r="D1519" s="22"/>
      <c r="E1519" s="22" t="s">
        <v>85</v>
      </c>
      <c r="F1519" s="22"/>
      <c r="G1519" s="31"/>
      <c r="H1519" s="30"/>
      <c r="I1519" s="22"/>
      <c r="K1519" t="str">
        <f>IF(D1519&lt;&gt;"",IF(Data!E1519="HR",IF(D1519&lt;=6,RL4B!$E$10,IF(D1519&lt;=28,RL4B!$G$10,RL4B!$I$10)),IF(D1519&lt;=4,RL4B!$K$10,IF(D1519&lt;=14,RL4B!$M$10,IF(D1519&lt;=24,RL4B!$O$10,IF(D1519&lt;=44,RL4B!$Q$10,IF(D1519&lt;=64,RL4B!$S$10,RL4B!$U$10)))))),"")&amp;"-"&amp;C1519&amp;"-"&amp;IFERROR(VLOOKUP(F1519,m_src_icd,3,FALSE),"xx")</f>
        <v>-L-xx</v>
      </c>
      <c r="L1519" t="str">
        <f t="shared" si="69"/>
        <v>L-xx</v>
      </c>
      <c r="M1519" s="20" t="str">
        <f t="shared" si="70"/>
        <v>xx</v>
      </c>
      <c r="N1519" t="str">
        <f t="shared" si="71"/>
        <v/>
      </c>
    </row>
    <row r="1520" spans="1:14">
      <c r="A1520" s="31"/>
      <c r="B1520" s="31"/>
      <c r="C1520" s="23" t="s">
        <v>45</v>
      </c>
      <c r="D1520" s="22"/>
      <c r="E1520" s="22" t="s">
        <v>85</v>
      </c>
      <c r="F1520" s="22"/>
      <c r="G1520" s="31"/>
      <c r="H1520" s="30"/>
      <c r="I1520" s="22"/>
      <c r="K1520" t="str">
        <f>IF(D1520&lt;&gt;"",IF(Data!E1520="HR",IF(D1520&lt;=6,RL4B!$E$10,IF(D1520&lt;=28,RL4B!$G$10,RL4B!$I$10)),IF(D1520&lt;=4,RL4B!$K$10,IF(D1520&lt;=14,RL4B!$M$10,IF(D1520&lt;=24,RL4B!$O$10,IF(D1520&lt;=44,RL4B!$Q$10,IF(D1520&lt;=64,RL4B!$S$10,RL4B!$U$10)))))),"")&amp;"-"&amp;C1520&amp;"-"&amp;IFERROR(VLOOKUP(F1520,m_src_icd,3,FALSE),"xx")</f>
        <v>-L-xx</v>
      </c>
      <c r="L1520" t="str">
        <f t="shared" si="69"/>
        <v>L-xx</v>
      </c>
      <c r="M1520" s="20" t="str">
        <f t="shared" si="70"/>
        <v>xx</v>
      </c>
      <c r="N1520" t="str">
        <f t="shared" si="71"/>
        <v/>
      </c>
    </row>
    <row r="1521" spans="1:14">
      <c r="A1521" s="31"/>
      <c r="B1521" s="31"/>
      <c r="C1521" s="23" t="s">
        <v>45</v>
      </c>
      <c r="D1521" s="22"/>
      <c r="E1521" s="22" t="s">
        <v>85</v>
      </c>
      <c r="F1521" s="22"/>
      <c r="G1521" s="31"/>
      <c r="H1521" s="30"/>
      <c r="I1521" s="22"/>
      <c r="K1521" t="str">
        <f>IF(D1521&lt;&gt;"",IF(Data!E1521="HR",IF(D1521&lt;=6,RL4B!$E$10,IF(D1521&lt;=28,RL4B!$G$10,RL4B!$I$10)),IF(D1521&lt;=4,RL4B!$K$10,IF(D1521&lt;=14,RL4B!$M$10,IF(D1521&lt;=24,RL4B!$O$10,IF(D1521&lt;=44,RL4B!$Q$10,IF(D1521&lt;=64,RL4B!$S$10,RL4B!$U$10)))))),"")&amp;"-"&amp;C1521&amp;"-"&amp;IFERROR(VLOOKUP(F1521,m_src_icd,3,FALSE),"xx")</f>
        <v>-L-xx</v>
      </c>
      <c r="L1521" t="str">
        <f t="shared" si="69"/>
        <v>L-xx</v>
      </c>
      <c r="M1521" s="20" t="str">
        <f t="shared" si="70"/>
        <v>xx</v>
      </c>
      <c r="N1521" t="str">
        <f t="shared" si="71"/>
        <v/>
      </c>
    </row>
    <row r="1522" spans="1:14">
      <c r="A1522" s="31"/>
      <c r="B1522" s="31"/>
      <c r="C1522" s="23" t="s">
        <v>45</v>
      </c>
      <c r="D1522" s="22"/>
      <c r="E1522" s="22" t="s">
        <v>85</v>
      </c>
      <c r="F1522" s="22"/>
      <c r="G1522" s="31"/>
      <c r="H1522" s="30"/>
      <c r="I1522" s="22"/>
      <c r="K1522" t="str">
        <f>IF(D1522&lt;&gt;"",IF(Data!E1522="HR",IF(D1522&lt;=6,RL4B!$E$10,IF(D1522&lt;=28,RL4B!$G$10,RL4B!$I$10)),IF(D1522&lt;=4,RL4B!$K$10,IF(D1522&lt;=14,RL4B!$M$10,IF(D1522&lt;=24,RL4B!$O$10,IF(D1522&lt;=44,RL4B!$Q$10,IF(D1522&lt;=64,RL4B!$S$10,RL4B!$U$10)))))),"")&amp;"-"&amp;C1522&amp;"-"&amp;IFERROR(VLOOKUP(F1522,m_src_icd,3,FALSE),"xx")</f>
        <v>-L-xx</v>
      </c>
      <c r="L1522" t="str">
        <f t="shared" si="69"/>
        <v>L-xx</v>
      </c>
      <c r="M1522" s="20" t="str">
        <f t="shared" si="70"/>
        <v>xx</v>
      </c>
      <c r="N1522" t="str">
        <f t="shared" si="71"/>
        <v/>
      </c>
    </row>
    <row r="1523" spans="1:14">
      <c r="A1523" s="31"/>
      <c r="B1523" s="31"/>
      <c r="C1523" s="23" t="s">
        <v>45</v>
      </c>
      <c r="D1523" s="22"/>
      <c r="E1523" s="22" t="s">
        <v>85</v>
      </c>
      <c r="F1523" s="22"/>
      <c r="G1523" s="31"/>
      <c r="H1523" s="30"/>
      <c r="I1523" s="22"/>
      <c r="K1523" t="str">
        <f>IF(D1523&lt;&gt;"",IF(Data!E1523="HR",IF(D1523&lt;=6,RL4B!$E$10,IF(D1523&lt;=28,RL4B!$G$10,RL4B!$I$10)),IF(D1523&lt;=4,RL4B!$K$10,IF(D1523&lt;=14,RL4B!$M$10,IF(D1523&lt;=24,RL4B!$O$10,IF(D1523&lt;=44,RL4B!$Q$10,IF(D1523&lt;=64,RL4B!$S$10,RL4B!$U$10)))))),"")&amp;"-"&amp;C1523&amp;"-"&amp;IFERROR(VLOOKUP(F1523,m_src_icd,3,FALSE),"xx")</f>
        <v>-L-xx</v>
      </c>
      <c r="L1523" t="str">
        <f t="shared" si="69"/>
        <v>L-xx</v>
      </c>
      <c r="M1523" s="20" t="str">
        <f t="shared" si="70"/>
        <v>xx</v>
      </c>
      <c r="N1523" t="str">
        <f t="shared" si="71"/>
        <v/>
      </c>
    </row>
    <row r="1524" spans="1:14">
      <c r="A1524" s="31"/>
      <c r="B1524" s="31"/>
      <c r="C1524" s="23" t="s">
        <v>45</v>
      </c>
      <c r="D1524" s="22"/>
      <c r="E1524" s="22" t="s">
        <v>85</v>
      </c>
      <c r="F1524" s="22"/>
      <c r="G1524" s="31"/>
      <c r="H1524" s="30"/>
      <c r="I1524" s="22"/>
      <c r="K1524" t="str">
        <f>IF(D1524&lt;&gt;"",IF(Data!E1524="HR",IF(D1524&lt;=6,RL4B!$E$10,IF(D1524&lt;=28,RL4B!$G$10,RL4B!$I$10)),IF(D1524&lt;=4,RL4B!$K$10,IF(D1524&lt;=14,RL4B!$M$10,IF(D1524&lt;=24,RL4B!$O$10,IF(D1524&lt;=44,RL4B!$Q$10,IF(D1524&lt;=64,RL4B!$S$10,RL4B!$U$10)))))),"")&amp;"-"&amp;C1524&amp;"-"&amp;IFERROR(VLOOKUP(F1524,m_src_icd,3,FALSE),"xx")</f>
        <v>-L-xx</v>
      </c>
      <c r="L1524" t="str">
        <f t="shared" si="69"/>
        <v>L-xx</v>
      </c>
      <c r="M1524" s="20" t="str">
        <f t="shared" si="70"/>
        <v>xx</v>
      </c>
      <c r="N1524" t="str">
        <f t="shared" si="71"/>
        <v/>
      </c>
    </row>
    <row r="1525" spans="1:14">
      <c r="A1525" s="31"/>
      <c r="B1525" s="31"/>
      <c r="C1525" s="23" t="s">
        <v>45</v>
      </c>
      <c r="D1525" s="22"/>
      <c r="E1525" s="22" t="s">
        <v>85</v>
      </c>
      <c r="F1525" s="22"/>
      <c r="G1525" s="31"/>
      <c r="H1525" s="30"/>
      <c r="I1525" s="22"/>
      <c r="K1525" t="str">
        <f>IF(D1525&lt;&gt;"",IF(Data!E1525="HR",IF(D1525&lt;=6,RL4B!$E$10,IF(D1525&lt;=28,RL4B!$G$10,RL4B!$I$10)),IF(D1525&lt;=4,RL4B!$K$10,IF(D1525&lt;=14,RL4B!$M$10,IF(D1525&lt;=24,RL4B!$O$10,IF(D1525&lt;=44,RL4B!$Q$10,IF(D1525&lt;=64,RL4B!$S$10,RL4B!$U$10)))))),"")&amp;"-"&amp;C1525&amp;"-"&amp;IFERROR(VLOOKUP(F1525,m_src_icd,3,FALSE),"xx")</f>
        <v>-L-xx</v>
      </c>
      <c r="L1525" t="str">
        <f t="shared" si="69"/>
        <v>L-xx</v>
      </c>
      <c r="M1525" s="20" t="str">
        <f t="shared" si="70"/>
        <v>xx</v>
      </c>
      <c r="N1525" t="str">
        <f t="shared" si="71"/>
        <v/>
      </c>
    </row>
    <row r="1526" spans="1:14">
      <c r="A1526" s="31"/>
      <c r="B1526" s="31"/>
      <c r="C1526" s="23" t="s">
        <v>45</v>
      </c>
      <c r="D1526" s="22"/>
      <c r="E1526" s="22" t="s">
        <v>85</v>
      </c>
      <c r="F1526" s="22"/>
      <c r="G1526" s="31"/>
      <c r="H1526" s="30"/>
      <c r="I1526" s="22"/>
      <c r="K1526" t="str">
        <f>IF(D1526&lt;&gt;"",IF(Data!E1526="HR",IF(D1526&lt;=6,RL4B!$E$10,IF(D1526&lt;=28,RL4B!$G$10,RL4B!$I$10)),IF(D1526&lt;=4,RL4B!$K$10,IF(D1526&lt;=14,RL4B!$M$10,IF(D1526&lt;=24,RL4B!$O$10,IF(D1526&lt;=44,RL4B!$Q$10,IF(D1526&lt;=64,RL4B!$S$10,RL4B!$U$10)))))),"")&amp;"-"&amp;C1526&amp;"-"&amp;IFERROR(VLOOKUP(F1526,m_src_icd,3,FALSE),"xx")</f>
        <v>-L-xx</v>
      </c>
      <c r="L1526" t="str">
        <f t="shared" si="69"/>
        <v>L-xx</v>
      </c>
      <c r="M1526" s="20" t="str">
        <f t="shared" si="70"/>
        <v>xx</v>
      </c>
      <c r="N1526" t="str">
        <f t="shared" si="71"/>
        <v/>
      </c>
    </row>
    <row r="1527" spans="1:14">
      <c r="A1527" s="31"/>
      <c r="B1527" s="31"/>
      <c r="C1527" s="23" t="s">
        <v>45</v>
      </c>
      <c r="D1527" s="22"/>
      <c r="E1527" s="22" t="s">
        <v>85</v>
      </c>
      <c r="F1527" s="22"/>
      <c r="G1527" s="31"/>
      <c r="H1527" s="30"/>
      <c r="I1527" s="22"/>
      <c r="K1527" t="str">
        <f>IF(D1527&lt;&gt;"",IF(Data!E1527="HR",IF(D1527&lt;=6,RL4B!$E$10,IF(D1527&lt;=28,RL4B!$G$10,RL4B!$I$10)),IF(D1527&lt;=4,RL4B!$K$10,IF(D1527&lt;=14,RL4B!$M$10,IF(D1527&lt;=24,RL4B!$O$10,IF(D1527&lt;=44,RL4B!$Q$10,IF(D1527&lt;=64,RL4B!$S$10,RL4B!$U$10)))))),"")&amp;"-"&amp;C1527&amp;"-"&amp;IFERROR(VLOOKUP(F1527,m_src_icd,3,FALSE),"xx")</f>
        <v>-L-xx</v>
      </c>
      <c r="L1527" t="str">
        <f t="shared" si="69"/>
        <v>L-xx</v>
      </c>
      <c r="M1527" s="20" t="str">
        <f t="shared" si="70"/>
        <v>xx</v>
      </c>
      <c r="N1527" t="str">
        <f t="shared" si="71"/>
        <v/>
      </c>
    </row>
    <row r="1528" spans="1:14">
      <c r="A1528" s="31"/>
      <c r="B1528" s="31"/>
      <c r="C1528" s="23" t="s">
        <v>45</v>
      </c>
      <c r="D1528" s="22"/>
      <c r="E1528" s="22" t="s">
        <v>85</v>
      </c>
      <c r="F1528" s="22"/>
      <c r="G1528" s="31"/>
      <c r="H1528" s="30"/>
      <c r="I1528" s="22"/>
      <c r="K1528" t="str">
        <f>IF(D1528&lt;&gt;"",IF(Data!E1528="HR",IF(D1528&lt;=6,RL4B!$E$10,IF(D1528&lt;=28,RL4B!$G$10,RL4B!$I$10)),IF(D1528&lt;=4,RL4B!$K$10,IF(D1528&lt;=14,RL4B!$M$10,IF(D1528&lt;=24,RL4B!$O$10,IF(D1528&lt;=44,RL4B!$Q$10,IF(D1528&lt;=64,RL4B!$S$10,RL4B!$U$10)))))),"")&amp;"-"&amp;C1528&amp;"-"&amp;IFERROR(VLOOKUP(F1528,m_src_icd,3,FALSE),"xx")</f>
        <v>-L-xx</v>
      </c>
      <c r="L1528" t="str">
        <f t="shared" si="69"/>
        <v>L-xx</v>
      </c>
      <c r="M1528" s="20" t="str">
        <f t="shared" si="70"/>
        <v>xx</v>
      </c>
      <c r="N1528" t="str">
        <f t="shared" si="71"/>
        <v/>
      </c>
    </row>
    <row r="1529" spans="1:14">
      <c r="A1529" s="31"/>
      <c r="B1529" s="31"/>
      <c r="C1529" s="23" t="s">
        <v>45</v>
      </c>
      <c r="D1529" s="22"/>
      <c r="E1529" s="22" t="s">
        <v>85</v>
      </c>
      <c r="F1529" s="22"/>
      <c r="G1529" s="31"/>
      <c r="H1529" s="30"/>
      <c r="I1529" s="22"/>
      <c r="K1529" t="str">
        <f>IF(D1529&lt;&gt;"",IF(Data!E1529="HR",IF(D1529&lt;=6,RL4B!$E$10,IF(D1529&lt;=28,RL4B!$G$10,RL4B!$I$10)),IF(D1529&lt;=4,RL4B!$K$10,IF(D1529&lt;=14,RL4B!$M$10,IF(D1529&lt;=24,RL4B!$O$10,IF(D1529&lt;=44,RL4B!$Q$10,IF(D1529&lt;=64,RL4B!$S$10,RL4B!$U$10)))))),"")&amp;"-"&amp;C1529&amp;"-"&amp;IFERROR(VLOOKUP(F1529,m_src_icd,3,FALSE),"xx")</f>
        <v>-L-xx</v>
      </c>
      <c r="L1529" t="str">
        <f t="shared" si="69"/>
        <v>L-xx</v>
      </c>
      <c r="M1529" s="20" t="str">
        <f t="shared" si="70"/>
        <v>xx</v>
      </c>
      <c r="N1529" t="str">
        <f t="shared" si="71"/>
        <v/>
      </c>
    </row>
    <row r="1530" spans="1:14">
      <c r="A1530" s="31"/>
      <c r="B1530" s="31"/>
      <c r="C1530" s="23" t="s">
        <v>45</v>
      </c>
      <c r="D1530" s="22"/>
      <c r="E1530" s="22" t="s">
        <v>85</v>
      </c>
      <c r="F1530" s="22"/>
      <c r="G1530" s="31"/>
      <c r="H1530" s="30"/>
      <c r="I1530" s="22"/>
      <c r="K1530" t="str">
        <f>IF(D1530&lt;&gt;"",IF(Data!E1530="HR",IF(D1530&lt;=6,RL4B!$E$10,IF(D1530&lt;=28,RL4B!$G$10,RL4B!$I$10)),IF(D1530&lt;=4,RL4B!$K$10,IF(D1530&lt;=14,RL4B!$M$10,IF(D1530&lt;=24,RL4B!$O$10,IF(D1530&lt;=44,RL4B!$Q$10,IF(D1530&lt;=64,RL4B!$S$10,RL4B!$U$10)))))),"")&amp;"-"&amp;C1530&amp;"-"&amp;IFERROR(VLOOKUP(F1530,m_src_icd,3,FALSE),"xx")</f>
        <v>-L-xx</v>
      </c>
      <c r="L1530" t="str">
        <f t="shared" si="69"/>
        <v>L-xx</v>
      </c>
      <c r="M1530" s="20" t="str">
        <f t="shared" si="70"/>
        <v>xx</v>
      </c>
      <c r="N1530" t="str">
        <f t="shared" si="71"/>
        <v/>
      </c>
    </row>
    <row r="1531" spans="1:14">
      <c r="A1531" s="31"/>
      <c r="B1531" s="31"/>
      <c r="C1531" s="23" t="s">
        <v>45</v>
      </c>
      <c r="D1531" s="22"/>
      <c r="E1531" s="22" t="s">
        <v>85</v>
      </c>
      <c r="F1531" s="22"/>
      <c r="G1531" s="31"/>
      <c r="H1531" s="30"/>
      <c r="I1531" s="22"/>
      <c r="K1531" t="str">
        <f>IF(D1531&lt;&gt;"",IF(Data!E1531="HR",IF(D1531&lt;=6,RL4B!$E$10,IF(D1531&lt;=28,RL4B!$G$10,RL4B!$I$10)),IF(D1531&lt;=4,RL4B!$K$10,IF(D1531&lt;=14,RL4B!$M$10,IF(D1531&lt;=24,RL4B!$O$10,IF(D1531&lt;=44,RL4B!$Q$10,IF(D1531&lt;=64,RL4B!$S$10,RL4B!$U$10)))))),"")&amp;"-"&amp;C1531&amp;"-"&amp;IFERROR(VLOOKUP(F1531,m_src_icd,3,FALSE),"xx")</f>
        <v>-L-xx</v>
      </c>
      <c r="L1531" t="str">
        <f t="shared" si="69"/>
        <v>L-xx</v>
      </c>
      <c r="M1531" s="20" t="str">
        <f t="shared" si="70"/>
        <v>xx</v>
      </c>
      <c r="N1531" t="str">
        <f t="shared" si="71"/>
        <v/>
      </c>
    </row>
    <row r="1532" spans="1:14">
      <c r="A1532" s="31"/>
      <c r="B1532" s="31"/>
      <c r="C1532" s="23" t="s">
        <v>45</v>
      </c>
      <c r="D1532" s="22"/>
      <c r="E1532" s="22" t="s">
        <v>85</v>
      </c>
      <c r="F1532" s="22"/>
      <c r="G1532" s="31"/>
      <c r="H1532" s="30"/>
      <c r="I1532" s="22"/>
      <c r="K1532" t="str">
        <f>IF(D1532&lt;&gt;"",IF(Data!E1532="HR",IF(D1532&lt;=6,RL4B!$E$10,IF(D1532&lt;=28,RL4B!$G$10,RL4B!$I$10)),IF(D1532&lt;=4,RL4B!$K$10,IF(D1532&lt;=14,RL4B!$M$10,IF(D1532&lt;=24,RL4B!$O$10,IF(D1532&lt;=44,RL4B!$Q$10,IF(D1532&lt;=64,RL4B!$S$10,RL4B!$U$10)))))),"")&amp;"-"&amp;C1532&amp;"-"&amp;IFERROR(VLOOKUP(F1532,m_src_icd,3,FALSE),"xx")</f>
        <v>-L-xx</v>
      </c>
      <c r="L1532" t="str">
        <f t="shared" si="69"/>
        <v>L-xx</v>
      </c>
      <c r="M1532" s="20" t="str">
        <f t="shared" si="70"/>
        <v>xx</v>
      </c>
      <c r="N1532" t="str">
        <f t="shared" si="71"/>
        <v/>
      </c>
    </row>
    <row r="1533" spans="1:14">
      <c r="A1533" s="31"/>
      <c r="B1533" s="31"/>
      <c r="C1533" s="23" t="s">
        <v>45</v>
      </c>
      <c r="D1533" s="22"/>
      <c r="E1533" s="22" t="s">
        <v>85</v>
      </c>
      <c r="F1533" s="22"/>
      <c r="G1533" s="31"/>
      <c r="H1533" s="30"/>
      <c r="I1533" s="22"/>
      <c r="K1533" t="str">
        <f>IF(D1533&lt;&gt;"",IF(Data!E1533="HR",IF(D1533&lt;=6,RL4B!$E$10,IF(D1533&lt;=28,RL4B!$G$10,RL4B!$I$10)),IF(D1533&lt;=4,RL4B!$K$10,IF(D1533&lt;=14,RL4B!$M$10,IF(D1533&lt;=24,RL4B!$O$10,IF(D1533&lt;=44,RL4B!$Q$10,IF(D1533&lt;=64,RL4B!$S$10,RL4B!$U$10)))))),"")&amp;"-"&amp;C1533&amp;"-"&amp;IFERROR(VLOOKUP(F1533,m_src_icd,3,FALSE),"xx")</f>
        <v>-L-xx</v>
      </c>
      <c r="L1533" t="str">
        <f t="shared" si="69"/>
        <v>L-xx</v>
      </c>
      <c r="M1533" s="20" t="str">
        <f t="shared" si="70"/>
        <v>xx</v>
      </c>
      <c r="N1533" t="str">
        <f t="shared" si="71"/>
        <v/>
      </c>
    </row>
    <row r="1534" spans="1:14">
      <c r="A1534" s="31"/>
      <c r="B1534" s="31"/>
      <c r="C1534" s="23" t="s">
        <v>45</v>
      </c>
      <c r="D1534" s="22"/>
      <c r="E1534" s="22" t="s">
        <v>85</v>
      </c>
      <c r="F1534" s="22"/>
      <c r="G1534" s="31"/>
      <c r="H1534" s="30"/>
      <c r="I1534" s="22"/>
      <c r="K1534" t="str">
        <f>IF(D1534&lt;&gt;"",IF(Data!E1534="HR",IF(D1534&lt;=6,RL4B!$E$10,IF(D1534&lt;=28,RL4B!$G$10,RL4B!$I$10)),IF(D1534&lt;=4,RL4B!$K$10,IF(D1534&lt;=14,RL4B!$M$10,IF(D1534&lt;=24,RL4B!$O$10,IF(D1534&lt;=44,RL4B!$Q$10,IF(D1534&lt;=64,RL4B!$S$10,RL4B!$U$10)))))),"")&amp;"-"&amp;C1534&amp;"-"&amp;IFERROR(VLOOKUP(F1534,m_src_icd,3,FALSE),"xx")</f>
        <v>-L-xx</v>
      </c>
      <c r="L1534" t="str">
        <f t="shared" si="69"/>
        <v>L-xx</v>
      </c>
      <c r="M1534" s="20" t="str">
        <f t="shared" si="70"/>
        <v>xx</v>
      </c>
      <c r="N1534" t="str">
        <f t="shared" si="71"/>
        <v/>
      </c>
    </row>
    <row r="1535" spans="1:14">
      <c r="A1535" s="31"/>
      <c r="B1535" s="31"/>
      <c r="C1535" s="23" t="s">
        <v>45</v>
      </c>
      <c r="D1535" s="22"/>
      <c r="E1535" s="22" t="s">
        <v>85</v>
      </c>
      <c r="F1535" s="22"/>
      <c r="G1535" s="31"/>
      <c r="H1535" s="30"/>
      <c r="I1535" s="22"/>
      <c r="K1535" t="str">
        <f>IF(D1535&lt;&gt;"",IF(Data!E1535="HR",IF(D1535&lt;=6,RL4B!$E$10,IF(D1535&lt;=28,RL4B!$G$10,RL4B!$I$10)),IF(D1535&lt;=4,RL4B!$K$10,IF(D1535&lt;=14,RL4B!$M$10,IF(D1535&lt;=24,RL4B!$O$10,IF(D1535&lt;=44,RL4B!$Q$10,IF(D1535&lt;=64,RL4B!$S$10,RL4B!$U$10)))))),"")&amp;"-"&amp;C1535&amp;"-"&amp;IFERROR(VLOOKUP(F1535,m_src_icd,3,FALSE),"xx")</f>
        <v>-L-xx</v>
      </c>
      <c r="L1535" t="str">
        <f t="shared" si="69"/>
        <v>L-xx</v>
      </c>
      <c r="M1535" s="20" t="str">
        <f t="shared" si="70"/>
        <v>xx</v>
      </c>
      <c r="N1535" t="str">
        <f t="shared" si="71"/>
        <v/>
      </c>
    </row>
    <row r="1536" spans="1:14">
      <c r="A1536" s="31"/>
      <c r="B1536" s="31"/>
      <c r="C1536" s="23" t="s">
        <v>45</v>
      </c>
      <c r="D1536" s="22"/>
      <c r="E1536" s="22" t="s">
        <v>85</v>
      </c>
      <c r="F1536" s="22"/>
      <c r="G1536" s="31"/>
      <c r="H1536" s="30"/>
      <c r="I1536" s="22"/>
      <c r="K1536" t="str">
        <f>IF(D1536&lt;&gt;"",IF(Data!E1536="HR",IF(D1536&lt;=6,RL4B!$E$10,IF(D1536&lt;=28,RL4B!$G$10,RL4B!$I$10)),IF(D1536&lt;=4,RL4B!$K$10,IF(D1536&lt;=14,RL4B!$M$10,IF(D1536&lt;=24,RL4B!$O$10,IF(D1536&lt;=44,RL4B!$Q$10,IF(D1536&lt;=64,RL4B!$S$10,RL4B!$U$10)))))),"")&amp;"-"&amp;C1536&amp;"-"&amp;IFERROR(VLOOKUP(F1536,m_src_icd,3,FALSE),"xx")</f>
        <v>-L-xx</v>
      </c>
      <c r="L1536" t="str">
        <f t="shared" si="69"/>
        <v>L-xx</v>
      </c>
      <c r="M1536" s="20" t="str">
        <f t="shared" si="70"/>
        <v>xx</v>
      </c>
      <c r="N1536" t="str">
        <f t="shared" si="71"/>
        <v/>
      </c>
    </row>
    <row r="1537" spans="1:14">
      <c r="A1537" s="31"/>
      <c r="B1537" s="31"/>
      <c r="C1537" s="23" t="s">
        <v>45</v>
      </c>
      <c r="D1537" s="22"/>
      <c r="E1537" s="22" t="s">
        <v>85</v>
      </c>
      <c r="F1537" s="22"/>
      <c r="G1537" s="31"/>
      <c r="H1537" s="30"/>
      <c r="I1537" s="22"/>
      <c r="K1537" t="str">
        <f>IF(D1537&lt;&gt;"",IF(Data!E1537="HR",IF(D1537&lt;=6,RL4B!$E$10,IF(D1537&lt;=28,RL4B!$G$10,RL4B!$I$10)),IF(D1537&lt;=4,RL4B!$K$10,IF(D1537&lt;=14,RL4B!$M$10,IF(D1537&lt;=24,RL4B!$O$10,IF(D1537&lt;=44,RL4B!$Q$10,IF(D1537&lt;=64,RL4B!$S$10,RL4B!$U$10)))))),"")&amp;"-"&amp;C1537&amp;"-"&amp;IFERROR(VLOOKUP(F1537,m_src_icd,3,FALSE),"xx")</f>
        <v>-L-xx</v>
      </c>
      <c r="L1537" t="str">
        <f t="shared" si="69"/>
        <v>L-xx</v>
      </c>
      <c r="M1537" s="20" t="str">
        <f t="shared" si="70"/>
        <v>xx</v>
      </c>
      <c r="N1537" t="str">
        <f t="shared" si="71"/>
        <v/>
      </c>
    </row>
    <row r="1538" spans="1:14">
      <c r="A1538" s="31"/>
      <c r="B1538" s="31"/>
      <c r="C1538" s="23" t="s">
        <v>45</v>
      </c>
      <c r="D1538" s="22"/>
      <c r="E1538" s="22" t="s">
        <v>85</v>
      </c>
      <c r="F1538" s="22"/>
      <c r="G1538" s="31"/>
      <c r="H1538" s="30"/>
      <c r="I1538" s="22"/>
      <c r="K1538" t="str">
        <f>IF(D1538&lt;&gt;"",IF(Data!E1538="HR",IF(D1538&lt;=6,RL4B!$E$10,IF(D1538&lt;=28,RL4B!$G$10,RL4B!$I$10)),IF(D1538&lt;=4,RL4B!$K$10,IF(D1538&lt;=14,RL4B!$M$10,IF(D1538&lt;=24,RL4B!$O$10,IF(D1538&lt;=44,RL4B!$Q$10,IF(D1538&lt;=64,RL4B!$S$10,RL4B!$U$10)))))),"")&amp;"-"&amp;C1538&amp;"-"&amp;IFERROR(VLOOKUP(F1538,m_src_icd,3,FALSE),"xx")</f>
        <v>-L-xx</v>
      </c>
      <c r="L1538" t="str">
        <f t="shared" si="69"/>
        <v>L-xx</v>
      </c>
      <c r="M1538" s="20" t="str">
        <f t="shared" si="70"/>
        <v>xx</v>
      </c>
      <c r="N1538" t="str">
        <f t="shared" si="71"/>
        <v/>
      </c>
    </row>
    <row r="1539" spans="1:14">
      <c r="A1539" s="31"/>
      <c r="B1539" s="31"/>
      <c r="C1539" s="23" t="s">
        <v>45</v>
      </c>
      <c r="D1539" s="22"/>
      <c r="E1539" s="22" t="s">
        <v>85</v>
      </c>
      <c r="F1539" s="22"/>
      <c r="G1539" s="31"/>
      <c r="H1539" s="30"/>
      <c r="I1539" s="22"/>
      <c r="K1539" t="str">
        <f>IF(D1539&lt;&gt;"",IF(Data!E1539="HR",IF(D1539&lt;=6,RL4B!$E$10,IF(D1539&lt;=28,RL4B!$G$10,RL4B!$I$10)),IF(D1539&lt;=4,RL4B!$K$10,IF(D1539&lt;=14,RL4B!$M$10,IF(D1539&lt;=24,RL4B!$O$10,IF(D1539&lt;=44,RL4B!$Q$10,IF(D1539&lt;=64,RL4B!$S$10,RL4B!$U$10)))))),"")&amp;"-"&amp;C1539&amp;"-"&amp;IFERROR(VLOOKUP(F1539,m_src_icd,3,FALSE),"xx")</f>
        <v>-L-xx</v>
      </c>
      <c r="L1539" t="str">
        <f t="shared" si="69"/>
        <v>L-xx</v>
      </c>
      <c r="M1539" s="20" t="str">
        <f t="shared" si="70"/>
        <v>xx</v>
      </c>
      <c r="N1539" t="str">
        <f t="shared" si="71"/>
        <v/>
      </c>
    </row>
    <row r="1540" spans="1:14">
      <c r="A1540" s="31"/>
      <c r="B1540" s="31"/>
      <c r="C1540" s="23" t="s">
        <v>45</v>
      </c>
      <c r="D1540" s="22"/>
      <c r="E1540" s="22" t="s">
        <v>85</v>
      </c>
      <c r="F1540" s="22"/>
      <c r="G1540" s="31"/>
      <c r="H1540" s="30"/>
      <c r="I1540" s="22"/>
      <c r="K1540" t="str">
        <f>IF(D1540&lt;&gt;"",IF(Data!E1540="HR",IF(D1540&lt;=6,RL4B!$E$10,IF(D1540&lt;=28,RL4B!$G$10,RL4B!$I$10)),IF(D1540&lt;=4,RL4B!$K$10,IF(D1540&lt;=14,RL4B!$M$10,IF(D1540&lt;=24,RL4B!$O$10,IF(D1540&lt;=44,RL4B!$Q$10,IF(D1540&lt;=64,RL4B!$S$10,RL4B!$U$10)))))),"")&amp;"-"&amp;C1540&amp;"-"&amp;IFERROR(VLOOKUP(F1540,m_src_icd,3,FALSE),"xx")</f>
        <v>-L-xx</v>
      </c>
      <c r="L1540" t="str">
        <f t="shared" si="69"/>
        <v>L-xx</v>
      </c>
      <c r="M1540" s="20" t="str">
        <f t="shared" si="70"/>
        <v>xx</v>
      </c>
      <c r="N1540" t="str">
        <f t="shared" si="71"/>
        <v/>
      </c>
    </row>
    <row r="1541" spans="1:14">
      <c r="A1541" s="31"/>
      <c r="B1541" s="31"/>
      <c r="C1541" s="23" t="s">
        <v>45</v>
      </c>
      <c r="D1541" s="22"/>
      <c r="E1541" s="22" t="s">
        <v>85</v>
      </c>
      <c r="F1541" s="22"/>
      <c r="G1541" s="31"/>
      <c r="H1541" s="30"/>
      <c r="I1541" s="22"/>
      <c r="K1541" t="str">
        <f>IF(D1541&lt;&gt;"",IF(Data!E1541="HR",IF(D1541&lt;=6,RL4B!$E$10,IF(D1541&lt;=28,RL4B!$G$10,RL4B!$I$10)),IF(D1541&lt;=4,RL4B!$K$10,IF(D1541&lt;=14,RL4B!$M$10,IF(D1541&lt;=24,RL4B!$O$10,IF(D1541&lt;=44,RL4B!$Q$10,IF(D1541&lt;=64,RL4B!$S$10,RL4B!$U$10)))))),"")&amp;"-"&amp;C1541&amp;"-"&amp;IFERROR(VLOOKUP(F1541,m_src_icd,3,FALSE),"xx")</f>
        <v>-L-xx</v>
      </c>
      <c r="L1541" t="str">
        <f t="shared" si="69"/>
        <v>L-xx</v>
      </c>
      <c r="M1541" s="20" t="str">
        <f t="shared" si="70"/>
        <v>xx</v>
      </c>
      <c r="N1541" t="str">
        <f t="shared" si="71"/>
        <v/>
      </c>
    </row>
    <row r="1542" spans="1:14">
      <c r="A1542" s="31"/>
      <c r="B1542" s="31"/>
      <c r="C1542" s="23" t="s">
        <v>45</v>
      </c>
      <c r="D1542" s="22"/>
      <c r="E1542" s="22" t="s">
        <v>85</v>
      </c>
      <c r="F1542" s="22"/>
      <c r="G1542" s="31"/>
      <c r="H1542" s="30"/>
      <c r="I1542" s="22"/>
      <c r="K1542" t="str">
        <f>IF(D1542&lt;&gt;"",IF(Data!E1542="HR",IF(D1542&lt;=6,RL4B!$E$10,IF(D1542&lt;=28,RL4B!$G$10,RL4B!$I$10)),IF(D1542&lt;=4,RL4B!$K$10,IF(D1542&lt;=14,RL4B!$M$10,IF(D1542&lt;=24,RL4B!$O$10,IF(D1542&lt;=44,RL4B!$Q$10,IF(D1542&lt;=64,RL4B!$S$10,RL4B!$U$10)))))),"")&amp;"-"&amp;C1542&amp;"-"&amp;IFERROR(VLOOKUP(F1542,m_src_icd,3,FALSE),"xx")</f>
        <v>-L-xx</v>
      </c>
      <c r="L1542" t="str">
        <f t="shared" si="69"/>
        <v>L-xx</v>
      </c>
      <c r="M1542" s="20" t="str">
        <f t="shared" si="70"/>
        <v>xx</v>
      </c>
      <c r="N1542" t="str">
        <f t="shared" si="71"/>
        <v/>
      </c>
    </row>
    <row r="1543" spans="1:14">
      <c r="A1543" s="31"/>
      <c r="B1543" s="31"/>
      <c r="C1543" s="23" t="s">
        <v>45</v>
      </c>
      <c r="D1543" s="22"/>
      <c r="E1543" s="22" t="s">
        <v>85</v>
      </c>
      <c r="F1543" s="22"/>
      <c r="G1543" s="31"/>
      <c r="H1543" s="30"/>
      <c r="I1543" s="22"/>
      <c r="K1543" t="str">
        <f>IF(D1543&lt;&gt;"",IF(Data!E1543="HR",IF(D1543&lt;=6,RL4B!$E$10,IF(D1543&lt;=28,RL4B!$G$10,RL4B!$I$10)),IF(D1543&lt;=4,RL4B!$K$10,IF(D1543&lt;=14,RL4B!$M$10,IF(D1543&lt;=24,RL4B!$O$10,IF(D1543&lt;=44,RL4B!$Q$10,IF(D1543&lt;=64,RL4B!$S$10,RL4B!$U$10)))))),"")&amp;"-"&amp;C1543&amp;"-"&amp;IFERROR(VLOOKUP(F1543,m_src_icd,3,FALSE),"xx")</f>
        <v>-L-xx</v>
      </c>
      <c r="L1543" t="str">
        <f t="shared" si="69"/>
        <v>L-xx</v>
      </c>
      <c r="M1543" s="20" t="str">
        <f t="shared" si="70"/>
        <v>xx</v>
      </c>
      <c r="N1543" t="str">
        <f t="shared" si="71"/>
        <v/>
      </c>
    </row>
    <row r="1544" spans="1:14">
      <c r="A1544" s="31"/>
      <c r="B1544" s="31"/>
      <c r="C1544" s="23" t="s">
        <v>45</v>
      </c>
      <c r="D1544" s="22"/>
      <c r="E1544" s="22" t="s">
        <v>85</v>
      </c>
      <c r="F1544" s="22"/>
      <c r="G1544" s="31"/>
      <c r="H1544" s="30"/>
      <c r="I1544" s="22"/>
      <c r="K1544" t="str">
        <f>IF(D1544&lt;&gt;"",IF(Data!E1544="HR",IF(D1544&lt;=6,RL4B!$E$10,IF(D1544&lt;=28,RL4B!$G$10,RL4B!$I$10)),IF(D1544&lt;=4,RL4B!$K$10,IF(D1544&lt;=14,RL4B!$M$10,IF(D1544&lt;=24,RL4B!$O$10,IF(D1544&lt;=44,RL4B!$Q$10,IF(D1544&lt;=64,RL4B!$S$10,RL4B!$U$10)))))),"")&amp;"-"&amp;C1544&amp;"-"&amp;IFERROR(VLOOKUP(F1544,m_src_icd,3,FALSE),"xx")</f>
        <v>-L-xx</v>
      </c>
      <c r="L1544" t="str">
        <f t="shared" ref="L1544:L1607" si="72">G1544&amp;C1544&amp;"-"&amp;IFERROR(VLOOKUP(F1544,m_src_icd,3,FALSE),"xx")</f>
        <v>L-xx</v>
      </c>
      <c r="M1544" s="20" t="str">
        <f t="shared" ref="M1544:M1607" si="73">IF(H1544="-","",IFERROR(VLOOKUP(F1544,m_src_icd,3,FALSE),"xx"))</f>
        <v>xx</v>
      </c>
      <c r="N1544" t="str">
        <f t="shared" ref="N1544:N1607" si="74">IF(I1544="","",IFERROR(VLOOKUP(F1544,m_src_icd,3,FALSE),"xx"))</f>
        <v/>
      </c>
    </row>
    <row r="1545" spans="1:14">
      <c r="A1545" s="31"/>
      <c r="B1545" s="31"/>
      <c r="C1545" s="23" t="s">
        <v>45</v>
      </c>
      <c r="D1545" s="22"/>
      <c r="E1545" s="22" t="s">
        <v>85</v>
      </c>
      <c r="F1545" s="22"/>
      <c r="G1545" s="31"/>
      <c r="H1545" s="30"/>
      <c r="I1545" s="22"/>
      <c r="K1545" t="str">
        <f>IF(D1545&lt;&gt;"",IF(Data!E1545="HR",IF(D1545&lt;=6,RL4B!$E$10,IF(D1545&lt;=28,RL4B!$G$10,RL4B!$I$10)),IF(D1545&lt;=4,RL4B!$K$10,IF(D1545&lt;=14,RL4B!$M$10,IF(D1545&lt;=24,RL4B!$O$10,IF(D1545&lt;=44,RL4B!$Q$10,IF(D1545&lt;=64,RL4B!$S$10,RL4B!$U$10)))))),"")&amp;"-"&amp;C1545&amp;"-"&amp;IFERROR(VLOOKUP(F1545,m_src_icd,3,FALSE),"xx")</f>
        <v>-L-xx</v>
      </c>
      <c r="L1545" t="str">
        <f t="shared" si="72"/>
        <v>L-xx</v>
      </c>
      <c r="M1545" s="20" t="str">
        <f t="shared" si="73"/>
        <v>xx</v>
      </c>
      <c r="N1545" t="str">
        <f t="shared" si="74"/>
        <v/>
      </c>
    </row>
    <row r="1546" spans="1:14">
      <c r="A1546" s="31"/>
      <c r="B1546" s="31"/>
      <c r="C1546" s="23" t="s">
        <v>45</v>
      </c>
      <c r="D1546" s="22"/>
      <c r="E1546" s="22" t="s">
        <v>85</v>
      </c>
      <c r="F1546" s="22"/>
      <c r="G1546" s="31"/>
      <c r="H1546" s="30"/>
      <c r="I1546" s="22"/>
      <c r="K1546" t="str">
        <f>IF(D1546&lt;&gt;"",IF(Data!E1546="HR",IF(D1546&lt;=6,RL4B!$E$10,IF(D1546&lt;=28,RL4B!$G$10,RL4B!$I$10)),IF(D1546&lt;=4,RL4B!$K$10,IF(D1546&lt;=14,RL4B!$M$10,IF(D1546&lt;=24,RL4B!$O$10,IF(D1546&lt;=44,RL4B!$Q$10,IF(D1546&lt;=64,RL4B!$S$10,RL4B!$U$10)))))),"")&amp;"-"&amp;C1546&amp;"-"&amp;IFERROR(VLOOKUP(F1546,m_src_icd,3,FALSE),"xx")</f>
        <v>-L-xx</v>
      </c>
      <c r="L1546" t="str">
        <f t="shared" si="72"/>
        <v>L-xx</v>
      </c>
      <c r="M1546" s="20" t="str">
        <f t="shared" si="73"/>
        <v>xx</v>
      </c>
      <c r="N1546" t="str">
        <f t="shared" si="74"/>
        <v/>
      </c>
    </row>
    <row r="1547" spans="1:14">
      <c r="A1547" s="31"/>
      <c r="B1547" s="31"/>
      <c r="C1547" s="23" t="s">
        <v>45</v>
      </c>
      <c r="D1547" s="22"/>
      <c r="E1547" s="22" t="s">
        <v>85</v>
      </c>
      <c r="F1547" s="22"/>
      <c r="G1547" s="31"/>
      <c r="H1547" s="30"/>
      <c r="I1547" s="22"/>
      <c r="K1547" t="str">
        <f>IF(D1547&lt;&gt;"",IF(Data!E1547="HR",IF(D1547&lt;=6,RL4B!$E$10,IF(D1547&lt;=28,RL4B!$G$10,RL4B!$I$10)),IF(D1547&lt;=4,RL4B!$K$10,IF(D1547&lt;=14,RL4B!$M$10,IF(D1547&lt;=24,RL4B!$O$10,IF(D1547&lt;=44,RL4B!$Q$10,IF(D1547&lt;=64,RL4B!$S$10,RL4B!$U$10)))))),"")&amp;"-"&amp;C1547&amp;"-"&amp;IFERROR(VLOOKUP(F1547,m_src_icd,3,FALSE),"xx")</f>
        <v>-L-xx</v>
      </c>
      <c r="L1547" t="str">
        <f t="shared" si="72"/>
        <v>L-xx</v>
      </c>
      <c r="M1547" s="20" t="str">
        <f t="shared" si="73"/>
        <v>xx</v>
      </c>
      <c r="N1547" t="str">
        <f t="shared" si="74"/>
        <v/>
      </c>
    </row>
    <row r="1548" spans="1:14">
      <c r="A1548" s="31"/>
      <c r="B1548" s="31"/>
      <c r="C1548" s="23" t="s">
        <v>45</v>
      </c>
      <c r="D1548" s="22"/>
      <c r="E1548" s="22" t="s">
        <v>85</v>
      </c>
      <c r="F1548" s="22"/>
      <c r="G1548" s="31"/>
      <c r="H1548" s="30"/>
      <c r="I1548" s="22"/>
      <c r="K1548" t="str">
        <f>IF(D1548&lt;&gt;"",IF(Data!E1548="HR",IF(D1548&lt;=6,RL4B!$E$10,IF(D1548&lt;=28,RL4B!$G$10,RL4B!$I$10)),IF(D1548&lt;=4,RL4B!$K$10,IF(D1548&lt;=14,RL4B!$M$10,IF(D1548&lt;=24,RL4B!$O$10,IF(D1548&lt;=44,RL4B!$Q$10,IF(D1548&lt;=64,RL4B!$S$10,RL4B!$U$10)))))),"")&amp;"-"&amp;C1548&amp;"-"&amp;IFERROR(VLOOKUP(F1548,m_src_icd,3,FALSE),"xx")</f>
        <v>-L-xx</v>
      </c>
      <c r="L1548" t="str">
        <f t="shared" si="72"/>
        <v>L-xx</v>
      </c>
      <c r="M1548" s="20" t="str">
        <f t="shared" si="73"/>
        <v>xx</v>
      </c>
      <c r="N1548" t="str">
        <f t="shared" si="74"/>
        <v/>
      </c>
    </row>
    <row r="1549" spans="1:14">
      <c r="A1549" s="31"/>
      <c r="B1549" s="31"/>
      <c r="C1549" s="23" t="s">
        <v>45</v>
      </c>
      <c r="D1549" s="22"/>
      <c r="E1549" s="22" t="s">
        <v>85</v>
      </c>
      <c r="F1549" s="22"/>
      <c r="G1549" s="31"/>
      <c r="H1549" s="30"/>
      <c r="I1549" s="22"/>
      <c r="K1549" t="str">
        <f>IF(D1549&lt;&gt;"",IF(Data!E1549="HR",IF(D1549&lt;=6,RL4B!$E$10,IF(D1549&lt;=28,RL4B!$G$10,RL4B!$I$10)),IF(D1549&lt;=4,RL4B!$K$10,IF(D1549&lt;=14,RL4B!$M$10,IF(D1549&lt;=24,RL4B!$O$10,IF(D1549&lt;=44,RL4B!$Q$10,IF(D1549&lt;=64,RL4B!$S$10,RL4B!$U$10)))))),"")&amp;"-"&amp;C1549&amp;"-"&amp;IFERROR(VLOOKUP(F1549,m_src_icd,3,FALSE),"xx")</f>
        <v>-L-xx</v>
      </c>
      <c r="L1549" t="str">
        <f t="shared" si="72"/>
        <v>L-xx</v>
      </c>
      <c r="M1549" s="20" t="str">
        <f t="shared" si="73"/>
        <v>xx</v>
      </c>
      <c r="N1549" t="str">
        <f t="shared" si="74"/>
        <v/>
      </c>
    </row>
    <row r="1550" spans="1:14">
      <c r="A1550" s="31"/>
      <c r="B1550" s="31"/>
      <c r="C1550" s="23" t="s">
        <v>45</v>
      </c>
      <c r="D1550" s="22"/>
      <c r="E1550" s="22" t="s">
        <v>85</v>
      </c>
      <c r="F1550" s="22"/>
      <c r="G1550" s="31"/>
      <c r="H1550" s="30"/>
      <c r="I1550" s="22"/>
      <c r="K1550" t="str">
        <f>IF(D1550&lt;&gt;"",IF(Data!E1550="HR",IF(D1550&lt;=6,RL4B!$E$10,IF(D1550&lt;=28,RL4B!$G$10,RL4B!$I$10)),IF(D1550&lt;=4,RL4B!$K$10,IF(D1550&lt;=14,RL4B!$M$10,IF(D1550&lt;=24,RL4B!$O$10,IF(D1550&lt;=44,RL4B!$Q$10,IF(D1550&lt;=64,RL4B!$S$10,RL4B!$U$10)))))),"")&amp;"-"&amp;C1550&amp;"-"&amp;IFERROR(VLOOKUP(F1550,m_src_icd,3,FALSE),"xx")</f>
        <v>-L-xx</v>
      </c>
      <c r="L1550" t="str">
        <f t="shared" si="72"/>
        <v>L-xx</v>
      </c>
      <c r="M1550" s="20" t="str">
        <f t="shared" si="73"/>
        <v>xx</v>
      </c>
      <c r="N1550" t="str">
        <f t="shared" si="74"/>
        <v/>
      </c>
    </row>
    <row r="1551" spans="1:14">
      <c r="A1551" s="31"/>
      <c r="B1551" s="31"/>
      <c r="C1551" s="23" t="s">
        <v>45</v>
      </c>
      <c r="D1551" s="22"/>
      <c r="E1551" s="22" t="s">
        <v>85</v>
      </c>
      <c r="F1551" s="22"/>
      <c r="G1551" s="31"/>
      <c r="H1551" s="30"/>
      <c r="I1551" s="22"/>
      <c r="K1551" t="str">
        <f>IF(D1551&lt;&gt;"",IF(Data!E1551="HR",IF(D1551&lt;=6,RL4B!$E$10,IF(D1551&lt;=28,RL4B!$G$10,RL4B!$I$10)),IF(D1551&lt;=4,RL4B!$K$10,IF(D1551&lt;=14,RL4B!$M$10,IF(D1551&lt;=24,RL4B!$O$10,IF(D1551&lt;=44,RL4B!$Q$10,IF(D1551&lt;=64,RL4B!$S$10,RL4B!$U$10)))))),"")&amp;"-"&amp;C1551&amp;"-"&amp;IFERROR(VLOOKUP(F1551,m_src_icd,3,FALSE),"xx")</f>
        <v>-L-xx</v>
      </c>
      <c r="L1551" t="str">
        <f t="shared" si="72"/>
        <v>L-xx</v>
      </c>
      <c r="M1551" s="20" t="str">
        <f t="shared" si="73"/>
        <v>xx</v>
      </c>
      <c r="N1551" t="str">
        <f t="shared" si="74"/>
        <v/>
      </c>
    </row>
    <row r="1552" spans="1:14">
      <c r="A1552" s="31"/>
      <c r="B1552" s="31"/>
      <c r="C1552" s="23" t="s">
        <v>45</v>
      </c>
      <c r="D1552" s="22"/>
      <c r="E1552" s="22" t="s">
        <v>85</v>
      </c>
      <c r="F1552" s="22"/>
      <c r="G1552" s="31"/>
      <c r="H1552" s="30"/>
      <c r="I1552" s="22"/>
      <c r="K1552" t="str">
        <f>IF(D1552&lt;&gt;"",IF(Data!E1552="HR",IF(D1552&lt;=6,RL4B!$E$10,IF(D1552&lt;=28,RL4B!$G$10,RL4B!$I$10)),IF(D1552&lt;=4,RL4B!$K$10,IF(D1552&lt;=14,RL4B!$M$10,IF(D1552&lt;=24,RL4B!$O$10,IF(D1552&lt;=44,RL4B!$Q$10,IF(D1552&lt;=64,RL4B!$S$10,RL4B!$U$10)))))),"")&amp;"-"&amp;C1552&amp;"-"&amp;IFERROR(VLOOKUP(F1552,m_src_icd,3,FALSE),"xx")</f>
        <v>-L-xx</v>
      </c>
      <c r="L1552" t="str">
        <f t="shared" si="72"/>
        <v>L-xx</v>
      </c>
      <c r="M1552" s="20" t="str">
        <f t="shared" si="73"/>
        <v>xx</v>
      </c>
      <c r="N1552" t="str">
        <f t="shared" si="74"/>
        <v/>
      </c>
    </row>
    <row r="1553" spans="1:14">
      <c r="A1553" s="31"/>
      <c r="B1553" s="31"/>
      <c r="C1553" s="23" t="s">
        <v>45</v>
      </c>
      <c r="D1553" s="22"/>
      <c r="E1553" s="22" t="s">
        <v>85</v>
      </c>
      <c r="F1553" s="22"/>
      <c r="G1553" s="31"/>
      <c r="H1553" s="30"/>
      <c r="I1553" s="22"/>
      <c r="K1553" t="str">
        <f>IF(D1553&lt;&gt;"",IF(Data!E1553="HR",IF(D1553&lt;=6,RL4B!$E$10,IF(D1553&lt;=28,RL4B!$G$10,RL4B!$I$10)),IF(D1553&lt;=4,RL4B!$K$10,IF(D1553&lt;=14,RL4B!$M$10,IF(D1553&lt;=24,RL4B!$O$10,IF(D1553&lt;=44,RL4B!$Q$10,IF(D1553&lt;=64,RL4B!$S$10,RL4B!$U$10)))))),"")&amp;"-"&amp;C1553&amp;"-"&amp;IFERROR(VLOOKUP(F1553,m_src_icd,3,FALSE),"xx")</f>
        <v>-L-xx</v>
      </c>
      <c r="L1553" t="str">
        <f t="shared" si="72"/>
        <v>L-xx</v>
      </c>
      <c r="M1553" s="20" t="str">
        <f t="shared" si="73"/>
        <v>xx</v>
      </c>
      <c r="N1553" t="str">
        <f t="shared" si="74"/>
        <v/>
      </c>
    </row>
    <row r="1554" spans="1:14">
      <c r="A1554" s="31"/>
      <c r="B1554" s="31"/>
      <c r="C1554" s="23" t="s">
        <v>45</v>
      </c>
      <c r="D1554" s="22"/>
      <c r="E1554" s="22" t="s">
        <v>85</v>
      </c>
      <c r="F1554" s="22"/>
      <c r="G1554" s="31"/>
      <c r="H1554" s="30"/>
      <c r="I1554" s="22"/>
      <c r="K1554" t="str">
        <f>IF(D1554&lt;&gt;"",IF(Data!E1554="HR",IF(D1554&lt;=6,RL4B!$E$10,IF(D1554&lt;=28,RL4B!$G$10,RL4B!$I$10)),IF(D1554&lt;=4,RL4B!$K$10,IF(D1554&lt;=14,RL4B!$M$10,IF(D1554&lt;=24,RL4B!$O$10,IF(D1554&lt;=44,RL4B!$Q$10,IF(D1554&lt;=64,RL4B!$S$10,RL4B!$U$10)))))),"")&amp;"-"&amp;C1554&amp;"-"&amp;IFERROR(VLOOKUP(F1554,m_src_icd,3,FALSE),"xx")</f>
        <v>-L-xx</v>
      </c>
      <c r="L1554" t="str">
        <f t="shared" si="72"/>
        <v>L-xx</v>
      </c>
      <c r="M1554" s="20" t="str">
        <f t="shared" si="73"/>
        <v>xx</v>
      </c>
      <c r="N1554" t="str">
        <f t="shared" si="74"/>
        <v/>
      </c>
    </row>
    <row r="1555" spans="1:14">
      <c r="A1555" s="31"/>
      <c r="B1555" s="31"/>
      <c r="C1555" s="23" t="s">
        <v>45</v>
      </c>
      <c r="D1555" s="22"/>
      <c r="E1555" s="22" t="s">
        <v>85</v>
      </c>
      <c r="F1555" s="22"/>
      <c r="G1555" s="31"/>
      <c r="H1555" s="30"/>
      <c r="I1555" s="22"/>
      <c r="K1555" t="str">
        <f>IF(D1555&lt;&gt;"",IF(Data!E1555="HR",IF(D1555&lt;=6,RL4B!$E$10,IF(D1555&lt;=28,RL4B!$G$10,RL4B!$I$10)),IF(D1555&lt;=4,RL4B!$K$10,IF(D1555&lt;=14,RL4B!$M$10,IF(D1555&lt;=24,RL4B!$O$10,IF(D1555&lt;=44,RL4B!$Q$10,IF(D1555&lt;=64,RL4B!$S$10,RL4B!$U$10)))))),"")&amp;"-"&amp;C1555&amp;"-"&amp;IFERROR(VLOOKUP(F1555,m_src_icd,3,FALSE),"xx")</f>
        <v>-L-xx</v>
      </c>
      <c r="L1555" t="str">
        <f t="shared" si="72"/>
        <v>L-xx</v>
      </c>
      <c r="M1555" s="20" t="str">
        <f t="shared" si="73"/>
        <v>xx</v>
      </c>
      <c r="N1555" t="str">
        <f t="shared" si="74"/>
        <v/>
      </c>
    </row>
    <row r="1556" spans="1:14">
      <c r="A1556" s="31"/>
      <c r="B1556" s="31"/>
      <c r="C1556" s="23" t="s">
        <v>45</v>
      </c>
      <c r="D1556" s="22"/>
      <c r="E1556" s="22" t="s">
        <v>85</v>
      </c>
      <c r="F1556" s="22"/>
      <c r="G1556" s="31"/>
      <c r="H1556" s="30"/>
      <c r="I1556" s="22"/>
      <c r="K1556" t="str">
        <f>IF(D1556&lt;&gt;"",IF(Data!E1556="HR",IF(D1556&lt;=6,RL4B!$E$10,IF(D1556&lt;=28,RL4B!$G$10,RL4B!$I$10)),IF(D1556&lt;=4,RL4B!$K$10,IF(D1556&lt;=14,RL4B!$M$10,IF(D1556&lt;=24,RL4B!$O$10,IF(D1556&lt;=44,RL4B!$Q$10,IF(D1556&lt;=64,RL4B!$S$10,RL4B!$U$10)))))),"")&amp;"-"&amp;C1556&amp;"-"&amp;IFERROR(VLOOKUP(F1556,m_src_icd,3,FALSE),"xx")</f>
        <v>-L-xx</v>
      </c>
      <c r="L1556" t="str">
        <f t="shared" si="72"/>
        <v>L-xx</v>
      </c>
      <c r="M1556" s="20" t="str">
        <f t="shared" si="73"/>
        <v>xx</v>
      </c>
      <c r="N1556" t="str">
        <f t="shared" si="74"/>
        <v/>
      </c>
    </row>
    <row r="1557" spans="1:14">
      <c r="A1557" s="31"/>
      <c r="B1557" s="31"/>
      <c r="C1557" s="23" t="s">
        <v>45</v>
      </c>
      <c r="D1557" s="22"/>
      <c r="E1557" s="22" t="s">
        <v>85</v>
      </c>
      <c r="F1557" s="22"/>
      <c r="G1557" s="31"/>
      <c r="H1557" s="30"/>
      <c r="I1557" s="22"/>
      <c r="K1557" t="str">
        <f>IF(D1557&lt;&gt;"",IF(Data!E1557="HR",IF(D1557&lt;=6,RL4B!$E$10,IF(D1557&lt;=28,RL4B!$G$10,RL4B!$I$10)),IF(D1557&lt;=4,RL4B!$K$10,IF(D1557&lt;=14,RL4B!$M$10,IF(D1557&lt;=24,RL4B!$O$10,IF(D1557&lt;=44,RL4B!$Q$10,IF(D1557&lt;=64,RL4B!$S$10,RL4B!$U$10)))))),"")&amp;"-"&amp;C1557&amp;"-"&amp;IFERROR(VLOOKUP(F1557,m_src_icd,3,FALSE),"xx")</f>
        <v>-L-xx</v>
      </c>
      <c r="L1557" t="str">
        <f t="shared" si="72"/>
        <v>L-xx</v>
      </c>
      <c r="M1557" s="20" t="str">
        <f t="shared" si="73"/>
        <v>xx</v>
      </c>
      <c r="N1557" t="str">
        <f t="shared" si="74"/>
        <v/>
      </c>
    </row>
    <row r="1558" spans="1:14">
      <c r="A1558" s="31"/>
      <c r="B1558" s="31"/>
      <c r="C1558" s="23" t="s">
        <v>45</v>
      </c>
      <c r="D1558" s="22"/>
      <c r="E1558" s="22" t="s">
        <v>85</v>
      </c>
      <c r="F1558" s="22"/>
      <c r="G1558" s="31"/>
      <c r="H1558" s="30"/>
      <c r="I1558" s="22"/>
      <c r="K1558" t="str">
        <f>IF(D1558&lt;&gt;"",IF(Data!E1558="HR",IF(D1558&lt;=6,RL4B!$E$10,IF(D1558&lt;=28,RL4B!$G$10,RL4B!$I$10)),IF(D1558&lt;=4,RL4B!$K$10,IF(D1558&lt;=14,RL4B!$M$10,IF(D1558&lt;=24,RL4B!$O$10,IF(D1558&lt;=44,RL4B!$Q$10,IF(D1558&lt;=64,RL4B!$S$10,RL4B!$U$10)))))),"")&amp;"-"&amp;C1558&amp;"-"&amp;IFERROR(VLOOKUP(F1558,m_src_icd,3,FALSE),"xx")</f>
        <v>-L-xx</v>
      </c>
      <c r="L1558" t="str">
        <f t="shared" si="72"/>
        <v>L-xx</v>
      </c>
      <c r="M1558" s="20" t="str">
        <f t="shared" si="73"/>
        <v>xx</v>
      </c>
      <c r="N1558" t="str">
        <f t="shared" si="74"/>
        <v/>
      </c>
    </row>
    <row r="1559" spans="1:14">
      <c r="A1559" s="31"/>
      <c r="B1559" s="31"/>
      <c r="C1559" s="23" t="s">
        <v>45</v>
      </c>
      <c r="D1559" s="22"/>
      <c r="E1559" s="22" t="s">
        <v>85</v>
      </c>
      <c r="F1559" s="22"/>
      <c r="G1559" s="31"/>
      <c r="H1559" s="30"/>
      <c r="I1559" s="22"/>
      <c r="K1559" t="str">
        <f>IF(D1559&lt;&gt;"",IF(Data!E1559="HR",IF(D1559&lt;=6,RL4B!$E$10,IF(D1559&lt;=28,RL4B!$G$10,RL4B!$I$10)),IF(D1559&lt;=4,RL4B!$K$10,IF(D1559&lt;=14,RL4B!$M$10,IF(D1559&lt;=24,RL4B!$O$10,IF(D1559&lt;=44,RL4B!$Q$10,IF(D1559&lt;=64,RL4B!$S$10,RL4B!$U$10)))))),"")&amp;"-"&amp;C1559&amp;"-"&amp;IFERROR(VLOOKUP(F1559,m_src_icd,3,FALSE),"xx")</f>
        <v>-L-xx</v>
      </c>
      <c r="L1559" t="str">
        <f t="shared" si="72"/>
        <v>L-xx</v>
      </c>
      <c r="M1559" s="20" t="str">
        <f t="shared" si="73"/>
        <v>xx</v>
      </c>
      <c r="N1559" t="str">
        <f t="shared" si="74"/>
        <v/>
      </c>
    </row>
    <row r="1560" spans="1:14">
      <c r="A1560" s="31"/>
      <c r="B1560" s="31"/>
      <c r="C1560" s="23" t="s">
        <v>45</v>
      </c>
      <c r="D1560" s="22"/>
      <c r="E1560" s="22" t="s">
        <v>85</v>
      </c>
      <c r="F1560" s="22"/>
      <c r="G1560" s="31"/>
      <c r="H1560" s="30"/>
      <c r="I1560" s="22"/>
      <c r="K1560" t="str">
        <f>IF(D1560&lt;&gt;"",IF(Data!E1560="HR",IF(D1560&lt;=6,RL4B!$E$10,IF(D1560&lt;=28,RL4B!$G$10,RL4B!$I$10)),IF(D1560&lt;=4,RL4B!$K$10,IF(D1560&lt;=14,RL4B!$M$10,IF(D1560&lt;=24,RL4B!$O$10,IF(D1560&lt;=44,RL4B!$Q$10,IF(D1560&lt;=64,RL4B!$S$10,RL4B!$U$10)))))),"")&amp;"-"&amp;C1560&amp;"-"&amp;IFERROR(VLOOKUP(F1560,m_src_icd,3,FALSE),"xx")</f>
        <v>-L-xx</v>
      </c>
      <c r="L1560" t="str">
        <f t="shared" si="72"/>
        <v>L-xx</v>
      </c>
      <c r="M1560" s="20" t="str">
        <f t="shared" si="73"/>
        <v>xx</v>
      </c>
      <c r="N1560" t="str">
        <f t="shared" si="74"/>
        <v/>
      </c>
    </row>
    <row r="1561" spans="1:14">
      <c r="A1561" s="31"/>
      <c r="B1561" s="31"/>
      <c r="C1561" s="23" t="s">
        <v>45</v>
      </c>
      <c r="D1561" s="22"/>
      <c r="E1561" s="22" t="s">
        <v>85</v>
      </c>
      <c r="F1561" s="22"/>
      <c r="G1561" s="31"/>
      <c r="H1561" s="30"/>
      <c r="I1561" s="22"/>
      <c r="K1561" t="str">
        <f>IF(D1561&lt;&gt;"",IF(Data!E1561="HR",IF(D1561&lt;=6,RL4B!$E$10,IF(D1561&lt;=28,RL4B!$G$10,RL4B!$I$10)),IF(D1561&lt;=4,RL4B!$K$10,IF(D1561&lt;=14,RL4B!$M$10,IF(D1561&lt;=24,RL4B!$O$10,IF(D1561&lt;=44,RL4B!$Q$10,IF(D1561&lt;=64,RL4B!$S$10,RL4B!$U$10)))))),"")&amp;"-"&amp;C1561&amp;"-"&amp;IFERROR(VLOOKUP(F1561,m_src_icd,3,FALSE),"xx")</f>
        <v>-L-xx</v>
      </c>
      <c r="L1561" t="str">
        <f t="shared" si="72"/>
        <v>L-xx</v>
      </c>
      <c r="M1561" s="20" t="str">
        <f t="shared" si="73"/>
        <v>xx</v>
      </c>
      <c r="N1561" t="str">
        <f t="shared" si="74"/>
        <v/>
      </c>
    </row>
    <row r="1562" spans="1:14">
      <c r="A1562" s="31"/>
      <c r="B1562" s="31"/>
      <c r="C1562" s="23" t="s">
        <v>45</v>
      </c>
      <c r="D1562" s="22"/>
      <c r="E1562" s="22" t="s">
        <v>85</v>
      </c>
      <c r="F1562" s="22"/>
      <c r="G1562" s="31"/>
      <c r="H1562" s="30"/>
      <c r="I1562" s="22"/>
      <c r="K1562" t="str">
        <f>IF(D1562&lt;&gt;"",IF(Data!E1562="HR",IF(D1562&lt;=6,RL4B!$E$10,IF(D1562&lt;=28,RL4B!$G$10,RL4B!$I$10)),IF(D1562&lt;=4,RL4B!$K$10,IF(D1562&lt;=14,RL4B!$M$10,IF(D1562&lt;=24,RL4B!$O$10,IF(D1562&lt;=44,RL4B!$Q$10,IF(D1562&lt;=64,RL4B!$S$10,RL4B!$U$10)))))),"")&amp;"-"&amp;C1562&amp;"-"&amp;IFERROR(VLOOKUP(F1562,m_src_icd,3,FALSE),"xx")</f>
        <v>-L-xx</v>
      </c>
      <c r="L1562" t="str">
        <f t="shared" si="72"/>
        <v>L-xx</v>
      </c>
      <c r="M1562" s="20" t="str">
        <f t="shared" si="73"/>
        <v>xx</v>
      </c>
      <c r="N1562" t="str">
        <f t="shared" si="74"/>
        <v/>
      </c>
    </row>
    <row r="1563" spans="1:14">
      <c r="A1563" s="31"/>
      <c r="B1563" s="31"/>
      <c r="C1563" s="23" t="s">
        <v>45</v>
      </c>
      <c r="D1563" s="22"/>
      <c r="E1563" s="22" t="s">
        <v>85</v>
      </c>
      <c r="F1563" s="22"/>
      <c r="G1563" s="31"/>
      <c r="H1563" s="30"/>
      <c r="I1563" s="22"/>
      <c r="K1563" t="str">
        <f>IF(D1563&lt;&gt;"",IF(Data!E1563="HR",IF(D1563&lt;=6,RL4B!$E$10,IF(D1563&lt;=28,RL4B!$G$10,RL4B!$I$10)),IF(D1563&lt;=4,RL4B!$K$10,IF(D1563&lt;=14,RL4B!$M$10,IF(D1563&lt;=24,RL4B!$O$10,IF(D1563&lt;=44,RL4B!$Q$10,IF(D1563&lt;=64,RL4B!$S$10,RL4B!$U$10)))))),"")&amp;"-"&amp;C1563&amp;"-"&amp;IFERROR(VLOOKUP(F1563,m_src_icd,3,FALSE),"xx")</f>
        <v>-L-xx</v>
      </c>
      <c r="L1563" t="str">
        <f t="shared" si="72"/>
        <v>L-xx</v>
      </c>
      <c r="M1563" s="20" t="str">
        <f t="shared" si="73"/>
        <v>xx</v>
      </c>
      <c r="N1563" t="str">
        <f t="shared" si="74"/>
        <v/>
      </c>
    </row>
    <row r="1564" spans="1:14">
      <c r="A1564" s="31"/>
      <c r="B1564" s="31"/>
      <c r="C1564" s="23" t="s">
        <v>45</v>
      </c>
      <c r="D1564" s="22"/>
      <c r="E1564" s="22" t="s">
        <v>85</v>
      </c>
      <c r="F1564" s="22"/>
      <c r="G1564" s="31"/>
      <c r="H1564" s="30"/>
      <c r="I1564" s="22"/>
      <c r="K1564" t="str">
        <f>IF(D1564&lt;&gt;"",IF(Data!E1564="HR",IF(D1564&lt;=6,RL4B!$E$10,IF(D1564&lt;=28,RL4B!$G$10,RL4B!$I$10)),IF(D1564&lt;=4,RL4B!$K$10,IF(D1564&lt;=14,RL4B!$M$10,IF(D1564&lt;=24,RL4B!$O$10,IF(D1564&lt;=44,RL4B!$Q$10,IF(D1564&lt;=64,RL4B!$S$10,RL4B!$U$10)))))),"")&amp;"-"&amp;C1564&amp;"-"&amp;IFERROR(VLOOKUP(F1564,m_src_icd,3,FALSE),"xx")</f>
        <v>-L-xx</v>
      </c>
      <c r="L1564" t="str">
        <f t="shared" si="72"/>
        <v>L-xx</v>
      </c>
      <c r="M1564" s="20" t="str">
        <f t="shared" si="73"/>
        <v>xx</v>
      </c>
      <c r="N1564" t="str">
        <f t="shared" si="74"/>
        <v/>
      </c>
    </row>
    <row r="1565" spans="1:14">
      <c r="A1565" s="31"/>
      <c r="B1565" s="31"/>
      <c r="C1565" s="23" t="s">
        <v>45</v>
      </c>
      <c r="D1565" s="22"/>
      <c r="E1565" s="22" t="s">
        <v>85</v>
      </c>
      <c r="F1565" s="22"/>
      <c r="G1565" s="31"/>
      <c r="H1565" s="30"/>
      <c r="I1565" s="22"/>
      <c r="K1565" t="str">
        <f>IF(D1565&lt;&gt;"",IF(Data!E1565="HR",IF(D1565&lt;=6,RL4B!$E$10,IF(D1565&lt;=28,RL4B!$G$10,RL4B!$I$10)),IF(D1565&lt;=4,RL4B!$K$10,IF(D1565&lt;=14,RL4B!$M$10,IF(D1565&lt;=24,RL4B!$O$10,IF(D1565&lt;=44,RL4B!$Q$10,IF(D1565&lt;=64,RL4B!$S$10,RL4B!$U$10)))))),"")&amp;"-"&amp;C1565&amp;"-"&amp;IFERROR(VLOOKUP(F1565,m_src_icd,3,FALSE),"xx")</f>
        <v>-L-xx</v>
      </c>
      <c r="L1565" t="str">
        <f t="shared" si="72"/>
        <v>L-xx</v>
      </c>
      <c r="M1565" s="20" t="str">
        <f t="shared" si="73"/>
        <v>xx</v>
      </c>
      <c r="N1565" t="str">
        <f t="shared" si="74"/>
        <v/>
      </c>
    </row>
    <row r="1566" spans="1:14">
      <c r="A1566" s="31"/>
      <c r="B1566" s="31"/>
      <c r="C1566" s="23" t="s">
        <v>45</v>
      </c>
      <c r="D1566" s="22"/>
      <c r="E1566" s="22" t="s">
        <v>85</v>
      </c>
      <c r="F1566" s="22"/>
      <c r="G1566" s="31"/>
      <c r="H1566" s="30"/>
      <c r="I1566" s="22"/>
      <c r="K1566" t="str">
        <f>IF(D1566&lt;&gt;"",IF(Data!E1566="HR",IF(D1566&lt;=6,RL4B!$E$10,IF(D1566&lt;=28,RL4B!$G$10,RL4B!$I$10)),IF(D1566&lt;=4,RL4B!$K$10,IF(D1566&lt;=14,RL4B!$M$10,IF(D1566&lt;=24,RL4B!$O$10,IF(D1566&lt;=44,RL4B!$Q$10,IF(D1566&lt;=64,RL4B!$S$10,RL4B!$U$10)))))),"")&amp;"-"&amp;C1566&amp;"-"&amp;IFERROR(VLOOKUP(F1566,m_src_icd,3,FALSE),"xx")</f>
        <v>-L-xx</v>
      </c>
      <c r="L1566" t="str">
        <f t="shared" si="72"/>
        <v>L-xx</v>
      </c>
      <c r="M1566" s="20" t="str">
        <f t="shared" si="73"/>
        <v>xx</v>
      </c>
      <c r="N1566" t="str">
        <f t="shared" si="74"/>
        <v/>
      </c>
    </row>
    <row r="1567" spans="1:14">
      <c r="A1567" s="31"/>
      <c r="B1567" s="31"/>
      <c r="C1567" s="23" t="s">
        <v>45</v>
      </c>
      <c r="D1567" s="22"/>
      <c r="E1567" s="22" t="s">
        <v>85</v>
      </c>
      <c r="F1567" s="22"/>
      <c r="G1567" s="31"/>
      <c r="H1567" s="30"/>
      <c r="I1567" s="22"/>
      <c r="K1567" t="str">
        <f>IF(D1567&lt;&gt;"",IF(Data!E1567="HR",IF(D1567&lt;=6,RL4B!$E$10,IF(D1567&lt;=28,RL4B!$G$10,RL4B!$I$10)),IF(D1567&lt;=4,RL4B!$K$10,IF(D1567&lt;=14,RL4B!$M$10,IF(D1567&lt;=24,RL4B!$O$10,IF(D1567&lt;=44,RL4B!$Q$10,IF(D1567&lt;=64,RL4B!$S$10,RL4B!$U$10)))))),"")&amp;"-"&amp;C1567&amp;"-"&amp;IFERROR(VLOOKUP(F1567,m_src_icd,3,FALSE),"xx")</f>
        <v>-L-xx</v>
      </c>
      <c r="L1567" t="str">
        <f t="shared" si="72"/>
        <v>L-xx</v>
      </c>
      <c r="M1567" s="20" t="str">
        <f t="shared" si="73"/>
        <v>xx</v>
      </c>
      <c r="N1567" t="str">
        <f t="shared" si="74"/>
        <v/>
      </c>
    </row>
    <row r="1568" spans="1:14">
      <c r="A1568" s="31"/>
      <c r="B1568" s="31"/>
      <c r="C1568" s="23" t="s">
        <v>45</v>
      </c>
      <c r="D1568" s="22"/>
      <c r="E1568" s="22" t="s">
        <v>85</v>
      </c>
      <c r="F1568" s="22"/>
      <c r="G1568" s="31"/>
      <c r="H1568" s="30"/>
      <c r="I1568" s="22"/>
      <c r="K1568" t="str">
        <f>IF(D1568&lt;&gt;"",IF(Data!E1568="HR",IF(D1568&lt;=6,RL4B!$E$10,IF(D1568&lt;=28,RL4B!$G$10,RL4B!$I$10)),IF(D1568&lt;=4,RL4B!$K$10,IF(D1568&lt;=14,RL4B!$M$10,IF(D1568&lt;=24,RL4B!$O$10,IF(D1568&lt;=44,RL4B!$Q$10,IF(D1568&lt;=64,RL4B!$S$10,RL4B!$U$10)))))),"")&amp;"-"&amp;C1568&amp;"-"&amp;IFERROR(VLOOKUP(F1568,m_src_icd,3,FALSE),"xx")</f>
        <v>-L-xx</v>
      </c>
      <c r="L1568" t="str">
        <f t="shared" si="72"/>
        <v>L-xx</v>
      </c>
      <c r="M1568" s="20" t="str">
        <f t="shared" si="73"/>
        <v>xx</v>
      </c>
      <c r="N1568" t="str">
        <f t="shared" si="74"/>
        <v/>
      </c>
    </row>
    <row r="1569" spans="1:14">
      <c r="A1569" s="31"/>
      <c r="B1569" s="31"/>
      <c r="C1569" s="23" t="s">
        <v>45</v>
      </c>
      <c r="D1569" s="22"/>
      <c r="E1569" s="22" t="s">
        <v>85</v>
      </c>
      <c r="F1569" s="22"/>
      <c r="G1569" s="31"/>
      <c r="H1569" s="30"/>
      <c r="I1569" s="22"/>
      <c r="K1569" t="str">
        <f>IF(D1569&lt;&gt;"",IF(Data!E1569="HR",IF(D1569&lt;=6,RL4B!$E$10,IF(D1569&lt;=28,RL4B!$G$10,RL4B!$I$10)),IF(D1569&lt;=4,RL4B!$K$10,IF(D1569&lt;=14,RL4B!$M$10,IF(D1569&lt;=24,RL4B!$O$10,IF(D1569&lt;=44,RL4B!$Q$10,IF(D1569&lt;=64,RL4B!$S$10,RL4B!$U$10)))))),"")&amp;"-"&amp;C1569&amp;"-"&amp;IFERROR(VLOOKUP(F1569,m_src_icd,3,FALSE),"xx")</f>
        <v>-L-xx</v>
      </c>
      <c r="L1569" t="str">
        <f t="shared" si="72"/>
        <v>L-xx</v>
      </c>
      <c r="M1569" s="20" t="str">
        <f t="shared" si="73"/>
        <v>xx</v>
      </c>
      <c r="N1569" t="str">
        <f t="shared" si="74"/>
        <v/>
      </c>
    </row>
    <row r="1570" spans="1:14">
      <c r="A1570" s="31"/>
      <c r="B1570" s="31"/>
      <c r="C1570" s="23" t="s">
        <v>45</v>
      </c>
      <c r="D1570" s="22"/>
      <c r="E1570" s="22" t="s">
        <v>85</v>
      </c>
      <c r="F1570" s="22"/>
      <c r="G1570" s="31"/>
      <c r="H1570" s="30"/>
      <c r="I1570" s="22"/>
      <c r="K1570" t="str">
        <f>IF(D1570&lt;&gt;"",IF(Data!E1570="HR",IF(D1570&lt;=6,RL4B!$E$10,IF(D1570&lt;=28,RL4B!$G$10,RL4B!$I$10)),IF(D1570&lt;=4,RL4B!$K$10,IF(D1570&lt;=14,RL4B!$M$10,IF(D1570&lt;=24,RL4B!$O$10,IF(D1570&lt;=44,RL4B!$Q$10,IF(D1570&lt;=64,RL4B!$S$10,RL4B!$U$10)))))),"")&amp;"-"&amp;C1570&amp;"-"&amp;IFERROR(VLOOKUP(F1570,m_src_icd,3,FALSE),"xx")</f>
        <v>-L-xx</v>
      </c>
      <c r="L1570" t="str">
        <f t="shared" si="72"/>
        <v>L-xx</v>
      </c>
      <c r="M1570" s="20" t="str">
        <f t="shared" si="73"/>
        <v>xx</v>
      </c>
      <c r="N1570" t="str">
        <f t="shared" si="74"/>
        <v/>
      </c>
    </row>
    <row r="1571" spans="1:14">
      <c r="A1571" s="31"/>
      <c r="B1571" s="31"/>
      <c r="C1571" s="23" t="s">
        <v>45</v>
      </c>
      <c r="D1571" s="22"/>
      <c r="E1571" s="22" t="s">
        <v>85</v>
      </c>
      <c r="F1571" s="22"/>
      <c r="G1571" s="31"/>
      <c r="H1571" s="30"/>
      <c r="I1571" s="22"/>
      <c r="K1571" t="str">
        <f>IF(D1571&lt;&gt;"",IF(Data!E1571="HR",IF(D1571&lt;=6,RL4B!$E$10,IF(D1571&lt;=28,RL4B!$G$10,RL4B!$I$10)),IF(D1571&lt;=4,RL4B!$K$10,IF(D1571&lt;=14,RL4B!$M$10,IF(D1571&lt;=24,RL4B!$O$10,IF(D1571&lt;=44,RL4B!$Q$10,IF(D1571&lt;=64,RL4B!$S$10,RL4B!$U$10)))))),"")&amp;"-"&amp;C1571&amp;"-"&amp;IFERROR(VLOOKUP(F1571,m_src_icd,3,FALSE),"xx")</f>
        <v>-L-xx</v>
      </c>
      <c r="L1571" t="str">
        <f t="shared" si="72"/>
        <v>L-xx</v>
      </c>
      <c r="M1571" s="20" t="str">
        <f t="shared" si="73"/>
        <v>xx</v>
      </c>
      <c r="N1571" t="str">
        <f t="shared" si="74"/>
        <v/>
      </c>
    </row>
    <row r="1572" spans="1:14">
      <c r="A1572" s="31"/>
      <c r="B1572" s="31"/>
      <c r="C1572" s="23" t="s">
        <v>45</v>
      </c>
      <c r="D1572" s="22"/>
      <c r="E1572" s="22" t="s">
        <v>85</v>
      </c>
      <c r="F1572" s="22"/>
      <c r="G1572" s="31"/>
      <c r="H1572" s="30"/>
      <c r="I1572" s="22"/>
      <c r="K1572" t="str">
        <f>IF(D1572&lt;&gt;"",IF(Data!E1572="HR",IF(D1572&lt;=6,RL4B!$E$10,IF(D1572&lt;=28,RL4B!$G$10,RL4B!$I$10)),IF(D1572&lt;=4,RL4B!$K$10,IF(D1572&lt;=14,RL4B!$M$10,IF(D1572&lt;=24,RL4B!$O$10,IF(D1572&lt;=44,RL4B!$Q$10,IF(D1572&lt;=64,RL4B!$S$10,RL4B!$U$10)))))),"")&amp;"-"&amp;C1572&amp;"-"&amp;IFERROR(VLOOKUP(F1572,m_src_icd,3,FALSE),"xx")</f>
        <v>-L-xx</v>
      </c>
      <c r="L1572" t="str">
        <f t="shared" si="72"/>
        <v>L-xx</v>
      </c>
      <c r="M1572" s="20" t="str">
        <f t="shared" si="73"/>
        <v>xx</v>
      </c>
      <c r="N1572" t="str">
        <f t="shared" si="74"/>
        <v/>
      </c>
    </row>
    <row r="1573" spans="1:14">
      <c r="A1573" s="31"/>
      <c r="B1573" s="31"/>
      <c r="C1573" s="23" t="s">
        <v>45</v>
      </c>
      <c r="D1573" s="22"/>
      <c r="E1573" s="22" t="s">
        <v>85</v>
      </c>
      <c r="F1573" s="22"/>
      <c r="G1573" s="31"/>
      <c r="H1573" s="30"/>
      <c r="I1573" s="22"/>
      <c r="K1573" t="str">
        <f>IF(D1573&lt;&gt;"",IF(Data!E1573="HR",IF(D1573&lt;=6,RL4B!$E$10,IF(D1573&lt;=28,RL4B!$G$10,RL4B!$I$10)),IF(D1573&lt;=4,RL4B!$K$10,IF(D1573&lt;=14,RL4B!$M$10,IF(D1573&lt;=24,RL4B!$O$10,IF(D1573&lt;=44,RL4B!$Q$10,IF(D1573&lt;=64,RL4B!$S$10,RL4B!$U$10)))))),"")&amp;"-"&amp;C1573&amp;"-"&amp;IFERROR(VLOOKUP(F1573,m_src_icd,3,FALSE),"xx")</f>
        <v>-L-xx</v>
      </c>
      <c r="L1573" t="str">
        <f t="shared" si="72"/>
        <v>L-xx</v>
      </c>
      <c r="M1573" s="20" t="str">
        <f t="shared" si="73"/>
        <v>xx</v>
      </c>
      <c r="N1573" t="str">
        <f t="shared" si="74"/>
        <v/>
      </c>
    </row>
    <row r="1574" spans="1:14">
      <c r="A1574" s="31"/>
      <c r="B1574" s="31"/>
      <c r="C1574" s="23" t="s">
        <v>45</v>
      </c>
      <c r="D1574" s="22"/>
      <c r="E1574" s="22" t="s">
        <v>85</v>
      </c>
      <c r="F1574" s="22"/>
      <c r="G1574" s="31"/>
      <c r="H1574" s="30"/>
      <c r="I1574" s="22"/>
      <c r="K1574" t="str">
        <f>IF(D1574&lt;&gt;"",IF(Data!E1574="HR",IF(D1574&lt;=6,RL4B!$E$10,IF(D1574&lt;=28,RL4B!$G$10,RL4B!$I$10)),IF(D1574&lt;=4,RL4B!$K$10,IF(D1574&lt;=14,RL4B!$M$10,IF(D1574&lt;=24,RL4B!$O$10,IF(D1574&lt;=44,RL4B!$Q$10,IF(D1574&lt;=64,RL4B!$S$10,RL4B!$U$10)))))),"")&amp;"-"&amp;C1574&amp;"-"&amp;IFERROR(VLOOKUP(F1574,m_src_icd,3,FALSE),"xx")</f>
        <v>-L-xx</v>
      </c>
      <c r="L1574" t="str">
        <f t="shared" si="72"/>
        <v>L-xx</v>
      </c>
      <c r="M1574" s="20" t="str">
        <f t="shared" si="73"/>
        <v>xx</v>
      </c>
      <c r="N1574" t="str">
        <f t="shared" si="74"/>
        <v/>
      </c>
    </row>
    <row r="1575" spans="1:14">
      <c r="A1575" s="31"/>
      <c r="B1575" s="31"/>
      <c r="C1575" s="23" t="s">
        <v>45</v>
      </c>
      <c r="D1575" s="22"/>
      <c r="E1575" s="22" t="s">
        <v>85</v>
      </c>
      <c r="F1575" s="22"/>
      <c r="G1575" s="31"/>
      <c r="H1575" s="30"/>
      <c r="I1575" s="22"/>
      <c r="K1575" t="str">
        <f>IF(D1575&lt;&gt;"",IF(Data!E1575="HR",IF(D1575&lt;=6,RL4B!$E$10,IF(D1575&lt;=28,RL4B!$G$10,RL4B!$I$10)),IF(D1575&lt;=4,RL4B!$K$10,IF(D1575&lt;=14,RL4B!$M$10,IF(D1575&lt;=24,RL4B!$O$10,IF(D1575&lt;=44,RL4B!$Q$10,IF(D1575&lt;=64,RL4B!$S$10,RL4B!$U$10)))))),"")&amp;"-"&amp;C1575&amp;"-"&amp;IFERROR(VLOOKUP(F1575,m_src_icd,3,FALSE),"xx")</f>
        <v>-L-xx</v>
      </c>
      <c r="L1575" t="str">
        <f t="shared" si="72"/>
        <v>L-xx</v>
      </c>
      <c r="M1575" s="20" t="str">
        <f t="shared" si="73"/>
        <v>xx</v>
      </c>
      <c r="N1575" t="str">
        <f t="shared" si="74"/>
        <v/>
      </c>
    </row>
    <row r="1576" spans="1:14">
      <c r="A1576" s="31"/>
      <c r="B1576" s="31"/>
      <c r="C1576" s="23" t="s">
        <v>45</v>
      </c>
      <c r="D1576" s="22"/>
      <c r="E1576" s="22" t="s">
        <v>85</v>
      </c>
      <c r="F1576" s="22"/>
      <c r="G1576" s="31"/>
      <c r="H1576" s="30"/>
      <c r="I1576" s="22"/>
      <c r="K1576" t="str">
        <f>IF(D1576&lt;&gt;"",IF(Data!E1576="HR",IF(D1576&lt;=6,RL4B!$E$10,IF(D1576&lt;=28,RL4B!$G$10,RL4B!$I$10)),IF(D1576&lt;=4,RL4B!$K$10,IF(D1576&lt;=14,RL4B!$M$10,IF(D1576&lt;=24,RL4B!$O$10,IF(D1576&lt;=44,RL4B!$Q$10,IF(D1576&lt;=64,RL4B!$S$10,RL4B!$U$10)))))),"")&amp;"-"&amp;C1576&amp;"-"&amp;IFERROR(VLOOKUP(F1576,m_src_icd,3,FALSE),"xx")</f>
        <v>-L-xx</v>
      </c>
      <c r="L1576" t="str">
        <f t="shared" si="72"/>
        <v>L-xx</v>
      </c>
      <c r="M1576" s="20" t="str">
        <f t="shared" si="73"/>
        <v>xx</v>
      </c>
      <c r="N1576" t="str">
        <f t="shared" si="74"/>
        <v/>
      </c>
    </row>
    <row r="1577" spans="1:14">
      <c r="A1577" s="31"/>
      <c r="B1577" s="31"/>
      <c r="C1577" s="23" t="s">
        <v>45</v>
      </c>
      <c r="D1577" s="22"/>
      <c r="E1577" s="22" t="s">
        <v>85</v>
      </c>
      <c r="F1577" s="22"/>
      <c r="G1577" s="31"/>
      <c r="H1577" s="30"/>
      <c r="I1577" s="22"/>
      <c r="K1577" t="str">
        <f>IF(D1577&lt;&gt;"",IF(Data!E1577="HR",IF(D1577&lt;=6,RL4B!$E$10,IF(D1577&lt;=28,RL4B!$G$10,RL4B!$I$10)),IF(D1577&lt;=4,RL4B!$K$10,IF(D1577&lt;=14,RL4B!$M$10,IF(D1577&lt;=24,RL4B!$O$10,IF(D1577&lt;=44,RL4B!$Q$10,IF(D1577&lt;=64,RL4B!$S$10,RL4B!$U$10)))))),"")&amp;"-"&amp;C1577&amp;"-"&amp;IFERROR(VLOOKUP(F1577,m_src_icd,3,FALSE),"xx")</f>
        <v>-L-xx</v>
      </c>
      <c r="L1577" t="str">
        <f t="shared" si="72"/>
        <v>L-xx</v>
      </c>
      <c r="M1577" s="20" t="str">
        <f t="shared" si="73"/>
        <v>xx</v>
      </c>
      <c r="N1577" t="str">
        <f t="shared" si="74"/>
        <v/>
      </c>
    </row>
    <row r="1578" spans="1:14">
      <c r="A1578" s="31"/>
      <c r="B1578" s="31"/>
      <c r="C1578" s="23" t="s">
        <v>45</v>
      </c>
      <c r="D1578" s="22"/>
      <c r="E1578" s="22" t="s">
        <v>85</v>
      </c>
      <c r="F1578" s="22"/>
      <c r="G1578" s="31"/>
      <c r="H1578" s="30"/>
      <c r="I1578" s="22"/>
      <c r="K1578" t="str">
        <f>IF(D1578&lt;&gt;"",IF(Data!E1578="HR",IF(D1578&lt;=6,RL4B!$E$10,IF(D1578&lt;=28,RL4B!$G$10,RL4B!$I$10)),IF(D1578&lt;=4,RL4B!$K$10,IF(D1578&lt;=14,RL4B!$M$10,IF(D1578&lt;=24,RL4B!$O$10,IF(D1578&lt;=44,RL4B!$Q$10,IF(D1578&lt;=64,RL4B!$S$10,RL4B!$U$10)))))),"")&amp;"-"&amp;C1578&amp;"-"&amp;IFERROR(VLOOKUP(F1578,m_src_icd,3,FALSE),"xx")</f>
        <v>-L-xx</v>
      </c>
      <c r="L1578" t="str">
        <f t="shared" si="72"/>
        <v>L-xx</v>
      </c>
      <c r="M1578" s="20" t="str">
        <f t="shared" si="73"/>
        <v>xx</v>
      </c>
      <c r="N1578" t="str">
        <f t="shared" si="74"/>
        <v/>
      </c>
    </row>
    <row r="1579" spans="1:14">
      <c r="A1579" s="31"/>
      <c r="B1579" s="31"/>
      <c r="C1579" s="23" t="s">
        <v>45</v>
      </c>
      <c r="D1579" s="22"/>
      <c r="E1579" s="22" t="s">
        <v>85</v>
      </c>
      <c r="F1579" s="22"/>
      <c r="G1579" s="31"/>
      <c r="H1579" s="30"/>
      <c r="I1579" s="22"/>
      <c r="K1579" t="str">
        <f>IF(D1579&lt;&gt;"",IF(Data!E1579="HR",IF(D1579&lt;=6,RL4B!$E$10,IF(D1579&lt;=28,RL4B!$G$10,RL4B!$I$10)),IF(D1579&lt;=4,RL4B!$K$10,IF(D1579&lt;=14,RL4B!$M$10,IF(D1579&lt;=24,RL4B!$O$10,IF(D1579&lt;=44,RL4B!$Q$10,IF(D1579&lt;=64,RL4B!$S$10,RL4B!$U$10)))))),"")&amp;"-"&amp;C1579&amp;"-"&amp;IFERROR(VLOOKUP(F1579,m_src_icd,3,FALSE),"xx")</f>
        <v>-L-xx</v>
      </c>
      <c r="L1579" t="str">
        <f t="shared" si="72"/>
        <v>L-xx</v>
      </c>
      <c r="M1579" s="20" t="str">
        <f t="shared" si="73"/>
        <v>xx</v>
      </c>
      <c r="N1579" t="str">
        <f t="shared" si="74"/>
        <v/>
      </c>
    </row>
    <row r="1580" spans="1:14">
      <c r="A1580" s="31"/>
      <c r="B1580" s="31"/>
      <c r="C1580" s="23" t="s">
        <v>45</v>
      </c>
      <c r="D1580" s="22"/>
      <c r="E1580" s="22" t="s">
        <v>85</v>
      </c>
      <c r="F1580" s="22"/>
      <c r="G1580" s="31"/>
      <c r="H1580" s="30"/>
      <c r="I1580" s="22"/>
      <c r="K1580" t="str">
        <f>IF(D1580&lt;&gt;"",IF(Data!E1580="HR",IF(D1580&lt;=6,RL4B!$E$10,IF(D1580&lt;=28,RL4B!$G$10,RL4B!$I$10)),IF(D1580&lt;=4,RL4B!$K$10,IF(D1580&lt;=14,RL4B!$M$10,IF(D1580&lt;=24,RL4B!$O$10,IF(D1580&lt;=44,RL4B!$Q$10,IF(D1580&lt;=64,RL4B!$S$10,RL4B!$U$10)))))),"")&amp;"-"&amp;C1580&amp;"-"&amp;IFERROR(VLOOKUP(F1580,m_src_icd,3,FALSE),"xx")</f>
        <v>-L-xx</v>
      </c>
      <c r="L1580" t="str">
        <f t="shared" si="72"/>
        <v>L-xx</v>
      </c>
      <c r="M1580" s="20" t="str">
        <f t="shared" si="73"/>
        <v>xx</v>
      </c>
      <c r="N1580" t="str">
        <f t="shared" si="74"/>
        <v/>
      </c>
    </row>
    <row r="1581" spans="1:14">
      <c r="A1581" s="31"/>
      <c r="B1581" s="31"/>
      <c r="C1581" s="23" t="s">
        <v>45</v>
      </c>
      <c r="D1581" s="22"/>
      <c r="E1581" s="22" t="s">
        <v>85</v>
      </c>
      <c r="F1581" s="22"/>
      <c r="G1581" s="31"/>
      <c r="H1581" s="30"/>
      <c r="I1581" s="22"/>
      <c r="K1581" t="str">
        <f>IF(D1581&lt;&gt;"",IF(Data!E1581="HR",IF(D1581&lt;=6,RL4B!$E$10,IF(D1581&lt;=28,RL4B!$G$10,RL4B!$I$10)),IF(D1581&lt;=4,RL4B!$K$10,IF(D1581&lt;=14,RL4B!$M$10,IF(D1581&lt;=24,RL4B!$O$10,IF(D1581&lt;=44,RL4B!$Q$10,IF(D1581&lt;=64,RL4B!$S$10,RL4B!$U$10)))))),"")&amp;"-"&amp;C1581&amp;"-"&amp;IFERROR(VLOOKUP(F1581,m_src_icd,3,FALSE),"xx")</f>
        <v>-L-xx</v>
      </c>
      <c r="L1581" t="str">
        <f t="shared" si="72"/>
        <v>L-xx</v>
      </c>
      <c r="M1581" s="20" t="str">
        <f t="shared" si="73"/>
        <v>xx</v>
      </c>
      <c r="N1581" t="str">
        <f t="shared" si="74"/>
        <v/>
      </c>
    </row>
    <row r="1582" spans="1:14">
      <c r="A1582" s="31"/>
      <c r="B1582" s="31"/>
      <c r="C1582" s="23" t="s">
        <v>45</v>
      </c>
      <c r="D1582" s="22"/>
      <c r="E1582" s="22" t="s">
        <v>85</v>
      </c>
      <c r="F1582" s="22"/>
      <c r="G1582" s="31"/>
      <c r="H1582" s="30"/>
      <c r="I1582" s="22"/>
      <c r="K1582" t="str">
        <f>IF(D1582&lt;&gt;"",IF(Data!E1582="HR",IF(D1582&lt;=6,RL4B!$E$10,IF(D1582&lt;=28,RL4B!$G$10,RL4B!$I$10)),IF(D1582&lt;=4,RL4B!$K$10,IF(D1582&lt;=14,RL4B!$M$10,IF(D1582&lt;=24,RL4B!$O$10,IF(D1582&lt;=44,RL4B!$Q$10,IF(D1582&lt;=64,RL4B!$S$10,RL4B!$U$10)))))),"")&amp;"-"&amp;C1582&amp;"-"&amp;IFERROR(VLOOKUP(F1582,m_src_icd,3,FALSE),"xx")</f>
        <v>-L-xx</v>
      </c>
      <c r="L1582" t="str">
        <f t="shared" si="72"/>
        <v>L-xx</v>
      </c>
      <c r="M1582" s="20" t="str">
        <f t="shared" si="73"/>
        <v>xx</v>
      </c>
      <c r="N1582" t="str">
        <f t="shared" si="74"/>
        <v/>
      </c>
    </row>
    <row r="1583" spans="1:14">
      <c r="A1583" s="31"/>
      <c r="B1583" s="31"/>
      <c r="C1583" s="23" t="s">
        <v>45</v>
      </c>
      <c r="D1583" s="22"/>
      <c r="E1583" s="22" t="s">
        <v>85</v>
      </c>
      <c r="F1583" s="22"/>
      <c r="G1583" s="31"/>
      <c r="H1583" s="30"/>
      <c r="I1583" s="22"/>
      <c r="K1583" t="str">
        <f>IF(D1583&lt;&gt;"",IF(Data!E1583="HR",IF(D1583&lt;=6,RL4B!$E$10,IF(D1583&lt;=28,RL4B!$G$10,RL4B!$I$10)),IF(D1583&lt;=4,RL4B!$K$10,IF(D1583&lt;=14,RL4B!$M$10,IF(D1583&lt;=24,RL4B!$O$10,IF(D1583&lt;=44,RL4B!$Q$10,IF(D1583&lt;=64,RL4B!$S$10,RL4B!$U$10)))))),"")&amp;"-"&amp;C1583&amp;"-"&amp;IFERROR(VLOOKUP(F1583,m_src_icd,3,FALSE),"xx")</f>
        <v>-L-xx</v>
      </c>
      <c r="L1583" t="str">
        <f t="shared" si="72"/>
        <v>L-xx</v>
      </c>
      <c r="M1583" s="20" t="str">
        <f t="shared" si="73"/>
        <v>xx</v>
      </c>
      <c r="N1583" t="str">
        <f t="shared" si="74"/>
        <v/>
      </c>
    </row>
    <row r="1584" spans="1:14">
      <c r="A1584" s="31"/>
      <c r="B1584" s="31"/>
      <c r="C1584" s="23" t="s">
        <v>45</v>
      </c>
      <c r="D1584" s="22"/>
      <c r="E1584" s="22" t="s">
        <v>85</v>
      </c>
      <c r="F1584" s="22"/>
      <c r="G1584" s="31"/>
      <c r="H1584" s="30"/>
      <c r="I1584" s="22"/>
      <c r="K1584" t="str">
        <f>IF(D1584&lt;&gt;"",IF(Data!E1584="HR",IF(D1584&lt;=6,RL4B!$E$10,IF(D1584&lt;=28,RL4B!$G$10,RL4B!$I$10)),IF(D1584&lt;=4,RL4B!$K$10,IF(D1584&lt;=14,RL4B!$M$10,IF(D1584&lt;=24,RL4B!$O$10,IF(D1584&lt;=44,RL4B!$Q$10,IF(D1584&lt;=64,RL4B!$S$10,RL4B!$U$10)))))),"")&amp;"-"&amp;C1584&amp;"-"&amp;IFERROR(VLOOKUP(F1584,m_src_icd,3,FALSE),"xx")</f>
        <v>-L-xx</v>
      </c>
      <c r="L1584" t="str">
        <f t="shared" si="72"/>
        <v>L-xx</v>
      </c>
      <c r="M1584" s="20" t="str">
        <f t="shared" si="73"/>
        <v>xx</v>
      </c>
      <c r="N1584" t="str">
        <f t="shared" si="74"/>
        <v/>
      </c>
    </row>
    <row r="1585" spans="1:14">
      <c r="A1585" s="31"/>
      <c r="B1585" s="31"/>
      <c r="C1585" s="23" t="s">
        <v>45</v>
      </c>
      <c r="D1585" s="22"/>
      <c r="E1585" s="22" t="s">
        <v>85</v>
      </c>
      <c r="F1585" s="22"/>
      <c r="G1585" s="31"/>
      <c r="H1585" s="30"/>
      <c r="I1585" s="22"/>
      <c r="K1585" t="str">
        <f>IF(D1585&lt;&gt;"",IF(Data!E1585="HR",IF(D1585&lt;=6,RL4B!$E$10,IF(D1585&lt;=28,RL4B!$G$10,RL4B!$I$10)),IF(D1585&lt;=4,RL4B!$K$10,IF(D1585&lt;=14,RL4B!$M$10,IF(D1585&lt;=24,RL4B!$O$10,IF(D1585&lt;=44,RL4B!$Q$10,IF(D1585&lt;=64,RL4B!$S$10,RL4B!$U$10)))))),"")&amp;"-"&amp;C1585&amp;"-"&amp;IFERROR(VLOOKUP(F1585,m_src_icd,3,FALSE),"xx")</f>
        <v>-L-xx</v>
      </c>
      <c r="L1585" t="str">
        <f t="shared" si="72"/>
        <v>L-xx</v>
      </c>
      <c r="M1585" s="20" t="str">
        <f t="shared" si="73"/>
        <v>xx</v>
      </c>
      <c r="N1585" t="str">
        <f t="shared" si="74"/>
        <v/>
      </c>
    </row>
    <row r="1586" spans="1:14">
      <c r="A1586" s="31"/>
      <c r="B1586" s="31"/>
      <c r="C1586" s="23" t="s">
        <v>45</v>
      </c>
      <c r="D1586" s="22"/>
      <c r="E1586" s="22" t="s">
        <v>85</v>
      </c>
      <c r="F1586" s="22"/>
      <c r="G1586" s="31"/>
      <c r="H1586" s="30"/>
      <c r="I1586" s="22"/>
      <c r="K1586" t="str">
        <f>IF(D1586&lt;&gt;"",IF(Data!E1586="HR",IF(D1586&lt;=6,RL4B!$E$10,IF(D1586&lt;=28,RL4B!$G$10,RL4B!$I$10)),IF(D1586&lt;=4,RL4B!$K$10,IF(D1586&lt;=14,RL4B!$M$10,IF(D1586&lt;=24,RL4B!$O$10,IF(D1586&lt;=44,RL4B!$Q$10,IF(D1586&lt;=64,RL4B!$S$10,RL4B!$U$10)))))),"")&amp;"-"&amp;C1586&amp;"-"&amp;IFERROR(VLOOKUP(F1586,m_src_icd,3,FALSE),"xx")</f>
        <v>-L-xx</v>
      </c>
      <c r="L1586" t="str">
        <f t="shared" si="72"/>
        <v>L-xx</v>
      </c>
      <c r="M1586" s="20" t="str">
        <f t="shared" si="73"/>
        <v>xx</v>
      </c>
      <c r="N1586" t="str">
        <f t="shared" si="74"/>
        <v/>
      </c>
    </row>
    <row r="1587" spans="1:14">
      <c r="A1587" s="31"/>
      <c r="B1587" s="31"/>
      <c r="C1587" s="23" t="s">
        <v>45</v>
      </c>
      <c r="D1587" s="22"/>
      <c r="E1587" s="22" t="s">
        <v>85</v>
      </c>
      <c r="F1587" s="22"/>
      <c r="G1587" s="31"/>
      <c r="H1587" s="30"/>
      <c r="I1587" s="22"/>
      <c r="K1587" t="str">
        <f>IF(D1587&lt;&gt;"",IF(Data!E1587="HR",IF(D1587&lt;=6,RL4B!$E$10,IF(D1587&lt;=28,RL4B!$G$10,RL4B!$I$10)),IF(D1587&lt;=4,RL4B!$K$10,IF(D1587&lt;=14,RL4B!$M$10,IF(D1587&lt;=24,RL4B!$O$10,IF(D1587&lt;=44,RL4B!$Q$10,IF(D1587&lt;=64,RL4B!$S$10,RL4B!$U$10)))))),"")&amp;"-"&amp;C1587&amp;"-"&amp;IFERROR(VLOOKUP(F1587,m_src_icd,3,FALSE),"xx")</f>
        <v>-L-xx</v>
      </c>
      <c r="L1587" t="str">
        <f t="shared" si="72"/>
        <v>L-xx</v>
      </c>
      <c r="M1587" s="20" t="str">
        <f t="shared" si="73"/>
        <v>xx</v>
      </c>
      <c r="N1587" t="str">
        <f t="shared" si="74"/>
        <v/>
      </c>
    </row>
    <row r="1588" spans="1:14">
      <c r="A1588" s="31"/>
      <c r="B1588" s="31"/>
      <c r="C1588" s="23" t="s">
        <v>45</v>
      </c>
      <c r="D1588" s="22"/>
      <c r="E1588" s="22" t="s">
        <v>85</v>
      </c>
      <c r="F1588" s="22"/>
      <c r="G1588" s="31"/>
      <c r="H1588" s="30"/>
      <c r="I1588" s="22"/>
      <c r="K1588" t="str">
        <f>IF(D1588&lt;&gt;"",IF(Data!E1588="HR",IF(D1588&lt;=6,RL4B!$E$10,IF(D1588&lt;=28,RL4B!$G$10,RL4B!$I$10)),IF(D1588&lt;=4,RL4B!$K$10,IF(D1588&lt;=14,RL4B!$M$10,IF(D1588&lt;=24,RL4B!$O$10,IF(D1588&lt;=44,RL4B!$Q$10,IF(D1588&lt;=64,RL4B!$S$10,RL4B!$U$10)))))),"")&amp;"-"&amp;C1588&amp;"-"&amp;IFERROR(VLOOKUP(F1588,m_src_icd,3,FALSE),"xx")</f>
        <v>-L-xx</v>
      </c>
      <c r="L1588" t="str">
        <f t="shared" si="72"/>
        <v>L-xx</v>
      </c>
      <c r="M1588" s="20" t="str">
        <f t="shared" si="73"/>
        <v>xx</v>
      </c>
      <c r="N1588" t="str">
        <f t="shared" si="74"/>
        <v/>
      </c>
    </row>
    <row r="1589" spans="1:14">
      <c r="A1589" s="31"/>
      <c r="B1589" s="31"/>
      <c r="C1589" s="23" t="s">
        <v>45</v>
      </c>
      <c r="D1589" s="22"/>
      <c r="E1589" s="22" t="s">
        <v>85</v>
      </c>
      <c r="F1589" s="22"/>
      <c r="G1589" s="31"/>
      <c r="H1589" s="30"/>
      <c r="I1589" s="22"/>
      <c r="K1589" t="str">
        <f>IF(D1589&lt;&gt;"",IF(Data!E1589="HR",IF(D1589&lt;=6,RL4B!$E$10,IF(D1589&lt;=28,RL4B!$G$10,RL4B!$I$10)),IF(D1589&lt;=4,RL4B!$K$10,IF(D1589&lt;=14,RL4B!$M$10,IF(D1589&lt;=24,RL4B!$O$10,IF(D1589&lt;=44,RL4B!$Q$10,IF(D1589&lt;=64,RL4B!$S$10,RL4B!$U$10)))))),"")&amp;"-"&amp;C1589&amp;"-"&amp;IFERROR(VLOOKUP(F1589,m_src_icd,3,FALSE),"xx")</f>
        <v>-L-xx</v>
      </c>
      <c r="L1589" t="str">
        <f t="shared" si="72"/>
        <v>L-xx</v>
      </c>
      <c r="M1589" s="20" t="str">
        <f t="shared" si="73"/>
        <v>xx</v>
      </c>
      <c r="N1589" t="str">
        <f t="shared" si="74"/>
        <v/>
      </c>
    </row>
    <row r="1590" spans="1:14">
      <c r="A1590" s="31"/>
      <c r="B1590" s="31"/>
      <c r="C1590" s="23" t="s">
        <v>45</v>
      </c>
      <c r="D1590" s="22"/>
      <c r="E1590" s="22" t="s">
        <v>85</v>
      </c>
      <c r="F1590" s="22"/>
      <c r="G1590" s="31"/>
      <c r="H1590" s="30"/>
      <c r="I1590" s="22"/>
      <c r="K1590" t="str">
        <f>IF(D1590&lt;&gt;"",IF(Data!E1590="HR",IF(D1590&lt;=6,RL4B!$E$10,IF(D1590&lt;=28,RL4B!$G$10,RL4B!$I$10)),IF(D1590&lt;=4,RL4B!$K$10,IF(D1590&lt;=14,RL4B!$M$10,IF(D1590&lt;=24,RL4B!$O$10,IF(D1590&lt;=44,RL4B!$Q$10,IF(D1590&lt;=64,RL4B!$S$10,RL4B!$U$10)))))),"")&amp;"-"&amp;C1590&amp;"-"&amp;IFERROR(VLOOKUP(F1590,m_src_icd,3,FALSE),"xx")</f>
        <v>-L-xx</v>
      </c>
      <c r="L1590" t="str">
        <f t="shared" si="72"/>
        <v>L-xx</v>
      </c>
      <c r="M1590" s="20" t="str">
        <f t="shared" si="73"/>
        <v>xx</v>
      </c>
      <c r="N1590" t="str">
        <f t="shared" si="74"/>
        <v/>
      </c>
    </row>
    <row r="1591" spans="1:14">
      <c r="A1591" s="31"/>
      <c r="B1591" s="31"/>
      <c r="C1591" s="23" t="s">
        <v>45</v>
      </c>
      <c r="D1591" s="22"/>
      <c r="E1591" s="22" t="s">
        <v>85</v>
      </c>
      <c r="F1591" s="22"/>
      <c r="G1591" s="31"/>
      <c r="H1591" s="30"/>
      <c r="I1591" s="22"/>
      <c r="K1591" t="str">
        <f>IF(D1591&lt;&gt;"",IF(Data!E1591="HR",IF(D1591&lt;=6,RL4B!$E$10,IF(D1591&lt;=28,RL4B!$G$10,RL4B!$I$10)),IF(D1591&lt;=4,RL4B!$K$10,IF(D1591&lt;=14,RL4B!$M$10,IF(D1591&lt;=24,RL4B!$O$10,IF(D1591&lt;=44,RL4B!$Q$10,IF(D1591&lt;=64,RL4B!$S$10,RL4B!$U$10)))))),"")&amp;"-"&amp;C1591&amp;"-"&amp;IFERROR(VLOOKUP(F1591,m_src_icd,3,FALSE),"xx")</f>
        <v>-L-xx</v>
      </c>
      <c r="L1591" t="str">
        <f t="shared" si="72"/>
        <v>L-xx</v>
      </c>
      <c r="M1591" s="20" t="str">
        <f t="shared" si="73"/>
        <v>xx</v>
      </c>
      <c r="N1591" t="str">
        <f t="shared" si="74"/>
        <v/>
      </c>
    </row>
    <row r="1592" spans="1:14">
      <c r="A1592" s="31"/>
      <c r="B1592" s="31"/>
      <c r="C1592" s="23" t="s">
        <v>45</v>
      </c>
      <c r="D1592" s="22"/>
      <c r="E1592" s="22" t="s">
        <v>85</v>
      </c>
      <c r="F1592" s="22"/>
      <c r="G1592" s="31"/>
      <c r="H1592" s="30"/>
      <c r="I1592" s="22"/>
      <c r="K1592" t="str">
        <f>IF(D1592&lt;&gt;"",IF(Data!E1592="HR",IF(D1592&lt;=6,RL4B!$E$10,IF(D1592&lt;=28,RL4B!$G$10,RL4B!$I$10)),IF(D1592&lt;=4,RL4B!$K$10,IF(D1592&lt;=14,RL4B!$M$10,IF(D1592&lt;=24,RL4B!$O$10,IF(D1592&lt;=44,RL4B!$Q$10,IF(D1592&lt;=64,RL4B!$S$10,RL4B!$U$10)))))),"")&amp;"-"&amp;C1592&amp;"-"&amp;IFERROR(VLOOKUP(F1592,m_src_icd,3,FALSE),"xx")</f>
        <v>-L-xx</v>
      </c>
      <c r="L1592" t="str">
        <f t="shared" si="72"/>
        <v>L-xx</v>
      </c>
      <c r="M1592" s="20" t="str">
        <f t="shared" si="73"/>
        <v>xx</v>
      </c>
      <c r="N1592" t="str">
        <f t="shared" si="74"/>
        <v/>
      </c>
    </row>
    <row r="1593" spans="1:14">
      <c r="A1593" s="31"/>
      <c r="B1593" s="31"/>
      <c r="C1593" s="23" t="s">
        <v>45</v>
      </c>
      <c r="D1593" s="22"/>
      <c r="E1593" s="22" t="s">
        <v>85</v>
      </c>
      <c r="F1593" s="22"/>
      <c r="G1593" s="31"/>
      <c r="H1593" s="30"/>
      <c r="I1593" s="22"/>
      <c r="K1593" t="str">
        <f>IF(D1593&lt;&gt;"",IF(Data!E1593="HR",IF(D1593&lt;=6,RL4B!$E$10,IF(D1593&lt;=28,RL4B!$G$10,RL4B!$I$10)),IF(D1593&lt;=4,RL4B!$K$10,IF(D1593&lt;=14,RL4B!$M$10,IF(D1593&lt;=24,RL4B!$O$10,IF(D1593&lt;=44,RL4B!$Q$10,IF(D1593&lt;=64,RL4B!$S$10,RL4B!$U$10)))))),"")&amp;"-"&amp;C1593&amp;"-"&amp;IFERROR(VLOOKUP(F1593,m_src_icd,3,FALSE),"xx")</f>
        <v>-L-xx</v>
      </c>
      <c r="L1593" t="str">
        <f t="shared" si="72"/>
        <v>L-xx</v>
      </c>
      <c r="M1593" s="20" t="str">
        <f t="shared" si="73"/>
        <v>xx</v>
      </c>
      <c r="N1593" t="str">
        <f t="shared" si="74"/>
        <v/>
      </c>
    </row>
    <row r="1594" spans="1:14">
      <c r="A1594" s="31"/>
      <c r="B1594" s="31"/>
      <c r="C1594" s="23" t="s">
        <v>45</v>
      </c>
      <c r="D1594" s="22"/>
      <c r="E1594" s="22" t="s">
        <v>85</v>
      </c>
      <c r="F1594" s="22"/>
      <c r="G1594" s="31"/>
      <c r="H1594" s="30"/>
      <c r="I1594" s="22"/>
      <c r="K1594" t="str">
        <f>IF(D1594&lt;&gt;"",IF(Data!E1594="HR",IF(D1594&lt;=6,RL4B!$E$10,IF(D1594&lt;=28,RL4B!$G$10,RL4B!$I$10)),IF(D1594&lt;=4,RL4B!$K$10,IF(D1594&lt;=14,RL4B!$M$10,IF(D1594&lt;=24,RL4B!$O$10,IF(D1594&lt;=44,RL4B!$Q$10,IF(D1594&lt;=64,RL4B!$S$10,RL4B!$U$10)))))),"")&amp;"-"&amp;C1594&amp;"-"&amp;IFERROR(VLOOKUP(F1594,m_src_icd,3,FALSE),"xx")</f>
        <v>-L-xx</v>
      </c>
      <c r="L1594" t="str">
        <f t="shared" si="72"/>
        <v>L-xx</v>
      </c>
      <c r="M1594" s="20" t="str">
        <f t="shared" si="73"/>
        <v>xx</v>
      </c>
      <c r="N1594" t="str">
        <f t="shared" si="74"/>
        <v/>
      </c>
    </row>
    <row r="1595" spans="1:14">
      <c r="A1595" s="31"/>
      <c r="B1595" s="31"/>
      <c r="C1595" s="23" t="s">
        <v>45</v>
      </c>
      <c r="D1595" s="22"/>
      <c r="E1595" s="22" t="s">
        <v>85</v>
      </c>
      <c r="F1595" s="22"/>
      <c r="G1595" s="31"/>
      <c r="H1595" s="30"/>
      <c r="I1595" s="22"/>
      <c r="K1595" t="str">
        <f>IF(D1595&lt;&gt;"",IF(Data!E1595="HR",IF(D1595&lt;=6,RL4B!$E$10,IF(D1595&lt;=28,RL4B!$G$10,RL4B!$I$10)),IF(D1595&lt;=4,RL4B!$K$10,IF(D1595&lt;=14,RL4B!$M$10,IF(D1595&lt;=24,RL4B!$O$10,IF(D1595&lt;=44,RL4B!$Q$10,IF(D1595&lt;=64,RL4B!$S$10,RL4B!$U$10)))))),"")&amp;"-"&amp;C1595&amp;"-"&amp;IFERROR(VLOOKUP(F1595,m_src_icd,3,FALSE),"xx")</f>
        <v>-L-xx</v>
      </c>
      <c r="L1595" t="str">
        <f t="shared" si="72"/>
        <v>L-xx</v>
      </c>
      <c r="M1595" s="20" t="str">
        <f t="shared" si="73"/>
        <v>xx</v>
      </c>
      <c r="N1595" t="str">
        <f t="shared" si="74"/>
        <v/>
      </c>
    </row>
    <row r="1596" spans="1:14">
      <c r="A1596" s="31"/>
      <c r="B1596" s="31"/>
      <c r="C1596" s="23" t="s">
        <v>45</v>
      </c>
      <c r="D1596" s="22"/>
      <c r="E1596" s="22" t="s">
        <v>85</v>
      </c>
      <c r="F1596" s="22"/>
      <c r="G1596" s="31"/>
      <c r="H1596" s="30"/>
      <c r="I1596" s="22"/>
      <c r="K1596" t="str">
        <f>IF(D1596&lt;&gt;"",IF(Data!E1596="HR",IF(D1596&lt;=6,RL4B!$E$10,IF(D1596&lt;=28,RL4B!$G$10,RL4B!$I$10)),IF(D1596&lt;=4,RL4B!$K$10,IF(D1596&lt;=14,RL4B!$M$10,IF(D1596&lt;=24,RL4B!$O$10,IF(D1596&lt;=44,RL4B!$Q$10,IF(D1596&lt;=64,RL4B!$S$10,RL4B!$U$10)))))),"")&amp;"-"&amp;C1596&amp;"-"&amp;IFERROR(VLOOKUP(F1596,m_src_icd,3,FALSE),"xx")</f>
        <v>-L-xx</v>
      </c>
      <c r="L1596" t="str">
        <f t="shared" si="72"/>
        <v>L-xx</v>
      </c>
      <c r="M1596" s="20" t="str">
        <f t="shared" si="73"/>
        <v>xx</v>
      </c>
      <c r="N1596" t="str">
        <f t="shared" si="74"/>
        <v/>
      </c>
    </row>
    <row r="1597" spans="1:14">
      <c r="A1597" s="31"/>
      <c r="B1597" s="31"/>
      <c r="C1597" s="23" t="s">
        <v>45</v>
      </c>
      <c r="D1597" s="22"/>
      <c r="E1597" s="22" t="s">
        <v>85</v>
      </c>
      <c r="F1597" s="22"/>
      <c r="G1597" s="31"/>
      <c r="H1597" s="30"/>
      <c r="I1597" s="22"/>
      <c r="K1597" t="str">
        <f>IF(D1597&lt;&gt;"",IF(Data!E1597="HR",IF(D1597&lt;=6,RL4B!$E$10,IF(D1597&lt;=28,RL4B!$G$10,RL4B!$I$10)),IF(D1597&lt;=4,RL4B!$K$10,IF(D1597&lt;=14,RL4B!$M$10,IF(D1597&lt;=24,RL4B!$O$10,IF(D1597&lt;=44,RL4B!$Q$10,IF(D1597&lt;=64,RL4B!$S$10,RL4B!$U$10)))))),"")&amp;"-"&amp;C1597&amp;"-"&amp;IFERROR(VLOOKUP(F1597,m_src_icd,3,FALSE),"xx")</f>
        <v>-L-xx</v>
      </c>
      <c r="L1597" t="str">
        <f t="shared" si="72"/>
        <v>L-xx</v>
      </c>
      <c r="M1597" s="20" t="str">
        <f t="shared" si="73"/>
        <v>xx</v>
      </c>
      <c r="N1597" t="str">
        <f t="shared" si="74"/>
        <v/>
      </c>
    </row>
    <row r="1598" spans="1:14">
      <c r="A1598" s="31"/>
      <c r="B1598" s="31"/>
      <c r="C1598" s="23" t="s">
        <v>45</v>
      </c>
      <c r="D1598" s="22"/>
      <c r="E1598" s="22" t="s">
        <v>85</v>
      </c>
      <c r="F1598" s="22"/>
      <c r="G1598" s="31"/>
      <c r="H1598" s="30"/>
      <c r="I1598" s="22"/>
      <c r="K1598" t="str">
        <f>IF(D1598&lt;&gt;"",IF(Data!E1598="HR",IF(D1598&lt;=6,RL4B!$E$10,IF(D1598&lt;=28,RL4B!$G$10,RL4B!$I$10)),IF(D1598&lt;=4,RL4B!$K$10,IF(D1598&lt;=14,RL4B!$M$10,IF(D1598&lt;=24,RL4B!$O$10,IF(D1598&lt;=44,RL4B!$Q$10,IF(D1598&lt;=64,RL4B!$S$10,RL4B!$U$10)))))),"")&amp;"-"&amp;C1598&amp;"-"&amp;IFERROR(VLOOKUP(F1598,m_src_icd,3,FALSE),"xx")</f>
        <v>-L-xx</v>
      </c>
      <c r="L1598" t="str">
        <f t="shared" si="72"/>
        <v>L-xx</v>
      </c>
      <c r="M1598" s="20" t="str">
        <f t="shared" si="73"/>
        <v>xx</v>
      </c>
      <c r="N1598" t="str">
        <f t="shared" si="74"/>
        <v/>
      </c>
    </row>
    <row r="1599" spans="1:14">
      <c r="A1599" s="31"/>
      <c r="B1599" s="31"/>
      <c r="C1599" s="23" t="s">
        <v>45</v>
      </c>
      <c r="D1599" s="22"/>
      <c r="E1599" s="22" t="s">
        <v>85</v>
      </c>
      <c r="F1599" s="22"/>
      <c r="G1599" s="31"/>
      <c r="H1599" s="30"/>
      <c r="I1599" s="22"/>
      <c r="K1599" t="str">
        <f>IF(D1599&lt;&gt;"",IF(Data!E1599="HR",IF(D1599&lt;=6,RL4B!$E$10,IF(D1599&lt;=28,RL4B!$G$10,RL4B!$I$10)),IF(D1599&lt;=4,RL4B!$K$10,IF(D1599&lt;=14,RL4B!$M$10,IF(D1599&lt;=24,RL4B!$O$10,IF(D1599&lt;=44,RL4B!$Q$10,IF(D1599&lt;=64,RL4B!$S$10,RL4B!$U$10)))))),"")&amp;"-"&amp;C1599&amp;"-"&amp;IFERROR(VLOOKUP(F1599,m_src_icd,3,FALSE),"xx")</f>
        <v>-L-xx</v>
      </c>
      <c r="L1599" t="str">
        <f t="shared" si="72"/>
        <v>L-xx</v>
      </c>
      <c r="M1599" s="20" t="str">
        <f t="shared" si="73"/>
        <v>xx</v>
      </c>
      <c r="N1599" t="str">
        <f t="shared" si="74"/>
        <v/>
      </c>
    </row>
    <row r="1600" spans="1:14">
      <c r="A1600" s="31"/>
      <c r="B1600" s="31"/>
      <c r="C1600" s="23" t="s">
        <v>45</v>
      </c>
      <c r="D1600" s="22"/>
      <c r="E1600" s="22" t="s">
        <v>85</v>
      </c>
      <c r="F1600" s="22"/>
      <c r="G1600" s="31"/>
      <c r="H1600" s="30"/>
      <c r="I1600" s="22"/>
      <c r="K1600" t="str">
        <f>IF(D1600&lt;&gt;"",IF(Data!E1600="HR",IF(D1600&lt;=6,RL4B!$E$10,IF(D1600&lt;=28,RL4B!$G$10,RL4B!$I$10)),IF(D1600&lt;=4,RL4B!$K$10,IF(D1600&lt;=14,RL4B!$M$10,IF(D1600&lt;=24,RL4B!$O$10,IF(D1600&lt;=44,RL4B!$Q$10,IF(D1600&lt;=64,RL4B!$S$10,RL4B!$U$10)))))),"")&amp;"-"&amp;C1600&amp;"-"&amp;IFERROR(VLOOKUP(F1600,m_src_icd,3,FALSE),"xx")</f>
        <v>-L-xx</v>
      </c>
      <c r="L1600" t="str">
        <f t="shared" si="72"/>
        <v>L-xx</v>
      </c>
      <c r="M1600" s="20" t="str">
        <f t="shared" si="73"/>
        <v>xx</v>
      </c>
      <c r="N1600" t="str">
        <f t="shared" si="74"/>
        <v/>
      </c>
    </row>
    <row r="1601" spans="1:14">
      <c r="A1601" s="31"/>
      <c r="B1601" s="31"/>
      <c r="C1601" s="23" t="s">
        <v>45</v>
      </c>
      <c r="D1601" s="22"/>
      <c r="E1601" s="22" t="s">
        <v>85</v>
      </c>
      <c r="F1601" s="22"/>
      <c r="G1601" s="31"/>
      <c r="H1601" s="30"/>
      <c r="I1601" s="22"/>
      <c r="K1601" t="str">
        <f>IF(D1601&lt;&gt;"",IF(Data!E1601="HR",IF(D1601&lt;=6,RL4B!$E$10,IF(D1601&lt;=28,RL4B!$G$10,RL4B!$I$10)),IF(D1601&lt;=4,RL4B!$K$10,IF(D1601&lt;=14,RL4B!$M$10,IF(D1601&lt;=24,RL4B!$O$10,IF(D1601&lt;=44,RL4B!$Q$10,IF(D1601&lt;=64,RL4B!$S$10,RL4B!$U$10)))))),"")&amp;"-"&amp;C1601&amp;"-"&amp;IFERROR(VLOOKUP(F1601,m_src_icd,3,FALSE),"xx")</f>
        <v>-L-xx</v>
      </c>
      <c r="L1601" t="str">
        <f t="shared" si="72"/>
        <v>L-xx</v>
      </c>
      <c r="M1601" s="20" t="str">
        <f t="shared" si="73"/>
        <v>xx</v>
      </c>
      <c r="N1601" t="str">
        <f t="shared" si="74"/>
        <v/>
      </c>
    </row>
    <row r="1602" spans="1:14">
      <c r="A1602" s="31"/>
      <c r="B1602" s="31"/>
      <c r="C1602" s="23" t="s">
        <v>45</v>
      </c>
      <c r="D1602" s="22"/>
      <c r="E1602" s="22" t="s">
        <v>85</v>
      </c>
      <c r="F1602" s="22"/>
      <c r="G1602" s="31"/>
      <c r="H1602" s="30"/>
      <c r="I1602" s="22"/>
      <c r="K1602" t="str">
        <f>IF(D1602&lt;&gt;"",IF(Data!E1602="HR",IF(D1602&lt;=6,RL4B!$E$10,IF(D1602&lt;=28,RL4B!$G$10,RL4B!$I$10)),IF(D1602&lt;=4,RL4B!$K$10,IF(D1602&lt;=14,RL4B!$M$10,IF(D1602&lt;=24,RL4B!$O$10,IF(D1602&lt;=44,RL4B!$Q$10,IF(D1602&lt;=64,RL4B!$S$10,RL4B!$U$10)))))),"")&amp;"-"&amp;C1602&amp;"-"&amp;IFERROR(VLOOKUP(F1602,m_src_icd,3,FALSE),"xx")</f>
        <v>-L-xx</v>
      </c>
      <c r="L1602" t="str">
        <f t="shared" si="72"/>
        <v>L-xx</v>
      </c>
      <c r="M1602" s="20" t="str">
        <f t="shared" si="73"/>
        <v>xx</v>
      </c>
      <c r="N1602" t="str">
        <f t="shared" si="74"/>
        <v/>
      </c>
    </row>
    <row r="1603" spans="1:14">
      <c r="A1603" s="31"/>
      <c r="B1603" s="31"/>
      <c r="C1603" s="23" t="s">
        <v>45</v>
      </c>
      <c r="D1603" s="22"/>
      <c r="E1603" s="22" t="s">
        <v>85</v>
      </c>
      <c r="F1603" s="22"/>
      <c r="G1603" s="31"/>
      <c r="H1603" s="30"/>
      <c r="I1603" s="22"/>
      <c r="K1603" t="str">
        <f>IF(D1603&lt;&gt;"",IF(Data!E1603="HR",IF(D1603&lt;=6,RL4B!$E$10,IF(D1603&lt;=28,RL4B!$G$10,RL4B!$I$10)),IF(D1603&lt;=4,RL4B!$K$10,IF(D1603&lt;=14,RL4B!$M$10,IF(D1603&lt;=24,RL4B!$O$10,IF(D1603&lt;=44,RL4B!$Q$10,IF(D1603&lt;=64,RL4B!$S$10,RL4B!$U$10)))))),"")&amp;"-"&amp;C1603&amp;"-"&amp;IFERROR(VLOOKUP(F1603,m_src_icd,3,FALSE),"xx")</f>
        <v>-L-xx</v>
      </c>
      <c r="L1603" t="str">
        <f t="shared" si="72"/>
        <v>L-xx</v>
      </c>
      <c r="M1603" s="20" t="str">
        <f t="shared" si="73"/>
        <v>xx</v>
      </c>
      <c r="N1603" t="str">
        <f t="shared" si="74"/>
        <v/>
      </c>
    </row>
    <row r="1604" spans="1:14">
      <c r="A1604" s="31"/>
      <c r="B1604" s="31"/>
      <c r="C1604" s="23" t="s">
        <v>45</v>
      </c>
      <c r="D1604" s="22"/>
      <c r="E1604" s="22" t="s">
        <v>85</v>
      </c>
      <c r="F1604" s="22"/>
      <c r="G1604" s="31"/>
      <c r="H1604" s="30"/>
      <c r="I1604" s="22"/>
      <c r="K1604" t="str">
        <f>IF(D1604&lt;&gt;"",IF(Data!E1604="HR",IF(D1604&lt;=6,RL4B!$E$10,IF(D1604&lt;=28,RL4B!$G$10,RL4B!$I$10)),IF(D1604&lt;=4,RL4B!$K$10,IF(D1604&lt;=14,RL4B!$M$10,IF(D1604&lt;=24,RL4B!$O$10,IF(D1604&lt;=44,RL4B!$Q$10,IF(D1604&lt;=64,RL4B!$S$10,RL4B!$U$10)))))),"")&amp;"-"&amp;C1604&amp;"-"&amp;IFERROR(VLOOKUP(F1604,m_src_icd,3,FALSE),"xx")</f>
        <v>-L-xx</v>
      </c>
      <c r="L1604" t="str">
        <f t="shared" si="72"/>
        <v>L-xx</v>
      </c>
      <c r="M1604" s="20" t="str">
        <f t="shared" si="73"/>
        <v>xx</v>
      </c>
      <c r="N1604" t="str">
        <f t="shared" si="74"/>
        <v/>
      </c>
    </row>
    <row r="1605" spans="1:14">
      <c r="A1605" s="31"/>
      <c r="B1605" s="31"/>
      <c r="C1605" s="23" t="s">
        <v>45</v>
      </c>
      <c r="D1605" s="22"/>
      <c r="E1605" s="22" t="s">
        <v>85</v>
      </c>
      <c r="F1605" s="22"/>
      <c r="G1605" s="31"/>
      <c r="H1605" s="30"/>
      <c r="I1605" s="22"/>
      <c r="K1605" t="str">
        <f>IF(D1605&lt;&gt;"",IF(Data!E1605="HR",IF(D1605&lt;=6,RL4B!$E$10,IF(D1605&lt;=28,RL4B!$G$10,RL4B!$I$10)),IF(D1605&lt;=4,RL4B!$K$10,IF(D1605&lt;=14,RL4B!$M$10,IF(D1605&lt;=24,RL4B!$O$10,IF(D1605&lt;=44,RL4B!$Q$10,IF(D1605&lt;=64,RL4B!$S$10,RL4B!$U$10)))))),"")&amp;"-"&amp;C1605&amp;"-"&amp;IFERROR(VLOOKUP(F1605,m_src_icd,3,FALSE),"xx")</f>
        <v>-L-xx</v>
      </c>
      <c r="L1605" t="str">
        <f t="shared" si="72"/>
        <v>L-xx</v>
      </c>
      <c r="M1605" s="20" t="str">
        <f t="shared" si="73"/>
        <v>xx</v>
      </c>
      <c r="N1605" t="str">
        <f t="shared" si="74"/>
        <v/>
      </c>
    </row>
    <row r="1606" spans="1:14">
      <c r="A1606" s="31"/>
      <c r="B1606" s="31"/>
      <c r="C1606" s="23" t="s">
        <v>45</v>
      </c>
      <c r="D1606" s="22"/>
      <c r="E1606" s="22" t="s">
        <v>85</v>
      </c>
      <c r="F1606" s="22"/>
      <c r="G1606" s="31"/>
      <c r="H1606" s="30"/>
      <c r="I1606" s="22"/>
      <c r="K1606" t="str">
        <f>IF(D1606&lt;&gt;"",IF(Data!E1606="HR",IF(D1606&lt;=6,RL4B!$E$10,IF(D1606&lt;=28,RL4B!$G$10,RL4B!$I$10)),IF(D1606&lt;=4,RL4B!$K$10,IF(D1606&lt;=14,RL4B!$M$10,IF(D1606&lt;=24,RL4B!$O$10,IF(D1606&lt;=44,RL4B!$Q$10,IF(D1606&lt;=64,RL4B!$S$10,RL4B!$U$10)))))),"")&amp;"-"&amp;C1606&amp;"-"&amp;IFERROR(VLOOKUP(F1606,m_src_icd,3,FALSE),"xx")</f>
        <v>-L-xx</v>
      </c>
      <c r="L1606" t="str">
        <f t="shared" si="72"/>
        <v>L-xx</v>
      </c>
      <c r="M1606" s="20" t="str">
        <f t="shared" si="73"/>
        <v>xx</v>
      </c>
      <c r="N1606" t="str">
        <f t="shared" si="74"/>
        <v/>
      </c>
    </row>
    <row r="1607" spans="1:14">
      <c r="A1607" s="31"/>
      <c r="B1607" s="31"/>
      <c r="C1607" s="23" t="s">
        <v>45</v>
      </c>
      <c r="D1607" s="22"/>
      <c r="E1607" s="22" t="s">
        <v>85</v>
      </c>
      <c r="F1607" s="22"/>
      <c r="G1607" s="31"/>
      <c r="H1607" s="30"/>
      <c r="I1607" s="22"/>
      <c r="K1607" t="str">
        <f>IF(D1607&lt;&gt;"",IF(Data!E1607="HR",IF(D1607&lt;=6,RL4B!$E$10,IF(D1607&lt;=28,RL4B!$G$10,RL4B!$I$10)),IF(D1607&lt;=4,RL4B!$K$10,IF(D1607&lt;=14,RL4B!$M$10,IF(D1607&lt;=24,RL4B!$O$10,IF(D1607&lt;=44,RL4B!$Q$10,IF(D1607&lt;=64,RL4B!$S$10,RL4B!$U$10)))))),"")&amp;"-"&amp;C1607&amp;"-"&amp;IFERROR(VLOOKUP(F1607,m_src_icd,3,FALSE),"xx")</f>
        <v>-L-xx</v>
      </c>
      <c r="L1607" t="str">
        <f t="shared" si="72"/>
        <v>L-xx</v>
      </c>
      <c r="M1607" s="20" t="str">
        <f t="shared" si="73"/>
        <v>xx</v>
      </c>
      <c r="N1607" t="str">
        <f t="shared" si="74"/>
        <v/>
      </c>
    </row>
    <row r="1608" spans="1:14">
      <c r="A1608" s="31"/>
      <c r="B1608" s="31"/>
      <c r="C1608" s="23" t="s">
        <v>45</v>
      </c>
      <c r="D1608" s="22"/>
      <c r="E1608" s="22" t="s">
        <v>85</v>
      </c>
      <c r="F1608" s="22"/>
      <c r="G1608" s="31"/>
      <c r="H1608" s="30"/>
      <c r="I1608" s="22"/>
      <c r="K1608" t="str">
        <f>IF(D1608&lt;&gt;"",IF(Data!E1608="HR",IF(D1608&lt;=6,RL4B!$E$10,IF(D1608&lt;=28,RL4B!$G$10,RL4B!$I$10)),IF(D1608&lt;=4,RL4B!$K$10,IF(D1608&lt;=14,RL4B!$M$10,IF(D1608&lt;=24,RL4B!$O$10,IF(D1608&lt;=44,RL4B!$Q$10,IF(D1608&lt;=64,RL4B!$S$10,RL4B!$U$10)))))),"")&amp;"-"&amp;C1608&amp;"-"&amp;IFERROR(VLOOKUP(F1608,m_src_icd,3,FALSE),"xx")</f>
        <v>-L-xx</v>
      </c>
      <c r="L1608" t="str">
        <f t="shared" ref="L1608:L1671" si="75">G1608&amp;C1608&amp;"-"&amp;IFERROR(VLOOKUP(F1608,m_src_icd,3,FALSE),"xx")</f>
        <v>L-xx</v>
      </c>
      <c r="M1608" s="20" t="str">
        <f t="shared" ref="M1608:M1671" si="76">IF(H1608="-","",IFERROR(VLOOKUP(F1608,m_src_icd,3,FALSE),"xx"))</f>
        <v>xx</v>
      </c>
      <c r="N1608" t="str">
        <f t="shared" ref="N1608:N1671" si="77">IF(I1608="","",IFERROR(VLOOKUP(F1608,m_src_icd,3,FALSE),"xx"))</f>
        <v/>
      </c>
    </row>
    <row r="1609" spans="1:14">
      <c r="A1609" s="31"/>
      <c r="B1609" s="31"/>
      <c r="C1609" s="23" t="s">
        <v>45</v>
      </c>
      <c r="D1609" s="22"/>
      <c r="E1609" s="22" t="s">
        <v>85</v>
      </c>
      <c r="F1609" s="22"/>
      <c r="G1609" s="31"/>
      <c r="H1609" s="30"/>
      <c r="I1609" s="22"/>
      <c r="K1609" t="str">
        <f>IF(D1609&lt;&gt;"",IF(Data!E1609="HR",IF(D1609&lt;=6,RL4B!$E$10,IF(D1609&lt;=28,RL4B!$G$10,RL4B!$I$10)),IF(D1609&lt;=4,RL4B!$K$10,IF(D1609&lt;=14,RL4B!$M$10,IF(D1609&lt;=24,RL4B!$O$10,IF(D1609&lt;=44,RL4B!$Q$10,IF(D1609&lt;=64,RL4B!$S$10,RL4B!$U$10)))))),"")&amp;"-"&amp;C1609&amp;"-"&amp;IFERROR(VLOOKUP(F1609,m_src_icd,3,FALSE),"xx")</f>
        <v>-L-xx</v>
      </c>
      <c r="L1609" t="str">
        <f t="shared" si="75"/>
        <v>L-xx</v>
      </c>
      <c r="M1609" s="20" t="str">
        <f t="shared" si="76"/>
        <v>xx</v>
      </c>
      <c r="N1609" t="str">
        <f t="shared" si="77"/>
        <v/>
      </c>
    </row>
    <row r="1610" spans="1:14">
      <c r="A1610" s="31"/>
      <c r="B1610" s="31"/>
      <c r="C1610" s="23" t="s">
        <v>45</v>
      </c>
      <c r="D1610" s="22"/>
      <c r="E1610" s="22" t="s">
        <v>85</v>
      </c>
      <c r="F1610" s="22"/>
      <c r="G1610" s="31"/>
      <c r="H1610" s="30"/>
      <c r="I1610" s="22"/>
      <c r="K1610" t="str">
        <f>IF(D1610&lt;&gt;"",IF(Data!E1610="HR",IF(D1610&lt;=6,RL4B!$E$10,IF(D1610&lt;=28,RL4B!$G$10,RL4B!$I$10)),IF(D1610&lt;=4,RL4B!$K$10,IF(D1610&lt;=14,RL4B!$M$10,IF(D1610&lt;=24,RL4B!$O$10,IF(D1610&lt;=44,RL4B!$Q$10,IF(D1610&lt;=64,RL4B!$S$10,RL4B!$U$10)))))),"")&amp;"-"&amp;C1610&amp;"-"&amp;IFERROR(VLOOKUP(F1610,m_src_icd,3,FALSE),"xx")</f>
        <v>-L-xx</v>
      </c>
      <c r="L1610" t="str">
        <f t="shared" si="75"/>
        <v>L-xx</v>
      </c>
      <c r="M1610" s="20" t="str">
        <f t="shared" si="76"/>
        <v>xx</v>
      </c>
      <c r="N1610" t="str">
        <f t="shared" si="77"/>
        <v/>
      </c>
    </row>
    <row r="1611" spans="1:14">
      <c r="A1611" s="31"/>
      <c r="B1611" s="31"/>
      <c r="C1611" s="23" t="s">
        <v>45</v>
      </c>
      <c r="D1611" s="22"/>
      <c r="E1611" s="22" t="s">
        <v>85</v>
      </c>
      <c r="F1611" s="22"/>
      <c r="G1611" s="31"/>
      <c r="H1611" s="30"/>
      <c r="I1611" s="22"/>
      <c r="K1611" t="str">
        <f>IF(D1611&lt;&gt;"",IF(Data!E1611="HR",IF(D1611&lt;=6,RL4B!$E$10,IF(D1611&lt;=28,RL4B!$G$10,RL4B!$I$10)),IF(D1611&lt;=4,RL4B!$K$10,IF(D1611&lt;=14,RL4B!$M$10,IF(D1611&lt;=24,RL4B!$O$10,IF(D1611&lt;=44,RL4B!$Q$10,IF(D1611&lt;=64,RL4B!$S$10,RL4B!$U$10)))))),"")&amp;"-"&amp;C1611&amp;"-"&amp;IFERROR(VLOOKUP(F1611,m_src_icd,3,FALSE),"xx")</f>
        <v>-L-xx</v>
      </c>
      <c r="L1611" t="str">
        <f t="shared" si="75"/>
        <v>L-xx</v>
      </c>
      <c r="M1611" s="20" t="str">
        <f t="shared" si="76"/>
        <v>xx</v>
      </c>
      <c r="N1611" t="str">
        <f t="shared" si="77"/>
        <v/>
      </c>
    </row>
    <row r="1612" spans="1:14">
      <c r="A1612" s="31"/>
      <c r="B1612" s="31"/>
      <c r="C1612" s="23" t="s">
        <v>45</v>
      </c>
      <c r="D1612" s="22"/>
      <c r="E1612" s="22" t="s">
        <v>85</v>
      </c>
      <c r="F1612" s="22"/>
      <c r="G1612" s="31"/>
      <c r="H1612" s="30"/>
      <c r="I1612" s="22"/>
      <c r="K1612" t="str">
        <f>IF(D1612&lt;&gt;"",IF(Data!E1612="HR",IF(D1612&lt;=6,RL4B!$E$10,IF(D1612&lt;=28,RL4B!$G$10,RL4B!$I$10)),IF(D1612&lt;=4,RL4B!$K$10,IF(D1612&lt;=14,RL4B!$M$10,IF(D1612&lt;=24,RL4B!$O$10,IF(D1612&lt;=44,RL4B!$Q$10,IF(D1612&lt;=64,RL4B!$S$10,RL4B!$U$10)))))),"")&amp;"-"&amp;C1612&amp;"-"&amp;IFERROR(VLOOKUP(F1612,m_src_icd,3,FALSE),"xx")</f>
        <v>-L-xx</v>
      </c>
      <c r="L1612" t="str">
        <f t="shared" si="75"/>
        <v>L-xx</v>
      </c>
      <c r="M1612" s="20" t="str">
        <f t="shared" si="76"/>
        <v>xx</v>
      </c>
      <c r="N1612" t="str">
        <f t="shared" si="77"/>
        <v/>
      </c>
    </row>
    <row r="1613" spans="1:14">
      <c r="A1613" s="31"/>
      <c r="B1613" s="31"/>
      <c r="C1613" s="23" t="s">
        <v>45</v>
      </c>
      <c r="D1613" s="22"/>
      <c r="E1613" s="22" t="s">
        <v>85</v>
      </c>
      <c r="F1613" s="22"/>
      <c r="G1613" s="31"/>
      <c r="H1613" s="30"/>
      <c r="I1613" s="22"/>
      <c r="K1613" t="str">
        <f>IF(D1613&lt;&gt;"",IF(Data!E1613="HR",IF(D1613&lt;=6,RL4B!$E$10,IF(D1613&lt;=28,RL4B!$G$10,RL4B!$I$10)),IF(D1613&lt;=4,RL4B!$K$10,IF(D1613&lt;=14,RL4B!$M$10,IF(D1613&lt;=24,RL4B!$O$10,IF(D1613&lt;=44,RL4B!$Q$10,IF(D1613&lt;=64,RL4B!$S$10,RL4B!$U$10)))))),"")&amp;"-"&amp;C1613&amp;"-"&amp;IFERROR(VLOOKUP(F1613,m_src_icd,3,FALSE),"xx")</f>
        <v>-L-xx</v>
      </c>
      <c r="L1613" t="str">
        <f t="shared" si="75"/>
        <v>L-xx</v>
      </c>
      <c r="M1613" s="20" t="str">
        <f t="shared" si="76"/>
        <v>xx</v>
      </c>
      <c r="N1613" t="str">
        <f t="shared" si="77"/>
        <v/>
      </c>
    </row>
    <row r="1614" spans="1:14">
      <c r="A1614" s="31"/>
      <c r="B1614" s="31"/>
      <c r="C1614" s="23" t="s">
        <v>45</v>
      </c>
      <c r="D1614" s="22"/>
      <c r="E1614" s="22" t="s">
        <v>85</v>
      </c>
      <c r="F1614" s="22"/>
      <c r="G1614" s="31"/>
      <c r="H1614" s="30"/>
      <c r="I1614" s="22"/>
      <c r="K1614" t="str">
        <f>IF(D1614&lt;&gt;"",IF(Data!E1614="HR",IF(D1614&lt;=6,RL4B!$E$10,IF(D1614&lt;=28,RL4B!$G$10,RL4B!$I$10)),IF(D1614&lt;=4,RL4B!$K$10,IF(D1614&lt;=14,RL4B!$M$10,IF(D1614&lt;=24,RL4B!$O$10,IF(D1614&lt;=44,RL4B!$Q$10,IF(D1614&lt;=64,RL4B!$S$10,RL4B!$U$10)))))),"")&amp;"-"&amp;C1614&amp;"-"&amp;IFERROR(VLOOKUP(F1614,m_src_icd,3,FALSE),"xx")</f>
        <v>-L-xx</v>
      </c>
      <c r="L1614" t="str">
        <f t="shared" si="75"/>
        <v>L-xx</v>
      </c>
      <c r="M1614" s="20" t="str">
        <f t="shared" si="76"/>
        <v>xx</v>
      </c>
      <c r="N1614" t="str">
        <f t="shared" si="77"/>
        <v/>
      </c>
    </row>
    <row r="1615" spans="1:14">
      <c r="A1615" s="31"/>
      <c r="B1615" s="31"/>
      <c r="C1615" s="23" t="s">
        <v>45</v>
      </c>
      <c r="D1615" s="22"/>
      <c r="E1615" s="22" t="s">
        <v>85</v>
      </c>
      <c r="F1615" s="22"/>
      <c r="G1615" s="31"/>
      <c r="H1615" s="30"/>
      <c r="I1615" s="22"/>
      <c r="K1615" t="str">
        <f>IF(D1615&lt;&gt;"",IF(Data!E1615="HR",IF(D1615&lt;=6,RL4B!$E$10,IF(D1615&lt;=28,RL4B!$G$10,RL4B!$I$10)),IF(D1615&lt;=4,RL4B!$K$10,IF(D1615&lt;=14,RL4B!$M$10,IF(D1615&lt;=24,RL4B!$O$10,IF(D1615&lt;=44,RL4B!$Q$10,IF(D1615&lt;=64,RL4B!$S$10,RL4B!$U$10)))))),"")&amp;"-"&amp;C1615&amp;"-"&amp;IFERROR(VLOOKUP(F1615,m_src_icd,3,FALSE),"xx")</f>
        <v>-L-xx</v>
      </c>
      <c r="L1615" t="str">
        <f t="shared" si="75"/>
        <v>L-xx</v>
      </c>
      <c r="M1615" s="20" t="str">
        <f t="shared" si="76"/>
        <v>xx</v>
      </c>
      <c r="N1615" t="str">
        <f t="shared" si="77"/>
        <v/>
      </c>
    </row>
    <row r="1616" spans="1:14">
      <c r="A1616" s="31"/>
      <c r="B1616" s="31"/>
      <c r="C1616" s="23" t="s">
        <v>45</v>
      </c>
      <c r="D1616" s="22"/>
      <c r="E1616" s="22" t="s">
        <v>85</v>
      </c>
      <c r="F1616" s="22"/>
      <c r="G1616" s="31"/>
      <c r="H1616" s="30"/>
      <c r="I1616" s="22"/>
      <c r="K1616" t="str">
        <f>IF(D1616&lt;&gt;"",IF(Data!E1616="HR",IF(D1616&lt;=6,RL4B!$E$10,IF(D1616&lt;=28,RL4B!$G$10,RL4B!$I$10)),IF(D1616&lt;=4,RL4B!$K$10,IF(D1616&lt;=14,RL4B!$M$10,IF(D1616&lt;=24,RL4B!$O$10,IF(D1616&lt;=44,RL4B!$Q$10,IF(D1616&lt;=64,RL4B!$S$10,RL4B!$U$10)))))),"")&amp;"-"&amp;C1616&amp;"-"&amp;IFERROR(VLOOKUP(F1616,m_src_icd,3,FALSE),"xx")</f>
        <v>-L-xx</v>
      </c>
      <c r="L1616" t="str">
        <f t="shared" si="75"/>
        <v>L-xx</v>
      </c>
      <c r="M1616" s="20" t="str">
        <f t="shared" si="76"/>
        <v>xx</v>
      </c>
      <c r="N1616" t="str">
        <f t="shared" si="77"/>
        <v/>
      </c>
    </row>
    <row r="1617" spans="1:14">
      <c r="A1617" s="31"/>
      <c r="B1617" s="31"/>
      <c r="C1617" s="23" t="s">
        <v>45</v>
      </c>
      <c r="D1617" s="22"/>
      <c r="E1617" s="22" t="s">
        <v>85</v>
      </c>
      <c r="F1617" s="22"/>
      <c r="G1617" s="31"/>
      <c r="H1617" s="30"/>
      <c r="I1617" s="22"/>
      <c r="K1617" t="str">
        <f>IF(D1617&lt;&gt;"",IF(Data!E1617="HR",IF(D1617&lt;=6,RL4B!$E$10,IF(D1617&lt;=28,RL4B!$G$10,RL4B!$I$10)),IF(D1617&lt;=4,RL4B!$K$10,IF(D1617&lt;=14,RL4B!$M$10,IF(D1617&lt;=24,RL4B!$O$10,IF(D1617&lt;=44,RL4B!$Q$10,IF(D1617&lt;=64,RL4B!$S$10,RL4B!$U$10)))))),"")&amp;"-"&amp;C1617&amp;"-"&amp;IFERROR(VLOOKUP(F1617,m_src_icd,3,FALSE),"xx")</f>
        <v>-L-xx</v>
      </c>
      <c r="L1617" t="str">
        <f t="shared" si="75"/>
        <v>L-xx</v>
      </c>
      <c r="M1617" s="20" t="str">
        <f t="shared" si="76"/>
        <v>xx</v>
      </c>
      <c r="N1617" t="str">
        <f t="shared" si="77"/>
        <v/>
      </c>
    </row>
    <row r="1618" spans="1:14">
      <c r="A1618" s="31"/>
      <c r="B1618" s="31"/>
      <c r="C1618" s="23" t="s">
        <v>45</v>
      </c>
      <c r="D1618" s="22"/>
      <c r="E1618" s="22" t="s">
        <v>85</v>
      </c>
      <c r="F1618" s="22"/>
      <c r="G1618" s="31"/>
      <c r="H1618" s="30"/>
      <c r="I1618" s="22"/>
      <c r="K1618" t="str">
        <f>IF(D1618&lt;&gt;"",IF(Data!E1618="HR",IF(D1618&lt;=6,RL4B!$E$10,IF(D1618&lt;=28,RL4B!$G$10,RL4B!$I$10)),IF(D1618&lt;=4,RL4B!$K$10,IF(D1618&lt;=14,RL4B!$M$10,IF(D1618&lt;=24,RL4B!$O$10,IF(D1618&lt;=44,RL4B!$Q$10,IF(D1618&lt;=64,RL4B!$S$10,RL4B!$U$10)))))),"")&amp;"-"&amp;C1618&amp;"-"&amp;IFERROR(VLOOKUP(F1618,m_src_icd,3,FALSE),"xx")</f>
        <v>-L-xx</v>
      </c>
      <c r="L1618" t="str">
        <f t="shared" si="75"/>
        <v>L-xx</v>
      </c>
      <c r="M1618" s="20" t="str">
        <f t="shared" si="76"/>
        <v>xx</v>
      </c>
      <c r="N1618" t="str">
        <f t="shared" si="77"/>
        <v/>
      </c>
    </row>
    <row r="1619" spans="1:14">
      <c r="A1619" s="31"/>
      <c r="B1619" s="31"/>
      <c r="C1619" s="23" t="s">
        <v>45</v>
      </c>
      <c r="D1619" s="22"/>
      <c r="E1619" s="22" t="s">
        <v>85</v>
      </c>
      <c r="F1619" s="22"/>
      <c r="G1619" s="31"/>
      <c r="H1619" s="30"/>
      <c r="I1619" s="22"/>
      <c r="K1619" t="str">
        <f>IF(D1619&lt;&gt;"",IF(Data!E1619="HR",IF(D1619&lt;=6,RL4B!$E$10,IF(D1619&lt;=28,RL4B!$G$10,RL4B!$I$10)),IF(D1619&lt;=4,RL4B!$K$10,IF(D1619&lt;=14,RL4B!$M$10,IF(D1619&lt;=24,RL4B!$O$10,IF(D1619&lt;=44,RL4B!$Q$10,IF(D1619&lt;=64,RL4B!$S$10,RL4B!$U$10)))))),"")&amp;"-"&amp;C1619&amp;"-"&amp;IFERROR(VLOOKUP(F1619,m_src_icd,3,FALSE),"xx")</f>
        <v>-L-xx</v>
      </c>
      <c r="L1619" t="str">
        <f t="shared" si="75"/>
        <v>L-xx</v>
      </c>
      <c r="M1619" s="20" t="str">
        <f t="shared" si="76"/>
        <v>xx</v>
      </c>
      <c r="N1619" t="str">
        <f t="shared" si="77"/>
        <v/>
      </c>
    </row>
    <row r="1620" spans="1:14">
      <c r="A1620" s="31"/>
      <c r="B1620" s="31"/>
      <c r="C1620" s="23" t="s">
        <v>45</v>
      </c>
      <c r="D1620" s="22"/>
      <c r="E1620" s="22" t="s">
        <v>85</v>
      </c>
      <c r="F1620" s="22"/>
      <c r="G1620" s="31"/>
      <c r="H1620" s="30"/>
      <c r="I1620" s="22"/>
      <c r="K1620" t="str">
        <f>IF(D1620&lt;&gt;"",IF(Data!E1620="HR",IF(D1620&lt;=6,RL4B!$E$10,IF(D1620&lt;=28,RL4B!$G$10,RL4B!$I$10)),IF(D1620&lt;=4,RL4B!$K$10,IF(D1620&lt;=14,RL4B!$M$10,IF(D1620&lt;=24,RL4B!$O$10,IF(D1620&lt;=44,RL4B!$Q$10,IF(D1620&lt;=64,RL4B!$S$10,RL4B!$U$10)))))),"")&amp;"-"&amp;C1620&amp;"-"&amp;IFERROR(VLOOKUP(F1620,m_src_icd,3,FALSE),"xx")</f>
        <v>-L-xx</v>
      </c>
      <c r="L1620" t="str">
        <f t="shared" si="75"/>
        <v>L-xx</v>
      </c>
      <c r="M1620" s="20" t="str">
        <f t="shared" si="76"/>
        <v>xx</v>
      </c>
      <c r="N1620" t="str">
        <f t="shared" si="77"/>
        <v/>
      </c>
    </row>
    <row r="1621" spans="1:14">
      <c r="A1621" s="31"/>
      <c r="B1621" s="31"/>
      <c r="C1621" s="23" t="s">
        <v>45</v>
      </c>
      <c r="D1621" s="22"/>
      <c r="E1621" s="22" t="s">
        <v>85</v>
      </c>
      <c r="F1621" s="22"/>
      <c r="G1621" s="31"/>
      <c r="H1621" s="30"/>
      <c r="I1621" s="22"/>
      <c r="K1621" t="str">
        <f>IF(D1621&lt;&gt;"",IF(Data!E1621="HR",IF(D1621&lt;=6,RL4B!$E$10,IF(D1621&lt;=28,RL4B!$G$10,RL4B!$I$10)),IF(D1621&lt;=4,RL4B!$K$10,IF(D1621&lt;=14,RL4B!$M$10,IF(D1621&lt;=24,RL4B!$O$10,IF(D1621&lt;=44,RL4B!$Q$10,IF(D1621&lt;=64,RL4B!$S$10,RL4B!$U$10)))))),"")&amp;"-"&amp;C1621&amp;"-"&amp;IFERROR(VLOOKUP(F1621,m_src_icd,3,FALSE),"xx")</f>
        <v>-L-xx</v>
      </c>
      <c r="L1621" t="str">
        <f t="shared" si="75"/>
        <v>L-xx</v>
      </c>
      <c r="M1621" s="20" t="str">
        <f t="shared" si="76"/>
        <v>xx</v>
      </c>
      <c r="N1621" t="str">
        <f t="shared" si="77"/>
        <v/>
      </c>
    </row>
    <row r="1622" spans="1:14">
      <c r="A1622" s="31"/>
      <c r="B1622" s="31"/>
      <c r="C1622" s="23" t="s">
        <v>45</v>
      </c>
      <c r="D1622" s="22"/>
      <c r="E1622" s="22" t="s">
        <v>85</v>
      </c>
      <c r="F1622" s="22"/>
      <c r="G1622" s="31"/>
      <c r="H1622" s="30"/>
      <c r="I1622" s="22"/>
      <c r="K1622" t="str">
        <f>IF(D1622&lt;&gt;"",IF(Data!E1622="HR",IF(D1622&lt;=6,RL4B!$E$10,IF(D1622&lt;=28,RL4B!$G$10,RL4B!$I$10)),IF(D1622&lt;=4,RL4B!$K$10,IF(D1622&lt;=14,RL4B!$M$10,IF(D1622&lt;=24,RL4B!$O$10,IF(D1622&lt;=44,RL4B!$Q$10,IF(D1622&lt;=64,RL4B!$S$10,RL4B!$U$10)))))),"")&amp;"-"&amp;C1622&amp;"-"&amp;IFERROR(VLOOKUP(F1622,m_src_icd,3,FALSE),"xx")</f>
        <v>-L-xx</v>
      </c>
      <c r="L1622" t="str">
        <f t="shared" si="75"/>
        <v>L-xx</v>
      </c>
      <c r="M1622" s="20" t="str">
        <f t="shared" si="76"/>
        <v>xx</v>
      </c>
      <c r="N1622" t="str">
        <f t="shared" si="77"/>
        <v/>
      </c>
    </row>
    <row r="1623" spans="1:14">
      <c r="A1623" s="31"/>
      <c r="B1623" s="31"/>
      <c r="C1623" s="23" t="s">
        <v>45</v>
      </c>
      <c r="D1623" s="22"/>
      <c r="E1623" s="22" t="s">
        <v>85</v>
      </c>
      <c r="F1623" s="22"/>
      <c r="G1623" s="31"/>
      <c r="H1623" s="30"/>
      <c r="I1623" s="22"/>
      <c r="K1623" t="str">
        <f>IF(D1623&lt;&gt;"",IF(Data!E1623="HR",IF(D1623&lt;=6,RL4B!$E$10,IF(D1623&lt;=28,RL4B!$G$10,RL4B!$I$10)),IF(D1623&lt;=4,RL4B!$K$10,IF(D1623&lt;=14,RL4B!$M$10,IF(D1623&lt;=24,RL4B!$O$10,IF(D1623&lt;=44,RL4B!$Q$10,IF(D1623&lt;=64,RL4B!$S$10,RL4B!$U$10)))))),"")&amp;"-"&amp;C1623&amp;"-"&amp;IFERROR(VLOOKUP(F1623,m_src_icd,3,FALSE),"xx")</f>
        <v>-L-xx</v>
      </c>
      <c r="L1623" t="str">
        <f t="shared" si="75"/>
        <v>L-xx</v>
      </c>
      <c r="M1623" s="20" t="str">
        <f t="shared" si="76"/>
        <v>xx</v>
      </c>
      <c r="N1623" t="str">
        <f t="shared" si="77"/>
        <v/>
      </c>
    </row>
    <row r="1624" spans="1:14">
      <c r="A1624" s="31"/>
      <c r="B1624" s="31"/>
      <c r="C1624" s="23" t="s">
        <v>45</v>
      </c>
      <c r="D1624" s="22"/>
      <c r="E1624" s="22" t="s">
        <v>85</v>
      </c>
      <c r="F1624" s="22"/>
      <c r="G1624" s="31"/>
      <c r="H1624" s="30"/>
      <c r="I1624" s="22"/>
      <c r="K1624" t="str">
        <f>IF(D1624&lt;&gt;"",IF(Data!E1624="HR",IF(D1624&lt;=6,RL4B!$E$10,IF(D1624&lt;=28,RL4B!$G$10,RL4B!$I$10)),IF(D1624&lt;=4,RL4B!$K$10,IF(D1624&lt;=14,RL4B!$M$10,IF(D1624&lt;=24,RL4B!$O$10,IF(D1624&lt;=44,RL4B!$Q$10,IF(D1624&lt;=64,RL4B!$S$10,RL4B!$U$10)))))),"")&amp;"-"&amp;C1624&amp;"-"&amp;IFERROR(VLOOKUP(F1624,m_src_icd,3,FALSE),"xx")</f>
        <v>-L-xx</v>
      </c>
      <c r="L1624" t="str">
        <f t="shared" si="75"/>
        <v>L-xx</v>
      </c>
      <c r="M1624" s="20" t="str">
        <f t="shared" si="76"/>
        <v>xx</v>
      </c>
      <c r="N1624" t="str">
        <f t="shared" si="77"/>
        <v/>
      </c>
    </row>
    <row r="1625" spans="1:14">
      <c r="A1625" s="31"/>
      <c r="B1625" s="31"/>
      <c r="C1625" s="23" t="s">
        <v>45</v>
      </c>
      <c r="D1625" s="22"/>
      <c r="E1625" s="22" t="s">
        <v>85</v>
      </c>
      <c r="F1625" s="22"/>
      <c r="G1625" s="31"/>
      <c r="H1625" s="30"/>
      <c r="I1625" s="22"/>
      <c r="K1625" t="str">
        <f>IF(D1625&lt;&gt;"",IF(Data!E1625="HR",IF(D1625&lt;=6,RL4B!$E$10,IF(D1625&lt;=28,RL4B!$G$10,RL4B!$I$10)),IF(D1625&lt;=4,RL4B!$K$10,IF(D1625&lt;=14,RL4B!$M$10,IF(D1625&lt;=24,RL4B!$O$10,IF(D1625&lt;=44,RL4B!$Q$10,IF(D1625&lt;=64,RL4B!$S$10,RL4B!$U$10)))))),"")&amp;"-"&amp;C1625&amp;"-"&amp;IFERROR(VLOOKUP(F1625,m_src_icd,3,FALSE),"xx")</f>
        <v>-L-xx</v>
      </c>
      <c r="L1625" t="str">
        <f t="shared" si="75"/>
        <v>L-xx</v>
      </c>
      <c r="M1625" s="20" t="str">
        <f t="shared" si="76"/>
        <v>xx</v>
      </c>
      <c r="N1625" t="str">
        <f t="shared" si="77"/>
        <v/>
      </c>
    </row>
    <row r="1626" spans="1:14">
      <c r="A1626" s="31"/>
      <c r="B1626" s="31"/>
      <c r="C1626" s="23" t="s">
        <v>45</v>
      </c>
      <c r="D1626" s="22"/>
      <c r="E1626" s="22" t="s">
        <v>85</v>
      </c>
      <c r="F1626" s="22"/>
      <c r="G1626" s="31"/>
      <c r="H1626" s="30"/>
      <c r="I1626" s="22"/>
      <c r="K1626" t="str">
        <f>IF(D1626&lt;&gt;"",IF(Data!E1626="HR",IF(D1626&lt;=6,RL4B!$E$10,IF(D1626&lt;=28,RL4B!$G$10,RL4B!$I$10)),IF(D1626&lt;=4,RL4B!$K$10,IF(D1626&lt;=14,RL4B!$M$10,IF(D1626&lt;=24,RL4B!$O$10,IF(D1626&lt;=44,RL4B!$Q$10,IF(D1626&lt;=64,RL4B!$S$10,RL4B!$U$10)))))),"")&amp;"-"&amp;C1626&amp;"-"&amp;IFERROR(VLOOKUP(F1626,m_src_icd,3,FALSE),"xx")</f>
        <v>-L-xx</v>
      </c>
      <c r="L1626" t="str">
        <f t="shared" si="75"/>
        <v>L-xx</v>
      </c>
      <c r="M1626" s="20" t="str">
        <f t="shared" si="76"/>
        <v>xx</v>
      </c>
      <c r="N1626" t="str">
        <f t="shared" si="77"/>
        <v/>
      </c>
    </row>
    <row r="1627" spans="1:14">
      <c r="A1627" s="31"/>
      <c r="B1627" s="31"/>
      <c r="C1627" s="23" t="s">
        <v>45</v>
      </c>
      <c r="D1627" s="22"/>
      <c r="E1627" s="22" t="s">
        <v>85</v>
      </c>
      <c r="F1627" s="22"/>
      <c r="G1627" s="31"/>
      <c r="H1627" s="30"/>
      <c r="I1627" s="22"/>
      <c r="K1627" t="str">
        <f>IF(D1627&lt;&gt;"",IF(Data!E1627="HR",IF(D1627&lt;=6,RL4B!$E$10,IF(D1627&lt;=28,RL4B!$G$10,RL4B!$I$10)),IF(D1627&lt;=4,RL4B!$K$10,IF(D1627&lt;=14,RL4B!$M$10,IF(D1627&lt;=24,RL4B!$O$10,IF(D1627&lt;=44,RL4B!$Q$10,IF(D1627&lt;=64,RL4B!$S$10,RL4B!$U$10)))))),"")&amp;"-"&amp;C1627&amp;"-"&amp;IFERROR(VLOOKUP(F1627,m_src_icd,3,FALSE),"xx")</f>
        <v>-L-xx</v>
      </c>
      <c r="L1627" t="str">
        <f t="shared" si="75"/>
        <v>L-xx</v>
      </c>
      <c r="M1627" s="20" t="str">
        <f t="shared" si="76"/>
        <v>xx</v>
      </c>
      <c r="N1627" t="str">
        <f t="shared" si="77"/>
        <v/>
      </c>
    </row>
    <row r="1628" spans="1:14">
      <c r="A1628" s="31"/>
      <c r="B1628" s="31"/>
      <c r="C1628" s="23" t="s">
        <v>45</v>
      </c>
      <c r="D1628" s="22"/>
      <c r="E1628" s="22" t="s">
        <v>85</v>
      </c>
      <c r="F1628" s="22"/>
      <c r="G1628" s="31"/>
      <c r="H1628" s="30"/>
      <c r="I1628" s="22"/>
      <c r="K1628" t="str">
        <f>IF(D1628&lt;&gt;"",IF(Data!E1628="HR",IF(D1628&lt;=6,RL4B!$E$10,IF(D1628&lt;=28,RL4B!$G$10,RL4B!$I$10)),IF(D1628&lt;=4,RL4B!$K$10,IF(D1628&lt;=14,RL4B!$M$10,IF(D1628&lt;=24,RL4B!$O$10,IF(D1628&lt;=44,RL4B!$Q$10,IF(D1628&lt;=64,RL4B!$S$10,RL4B!$U$10)))))),"")&amp;"-"&amp;C1628&amp;"-"&amp;IFERROR(VLOOKUP(F1628,m_src_icd,3,FALSE),"xx")</f>
        <v>-L-xx</v>
      </c>
      <c r="L1628" t="str">
        <f t="shared" si="75"/>
        <v>L-xx</v>
      </c>
      <c r="M1628" s="20" t="str">
        <f t="shared" si="76"/>
        <v>xx</v>
      </c>
      <c r="N1628" t="str">
        <f t="shared" si="77"/>
        <v/>
      </c>
    </row>
    <row r="1629" spans="1:14">
      <c r="A1629" s="31"/>
      <c r="B1629" s="31"/>
      <c r="C1629" s="23" t="s">
        <v>45</v>
      </c>
      <c r="D1629" s="22"/>
      <c r="E1629" s="22" t="s">
        <v>85</v>
      </c>
      <c r="F1629" s="22"/>
      <c r="G1629" s="31"/>
      <c r="H1629" s="30"/>
      <c r="I1629" s="22"/>
      <c r="K1629" t="str">
        <f>IF(D1629&lt;&gt;"",IF(Data!E1629="HR",IF(D1629&lt;=6,RL4B!$E$10,IF(D1629&lt;=28,RL4B!$G$10,RL4B!$I$10)),IF(D1629&lt;=4,RL4B!$K$10,IF(D1629&lt;=14,RL4B!$M$10,IF(D1629&lt;=24,RL4B!$O$10,IF(D1629&lt;=44,RL4B!$Q$10,IF(D1629&lt;=64,RL4B!$S$10,RL4B!$U$10)))))),"")&amp;"-"&amp;C1629&amp;"-"&amp;IFERROR(VLOOKUP(F1629,m_src_icd,3,FALSE),"xx")</f>
        <v>-L-xx</v>
      </c>
      <c r="L1629" t="str">
        <f t="shared" si="75"/>
        <v>L-xx</v>
      </c>
      <c r="M1629" s="20" t="str">
        <f t="shared" si="76"/>
        <v>xx</v>
      </c>
      <c r="N1629" t="str">
        <f t="shared" si="77"/>
        <v/>
      </c>
    </row>
    <row r="1630" spans="1:14">
      <c r="A1630" s="31"/>
      <c r="B1630" s="31"/>
      <c r="C1630" s="23" t="s">
        <v>45</v>
      </c>
      <c r="D1630" s="22"/>
      <c r="E1630" s="22" t="s">
        <v>85</v>
      </c>
      <c r="F1630" s="22"/>
      <c r="G1630" s="31"/>
      <c r="H1630" s="30"/>
      <c r="I1630" s="22"/>
      <c r="K1630" t="str">
        <f>IF(D1630&lt;&gt;"",IF(Data!E1630="HR",IF(D1630&lt;=6,RL4B!$E$10,IF(D1630&lt;=28,RL4B!$G$10,RL4B!$I$10)),IF(D1630&lt;=4,RL4B!$K$10,IF(D1630&lt;=14,RL4B!$M$10,IF(D1630&lt;=24,RL4B!$O$10,IF(D1630&lt;=44,RL4B!$Q$10,IF(D1630&lt;=64,RL4B!$S$10,RL4B!$U$10)))))),"")&amp;"-"&amp;C1630&amp;"-"&amp;IFERROR(VLOOKUP(F1630,m_src_icd,3,FALSE),"xx")</f>
        <v>-L-xx</v>
      </c>
      <c r="L1630" t="str">
        <f t="shared" si="75"/>
        <v>L-xx</v>
      </c>
      <c r="M1630" s="20" t="str">
        <f t="shared" si="76"/>
        <v>xx</v>
      </c>
      <c r="N1630" t="str">
        <f t="shared" si="77"/>
        <v/>
      </c>
    </row>
    <row r="1631" spans="1:14">
      <c r="A1631" s="31"/>
      <c r="B1631" s="31"/>
      <c r="C1631" s="23" t="s">
        <v>45</v>
      </c>
      <c r="D1631" s="22"/>
      <c r="E1631" s="22" t="s">
        <v>85</v>
      </c>
      <c r="F1631" s="22"/>
      <c r="G1631" s="31"/>
      <c r="H1631" s="30"/>
      <c r="I1631" s="22"/>
      <c r="K1631" t="str">
        <f>IF(D1631&lt;&gt;"",IF(Data!E1631="HR",IF(D1631&lt;=6,RL4B!$E$10,IF(D1631&lt;=28,RL4B!$G$10,RL4B!$I$10)),IF(D1631&lt;=4,RL4B!$K$10,IF(D1631&lt;=14,RL4B!$M$10,IF(D1631&lt;=24,RL4B!$O$10,IF(D1631&lt;=44,RL4B!$Q$10,IF(D1631&lt;=64,RL4B!$S$10,RL4B!$U$10)))))),"")&amp;"-"&amp;C1631&amp;"-"&amp;IFERROR(VLOOKUP(F1631,m_src_icd,3,FALSE),"xx")</f>
        <v>-L-xx</v>
      </c>
      <c r="L1631" t="str">
        <f t="shared" si="75"/>
        <v>L-xx</v>
      </c>
      <c r="M1631" s="20" t="str">
        <f t="shared" si="76"/>
        <v>xx</v>
      </c>
      <c r="N1631" t="str">
        <f t="shared" si="77"/>
        <v/>
      </c>
    </row>
    <row r="1632" spans="1:14">
      <c r="A1632" s="31"/>
      <c r="B1632" s="31"/>
      <c r="C1632" s="23" t="s">
        <v>45</v>
      </c>
      <c r="D1632" s="22"/>
      <c r="E1632" s="22" t="s">
        <v>85</v>
      </c>
      <c r="F1632" s="22"/>
      <c r="G1632" s="31"/>
      <c r="H1632" s="30"/>
      <c r="I1632" s="22"/>
      <c r="K1632" t="str">
        <f>IF(D1632&lt;&gt;"",IF(Data!E1632="HR",IF(D1632&lt;=6,RL4B!$E$10,IF(D1632&lt;=28,RL4B!$G$10,RL4B!$I$10)),IF(D1632&lt;=4,RL4B!$K$10,IF(D1632&lt;=14,RL4B!$M$10,IF(D1632&lt;=24,RL4B!$O$10,IF(D1632&lt;=44,RL4B!$Q$10,IF(D1632&lt;=64,RL4B!$S$10,RL4B!$U$10)))))),"")&amp;"-"&amp;C1632&amp;"-"&amp;IFERROR(VLOOKUP(F1632,m_src_icd,3,FALSE),"xx")</f>
        <v>-L-xx</v>
      </c>
      <c r="L1632" t="str">
        <f t="shared" si="75"/>
        <v>L-xx</v>
      </c>
      <c r="M1632" s="20" t="str">
        <f t="shared" si="76"/>
        <v>xx</v>
      </c>
      <c r="N1632" t="str">
        <f t="shared" si="77"/>
        <v/>
      </c>
    </row>
    <row r="1633" spans="1:14">
      <c r="A1633" s="31"/>
      <c r="B1633" s="31"/>
      <c r="C1633" s="23" t="s">
        <v>45</v>
      </c>
      <c r="D1633" s="22"/>
      <c r="E1633" s="22" t="s">
        <v>85</v>
      </c>
      <c r="F1633" s="22"/>
      <c r="G1633" s="31"/>
      <c r="H1633" s="30"/>
      <c r="I1633" s="22"/>
      <c r="K1633" t="str">
        <f>IF(D1633&lt;&gt;"",IF(Data!E1633="HR",IF(D1633&lt;=6,RL4B!$E$10,IF(D1633&lt;=28,RL4B!$G$10,RL4B!$I$10)),IF(D1633&lt;=4,RL4B!$K$10,IF(D1633&lt;=14,RL4B!$M$10,IF(D1633&lt;=24,RL4B!$O$10,IF(D1633&lt;=44,RL4B!$Q$10,IF(D1633&lt;=64,RL4B!$S$10,RL4B!$U$10)))))),"")&amp;"-"&amp;C1633&amp;"-"&amp;IFERROR(VLOOKUP(F1633,m_src_icd,3,FALSE),"xx")</f>
        <v>-L-xx</v>
      </c>
      <c r="L1633" t="str">
        <f t="shared" si="75"/>
        <v>L-xx</v>
      </c>
      <c r="M1633" s="20" t="str">
        <f t="shared" si="76"/>
        <v>xx</v>
      </c>
      <c r="N1633" t="str">
        <f t="shared" si="77"/>
        <v/>
      </c>
    </row>
    <row r="1634" spans="1:14">
      <c r="A1634" s="31"/>
      <c r="B1634" s="31"/>
      <c r="C1634" s="23" t="s">
        <v>45</v>
      </c>
      <c r="D1634" s="22"/>
      <c r="E1634" s="22" t="s">
        <v>85</v>
      </c>
      <c r="F1634" s="22"/>
      <c r="G1634" s="31"/>
      <c r="H1634" s="30"/>
      <c r="I1634" s="22"/>
      <c r="K1634" t="str">
        <f>IF(D1634&lt;&gt;"",IF(Data!E1634="HR",IF(D1634&lt;=6,RL4B!$E$10,IF(D1634&lt;=28,RL4B!$G$10,RL4B!$I$10)),IF(D1634&lt;=4,RL4B!$K$10,IF(D1634&lt;=14,RL4B!$M$10,IF(D1634&lt;=24,RL4B!$O$10,IF(D1634&lt;=44,RL4B!$Q$10,IF(D1634&lt;=64,RL4B!$S$10,RL4B!$U$10)))))),"")&amp;"-"&amp;C1634&amp;"-"&amp;IFERROR(VLOOKUP(F1634,m_src_icd,3,FALSE),"xx")</f>
        <v>-L-xx</v>
      </c>
      <c r="L1634" t="str">
        <f t="shared" si="75"/>
        <v>L-xx</v>
      </c>
      <c r="M1634" s="20" t="str">
        <f t="shared" si="76"/>
        <v>xx</v>
      </c>
      <c r="N1634" t="str">
        <f t="shared" si="77"/>
        <v/>
      </c>
    </row>
    <row r="1635" spans="1:14">
      <c r="A1635" s="31"/>
      <c r="B1635" s="31"/>
      <c r="C1635" s="23" t="s">
        <v>45</v>
      </c>
      <c r="D1635" s="22"/>
      <c r="E1635" s="22" t="s">
        <v>85</v>
      </c>
      <c r="F1635" s="22"/>
      <c r="G1635" s="31"/>
      <c r="H1635" s="30"/>
      <c r="I1635" s="22"/>
      <c r="K1635" t="str">
        <f>IF(D1635&lt;&gt;"",IF(Data!E1635="HR",IF(D1635&lt;=6,RL4B!$E$10,IF(D1635&lt;=28,RL4B!$G$10,RL4B!$I$10)),IF(D1635&lt;=4,RL4B!$K$10,IF(D1635&lt;=14,RL4B!$M$10,IF(D1635&lt;=24,RL4B!$O$10,IF(D1635&lt;=44,RL4B!$Q$10,IF(D1635&lt;=64,RL4B!$S$10,RL4B!$U$10)))))),"")&amp;"-"&amp;C1635&amp;"-"&amp;IFERROR(VLOOKUP(F1635,m_src_icd,3,FALSE),"xx")</f>
        <v>-L-xx</v>
      </c>
      <c r="L1635" t="str">
        <f t="shared" si="75"/>
        <v>L-xx</v>
      </c>
      <c r="M1635" s="20" t="str">
        <f t="shared" si="76"/>
        <v>xx</v>
      </c>
      <c r="N1635" t="str">
        <f t="shared" si="77"/>
        <v/>
      </c>
    </row>
    <row r="1636" spans="1:14">
      <c r="A1636" s="31"/>
      <c r="B1636" s="31"/>
      <c r="C1636" s="23" t="s">
        <v>45</v>
      </c>
      <c r="D1636" s="22"/>
      <c r="E1636" s="22" t="s">
        <v>85</v>
      </c>
      <c r="F1636" s="22"/>
      <c r="G1636" s="31"/>
      <c r="H1636" s="30"/>
      <c r="I1636" s="22"/>
      <c r="K1636" t="str">
        <f>IF(D1636&lt;&gt;"",IF(Data!E1636="HR",IF(D1636&lt;=6,RL4B!$E$10,IF(D1636&lt;=28,RL4B!$G$10,RL4B!$I$10)),IF(D1636&lt;=4,RL4B!$K$10,IF(D1636&lt;=14,RL4B!$M$10,IF(D1636&lt;=24,RL4B!$O$10,IF(D1636&lt;=44,RL4B!$Q$10,IF(D1636&lt;=64,RL4B!$S$10,RL4B!$U$10)))))),"")&amp;"-"&amp;C1636&amp;"-"&amp;IFERROR(VLOOKUP(F1636,m_src_icd,3,FALSE),"xx")</f>
        <v>-L-xx</v>
      </c>
      <c r="L1636" t="str">
        <f t="shared" si="75"/>
        <v>L-xx</v>
      </c>
      <c r="M1636" s="20" t="str">
        <f t="shared" si="76"/>
        <v>xx</v>
      </c>
      <c r="N1636" t="str">
        <f t="shared" si="77"/>
        <v/>
      </c>
    </row>
    <row r="1637" spans="1:14">
      <c r="A1637" s="31"/>
      <c r="B1637" s="31"/>
      <c r="C1637" s="23" t="s">
        <v>45</v>
      </c>
      <c r="D1637" s="22"/>
      <c r="E1637" s="22" t="s">
        <v>85</v>
      </c>
      <c r="F1637" s="22"/>
      <c r="G1637" s="31"/>
      <c r="H1637" s="30"/>
      <c r="I1637" s="22"/>
      <c r="K1637" t="str">
        <f>IF(D1637&lt;&gt;"",IF(Data!E1637="HR",IF(D1637&lt;=6,RL4B!$E$10,IF(D1637&lt;=28,RL4B!$G$10,RL4B!$I$10)),IF(D1637&lt;=4,RL4B!$K$10,IF(D1637&lt;=14,RL4B!$M$10,IF(D1637&lt;=24,RL4B!$O$10,IF(D1637&lt;=44,RL4B!$Q$10,IF(D1637&lt;=64,RL4B!$S$10,RL4B!$U$10)))))),"")&amp;"-"&amp;C1637&amp;"-"&amp;IFERROR(VLOOKUP(F1637,m_src_icd,3,FALSE),"xx")</f>
        <v>-L-xx</v>
      </c>
      <c r="L1637" t="str">
        <f t="shared" si="75"/>
        <v>L-xx</v>
      </c>
      <c r="M1637" s="20" t="str">
        <f t="shared" si="76"/>
        <v>xx</v>
      </c>
      <c r="N1637" t="str">
        <f t="shared" si="77"/>
        <v/>
      </c>
    </row>
    <row r="1638" spans="1:14">
      <c r="A1638" s="31"/>
      <c r="B1638" s="31"/>
      <c r="C1638" s="23" t="s">
        <v>45</v>
      </c>
      <c r="D1638" s="22"/>
      <c r="E1638" s="22" t="s">
        <v>85</v>
      </c>
      <c r="F1638" s="22"/>
      <c r="G1638" s="31"/>
      <c r="H1638" s="30"/>
      <c r="I1638" s="22"/>
      <c r="K1638" t="str">
        <f>IF(D1638&lt;&gt;"",IF(Data!E1638="HR",IF(D1638&lt;=6,RL4B!$E$10,IF(D1638&lt;=28,RL4B!$G$10,RL4B!$I$10)),IF(D1638&lt;=4,RL4B!$K$10,IF(D1638&lt;=14,RL4B!$M$10,IF(D1638&lt;=24,RL4B!$O$10,IF(D1638&lt;=44,RL4B!$Q$10,IF(D1638&lt;=64,RL4B!$S$10,RL4B!$U$10)))))),"")&amp;"-"&amp;C1638&amp;"-"&amp;IFERROR(VLOOKUP(F1638,m_src_icd,3,FALSE),"xx")</f>
        <v>-L-xx</v>
      </c>
      <c r="L1638" t="str">
        <f t="shared" si="75"/>
        <v>L-xx</v>
      </c>
      <c r="M1638" s="20" t="str">
        <f t="shared" si="76"/>
        <v>xx</v>
      </c>
      <c r="N1638" t="str">
        <f t="shared" si="77"/>
        <v/>
      </c>
    </row>
    <row r="1639" spans="1:14">
      <c r="A1639" s="31"/>
      <c r="B1639" s="31"/>
      <c r="C1639" s="23" t="s">
        <v>45</v>
      </c>
      <c r="D1639" s="22"/>
      <c r="E1639" s="22" t="s">
        <v>85</v>
      </c>
      <c r="F1639" s="22"/>
      <c r="G1639" s="31"/>
      <c r="H1639" s="30"/>
      <c r="I1639" s="22"/>
      <c r="K1639" t="str">
        <f>IF(D1639&lt;&gt;"",IF(Data!E1639="HR",IF(D1639&lt;=6,RL4B!$E$10,IF(D1639&lt;=28,RL4B!$G$10,RL4B!$I$10)),IF(D1639&lt;=4,RL4B!$K$10,IF(D1639&lt;=14,RL4B!$M$10,IF(D1639&lt;=24,RL4B!$O$10,IF(D1639&lt;=44,RL4B!$Q$10,IF(D1639&lt;=64,RL4B!$S$10,RL4B!$U$10)))))),"")&amp;"-"&amp;C1639&amp;"-"&amp;IFERROR(VLOOKUP(F1639,m_src_icd,3,FALSE),"xx")</f>
        <v>-L-xx</v>
      </c>
      <c r="L1639" t="str">
        <f t="shared" si="75"/>
        <v>L-xx</v>
      </c>
      <c r="M1639" s="20" t="str">
        <f t="shared" si="76"/>
        <v>xx</v>
      </c>
      <c r="N1639" t="str">
        <f t="shared" si="77"/>
        <v/>
      </c>
    </row>
    <row r="1640" spans="1:14">
      <c r="A1640" s="31"/>
      <c r="B1640" s="31"/>
      <c r="C1640" s="23" t="s">
        <v>45</v>
      </c>
      <c r="D1640" s="22"/>
      <c r="E1640" s="22" t="s">
        <v>85</v>
      </c>
      <c r="F1640" s="22"/>
      <c r="G1640" s="31"/>
      <c r="H1640" s="30"/>
      <c r="I1640" s="22"/>
      <c r="K1640" t="str">
        <f>IF(D1640&lt;&gt;"",IF(Data!E1640="HR",IF(D1640&lt;=6,RL4B!$E$10,IF(D1640&lt;=28,RL4B!$G$10,RL4B!$I$10)),IF(D1640&lt;=4,RL4B!$K$10,IF(D1640&lt;=14,RL4B!$M$10,IF(D1640&lt;=24,RL4B!$O$10,IF(D1640&lt;=44,RL4B!$Q$10,IF(D1640&lt;=64,RL4B!$S$10,RL4B!$U$10)))))),"")&amp;"-"&amp;C1640&amp;"-"&amp;IFERROR(VLOOKUP(F1640,m_src_icd,3,FALSE),"xx")</f>
        <v>-L-xx</v>
      </c>
      <c r="L1640" t="str">
        <f t="shared" si="75"/>
        <v>L-xx</v>
      </c>
      <c r="M1640" s="20" t="str">
        <f t="shared" si="76"/>
        <v>xx</v>
      </c>
      <c r="N1640" t="str">
        <f t="shared" si="77"/>
        <v/>
      </c>
    </row>
    <row r="1641" spans="1:14">
      <c r="A1641" s="31"/>
      <c r="B1641" s="31"/>
      <c r="C1641" s="23" t="s">
        <v>45</v>
      </c>
      <c r="D1641" s="22"/>
      <c r="E1641" s="22" t="s">
        <v>85</v>
      </c>
      <c r="F1641" s="22"/>
      <c r="G1641" s="31"/>
      <c r="H1641" s="30"/>
      <c r="I1641" s="22"/>
      <c r="K1641" t="str">
        <f>IF(D1641&lt;&gt;"",IF(Data!E1641="HR",IF(D1641&lt;=6,RL4B!$E$10,IF(D1641&lt;=28,RL4B!$G$10,RL4B!$I$10)),IF(D1641&lt;=4,RL4B!$K$10,IF(D1641&lt;=14,RL4B!$M$10,IF(D1641&lt;=24,RL4B!$O$10,IF(D1641&lt;=44,RL4B!$Q$10,IF(D1641&lt;=64,RL4B!$S$10,RL4B!$U$10)))))),"")&amp;"-"&amp;C1641&amp;"-"&amp;IFERROR(VLOOKUP(F1641,m_src_icd,3,FALSE),"xx")</f>
        <v>-L-xx</v>
      </c>
      <c r="L1641" t="str">
        <f t="shared" si="75"/>
        <v>L-xx</v>
      </c>
      <c r="M1641" s="20" t="str">
        <f t="shared" si="76"/>
        <v>xx</v>
      </c>
      <c r="N1641" t="str">
        <f t="shared" si="77"/>
        <v/>
      </c>
    </row>
    <row r="1642" spans="1:14">
      <c r="A1642" s="31"/>
      <c r="B1642" s="31"/>
      <c r="C1642" s="23" t="s">
        <v>45</v>
      </c>
      <c r="D1642" s="22"/>
      <c r="E1642" s="22" t="s">
        <v>85</v>
      </c>
      <c r="F1642" s="22"/>
      <c r="G1642" s="31"/>
      <c r="H1642" s="30"/>
      <c r="I1642" s="22"/>
      <c r="K1642" t="str">
        <f>IF(D1642&lt;&gt;"",IF(Data!E1642="HR",IF(D1642&lt;=6,RL4B!$E$10,IF(D1642&lt;=28,RL4B!$G$10,RL4B!$I$10)),IF(D1642&lt;=4,RL4B!$K$10,IF(D1642&lt;=14,RL4B!$M$10,IF(D1642&lt;=24,RL4B!$O$10,IF(D1642&lt;=44,RL4B!$Q$10,IF(D1642&lt;=64,RL4B!$S$10,RL4B!$U$10)))))),"")&amp;"-"&amp;C1642&amp;"-"&amp;IFERROR(VLOOKUP(F1642,m_src_icd,3,FALSE),"xx")</f>
        <v>-L-xx</v>
      </c>
      <c r="L1642" t="str">
        <f t="shared" si="75"/>
        <v>L-xx</v>
      </c>
      <c r="M1642" s="20" t="str">
        <f t="shared" si="76"/>
        <v>xx</v>
      </c>
      <c r="N1642" t="str">
        <f t="shared" si="77"/>
        <v/>
      </c>
    </row>
    <row r="1643" spans="1:14">
      <c r="A1643" s="31"/>
      <c r="B1643" s="31"/>
      <c r="C1643" s="23" t="s">
        <v>45</v>
      </c>
      <c r="D1643" s="22"/>
      <c r="E1643" s="22" t="s">
        <v>85</v>
      </c>
      <c r="F1643" s="22"/>
      <c r="G1643" s="31"/>
      <c r="H1643" s="30"/>
      <c r="I1643" s="22"/>
      <c r="K1643" t="str">
        <f>IF(D1643&lt;&gt;"",IF(Data!E1643="HR",IF(D1643&lt;=6,RL4B!$E$10,IF(D1643&lt;=28,RL4B!$G$10,RL4B!$I$10)),IF(D1643&lt;=4,RL4B!$K$10,IF(D1643&lt;=14,RL4B!$M$10,IF(D1643&lt;=24,RL4B!$O$10,IF(D1643&lt;=44,RL4B!$Q$10,IF(D1643&lt;=64,RL4B!$S$10,RL4B!$U$10)))))),"")&amp;"-"&amp;C1643&amp;"-"&amp;IFERROR(VLOOKUP(F1643,m_src_icd,3,FALSE),"xx")</f>
        <v>-L-xx</v>
      </c>
      <c r="L1643" t="str">
        <f t="shared" si="75"/>
        <v>L-xx</v>
      </c>
      <c r="M1643" s="20" t="str">
        <f t="shared" si="76"/>
        <v>xx</v>
      </c>
      <c r="N1643" t="str">
        <f t="shared" si="77"/>
        <v/>
      </c>
    </row>
    <row r="1644" spans="1:14">
      <c r="A1644" s="31"/>
      <c r="B1644" s="31"/>
      <c r="C1644" s="23" t="s">
        <v>45</v>
      </c>
      <c r="D1644" s="22"/>
      <c r="E1644" s="22" t="s">
        <v>85</v>
      </c>
      <c r="F1644" s="22"/>
      <c r="G1644" s="31"/>
      <c r="H1644" s="30"/>
      <c r="I1644" s="22"/>
      <c r="K1644" t="str">
        <f>IF(D1644&lt;&gt;"",IF(Data!E1644="HR",IF(D1644&lt;=6,RL4B!$E$10,IF(D1644&lt;=28,RL4B!$G$10,RL4B!$I$10)),IF(D1644&lt;=4,RL4B!$K$10,IF(D1644&lt;=14,RL4B!$M$10,IF(D1644&lt;=24,RL4B!$O$10,IF(D1644&lt;=44,RL4B!$Q$10,IF(D1644&lt;=64,RL4B!$S$10,RL4B!$U$10)))))),"")&amp;"-"&amp;C1644&amp;"-"&amp;IFERROR(VLOOKUP(F1644,m_src_icd,3,FALSE),"xx")</f>
        <v>-L-xx</v>
      </c>
      <c r="L1644" t="str">
        <f t="shared" si="75"/>
        <v>L-xx</v>
      </c>
      <c r="M1644" s="20" t="str">
        <f t="shared" si="76"/>
        <v>xx</v>
      </c>
      <c r="N1644" t="str">
        <f t="shared" si="77"/>
        <v/>
      </c>
    </row>
    <row r="1645" spans="1:14">
      <c r="A1645" s="31"/>
      <c r="B1645" s="31"/>
      <c r="C1645" s="23" t="s">
        <v>45</v>
      </c>
      <c r="D1645" s="22"/>
      <c r="E1645" s="22" t="s">
        <v>85</v>
      </c>
      <c r="F1645" s="22"/>
      <c r="G1645" s="31"/>
      <c r="H1645" s="30"/>
      <c r="I1645" s="22"/>
      <c r="K1645" t="str">
        <f>IF(D1645&lt;&gt;"",IF(Data!E1645="HR",IF(D1645&lt;=6,RL4B!$E$10,IF(D1645&lt;=28,RL4B!$G$10,RL4B!$I$10)),IF(D1645&lt;=4,RL4B!$K$10,IF(D1645&lt;=14,RL4B!$M$10,IF(D1645&lt;=24,RL4B!$O$10,IF(D1645&lt;=44,RL4B!$Q$10,IF(D1645&lt;=64,RL4B!$S$10,RL4B!$U$10)))))),"")&amp;"-"&amp;C1645&amp;"-"&amp;IFERROR(VLOOKUP(F1645,m_src_icd,3,FALSE),"xx")</f>
        <v>-L-xx</v>
      </c>
      <c r="L1645" t="str">
        <f t="shared" si="75"/>
        <v>L-xx</v>
      </c>
      <c r="M1645" s="20" t="str">
        <f t="shared" si="76"/>
        <v>xx</v>
      </c>
      <c r="N1645" t="str">
        <f t="shared" si="77"/>
        <v/>
      </c>
    </row>
    <row r="1646" spans="1:14">
      <c r="A1646" s="31"/>
      <c r="B1646" s="31"/>
      <c r="C1646" s="23" t="s">
        <v>45</v>
      </c>
      <c r="D1646" s="22"/>
      <c r="E1646" s="22" t="s">
        <v>85</v>
      </c>
      <c r="F1646" s="22"/>
      <c r="G1646" s="31"/>
      <c r="H1646" s="30"/>
      <c r="I1646" s="22"/>
      <c r="K1646" t="str">
        <f>IF(D1646&lt;&gt;"",IF(Data!E1646="HR",IF(D1646&lt;=6,RL4B!$E$10,IF(D1646&lt;=28,RL4B!$G$10,RL4B!$I$10)),IF(D1646&lt;=4,RL4B!$K$10,IF(D1646&lt;=14,RL4B!$M$10,IF(D1646&lt;=24,RL4B!$O$10,IF(D1646&lt;=44,RL4B!$Q$10,IF(D1646&lt;=64,RL4B!$S$10,RL4B!$U$10)))))),"")&amp;"-"&amp;C1646&amp;"-"&amp;IFERROR(VLOOKUP(F1646,m_src_icd,3,FALSE),"xx")</f>
        <v>-L-xx</v>
      </c>
      <c r="L1646" t="str">
        <f t="shared" si="75"/>
        <v>L-xx</v>
      </c>
      <c r="M1646" s="20" t="str">
        <f t="shared" si="76"/>
        <v>xx</v>
      </c>
      <c r="N1646" t="str">
        <f t="shared" si="77"/>
        <v/>
      </c>
    </row>
    <row r="1647" spans="1:14">
      <c r="A1647" s="31"/>
      <c r="B1647" s="31"/>
      <c r="C1647" s="23" t="s">
        <v>45</v>
      </c>
      <c r="D1647" s="22"/>
      <c r="E1647" s="22" t="s">
        <v>85</v>
      </c>
      <c r="F1647" s="22"/>
      <c r="G1647" s="31"/>
      <c r="H1647" s="30"/>
      <c r="I1647" s="22"/>
      <c r="K1647" t="str">
        <f>IF(D1647&lt;&gt;"",IF(Data!E1647="HR",IF(D1647&lt;=6,RL4B!$E$10,IF(D1647&lt;=28,RL4B!$G$10,RL4B!$I$10)),IF(D1647&lt;=4,RL4B!$K$10,IF(D1647&lt;=14,RL4B!$M$10,IF(D1647&lt;=24,RL4B!$O$10,IF(D1647&lt;=44,RL4B!$Q$10,IF(D1647&lt;=64,RL4B!$S$10,RL4B!$U$10)))))),"")&amp;"-"&amp;C1647&amp;"-"&amp;IFERROR(VLOOKUP(F1647,m_src_icd,3,FALSE),"xx")</f>
        <v>-L-xx</v>
      </c>
      <c r="L1647" t="str">
        <f t="shared" si="75"/>
        <v>L-xx</v>
      </c>
      <c r="M1647" s="20" t="str">
        <f t="shared" si="76"/>
        <v>xx</v>
      </c>
      <c r="N1647" t="str">
        <f t="shared" si="77"/>
        <v/>
      </c>
    </row>
    <row r="1648" spans="1:14">
      <c r="A1648" s="31"/>
      <c r="B1648" s="31"/>
      <c r="C1648" s="23" t="s">
        <v>45</v>
      </c>
      <c r="D1648" s="22"/>
      <c r="E1648" s="22" t="s">
        <v>85</v>
      </c>
      <c r="F1648" s="22"/>
      <c r="G1648" s="31"/>
      <c r="H1648" s="30"/>
      <c r="I1648" s="22"/>
      <c r="K1648" t="str">
        <f>IF(D1648&lt;&gt;"",IF(Data!E1648="HR",IF(D1648&lt;=6,RL4B!$E$10,IF(D1648&lt;=28,RL4B!$G$10,RL4B!$I$10)),IF(D1648&lt;=4,RL4B!$K$10,IF(D1648&lt;=14,RL4B!$M$10,IF(D1648&lt;=24,RL4B!$O$10,IF(D1648&lt;=44,RL4B!$Q$10,IF(D1648&lt;=64,RL4B!$S$10,RL4B!$U$10)))))),"")&amp;"-"&amp;C1648&amp;"-"&amp;IFERROR(VLOOKUP(F1648,m_src_icd,3,FALSE),"xx")</f>
        <v>-L-xx</v>
      </c>
      <c r="L1648" t="str">
        <f t="shared" si="75"/>
        <v>L-xx</v>
      </c>
      <c r="M1648" s="20" t="str">
        <f t="shared" si="76"/>
        <v>xx</v>
      </c>
      <c r="N1648" t="str">
        <f t="shared" si="77"/>
        <v/>
      </c>
    </row>
    <row r="1649" spans="1:14">
      <c r="A1649" s="31"/>
      <c r="B1649" s="31"/>
      <c r="C1649" s="23" t="s">
        <v>45</v>
      </c>
      <c r="D1649" s="22"/>
      <c r="E1649" s="22" t="s">
        <v>85</v>
      </c>
      <c r="F1649" s="22"/>
      <c r="G1649" s="31"/>
      <c r="H1649" s="30"/>
      <c r="I1649" s="22"/>
      <c r="K1649" t="str">
        <f>IF(D1649&lt;&gt;"",IF(Data!E1649="HR",IF(D1649&lt;=6,RL4B!$E$10,IF(D1649&lt;=28,RL4B!$G$10,RL4B!$I$10)),IF(D1649&lt;=4,RL4B!$K$10,IF(D1649&lt;=14,RL4B!$M$10,IF(D1649&lt;=24,RL4B!$O$10,IF(D1649&lt;=44,RL4B!$Q$10,IF(D1649&lt;=64,RL4B!$S$10,RL4B!$U$10)))))),"")&amp;"-"&amp;C1649&amp;"-"&amp;IFERROR(VLOOKUP(F1649,m_src_icd,3,FALSE),"xx")</f>
        <v>-L-xx</v>
      </c>
      <c r="L1649" t="str">
        <f t="shared" si="75"/>
        <v>L-xx</v>
      </c>
      <c r="M1649" s="20" t="str">
        <f t="shared" si="76"/>
        <v>xx</v>
      </c>
      <c r="N1649" t="str">
        <f t="shared" si="77"/>
        <v/>
      </c>
    </row>
    <row r="1650" spans="1:14">
      <c r="A1650" s="31"/>
      <c r="B1650" s="31"/>
      <c r="C1650" s="23" t="s">
        <v>45</v>
      </c>
      <c r="D1650" s="22"/>
      <c r="E1650" s="22" t="s">
        <v>85</v>
      </c>
      <c r="F1650" s="22"/>
      <c r="G1650" s="31"/>
      <c r="H1650" s="30"/>
      <c r="I1650" s="22"/>
      <c r="K1650" t="str">
        <f>IF(D1650&lt;&gt;"",IF(Data!E1650="HR",IF(D1650&lt;=6,RL4B!$E$10,IF(D1650&lt;=28,RL4B!$G$10,RL4B!$I$10)),IF(D1650&lt;=4,RL4B!$K$10,IF(D1650&lt;=14,RL4B!$M$10,IF(D1650&lt;=24,RL4B!$O$10,IF(D1650&lt;=44,RL4B!$Q$10,IF(D1650&lt;=64,RL4B!$S$10,RL4B!$U$10)))))),"")&amp;"-"&amp;C1650&amp;"-"&amp;IFERROR(VLOOKUP(F1650,m_src_icd,3,FALSE),"xx")</f>
        <v>-L-xx</v>
      </c>
      <c r="L1650" t="str">
        <f t="shared" si="75"/>
        <v>L-xx</v>
      </c>
      <c r="M1650" s="20" t="str">
        <f t="shared" si="76"/>
        <v>xx</v>
      </c>
      <c r="N1650" t="str">
        <f t="shared" si="77"/>
        <v/>
      </c>
    </row>
    <row r="1651" spans="1:14">
      <c r="A1651" s="31"/>
      <c r="B1651" s="31"/>
      <c r="C1651" s="23" t="s">
        <v>45</v>
      </c>
      <c r="D1651" s="22"/>
      <c r="E1651" s="22" t="s">
        <v>85</v>
      </c>
      <c r="F1651" s="22"/>
      <c r="G1651" s="31"/>
      <c r="H1651" s="30"/>
      <c r="I1651" s="22"/>
      <c r="K1651" t="str">
        <f>IF(D1651&lt;&gt;"",IF(Data!E1651="HR",IF(D1651&lt;=6,RL4B!$E$10,IF(D1651&lt;=28,RL4B!$G$10,RL4B!$I$10)),IF(D1651&lt;=4,RL4B!$K$10,IF(D1651&lt;=14,RL4B!$M$10,IF(D1651&lt;=24,RL4B!$O$10,IF(D1651&lt;=44,RL4B!$Q$10,IF(D1651&lt;=64,RL4B!$S$10,RL4B!$U$10)))))),"")&amp;"-"&amp;C1651&amp;"-"&amp;IFERROR(VLOOKUP(F1651,m_src_icd,3,FALSE),"xx")</f>
        <v>-L-xx</v>
      </c>
      <c r="L1651" t="str">
        <f t="shared" si="75"/>
        <v>L-xx</v>
      </c>
      <c r="M1651" s="20" t="str">
        <f t="shared" si="76"/>
        <v>xx</v>
      </c>
      <c r="N1651" t="str">
        <f t="shared" si="77"/>
        <v/>
      </c>
    </row>
    <row r="1652" spans="1:14">
      <c r="A1652" s="31"/>
      <c r="B1652" s="31"/>
      <c r="C1652" s="23" t="s">
        <v>45</v>
      </c>
      <c r="D1652" s="22"/>
      <c r="E1652" s="22" t="s">
        <v>85</v>
      </c>
      <c r="F1652" s="22"/>
      <c r="G1652" s="31"/>
      <c r="H1652" s="30"/>
      <c r="I1652" s="22"/>
      <c r="K1652" t="str">
        <f>IF(D1652&lt;&gt;"",IF(Data!E1652="HR",IF(D1652&lt;=6,RL4B!$E$10,IF(D1652&lt;=28,RL4B!$G$10,RL4B!$I$10)),IF(D1652&lt;=4,RL4B!$K$10,IF(D1652&lt;=14,RL4B!$M$10,IF(D1652&lt;=24,RL4B!$O$10,IF(D1652&lt;=44,RL4B!$Q$10,IF(D1652&lt;=64,RL4B!$S$10,RL4B!$U$10)))))),"")&amp;"-"&amp;C1652&amp;"-"&amp;IFERROR(VLOOKUP(F1652,m_src_icd,3,FALSE),"xx")</f>
        <v>-L-xx</v>
      </c>
      <c r="L1652" t="str">
        <f t="shared" si="75"/>
        <v>L-xx</v>
      </c>
      <c r="M1652" s="20" t="str">
        <f t="shared" si="76"/>
        <v>xx</v>
      </c>
      <c r="N1652" t="str">
        <f t="shared" si="77"/>
        <v/>
      </c>
    </row>
    <row r="1653" spans="1:14">
      <c r="A1653" s="31"/>
      <c r="B1653" s="31"/>
      <c r="C1653" s="23" t="s">
        <v>45</v>
      </c>
      <c r="D1653" s="22"/>
      <c r="E1653" s="22" t="s">
        <v>85</v>
      </c>
      <c r="F1653" s="22"/>
      <c r="G1653" s="31"/>
      <c r="H1653" s="30"/>
      <c r="I1653" s="22"/>
      <c r="K1653" t="str">
        <f>IF(D1653&lt;&gt;"",IF(Data!E1653="HR",IF(D1653&lt;=6,RL4B!$E$10,IF(D1653&lt;=28,RL4B!$G$10,RL4B!$I$10)),IF(D1653&lt;=4,RL4B!$K$10,IF(D1653&lt;=14,RL4B!$M$10,IF(D1653&lt;=24,RL4B!$O$10,IF(D1653&lt;=44,RL4B!$Q$10,IF(D1653&lt;=64,RL4B!$S$10,RL4B!$U$10)))))),"")&amp;"-"&amp;C1653&amp;"-"&amp;IFERROR(VLOOKUP(F1653,m_src_icd,3,FALSE),"xx")</f>
        <v>-L-xx</v>
      </c>
      <c r="L1653" t="str">
        <f t="shared" si="75"/>
        <v>L-xx</v>
      </c>
      <c r="M1653" s="20" t="str">
        <f t="shared" si="76"/>
        <v>xx</v>
      </c>
      <c r="N1653" t="str">
        <f t="shared" si="77"/>
        <v/>
      </c>
    </row>
    <row r="1654" spans="1:14">
      <c r="A1654" s="31"/>
      <c r="B1654" s="31"/>
      <c r="C1654" s="23" t="s">
        <v>45</v>
      </c>
      <c r="D1654" s="22"/>
      <c r="E1654" s="22" t="s">
        <v>85</v>
      </c>
      <c r="F1654" s="22"/>
      <c r="G1654" s="31"/>
      <c r="H1654" s="30"/>
      <c r="I1654" s="22"/>
      <c r="K1654" t="str">
        <f>IF(D1654&lt;&gt;"",IF(Data!E1654="HR",IF(D1654&lt;=6,RL4B!$E$10,IF(D1654&lt;=28,RL4B!$G$10,RL4B!$I$10)),IF(D1654&lt;=4,RL4B!$K$10,IF(D1654&lt;=14,RL4B!$M$10,IF(D1654&lt;=24,RL4B!$O$10,IF(D1654&lt;=44,RL4B!$Q$10,IF(D1654&lt;=64,RL4B!$S$10,RL4B!$U$10)))))),"")&amp;"-"&amp;C1654&amp;"-"&amp;IFERROR(VLOOKUP(F1654,m_src_icd,3,FALSE),"xx")</f>
        <v>-L-xx</v>
      </c>
      <c r="L1654" t="str">
        <f t="shared" si="75"/>
        <v>L-xx</v>
      </c>
      <c r="M1654" s="20" t="str">
        <f t="shared" si="76"/>
        <v>xx</v>
      </c>
      <c r="N1654" t="str">
        <f t="shared" si="77"/>
        <v/>
      </c>
    </row>
    <row r="1655" spans="1:14">
      <c r="A1655" s="31"/>
      <c r="B1655" s="31"/>
      <c r="C1655" s="23" t="s">
        <v>45</v>
      </c>
      <c r="D1655" s="22"/>
      <c r="E1655" s="22" t="s">
        <v>85</v>
      </c>
      <c r="F1655" s="22"/>
      <c r="G1655" s="31"/>
      <c r="H1655" s="30"/>
      <c r="I1655" s="22"/>
      <c r="K1655" t="str">
        <f>IF(D1655&lt;&gt;"",IF(Data!E1655="HR",IF(D1655&lt;=6,RL4B!$E$10,IF(D1655&lt;=28,RL4B!$G$10,RL4B!$I$10)),IF(D1655&lt;=4,RL4B!$K$10,IF(D1655&lt;=14,RL4B!$M$10,IF(D1655&lt;=24,RL4B!$O$10,IF(D1655&lt;=44,RL4B!$Q$10,IF(D1655&lt;=64,RL4B!$S$10,RL4B!$U$10)))))),"")&amp;"-"&amp;C1655&amp;"-"&amp;IFERROR(VLOOKUP(F1655,m_src_icd,3,FALSE),"xx")</f>
        <v>-L-xx</v>
      </c>
      <c r="L1655" t="str">
        <f t="shared" si="75"/>
        <v>L-xx</v>
      </c>
      <c r="M1655" s="20" t="str">
        <f t="shared" si="76"/>
        <v>xx</v>
      </c>
      <c r="N1655" t="str">
        <f t="shared" si="77"/>
        <v/>
      </c>
    </row>
    <row r="1656" spans="1:14">
      <c r="A1656" s="31"/>
      <c r="B1656" s="31"/>
      <c r="C1656" s="23" t="s">
        <v>45</v>
      </c>
      <c r="D1656" s="22"/>
      <c r="E1656" s="22" t="s">
        <v>85</v>
      </c>
      <c r="F1656" s="22"/>
      <c r="G1656" s="31"/>
      <c r="H1656" s="30"/>
      <c r="I1656" s="22"/>
      <c r="K1656" t="str">
        <f>IF(D1656&lt;&gt;"",IF(Data!E1656="HR",IF(D1656&lt;=6,RL4B!$E$10,IF(D1656&lt;=28,RL4B!$G$10,RL4B!$I$10)),IF(D1656&lt;=4,RL4B!$K$10,IF(D1656&lt;=14,RL4B!$M$10,IF(D1656&lt;=24,RL4B!$O$10,IF(D1656&lt;=44,RL4B!$Q$10,IF(D1656&lt;=64,RL4B!$S$10,RL4B!$U$10)))))),"")&amp;"-"&amp;C1656&amp;"-"&amp;IFERROR(VLOOKUP(F1656,m_src_icd,3,FALSE),"xx")</f>
        <v>-L-xx</v>
      </c>
      <c r="L1656" t="str">
        <f t="shared" si="75"/>
        <v>L-xx</v>
      </c>
      <c r="M1656" s="20" t="str">
        <f t="shared" si="76"/>
        <v>xx</v>
      </c>
      <c r="N1656" t="str">
        <f t="shared" si="77"/>
        <v/>
      </c>
    </row>
    <row r="1657" spans="1:14">
      <c r="A1657" s="31"/>
      <c r="B1657" s="31"/>
      <c r="C1657" s="23" t="s">
        <v>45</v>
      </c>
      <c r="D1657" s="22"/>
      <c r="E1657" s="22" t="s">
        <v>85</v>
      </c>
      <c r="F1657" s="22"/>
      <c r="G1657" s="31"/>
      <c r="H1657" s="30"/>
      <c r="I1657" s="22"/>
      <c r="K1657" t="str">
        <f>IF(D1657&lt;&gt;"",IF(Data!E1657="HR",IF(D1657&lt;=6,RL4B!$E$10,IF(D1657&lt;=28,RL4B!$G$10,RL4B!$I$10)),IF(D1657&lt;=4,RL4B!$K$10,IF(D1657&lt;=14,RL4B!$M$10,IF(D1657&lt;=24,RL4B!$O$10,IF(D1657&lt;=44,RL4B!$Q$10,IF(D1657&lt;=64,RL4B!$S$10,RL4B!$U$10)))))),"")&amp;"-"&amp;C1657&amp;"-"&amp;IFERROR(VLOOKUP(F1657,m_src_icd,3,FALSE),"xx")</f>
        <v>-L-xx</v>
      </c>
      <c r="L1657" t="str">
        <f t="shared" si="75"/>
        <v>L-xx</v>
      </c>
      <c r="M1657" s="20" t="str">
        <f t="shared" si="76"/>
        <v>xx</v>
      </c>
      <c r="N1657" t="str">
        <f t="shared" si="77"/>
        <v/>
      </c>
    </row>
    <row r="1658" spans="1:14">
      <c r="A1658" s="31"/>
      <c r="B1658" s="31"/>
      <c r="C1658" s="23" t="s">
        <v>45</v>
      </c>
      <c r="D1658" s="22"/>
      <c r="E1658" s="22" t="s">
        <v>85</v>
      </c>
      <c r="F1658" s="22"/>
      <c r="G1658" s="31"/>
      <c r="H1658" s="30"/>
      <c r="I1658" s="22"/>
      <c r="K1658" t="str">
        <f>IF(D1658&lt;&gt;"",IF(Data!E1658="HR",IF(D1658&lt;=6,RL4B!$E$10,IF(D1658&lt;=28,RL4B!$G$10,RL4B!$I$10)),IF(D1658&lt;=4,RL4B!$K$10,IF(D1658&lt;=14,RL4B!$M$10,IF(D1658&lt;=24,RL4B!$O$10,IF(D1658&lt;=44,RL4B!$Q$10,IF(D1658&lt;=64,RL4B!$S$10,RL4B!$U$10)))))),"")&amp;"-"&amp;C1658&amp;"-"&amp;IFERROR(VLOOKUP(F1658,m_src_icd,3,FALSE),"xx")</f>
        <v>-L-xx</v>
      </c>
      <c r="L1658" t="str">
        <f t="shared" si="75"/>
        <v>L-xx</v>
      </c>
      <c r="M1658" s="20" t="str">
        <f t="shared" si="76"/>
        <v>xx</v>
      </c>
      <c r="N1658" t="str">
        <f t="shared" si="77"/>
        <v/>
      </c>
    </row>
    <row r="1659" spans="1:14">
      <c r="A1659" s="31"/>
      <c r="B1659" s="31"/>
      <c r="C1659" s="23" t="s">
        <v>45</v>
      </c>
      <c r="D1659" s="22"/>
      <c r="E1659" s="22" t="s">
        <v>85</v>
      </c>
      <c r="F1659" s="22"/>
      <c r="G1659" s="31"/>
      <c r="H1659" s="30"/>
      <c r="I1659" s="22"/>
      <c r="K1659" t="str">
        <f>IF(D1659&lt;&gt;"",IF(Data!E1659="HR",IF(D1659&lt;=6,RL4B!$E$10,IF(D1659&lt;=28,RL4B!$G$10,RL4B!$I$10)),IF(D1659&lt;=4,RL4B!$K$10,IF(D1659&lt;=14,RL4B!$M$10,IF(D1659&lt;=24,RL4B!$O$10,IF(D1659&lt;=44,RL4B!$Q$10,IF(D1659&lt;=64,RL4B!$S$10,RL4B!$U$10)))))),"")&amp;"-"&amp;C1659&amp;"-"&amp;IFERROR(VLOOKUP(F1659,m_src_icd,3,FALSE),"xx")</f>
        <v>-L-xx</v>
      </c>
      <c r="L1659" t="str">
        <f t="shared" si="75"/>
        <v>L-xx</v>
      </c>
      <c r="M1659" s="20" t="str">
        <f t="shared" si="76"/>
        <v>xx</v>
      </c>
      <c r="N1659" t="str">
        <f t="shared" si="77"/>
        <v/>
      </c>
    </row>
    <row r="1660" spans="1:14">
      <c r="A1660" s="31"/>
      <c r="B1660" s="31"/>
      <c r="C1660" s="23" t="s">
        <v>45</v>
      </c>
      <c r="D1660" s="22"/>
      <c r="E1660" s="22" t="s">
        <v>85</v>
      </c>
      <c r="F1660" s="22"/>
      <c r="G1660" s="31"/>
      <c r="H1660" s="30"/>
      <c r="I1660" s="22"/>
      <c r="K1660" t="str">
        <f>IF(D1660&lt;&gt;"",IF(Data!E1660="HR",IF(D1660&lt;=6,RL4B!$E$10,IF(D1660&lt;=28,RL4B!$G$10,RL4B!$I$10)),IF(D1660&lt;=4,RL4B!$K$10,IF(D1660&lt;=14,RL4B!$M$10,IF(D1660&lt;=24,RL4B!$O$10,IF(D1660&lt;=44,RL4B!$Q$10,IF(D1660&lt;=64,RL4B!$S$10,RL4B!$U$10)))))),"")&amp;"-"&amp;C1660&amp;"-"&amp;IFERROR(VLOOKUP(F1660,m_src_icd,3,FALSE),"xx")</f>
        <v>-L-xx</v>
      </c>
      <c r="L1660" t="str">
        <f t="shared" si="75"/>
        <v>L-xx</v>
      </c>
      <c r="M1660" s="20" t="str">
        <f t="shared" si="76"/>
        <v>xx</v>
      </c>
      <c r="N1660" t="str">
        <f t="shared" si="77"/>
        <v/>
      </c>
    </row>
    <row r="1661" spans="1:14">
      <c r="A1661" s="31"/>
      <c r="B1661" s="31"/>
      <c r="C1661" s="23" t="s">
        <v>45</v>
      </c>
      <c r="D1661" s="22"/>
      <c r="E1661" s="22" t="s">
        <v>85</v>
      </c>
      <c r="F1661" s="22"/>
      <c r="G1661" s="31"/>
      <c r="H1661" s="30"/>
      <c r="I1661" s="22"/>
      <c r="K1661" t="str">
        <f>IF(D1661&lt;&gt;"",IF(Data!E1661="HR",IF(D1661&lt;=6,RL4B!$E$10,IF(D1661&lt;=28,RL4B!$G$10,RL4B!$I$10)),IF(D1661&lt;=4,RL4B!$K$10,IF(D1661&lt;=14,RL4B!$M$10,IF(D1661&lt;=24,RL4B!$O$10,IF(D1661&lt;=44,RL4B!$Q$10,IF(D1661&lt;=64,RL4B!$S$10,RL4B!$U$10)))))),"")&amp;"-"&amp;C1661&amp;"-"&amp;IFERROR(VLOOKUP(F1661,m_src_icd,3,FALSE),"xx")</f>
        <v>-L-xx</v>
      </c>
      <c r="L1661" t="str">
        <f t="shared" si="75"/>
        <v>L-xx</v>
      </c>
      <c r="M1661" s="20" t="str">
        <f t="shared" si="76"/>
        <v>xx</v>
      </c>
      <c r="N1661" t="str">
        <f t="shared" si="77"/>
        <v/>
      </c>
    </row>
    <row r="1662" spans="1:14">
      <c r="A1662" s="31"/>
      <c r="B1662" s="31"/>
      <c r="C1662" s="23" t="s">
        <v>45</v>
      </c>
      <c r="D1662" s="22"/>
      <c r="E1662" s="22" t="s">
        <v>85</v>
      </c>
      <c r="F1662" s="22"/>
      <c r="G1662" s="31"/>
      <c r="H1662" s="30"/>
      <c r="I1662" s="22"/>
      <c r="K1662" t="str">
        <f>IF(D1662&lt;&gt;"",IF(Data!E1662="HR",IF(D1662&lt;=6,RL4B!$E$10,IF(D1662&lt;=28,RL4B!$G$10,RL4B!$I$10)),IF(D1662&lt;=4,RL4B!$K$10,IF(D1662&lt;=14,RL4B!$M$10,IF(D1662&lt;=24,RL4B!$O$10,IF(D1662&lt;=44,RL4B!$Q$10,IF(D1662&lt;=64,RL4B!$S$10,RL4B!$U$10)))))),"")&amp;"-"&amp;C1662&amp;"-"&amp;IFERROR(VLOOKUP(F1662,m_src_icd,3,FALSE),"xx")</f>
        <v>-L-xx</v>
      </c>
      <c r="L1662" t="str">
        <f t="shared" si="75"/>
        <v>L-xx</v>
      </c>
      <c r="M1662" s="20" t="str">
        <f t="shared" si="76"/>
        <v>xx</v>
      </c>
      <c r="N1662" t="str">
        <f t="shared" si="77"/>
        <v/>
      </c>
    </row>
    <row r="1663" spans="1:14">
      <c r="A1663" s="31"/>
      <c r="B1663" s="31"/>
      <c r="C1663" s="23" t="s">
        <v>45</v>
      </c>
      <c r="D1663" s="22"/>
      <c r="E1663" s="22" t="s">
        <v>85</v>
      </c>
      <c r="F1663" s="22"/>
      <c r="G1663" s="31"/>
      <c r="H1663" s="30"/>
      <c r="I1663" s="22"/>
      <c r="K1663" t="str">
        <f>IF(D1663&lt;&gt;"",IF(Data!E1663="HR",IF(D1663&lt;=6,RL4B!$E$10,IF(D1663&lt;=28,RL4B!$G$10,RL4B!$I$10)),IF(D1663&lt;=4,RL4B!$K$10,IF(D1663&lt;=14,RL4B!$M$10,IF(D1663&lt;=24,RL4B!$O$10,IF(D1663&lt;=44,RL4B!$Q$10,IF(D1663&lt;=64,RL4B!$S$10,RL4B!$U$10)))))),"")&amp;"-"&amp;C1663&amp;"-"&amp;IFERROR(VLOOKUP(F1663,m_src_icd,3,FALSE),"xx")</f>
        <v>-L-xx</v>
      </c>
      <c r="L1663" t="str">
        <f t="shared" si="75"/>
        <v>L-xx</v>
      </c>
      <c r="M1663" s="20" t="str">
        <f t="shared" si="76"/>
        <v>xx</v>
      </c>
      <c r="N1663" t="str">
        <f t="shared" si="77"/>
        <v/>
      </c>
    </row>
    <row r="1664" spans="1:14">
      <c r="A1664" s="31"/>
      <c r="B1664" s="31"/>
      <c r="C1664" s="23" t="s">
        <v>45</v>
      </c>
      <c r="D1664" s="22"/>
      <c r="E1664" s="22" t="s">
        <v>85</v>
      </c>
      <c r="F1664" s="22"/>
      <c r="G1664" s="31"/>
      <c r="H1664" s="30"/>
      <c r="I1664" s="22"/>
      <c r="K1664" t="str">
        <f>IF(D1664&lt;&gt;"",IF(Data!E1664="HR",IF(D1664&lt;=6,RL4B!$E$10,IF(D1664&lt;=28,RL4B!$G$10,RL4B!$I$10)),IF(D1664&lt;=4,RL4B!$K$10,IF(D1664&lt;=14,RL4B!$M$10,IF(D1664&lt;=24,RL4B!$O$10,IF(D1664&lt;=44,RL4B!$Q$10,IF(D1664&lt;=64,RL4B!$S$10,RL4B!$U$10)))))),"")&amp;"-"&amp;C1664&amp;"-"&amp;IFERROR(VLOOKUP(F1664,m_src_icd,3,FALSE),"xx")</f>
        <v>-L-xx</v>
      </c>
      <c r="L1664" t="str">
        <f t="shared" si="75"/>
        <v>L-xx</v>
      </c>
      <c r="M1664" s="20" t="str">
        <f t="shared" si="76"/>
        <v>xx</v>
      </c>
      <c r="N1664" t="str">
        <f t="shared" si="77"/>
        <v/>
      </c>
    </row>
    <row r="1665" spans="1:14">
      <c r="A1665" s="31"/>
      <c r="B1665" s="31"/>
      <c r="C1665" s="23" t="s">
        <v>45</v>
      </c>
      <c r="D1665" s="22"/>
      <c r="E1665" s="22" t="s">
        <v>85</v>
      </c>
      <c r="F1665" s="22"/>
      <c r="G1665" s="31"/>
      <c r="H1665" s="30"/>
      <c r="I1665" s="22"/>
      <c r="K1665" t="str">
        <f>IF(D1665&lt;&gt;"",IF(Data!E1665="HR",IF(D1665&lt;=6,RL4B!$E$10,IF(D1665&lt;=28,RL4B!$G$10,RL4B!$I$10)),IF(D1665&lt;=4,RL4B!$K$10,IF(D1665&lt;=14,RL4B!$M$10,IF(D1665&lt;=24,RL4B!$O$10,IF(D1665&lt;=44,RL4B!$Q$10,IF(D1665&lt;=64,RL4B!$S$10,RL4B!$U$10)))))),"")&amp;"-"&amp;C1665&amp;"-"&amp;IFERROR(VLOOKUP(F1665,m_src_icd,3,FALSE),"xx")</f>
        <v>-L-xx</v>
      </c>
      <c r="L1665" t="str">
        <f t="shared" si="75"/>
        <v>L-xx</v>
      </c>
      <c r="M1665" s="20" t="str">
        <f t="shared" si="76"/>
        <v>xx</v>
      </c>
      <c r="N1665" t="str">
        <f t="shared" si="77"/>
        <v/>
      </c>
    </row>
    <row r="1666" spans="1:14">
      <c r="A1666" s="31"/>
      <c r="B1666" s="31"/>
      <c r="C1666" s="23" t="s">
        <v>45</v>
      </c>
      <c r="D1666" s="22"/>
      <c r="E1666" s="22" t="s">
        <v>85</v>
      </c>
      <c r="F1666" s="22"/>
      <c r="G1666" s="31"/>
      <c r="H1666" s="30"/>
      <c r="I1666" s="22"/>
      <c r="K1666" t="str">
        <f>IF(D1666&lt;&gt;"",IF(Data!E1666="HR",IF(D1666&lt;=6,RL4B!$E$10,IF(D1666&lt;=28,RL4B!$G$10,RL4B!$I$10)),IF(D1666&lt;=4,RL4B!$K$10,IF(D1666&lt;=14,RL4B!$M$10,IF(D1666&lt;=24,RL4B!$O$10,IF(D1666&lt;=44,RL4B!$Q$10,IF(D1666&lt;=64,RL4B!$S$10,RL4B!$U$10)))))),"")&amp;"-"&amp;C1666&amp;"-"&amp;IFERROR(VLOOKUP(F1666,m_src_icd,3,FALSE),"xx")</f>
        <v>-L-xx</v>
      </c>
      <c r="L1666" t="str">
        <f t="shared" si="75"/>
        <v>L-xx</v>
      </c>
      <c r="M1666" s="20" t="str">
        <f t="shared" si="76"/>
        <v>xx</v>
      </c>
      <c r="N1666" t="str">
        <f t="shared" si="77"/>
        <v/>
      </c>
    </row>
    <row r="1667" spans="1:14">
      <c r="A1667" s="31"/>
      <c r="B1667" s="31"/>
      <c r="C1667" s="23" t="s">
        <v>45</v>
      </c>
      <c r="D1667" s="22"/>
      <c r="E1667" s="22" t="s">
        <v>85</v>
      </c>
      <c r="F1667" s="22"/>
      <c r="G1667" s="31"/>
      <c r="H1667" s="30"/>
      <c r="I1667" s="22"/>
      <c r="K1667" t="str">
        <f>IF(D1667&lt;&gt;"",IF(Data!E1667="HR",IF(D1667&lt;=6,RL4B!$E$10,IF(D1667&lt;=28,RL4B!$G$10,RL4B!$I$10)),IF(D1667&lt;=4,RL4B!$K$10,IF(D1667&lt;=14,RL4B!$M$10,IF(D1667&lt;=24,RL4B!$O$10,IF(D1667&lt;=44,RL4B!$Q$10,IF(D1667&lt;=64,RL4B!$S$10,RL4B!$U$10)))))),"")&amp;"-"&amp;C1667&amp;"-"&amp;IFERROR(VLOOKUP(F1667,m_src_icd,3,FALSE),"xx")</f>
        <v>-L-xx</v>
      </c>
      <c r="L1667" t="str">
        <f t="shared" si="75"/>
        <v>L-xx</v>
      </c>
      <c r="M1667" s="20" t="str">
        <f t="shared" si="76"/>
        <v>xx</v>
      </c>
      <c r="N1667" t="str">
        <f t="shared" si="77"/>
        <v/>
      </c>
    </row>
    <row r="1668" spans="1:14">
      <c r="A1668" s="31"/>
      <c r="B1668" s="31"/>
      <c r="C1668" s="23" t="s">
        <v>45</v>
      </c>
      <c r="D1668" s="22"/>
      <c r="E1668" s="22" t="s">
        <v>85</v>
      </c>
      <c r="F1668" s="22"/>
      <c r="G1668" s="31"/>
      <c r="H1668" s="30"/>
      <c r="I1668" s="22"/>
      <c r="K1668" t="str">
        <f>IF(D1668&lt;&gt;"",IF(Data!E1668="HR",IF(D1668&lt;=6,RL4B!$E$10,IF(D1668&lt;=28,RL4B!$G$10,RL4B!$I$10)),IF(D1668&lt;=4,RL4B!$K$10,IF(D1668&lt;=14,RL4B!$M$10,IF(D1668&lt;=24,RL4B!$O$10,IF(D1668&lt;=44,RL4B!$Q$10,IF(D1668&lt;=64,RL4B!$S$10,RL4B!$U$10)))))),"")&amp;"-"&amp;C1668&amp;"-"&amp;IFERROR(VLOOKUP(F1668,m_src_icd,3,FALSE),"xx")</f>
        <v>-L-xx</v>
      </c>
      <c r="L1668" t="str">
        <f t="shared" si="75"/>
        <v>L-xx</v>
      </c>
      <c r="M1668" s="20" t="str">
        <f t="shared" si="76"/>
        <v>xx</v>
      </c>
      <c r="N1668" t="str">
        <f t="shared" si="77"/>
        <v/>
      </c>
    </row>
    <row r="1669" spans="1:14">
      <c r="A1669" s="31"/>
      <c r="B1669" s="31"/>
      <c r="C1669" s="23" t="s">
        <v>45</v>
      </c>
      <c r="D1669" s="22"/>
      <c r="E1669" s="22" t="s">
        <v>85</v>
      </c>
      <c r="F1669" s="22"/>
      <c r="G1669" s="31"/>
      <c r="H1669" s="30"/>
      <c r="I1669" s="22"/>
      <c r="K1669" t="str">
        <f>IF(D1669&lt;&gt;"",IF(Data!E1669="HR",IF(D1669&lt;=6,RL4B!$E$10,IF(D1669&lt;=28,RL4B!$G$10,RL4B!$I$10)),IF(D1669&lt;=4,RL4B!$K$10,IF(D1669&lt;=14,RL4B!$M$10,IF(D1669&lt;=24,RL4B!$O$10,IF(D1669&lt;=44,RL4B!$Q$10,IF(D1669&lt;=64,RL4B!$S$10,RL4B!$U$10)))))),"")&amp;"-"&amp;C1669&amp;"-"&amp;IFERROR(VLOOKUP(F1669,m_src_icd,3,FALSE),"xx")</f>
        <v>-L-xx</v>
      </c>
      <c r="L1669" t="str">
        <f t="shared" si="75"/>
        <v>L-xx</v>
      </c>
      <c r="M1669" s="20" t="str">
        <f t="shared" si="76"/>
        <v>xx</v>
      </c>
      <c r="N1669" t="str">
        <f t="shared" si="77"/>
        <v/>
      </c>
    </row>
    <row r="1670" spans="1:14">
      <c r="A1670" s="31"/>
      <c r="B1670" s="31"/>
      <c r="C1670" s="23" t="s">
        <v>45</v>
      </c>
      <c r="D1670" s="22"/>
      <c r="E1670" s="22" t="s">
        <v>85</v>
      </c>
      <c r="F1670" s="22"/>
      <c r="G1670" s="31"/>
      <c r="H1670" s="30"/>
      <c r="I1670" s="22"/>
      <c r="K1670" t="str">
        <f>IF(D1670&lt;&gt;"",IF(Data!E1670="HR",IF(D1670&lt;=6,RL4B!$E$10,IF(D1670&lt;=28,RL4B!$G$10,RL4B!$I$10)),IF(D1670&lt;=4,RL4B!$K$10,IF(D1670&lt;=14,RL4B!$M$10,IF(D1670&lt;=24,RL4B!$O$10,IF(D1670&lt;=44,RL4B!$Q$10,IF(D1670&lt;=64,RL4B!$S$10,RL4B!$U$10)))))),"")&amp;"-"&amp;C1670&amp;"-"&amp;IFERROR(VLOOKUP(F1670,m_src_icd,3,FALSE),"xx")</f>
        <v>-L-xx</v>
      </c>
      <c r="L1670" t="str">
        <f t="shared" si="75"/>
        <v>L-xx</v>
      </c>
      <c r="M1670" s="20" t="str">
        <f t="shared" si="76"/>
        <v>xx</v>
      </c>
      <c r="N1670" t="str">
        <f t="shared" si="77"/>
        <v/>
      </c>
    </row>
    <row r="1671" spans="1:14">
      <c r="A1671" s="31"/>
      <c r="B1671" s="31"/>
      <c r="C1671" s="23" t="s">
        <v>45</v>
      </c>
      <c r="D1671" s="22"/>
      <c r="E1671" s="22" t="s">
        <v>85</v>
      </c>
      <c r="F1671" s="22"/>
      <c r="G1671" s="31"/>
      <c r="H1671" s="30"/>
      <c r="I1671" s="22"/>
      <c r="K1671" t="str">
        <f>IF(D1671&lt;&gt;"",IF(Data!E1671="HR",IF(D1671&lt;=6,RL4B!$E$10,IF(D1671&lt;=28,RL4B!$G$10,RL4B!$I$10)),IF(D1671&lt;=4,RL4B!$K$10,IF(D1671&lt;=14,RL4B!$M$10,IF(D1671&lt;=24,RL4B!$O$10,IF(D1671&lt;=44,RL4B!$Q$10,IF(D1671&lt;=64,RL4B!$S$10,RL4B!$U$10)))))),"")&amp;"-"&amp;C1671&amp;"-"&amp;IFERROR(VLOOKUP(F1671,m_src_icd,3,FALSE),"xx")</f>
        <v>-L-xx</v>
      </c>
      <c r="L1671" t="str">
        <f t="shared" si="75"/>
        <v>L-xx</v>
      </c>
      <c r="M1671" s="20" t="str">
        <f t="shared" si="76"/>
        <v>xx</v>
      </c>
      <c r="N1671" t="str">
        <f t="shared" si="77"/>
        <v/>
      </c>
    </row>
    <row r="1672" spans="1:14">
      <c r="A1672" s="31"/>
      <c r="B1672" s="31"/>
      <c r="C1672" s="23" t="s">
        <v>45</v>
      </c>
      <c r="D1672" s="22"/>
      <c r="E1672" s="22" t="s">
        <v>85</v>
      </c>
      <c r="F1672" s="22"/>
      <c r="G1672" s="31"/>
      <c r="H1672" s="30"/>
      <c r="I1672" s="22"/>
      <c r="K1672" t="str">
        <f>IF(D1672&lt;&gt;"",IF(Data!E1672="HR",IF(D1672&lt;=6,RL4B!$E$10,IF(D1672&lt;=28,RL4B!$G$10,RL4B!$I$10)),IF(D1672&lt;=4,RL4B!$K$10,IF(D1672&lt;=14,RL4B!$M$10,IF(D1672&lt;=24,RL4B!$O$10,IF(D1672&lt;=44,RL4B!$Q$10,IF(D1672&lt;=64,RL4B!$S$10,RL4B!$U$10)))))),"")&amp;"-"&amp;C1672&amp;"-"&amp;IFERROR(VLOOKUP(F1672,m_src_icd,3,FALSE),"xx")</f>
        <v>-L-xx</v>
      </c>
      <c r="L1672" t="str">
        <f t="shared" ref="L1672:L1735" si="78">G1672&amp;C1672&amp;"-"&amp;IFERROR(VLOOKUP(F1672,m_src_icd,3,FALSE),"xx")</f>
        <v>L-xx</v>
      </c>
      <c r="M1672" s="20" t="str">
        <f t="shared" ref="M1672:M1735" si="79">IF(H1672="-","",IFERROR(VLOOKUP(F1672,m_src_icd,3,FALSE),"xx"))</f>
        <v>xx</v>
      </c>
      <c r="N1672" t="str">
        <f t="shared" ref="N1672:N1735" si="80">IF(I1672="","",IFERROR(VLOOKUP(F1672,m_src_icd,3,FALSE),"xx"))</f>
        <v/>
      </c>
    </row>
    <row r="1673" spans="1:14">
      <c r="A1673" s="31"/>
      <c r="B1673" s="31"/>
      <c r="C1673" s="23" t="s">
        <v>45</v>
      </c>
      <c r="D1673" s="22"/>
      <c r="E1673" s="22" t="s">
        <v>85</v>
      </c>
      <c r="F1673" s="22"/>
      <c r="G1673" s="31"/>
      <c r="H1673" s="30"/>
      <c r="I1673" s="22"/>
      <c r="K1673" t="str">
        <f>IF(D1673&lt;&gt;"",IF(Data!E1673="HR",IF(D1673&lt;=6,RL4B!$E$10,IF(D1673&lt;=28,RL4B!$G$10,RL4B!$I$10)),IF(D1673&lt;=4,RL4B!$K$10,IF(D1673&lt;=14,RL4B!$M$10,IF(D1673&lt;=24,RL4B!$O$10,IF(D1673&lt;=44,RL4B!$Q$10,IF(D1673&lt;=64,RL4B!$S$10,RL4B!$U$10)))))),"")&amp;"-"&amp;C1673&amp;"-"&amp;IFERROR(VLOOKUP(F1673,m_src_icd,3,FALSE),"xx")</f>
        <v>-L-xx</v>
      </c>
      <c r="L1673" t="str">
        <f t="shared" si="78"/>
        <v>L-xx</v>
      </c>
      <c r="M1673" s="20" t="str">
        <f t="shared" si="79"/>
        <v>xx</v>
      </c>
      <c r="N1673" t="str">
        <f t="shared" si="80"/>
        <v/>
      </c>
    </row>
    <row r="1674" spans="1:14">
      <c r="A1674" s="31"/>
      <c r="B1674" s="31"/>
      <c r="C1674" s="23" t="s">
        <v>45</v>
      </c>
      <c r="D1674" s="22"/>
      <c r="E1674" s="22" t="s">
        <v>85</v>
      </c>
      <c r="F1674" s="22"/>
      <c r="G1674" s="31"/>
      <c r="H1674" s="30"/>
      <c r="I1674" s="22"/>
      <c r="K1674" t="str">
        <f>IF(D1674&lt;&gt;"",IF(Data!E1674="HR",IF(D1674&lt;=6,RL4B!$E$10,IF(D1674&lt;=28,RL4B!$G$10,RL4B!$I$10)),IF(D1674&lt;=4,RL4B!$K$10,IF(D1674&lt;=14,RL4B!$M$10,IF(D1674&lt;=24,RL4B!$O$10,IF(D1674&lt;=44,RL4B!$Q$10,IF(D1674&lt;=64,RL4B!$S$10,RL4B!$U$10)))))),"")&amp;"-"&amp;C1674&amp;"-"&amp;IFERROR(VLOOKUP(F1674,m_src_icd,3,FALSE),"xx")</f>
        <v>-L-xx</v>
      </c>
      <c r="L1674" t="str">
        <f t="shared" si="78"/>
        <v>L-xx</v>
      </c>
      <c r="M1674" s="20" t="str">
        <f t="shared" si="79"/>
        <v>xx</v>
      </c>
      <c r="N1674" t="str">
        <f t="shared" si="80"/>
        <v/>
      </c>
    </row>
    <row r="1675" spans="1:14">
      <c r="A1675" s="31"/>
      <c r="B1675" s="31"/>
      <c r="C1675" s="23" t="s">
        <v>45</v>
      </c>
      <c r="D1675" s="22"/>
      <c r="E1675" s="22" t="s">
        <v>85</v>
      </c>
      <c r="F1675" s="22"/>
      <c r="G1675" s="31"/>
      <c r="H1675" s="30"/>
      <c r="I1675" s="22"/>
      <c r="K1675" t="str">
        <f>IF(D1675&lt;&gt;"",IF(Data!E1675="HR",IF(D1675&lt;=6,RL4B!$E$10,IF(D1675&lt;=28,RL4B!$G$10,RL4B!$I$10)),IF(D1675&lt;=4,RL4B!$K$10,IF(D1675&lt;=14,RL4B!$M$10,IF(D1675&lt;=24,RL4B!$O$10,IF(D1675&lt;=44,RL4B!$Q$10,IF(D1675&lt;=64,RL4B!$S$10,RL4B!$U$10)))))),"")&amp;"-"&amp;C1675&amp;"-"&amp;IFERROR(VLOOKUP(F1675,m_src_icd,3,FALSE),"xx")</f>
        <v>-L-xx</v>
      </c>
      <c r="L1675" t="str">
        <f t="shared" si="78"/>
        <v>L-xx</v>
      </c>
      <c r="M1675" s="20" t="str">
        <f t="shared" si="79"/>
        <v>xx</v>
      </c>
      <c r="N1675" t="str">
        <f t="shared" si="80"/>
        <v/>
      </c>
    </row>
    <row r="1676" spans="1:14">
      <c r="A1676" s="31"/>
      <c r="B1676" s="31"/>
      <c r="C1676" s="23" t="s">
        <v>45</v>
      </c>
      <c r="D1676" s="22"/>
      <c r="E1676" s="22" t="s">
        <v>85</v>
      </c>
      <c r="F1676" s="22"/>
      <c r="G1676" s="31"/>
      <c r="H1676" s="30"/>
      <c r="I1676" s="22"/>
      <c r="K1676" t="str">
        <f>IF(D1676&lt;&gt;"",IF(Data!E1676="HR",IF(D1676&lt;=6,RL4B!$E$10,IF(D1676&lt;=28,RL4B!$G$10,RL4B!$I$10)),IF(D1676&lt;=4,RL4B!$K$10,IF(D1676&lt;=14,RL4B!$M$10,IF(D1676&lt;=24,RL4B!$O$10,IF(D1676&lt;=44,RL4B!$Q$10,IF(D1676&lt;=64,RL4B!$S$10,RL4B!$U$10)))))),"")&amp;"-"&amp;C1676&amp;"-"&amp;IFERROR(VLOOKUP(F1676,m_src_icd,3,FALSE),"xx")</f>
        <v>-L-xx</v>
      </c>
      <c r="L1676" t="str">
        <f t="shared" si="78"/>
        <v>L-xx</v>
      </c>
      <c r="M1676" s="20" t="str">
        <f t="shared" si="79"/>
        <v>xx</v>
      </c>
      <c r="N1676" t="str">
        <f t="shared" si="80"/>
        <v/>
      </c>
    </row>
    <row r="1677" spans="1:14">
      <c r="A1677" s="31"/>
      <c r="B1677" s="31"/>
      <c r="C1677" s="23" t="s">
        <v>45</v>
      </c>
      <c r="D1677" s="22"/>
      <c r="E1677" s="22" t="s">
        <v>85</v>
      </c>
      <c r="F1677" s="22"/>
      <c r="G1677" s="31"/>
      <c r="H1677" s="30"/>
      <c r="I1677" s="22"/>
      <c r="K1677" t="str">
        <f>IF(D1677&lt;&gt;"",IF(Data!E1677="HR",IF(D1677&lt;=6,RL4B!$E$10,IF(D1677&lt;=28,RL4B!$G$10,RL4B!$I$10)),IF(D1677&lt;=4,RL4B!$K$10,IF(D1677&lt;=14,RL4B!$M$10,IF(D1677&lt;=24,RL4B!$O$10,IF(D1677&lt;=44,RL4B!$Q$10,IF(D1677&lt;=64,RL4B!$S$10,RL4B!$U$10)))))),"")&amp;"-"&amp;C1677&amp;"-"&amp;IFERROR(VLOOKUP(F1677,m_src_icd,3,FALSE),"xx")</f>
        <v>-L-xx</v>
      </c>
      <c r="L1677" t="str">
        <f t="shared" si="78"/>
        <v>L-xx</v>
      </c>
      <c r="M1677" s="20" t="str">
        <f t="shared" si="79"/>
        <v>xx</v>
      </c>
      <c r="N1677" t="str">
        <f t="shared" si="80"/>
        <v/>
      </c>
    </row>
    <row r="1678" spans="1:14">
      <c r="A1678" s="31"/>
      <c r="B1678" s="31"/>
      <c r="C1678" s="23" t="s">
        <v>45</v>
      </c>
      <c r="D1678" s="22"/>
      <c r="E1678" s="22" t="s">
        <v>85</v>
      </c>
      <c r="F1678" s="22"/>
      <c r="G1678" s="31"/>
      <c r="H1678" s="30"/>
      <c r="I1678" s="22"/>
      <c r="K1678" t="str">
        <f>IF(D1678&lt;&gt;"",IF(Data!E1678="HR",IF(D1678&lt;=6,RL4B!$E$10,IF(D1678&lt;=28,RL4B!$G$10,RL4B!$I$10)),IF(D1678&lt;=4,RL4B!$K$10,IF(D1678&lt;=14,RL4B!$M$10,IF(D1678&lt;=24,RL4B!$O$10,IF(D1678&lt;=44,RL4B!$Q$10,IF(D1678&lt;=64,RL4B!$S$10,RL4B!$U$10)))))),"")&amp;"-"&amp;C1678&amp;"-"&amp;IFERROR(VLOOKUP(F1678,m_src_icd,3,FALSE),"xx")</f>
        <v>-L-xx</v>
      </c>
      <c r="L1678" t="str">
        <f t="shared" si="78"/>
        <v>L-xx</v>
      </c>
      <c r="M1678" s="20" t="str">
        <f t="shared" si="79"/>
        <v>xx</v>
      </c>
      <c r="N1678" t="str">
        <f t="shared" si="80"/>
        <v/>
      </c>
    </row>
    <row r="1679" spans="1:14">
      <c r="A1679" s="31"/>
      <c r="B1679" s="31"/>
      <c r="C1679" s="23" t="s">
        <v>45</v>
      </c>
      <c r="D1679" s="22"/>
      <c r="E1679" s="22" t="s">
        <v>85</v>
      </c>
      <c r="F1679" s="22"/>
      <c r="G1679" s="31"/>
      <c r="H1679" s="30"/>
      <c r="I1679" s="22"/>
      <c r="K1679" t="str">
        <f>IF(D1679&lt;&gt;"",IF(Data!E1679="HR",IF(D1679&lt;=6,RL4B!$E$10,IF(D1679&lt;=28,RL4B!$G$10,RL4B!$I$10)),IF(D1679&lt;=4,RL4B!$K$10,IF(D1679&lt;=14,RL4B!$M$10,IF(D1679&lt;=24,RL4B!$O$10,IF(D1679&lt;=44,RL4B!$Q$10,IF(D1679&lt;=64,RL4B!$S$10,RL4B!$U$10)))))),"")&amp;"-"&amp;C1679&amp;"-"&amp;IFERROR(VLOOKUP(F1679,m_src_icd,3,FALSE),"xx")</f>
        <v>-L-xx</v>
      </c>
      <c r="L1679" t="str">
        <f t="shared" si="78"/>
        <v>L-xx</v>
      </c>
      <c r="M1679" s="20" t="str">
        <f t="shared" si="79"/>
        <v>xx</v>
      </c>
      <c r="N1679" t="str">
        <f t="shared" si="80"/>
        <v/>
      </c>
    </row>
    <row r="1680" spans="1:14">
      <c r="A1680" s="31"/>
      <c r="B1680" s="31"/>
      <c r="C1680" s="23" t="s">
        <v>45</v>
      </c>
      <c r="D1680" s="22"/>
      <c r="E1680" s="22" t="s">
        <v>85</v>
      </c>
      <c r="F1680" s="22"/>
      <c r="G1680" s="31"/>
      <c r="H1680" s="30"/>
      <c r="I1680" s="22"/>
      <c r="K1680" t="str">
        <f>IF(D1680&lt;&gt;"",IF(Data!E1680="HR",IF(D1680&lt;=6,RL4B!$E$10,IF(D1680&lt;=28,RL4B!$G$10,RL4B!$I$10)),IF(D1680&lt;=4,RL4B!$K$10,IF(D1680&lt;=14,RL4B!$M$10,IF(D1680&lt;=24,RL4B!$O$10,IF(D1680&lt;=44,RL4B!$Q$10,IF(D1680&lt;=64,RL4B!$S$10,RL4B!$U$10)))))),"")&amp;"-"&amp;C1680&amp;"-"&amp;IFERROR(VLOOKUP(F1680,m_src_icd,3,FALSE),"xx")</f>
        <v>-L-xx</v>
      </c>
      <c r="L1680" t="str">
        <f t="shared" si="78"/>
        <v>L-xx</v>
      </c>
      <c r="M1680" s="20" t="str">
        <f t="shared" si="79"/>
        <v>xx</v>
      </c>
      <c r="N1680" t="str">
        <f t="shared" si="80"/>
        <v/>
      </c>
    </row>
    <row r="1681" spans="1:14">
      <c r="A1681" s="31"/>
      <c r="B1681" s="31"/>
      <c r="C1681" s="23" t="s">
        <v>45</v>
      </c>
      <c r="D1681" s="22"/>
      <c r="E1681" s="22" t="s">
        <v>85</v>
      </c>
      <c r="F1681" s="22"/>
      <c r="G1681" s="31"/>
      <c r="H1681" s="30"/>
      <c r="I1681" s="22"/>
      <c r="K1681" t="str">
        <f>IF(D1681&lt;&gt;"",IF(Data!E1681="HR",IF(D1681&lt;=6,RL4B!$E$10,IF(D1681&lt;=28,RL4B!$G$10,RL4B!$I$10)),IF(D1681&lt;=4,RL4B!$K$10,IF(D1681&lt;=14,RL4B!$M$10,IF(D1681&lt;=24,RL4B!$O$10,IF(D1681&lt;=44,RL4B!$Q$10,IF(D1681&lt;=64,RL4B!$S$10,RL4B!$U$10)))))),"")&amp;"-"&amp;C1681&amp;"-"&amp;IFERROR(VLOOKUP(F1681,m_src_icd,3,FALSE),"xx")</f>
        <v>-L-xx</v>
      </c>
      <c r="L1681" t="str">
        <f t="shared" si="78"/>
        <v>L-xx</v>
      </c>
      <c r="M1681" s="20" t="str">
        <f t="shared" si="79"/>
        <v>xx</v>
      </c>
      <c r="N1681" t="str">
        <f t="shared" si="80"/>
        <v/>
      </c>
    </row>
    <row r="1682" spans="1:14">
      <c r="A1682" s="31"/>
      <c r="B1682" s="31"/>
      <c r="C1682" s="23" t="s">
        <v>45</v>
      </c>
      <c r="D1682" s="22"/>
      <c r="E1682" s="22" t="s">
        <v>85</v>
      </c>
      <c r="F1682" s="22"/>
      <c r="G1682" s="31"/>
      <c r="H1682" s="30"/>
      <c r="I1682" s="22"/>
      <c r="K1682" t="str">
        <f>IF(D1682&lt;&gt;"",IF(Data!E1682="HR",IF(D1682&lt;=6,RL4B!$E$10,IF(D1682&lt;=28,RL4B!$G$10,RL4B!$I$10)),IF(D1682&lt;=4,RL4B!$K$10,IF(D1682&lt;=14,RL4B!$M$10,IF(D1682&lt;=24,RL4B!$O$10,IF(D1682&lt;=44,RL4B!$Q$10,IF(D1682&lt;=64,RL4B!$S$10,RL4B!$U$10)))))),"")&amp;"-"&amp;C1682&amp;"-"&amp;IFERROR(VLOOKUP(F1682,m_src_icd,3,FALSE),"xx")</f>
        <v>-L-xx</v>
      </c>
      <c r="L1682" t="str">
        <f t="shared" si="78"/>
        <v>L-xx</v>
      </c>
      <c r="M1682" s="20" t="str">
        <f t="shared" si="79"/>
        <v>xx</v>
      </c>
      <c r="N1682" t="str">
        <f t="shared" si="80"/>
        <v/>
      </c>
    </row>
    <row r="1683" spans="1:14">
      <c r="A1683" s="31"/>
      <c r="B1683" s="31"/>
      <c r="C1683" s="23" t="s">
        <v>45</v>
      </c>
      <c r="D1683" s="22"/>
      <c r="E1683" s="22" t="s">
        <v>85</v>
      </c>
      <c r="F1683" s="22"/>
      <c r="G1683" s="31"/>
      <c r="H1683" s="30"/>
      <c r="I1683" s="22"/>
      <c r="K1683" t="str">
        <f>IF(D1683&lt;&gt;"",IF(Data!E1683="HR",IF(D1683&lt;=6,RL4B!$E$10,IF(D1683&lt;=28,RL4B!$G$10,RL4B!$I$10)),IF(D1683&lt;=4,RL4B!$K$10,IF(D1683&lt;=14,RL4B!$M$10,IF(D1683&lt;=24,RL4B!$O$10,IF(D1683&lt;=44,RL4B!$Q$10,IF(D1683&lt;=64,RL4B!$S$10,RL4B!$U$10)))))),"")&amp;"-"&amp;C1683&amp;"-"&amp;IFERROR(VLOOKUP(F1683,m_src_icd,3,FALSE),"xx")</f>
        <v>-L-xx</v>
      </c>
      <c r="L1683" t="str">
        <f t="shared" si="78"/>
        <v>L-xx</v>
      </c>
      <c r="M1683" s="20" t="str">
        <f t="shared" si="79"/>
        <v>xx</v>
      </c>
      <c r="N1683" t="str">
        <f t="shared" si="80"/>
        <v/>
      </c>
    </row>
    <row r="1684" spans="1:14">
      <c r="A1684" s="31"/>
      <c r="B1684" s="31"/>
      <c r="C1684" s="23" t="s">
        <v>45</v>
      </c>
      <c r="D1684" s="22"/>
      <c r="E1684" s="22" t="s">
        <v>85</v>
      </c>
      <c r="F1684" s="22"/>
      <c r="G1684" s="31"/>
      <c r="H1684" s="30"/>
      <c r="I1684" s="22"/>
      <c r="K1684" t="str">
        <f>IF(D1684&lt;&gt;"",IF(Data!E1684="HR",IF(D1684&lt;=6,RL4B!$E$10,IF(D1684&lt;=28,RL4B!$G$10,RL4B!$I$10)),IF(D1684&lt;=4,RL4B!$K$10,IF(D1684&lt;=14,RL4B!$M$10,IF(D1684&lt;=24,RL4B!$O$10,IF(D1684&lt;=44,RL4B!$Q$10,IF(D1684&lt;=64,RL4B!$S$10,RL4B!$U$10)))))),"")&amp;"-"&amp;C1684&amp;"-"&amp;IFERROR(VLOOKUP(F1684,m_src_icd,3,FALSE),"xx")</f>
        <v>-L-xx</v>
      </c>
      <c r="L1684" t="str">
        <f t="shared" si="78"/>
        <v>L-xx</v>
      </c>
      <c r="M1684" s="20" t="str">
        <f t="shared" si="79"/>
        <v>xx</v>
      </c>
      <c r="N1684" t="str">
        <f t="shared" si="80"/>
        <v/>
      </c>
    </row>
    <row r="1685" spans="1:14">
      <c r="A1685" s="31"/>
      <c r="B1685" s="31"/>
      <c r="C1685" s="23" t="s">
        <v>45</v>
      </c>
      <c r="D1685" s="22"/>
      <c r="E1685" s="22" t="s">
        <v>85</v>
      </c>
      <c r="F1685" s="22"/>
      <c r="G1685" s="31"/>
      <c r="H1685" s="30"/>
      <c r="I1685" s="22"/>
      <c r="K1685" t="str">
        <f>IF(D1685&lt;&gt;"",IF(Data!E1685="HR",IF(D1685&lt;=6,RL4B!$E$10,IF(D1685&lt;=28,RL4B!$G$10,RL4B!$I$10)),IF(D1685&lt;=4,RL4B!$K$10,IF(D1685&lt;=14,RL4B!$M$10,IF(D1685&lt;=24,RL4B!$O$10,IF(D1685&lt;=44,RL4B!$Q$10,IF(D1685&lt;=64,RL4B!$S$10,RL4B!$U$10)))))),"")&amp;"-"&amp;C1685&amp;"-"&amp;IFERROR(VLOOKUP(F1685,m_src_icd,3,FALSE),"xx")</f>
        <v>-L-xx</v>
      </c>
      <c r="L1685" t="str">
        <f t="shared" si="78"/>
        <v>L-xx</v>
      </c>
      <c r="M1685" s="20" t="str">
        <f t="shared" si="79"/>
        <v>xx</v>
      </c>
      <c r="N1685" t="str">
        <f t="shared" si="80"/>
        <v/>
      </c>
    </row>
    <row r="1686" spans="1:14">
      <c r="A1686" s="31"/>
      <c r="B1686" s="31"/>
      <c r="C1686" s="23" t="s">
        <v>45</v>
      </c>
      <c r="D1686" s="22"/>
      <c r="E1686" s="22" t="s">
        <v>85</v>
      </c>
      <c r="F1686" s="22"/>
      <c r="G1686" s="31"/>
      <c r="H1686" s="30"/>
      <c r="I1686" s="22"/>
      <c r="K1686" t="str">
        <f>IF(D1686&lt;&gt;"",IF(Data!E1686="HR",IF(D1686&lt;=6,RL4B!$E$10,IF(D1686&lt;=28,RL4B!$G$10,RL4B!$I$10)),IF(D1686&lt;=4,RL4B!$K$10,IF(D1686&lt;=14,RL4B!$M$10,IF(D1686&lt;=24,RL4B!$O$10,IF(D1686&lt;=44,RL4B!$Q$10,IF(D1686&lt;=64,RL4B!$S$10,RL4B!$U$10)))))),"")&amp;"-"&amp;C1686&amp;"-"&amp;IFERROR(VLOOKUP(F1686,m_src_icd,3,FALSE),"xx")</f>
        <v>-L-xx</v>
      </c>
      <c r="L1686" t="str">
        <f t="shared" si="78"/>
        <v>L-xx</v>
      </c>
      <c r="M1686" s="20" t="str">
        <f t="shared" si="79"/>
        <v>xx</v>
      </c>
      <c r="N1686" t="str">
        <f t="shared" si="80"/>
        <v/>
      </c>
    </row>
    <row r="1687" spans="1:14">
      <c r="A1687" s="31"/>
      <c r="B1687" s="31"/>
      <c r="C1687" s="23" t="s">
        <v>45</v>
      </c>
      <c r="D1687" s="22"/>
      <c r="E1687" s="22" t="s">
        <v>85</v>
      </c>
      <c r="F1687" s="22"/>
      <c r="G1687" s="31"/>
      <c r="H1687" s="30"/>
      <c r="I1687" s="22"/>
      <c r="K1687" t="str">
        <f>IF(D1687&lt;&gt;"",IF(Data!E1687="HR",IF(D1687&lt;=6,RL4B!$E$10,IF(D1687&lt;=28,RL4B!$G$10,RL4B!$I$10)),IF(D1687&lt;=4,RL4B!$K$10,IF(D1687&lt;=14,RL4B!$M$10,IF(D1687&lt;=24,RL4B!$O$10,IF(D1687&lt;=44,RL4B!$Q$10,IF(D1687&lt;=64,RL4B!$S$10,RL4B!$U$10)))))),"")&amp;"-"&amp;C1687&amp;"-"&amp;IFERROR(VLOOKUP(F1687,m_src_icd,3,FALSE),"xx")</f>
        <v>-L-xx</v>
      </c>
      <c r="L1687" t="str">
        <f t="shared" si="78"/>
        <v>L-xx</v>
      </c>
      <c r="M1687" s="20" t="str">
        <f t="shared" si="79"/>
        <v>xx</v>
      </c>
      <c r="N1687" t="str">
        <f t="shared" si="80"/>
        <v/>
      </c>
    </row>
    <row r="1688" spans="1:14">
      <c r="A1688" s="31"/>
      <c r="B1688" s="31"/>
      <c r="C1688" s="23" t="s">
        <v>45</v>
      </c>
      <c r="D1688" s="22"/>
      <c r="E1688" s="22" t="s">
        <v>85</v>
      </c>
      <c r="F1688" s="22"/>
      <c r="G1688" s="31"/>
      <c r="H1688" s="30"/>
      <c r="I1688" s="22"/>
      <c r="K1688" t="str">
        <f>IF(D1688&lt;&gt;"",IF(Data!E1688="HR",IF(D1688&lt;=6,RL4B!$E$10,IF(D1688&lt;=28,RL4B!$G$10,RL4B!$I$10)),IF(D1688&lt;=4,RL4B!$K$10,IF(D1688&lt;=14,RL4B!$M$10,IF(D1688&lt;=24,RL4B!$O$10,IF(D1688&lt;=44,RL4B!$Q$10,IF(D1688&lt;=64,RL4B!$S$10,RL4B!$U$10)))))),"")&amp;"-"&amp;C1688&amp;"-"&amp;IFERROR(VLOOKUP(F1688,m_src_icd,3,FALSE),"xx")</f>
        <v>-L-xx</v>
      </c>
      <c r="L1688" t="str">
        <f t="shared" si="78"/>
        <v>L-xx</v>
      </c>
      <c r="M1688" s="20" t="str">
        <f t="shared" si="79"/>
        <v>xx</v>
      </c>
      <c r="N1688" t="str">
        <f t="shared" si="80"/>
        <v/>
      </c>
    </row>
    <row r="1689" spans="1:14">
      <c r="A1689" s="31"/>
      <c r="B1689" s="31"/>
      <c r="C1689" s="23" t="s">
        <v>45</v>
      </c>
      <c r="D1689" s="22"/>
      <c r="E1689" s="22" t="s">
        <v>85</v>
      </c>
      <c r="F1689" s="22"/>
      <c r="G1689" s="31"/>
      <c r="H1689" s="30"/>
      <c r="I1689" s="22"/>
      <c r="K1689" t="str">
        <f>IF(D1689&lt;&gt;"",IF(Data!E1689="HR",IF(D1689&lt;=6,RL4B!$E$10,IF(D1689&lt;=28,RL4B!$G$10,RL4B!$I$10)),IF(D1689&lt;=4,RL4B!$K$10,IF(D1689&lt;=14,RL4B!$M$10,IF(D1689&lt;=24,RL4B!$O$10,IF(D1689&lt;=44,RL4B!$Q$10,IF(D1689&lt;=64,RL4B!$S$10,RL4B!$U$10)))))),"")&amp;"-"&amp;C1689&amp;"-"&amp;IFERROR(VLOOKUP(F1689,m_src_icd,3,FALSE),"xx")</f>
        <v>-L-xx</v>
      </c>
      <c r="L1689" t="str">
        <f t="shared" si="78"/>
        <v>L-xx</v>
      </c>
      <c r="M1689" s="20" t="str">
        <f t="shared" si="79"/>
        <v>xx</v>
      </c>
      <c r="N1689" t="str">
        <f t="shared" si="80"/>
        <v/>
      </c>
    </row>
    <row r="1690" spans="1:14">
      <c r="A1690" s="31"/>
      <c r="B1690" s="31"/>
      <c r="C1690" s="23" t="s">
        <v>45</v>
      </c>
      <c r="D1690" s="22"/>
      <c r="E1690" s="22" t="s">
        <v>85</v>
      </c>
      <c r="F1690" s="22"/>
      <c r="G1690" s="31"/>
      <c r="H1690" s="30"/>
      <c r="I1690" s="22"/>
      <c r="K1690" t="str">
        <f>IF(D1690&lt;&gt;"",IF(Data!E1690="HR",IF(D1690&lt;=6,RL4B!$E$10,IF(D1690&lt;=28,RL4B!$G$10,RL4B!$I$10)),IF(D1690&lt;=4,RL4B!$K$10,IF(D1690&lt;=14,RL4B!$M$10,IF(D1690&lt;=24,RL4B!$O$10,IF(D1690&lt;=44,RL4B!$Q$10,IF(D1690&lt;=64,RL4B!$S$10,RL4B!$U$10)))))),"")&amp;"-"&amp;C1690&amp;"-"&amp;IFERROR(VLOOKUP(F1690,m_src_icd,3,FALSE),"xx")</f>
        <v>-L-xx</v>
      </c>
      <c r="L1690" t="str">
        <f t="shared" si="78"/>
        <v>L-xx</v>
      </c>
      <c r="M1690" s="20" t="str">
        <f t="shared" si="79"/>
        <v>xx</v>
      </c>
      <c r="N1690" t="str">
        <f t="shared" si="80"/>
        <v/>
      </c>
    </row>
    <row r="1691" spans="1:14">
      <c r="A1691" s="31"/>
      <c r="B1691" s="31"/>
      <c r="C1691" s="23" t="s">
        <v>45</v>
      </c>
      <c r="D1691" s="22"/>
      <c r="E1691" s="22" t="s">
        <v>85</v>
      </c>
      <c r="F1691" s="22"/>
      <c r="G1691" s="31"/>
      <c r="H1691" s="30"/>
      <c r="I1691" s="22"/>
      <c r="K1691" t="str">
        <f>IF(D1691&lt;&gt;"",IF(Data!E1691="HR",IF(D1691&lt;=6,RL4B!$E$10,IF(D1691&lt;=28,RL4B!$G$10,RL4B!$I$10)),IF(D1691&lt;=4,RL4B!$K$10,IF(D1691&lt;=14,RL4B!$M$10,IF(D1691&lt;=24,RL4B!$O$10,IF(D1691&lt;=44,RL4B!$Q$10,IF(D1691&lt;=64,RL4B!$S$10,RL4B!$U$10)))))),"")&amp;"-"&amp;C1691&amp;"-"&amp;IFERROR(VLOOKUP(F1691,m_src_icd,3,FALSE),"xx")</f>
        <v>-L-xx</v>
      </c>
      <c r="L1691" t="str">
        <f t="shared" si="78"/>
        <v>L-xx</v>
      </c>
      <c r="M1691" s="20" t="str">
        <f t="shared" si="79"/>
        <v>xx</v>
      </c>
      <c r="N1691" t="str">
        <f t="shared" si="80"/>
        <v/>
      </c>
    </row>
    <row r="1692" spans="1:14">
      <c r="A1692" s="31"/>
      <c r="B1692" s="31"/>
      <c r="C1692" s="23" t="s">
        <v>45</v>
      </c>
      <c r="D1692" s="22"/>
      <c r="E1692" s="22" t="s">
        <v>85</v>
      </c>
      <c r="F1692" s="22"/>
      <c r="G1692" s="31"/>
      <c r="H1692" s="30"/>
      <c r="I1692" s="22"/>
      <c r="K1692" t="str">
        <f>IF(D1692&lt;&gt;"",IF(Data!E1692="HR",IF(D1692&lt;=6,RL4B!$E$10,IF(D1692&lt;=28,RL4B!$G$10,RL4B!$I$10)),IF(D1692&lt;=4,RL4B!$K$10,IF(D1692&lt;=14,RL4B!$M$10,IF(D1692&lt;=24,RL4B!$O$10,IF(D1692&lt;=44,RL4B!$Q$10,IF(D1692&lt;=64,RL4B!$S$10,RL4B!$U$10)))))),"")&amp;"-"&amp;C1692&amp;"-"&amp;IFERROR(VLOOKUP(F1692,m_src_icd,3,FALSE),"xx")</f>
        <v>-L-xx</v>
      </c>
      <c r="L1692" t="str">
        <f t="shared" si="78"/>
        <v>L-xx</v>
      </c>
      <c r="M1692" s="20" t="str">
        <f t="shared" si="79"/>
        <v>xx</v>
      </c>
      <c r="N1692" t="str">
        <f t="shared" si="80"/>
        <v/>
      </c>
    </row>
    <row r="1693" spans="1:14">
      <c r="A1693" s="31"/>
      <c r="B1693" s="31"/>
      <c r="C1693" s="23" t="s">
        <v>45</v>
      </c>
      <c r="D1693" s="22"/>
      <c r="E1693" s="22" t="s">
        <v>85</v>
      </c>
      <c r="F1693" s="22"/>
      <c r="G1693" s="31"/>
      <c r="H1693" s="30"/>
      <c r="I1693" s="22"/>
      <c r="K1693" t="str">
        <f>IF(D1693&lt;&gt;"",IF(Data!E1693="HR",IF(D1693&lt;=6,RL4B!$E$10,IF(D1693&lt;=28,RL4B!$G$10,RL4B!$I$10)),IF(D1693&lt;=4,RL4B!$K$10,IF(D1693&lt;=14,RL4B!$M$10,IF(D1693&lt;=24,RL4B!$O$10,IF(D1693&lt;=44,RL4B!$Q$10,IF(D1693&lt;=64,RL4B!$S$10,RL4B!$U$10)))))),"")&amp;"-"&amp;C1693&amp;"-"&amp;IFERROR(VLOOKUP(F1693,m_src_icd,3,FALSE),"xx")</f>
        <v>-L-xx</v>
      </c>
      <c r="L1693" t="str">
        <f t="shared" si="78"/>
        <v>L-xx</v>
      </c>
      <c r="M1693" s="20" t="str">
        <f t="shared" si="79"/>
        <v>xx</v>
      </c>
      <c r="N1693" t="str">
        <f t="shared" si="80"/>
        <v/>
      </c>
    </row>
    <row r="1694" spans="1:14">
      <c r="A1694" s="31"/>
      <c r="B1694" s="31"/>
      <c r="C1694" s="23" t="s">
        <v>45</v>
      </c>
      <c r="D1694" s="22"/>
      <c r="E1694" s="22" t="s">
        <v>85</v>
      </c>
      <c r="F1694" s="22"/>
      <c r="G1694" s="31"/>
      <c r="H1694" s="30"/>
      <c r="I1694" s="22"/>
      <c r="K1694" t="str">
        <f>IF(D1694&lt;&gt;"",IF(Data!E1694="HR",IF(D1694&lt;=6,RL4B!$E$10,IF(D1694&lt;=28,RL4B!$G$10,RL4B!$I$10)),IF(D1694&lt;=4,RL4B!$K$10,IF(D1694&lt;=14,RL4B!$M$10,IF(D1694&lt;=24,RL4B!$O$10,IF(D1694&lt;=44,RL4B!$Q$10,IF(D1694&lt;=64,RL4B!$S$10,RL4B!$U$10)))))),"")&amp;"-"&amp;C1694&amp;"-"&amp;IFERROR(VLOOKUP(F1694,m_src_icd,3,FALSE),"xx")</f>
        <v>-L-xx</v>
      </c>
      <c r="L1694" t="str">
        <f t="shared" si="78"/>
        <v>L-xx</v>
      </c>
      <c r="M1694" s="20" t="str">
        <f t="shared" si="79"/>
        <v>xx</v>
      </c>
      <c r="N1694" t="str">
        <f t="shared" si="80"/>
        <v/>
      </c>
    </row>
    <row r="1695" spans="1:14">
      <c r="A1695" s="31"/>
      <c r="B1695" s="31"/>
      <c r="C1695" s="23" t="s">
        <v>45</v>
      </c>
      <c r="D1695" s="22"/>
      <c r="E1695" s="22" t="s">
        <v>85</v>
      </c>
      <c r="F1695" s="22"/>
      <c r="G1695" s="31"/>
      <c r="H1695" s="30"/>
      <c r="I1695" s="22"/>
      <c r="K1695" t="str">
        <f>IF(D1695&lt;&gt;"",IF(Data!E1695="HR",IF(D1695&lt;=6,RL4B!$E$10,IF(D1695&lt;=28,RL4B!$G$10,RL4B!$I$10)),IF(D1695&lt;=4,RL4B!$K$10,IF(D1695&lt;=14,RL4B!$M$10,IF(D1695&lt;=24,RL4B!$O$10,IF(D1695&lt;=44,RL4B!$Q$10,IF(D1695&lt;=64,RL4B!$S$10,RL4B!$U$10)))))),"")&amp;"-"&amp;C1695&amp;"-"&amp;IFERROR(VLOOKUP(F1695,m_src_icd,3,FALSE),"xx")</f>
        <v>-L-xx</v>
      </c>
      <c r="L1695" t="str">
        <f t="shared" si="78"/>
        <v>L-xx</v>
      </c>
      <c r="M1695" s="20" t="str">
        <f t="shared" si="79"/>
        <v>xx</v>
      </c>
      <c r="N1695" t="str">
        <f t="shared" si="80"/>
        <v/>
      </c>
    </row>
    <row r="1696" spans="1:14">
      <c r="A1696" s="31"/>
      <c r="B1696" s="31"/>
      <c r="C1696" s="23" t="s">
        <v>45</v>
      </c>
      <c r="D1696" s="22"/>
      <c r="E1696" s="22" t="s">
        <v>85</v>
      </c>
      <c r="F1696" s="22"/>
      <c r="G1696" s="31"/>
      <c r="H1696" s="30"/>
      <c r="I1696" s="22"/>
      <c r="K1696" t="str">
        <f>IF(D1696&lt;&gt;"",IF(Data!E1696="HR",IF(D1696&lt;=6,RL4B!$E$10,IF(D1696&lt;=28,RL4B!$G$10,RL4B!$I$10)),IF(D1696&lt;=4,RL4B!$K$10,IF(D1696&lt;=14,RL4B!$M$10,IF(D1696&lt;=24,RL4B!$O$10,IF(D1696&lt;=44,RL4B!$Q$10,IF(D1696&lt;=64,RL4B!$S$10,RL4B!$U$10)))))),"")&amp;"-"&amp;C1696&amp;"-"&amp;IFERROR(VLOOKUP(F1696,m_src_icd,3,FALSE),"xx")</f>
        <v>-L-xx</v>
      </c>
      <c r="L1696" t="str">
        <f t="shared" si="78"/>
        <v>L-xx</v>
      </c>
      <c r="M1696" s="20" t="str">
        <f t="shared" si="79"/>
        <v>xx</v>
      </c>
      <c r="N1696" t="str">
        <f t="shared" si="80"/>
        <v/>
      </c>
    </row>
    <row r="1697" spans="1:14">
      <c r="A1697" s="31"/>
      <c r="B1697" s="31"/>
      <c r="C1697" s="23" t="s">
        <v>45</v>
      </c>
      <c r="D1697" s="22"/>
      <c r="E1697" s="22" t="s">
        <v>85</v>
      </c>
      <c r="F1697" s="22"/>
      <c r="G1697" s="31"/>
      <c r="H1697" s="30"/>
      <c r="I1697" s="22"/>
      <c r="K1697" t="str">
        <f>IF(D1697&lt;&gt;"",IF(Data!E1697="HR",IF(D1697&lt;=6,RL4B!$E$10,IF(D1697&lt;=28,RL4B!$G$10,RL4B!$I$10)),IF(D1697&lt;=4,RL4B!$K$10,IF(D1697&lt;=14,RL4B!$M$10,IF(D1697&lt;=24,RL4B!$O$10,IF(D1697&lt;=44,RL4B!$Q$10,IF(D1697&lt;=64,RL4B!$S$10,RL4B!$U$10)))))),"")&amp;"-"&amp;C1697&amp;"-"&amp;IFERROR(VLOOKUP(F1697,m_src_icd,3,FALSE),"xx")</f>
        <v>-L-xx</v>
      </c>
      <c r="L1697" t="str">
        <f t="shared" si="78"/>
        <v>L-xx</v>
      </c>
      <c r="M1697" s="20" t="str">
        <f t="shared" si="79"/>
        <v>xx</v>
      </c>
      <c r="N1697" t="str">
        <f t="shared" si="80"/>
        <v/>
      </c>
    </row>
    <row r="1698" spans="1:14">
      <c r="A1698" s="31"/>
      <c r="B1698" s="31"/>
      <c r="C1698" s="23" t="s">
        <v>45</v>
      </c>
      <c r="D1698" s="22"/>
      <c r="E1698" s="22" t="s">
        <v>85</v>
      </c>
      <c r="F1698" s="22"/>
      <c r="G1698" s="31"/>
      <c r="H1698" s="30"/>
      <c r="I1698" s="22"/>
      <c r="K1698" t="str">
        <f>IF(D1698&lt;&gt;"",IF(Data!E1698="HR",IF(D1698&lt;=6,RL4B!$E$10,IF(D1698&lt;=28,RL4B!$G$10,RL4B!$I$10)),IF(D1698&lt;=4,RL4B!$K$10,IF(D1698&lt;=14,RL4B!$M$10,IF(D1698&lt;=24,RL4B!$O$10,IF(D1698&lt;=44,RL4B!$Q$10,IF(D1698&lt;=64,RL4B!$S$10,RL4B!$U$10)))))),"")&amp;"-"&amp;C1698&amp;"-"&amp;IFERROR(VLOOKUP(F1698,m_src_icd,3,FALSE),"xx")</f>
        <v>-L-xx</v>
      </c>
      <c r="L1698" t="str">
        <f t="shared" si="78"/>
        <v>L-xx</v>
      </c>
      <c r="M1698" s="20" t="str">
        <f t="shared" si="79"/>
        <v>xx</v>
      </c>
      <c r="N1698" t="str">
        <f t="shared" si="80"/>
        <v/>
      </c>
    </row>
    <row r="1699" spans="1:14">
      <c r="A1699" s="31"/>
      <c r="B1699" s="31"/>
      <c r="C1699" s="23" t="s">
        <v>45</v>
      </c>
      <c r="D1699" s="22"/>
      <c r="E1699" s="22" t="s">
        <v>85</v>
      </c>
      <c r="F1699" s="22"/>
      <c r="G1699" s="31"/>
      <c r="H1699" s="30"/>
      <c r="I1699" s="22"/>
      <c r="K1699" t="str">
        <f>IF(D1699&lt;&gt;"",IF(Data!E1699="HR",IF(D1699&lt;=6,RL4B!$E$10,IF(D1699&lt;=28,RL4B!$G$10,RL4B!$I$10)),IF(D1699&lt;=4,RL4B!$K$10,IF(D1699&lt;=14,RL4B!$M$10,IF(D1699&lt;=24,RL4B!$O$10,IF(D1699&lt;=44,RL4B!$Q$10,IF(D1699&lt;=64,RL4B!$S$10,RL4B!$U$10)))))),"")&amp;"-"&amp;C1699&amp;"-"&amp;IFERROR(VLOOKUP(F1699,m_src_icd,3,FALSE),"xx")</f>
        <v>-L-xx</v>
      </c>
      <c r="L1699" t="str">
        <f t="shared" si="78"/>
        <v>L-xx</v>
      </c>
      <c r="M1699" s="20" t="str">
        <f t="shared" si="79"/>
        <v>xx</v>
      </c>
      <c r="N1699" t="str">
        <f t="shared" si="80"/>
        <v/>
      </c>
    </row>
    <row r="1700" spans="1:14">
      <c r="A1700" s="31"/>
      <c r="B1700" s="31"/>
      <c r="C1700" s="23" t="s">
        <v>45</v>
      </c>
      <c r="D1700" s="22"/>
      <c r="E1700" s="22" t="s">
        <v>85</v>
      </c>
      <c r="F1700" s="22"/>
      <c r="G1700" s="31"/>
      <c r="H1700" s="30"/>
      <c r="I1700" s="22"/>
      <c r="K1700" t="str">
        <f>IF(D1700&lt;&gt;"",IF(Data!E1700="HR",IF(D1700&lt;=6,RL4B!$E$10,IF(D1700&lt;=28,RL4B!$G$10,RL4B!$I$10)),IF(D1700&lt;=4,RL4B!$K$10,IF(D1700&lt;=14,RL4B!$M$10,IF(D1700&lt;=24,RL4B!$O$10,IF(D1700&lt;=44,RL4B!$Q$10,IF(D1700&lt;=64,RL4B!$S$10,RL4B!$U$10)))))),"")&amp;"-"&amp;C1700&amp;"-"&amp;IFERROR(VLOOKUP(F1700,m_src_icd,3,FALSE),"xx")</f>
        <v>-L-xx</v>
      </c>
      <c r="L1700" t="str">
        <f t="shared" si="78"/>
        <v>L-xx</v>
      </c>
      <c r="M1700" s="20" t="str">
        <f t="shared" si="79"/>
        <v>xx</v>
      </c>
      <c r="N1700" t="str">
        <f t="shared" si="80"/>
        <v/>
      </c>
    </row>
    <row r="1701" spans="1:14">
      <c r="A1701" s="31"/>
      <c r="B1701" s="31"/>
      <c r="C1701" s="23" t="s">
        <v>45</v>
      </c>
      <c r="D1701" s="22"/>
      <c r="E1701" s="22" t="s">
        <v>85</v>
      </c>
      <c r="F1701" s="22"/>
      <c r="G1701" s="31"/>
      <c r="H1701" s="30"/>
      <c r="I1701" s="22"/>
      <c r="K1701" t="str">
        <f>IF(D1701&lt;&gt;"",IF(Data!E1701="HR",IF(D1701&lt;=6,RL4B!$E$10,IF(D1701&lt;=28,RL4B!$G$10,RL4B!$I$10)),IF(D1701&lt;=4,RL4B!$K$10,IF(D1701&lt;=14,RL4B!$M$10,IF(D1701&lt;=24,RL4B!$O$10,IF(D1701&lt;=44,RL4B!$Q$10,IF(D1701&lt;=64,RL4B!$S$10,RL4B!$U$10)))))),"")&amp;"-"&amp;C1701&amp;"-"&amp;IFERROR(VLOOKUP(F1701,m_src_icd,3,FALSE),"xx")</f>
        <v>-L-xx</v>
      </c>
      <c r="L1701" t="str">
        <f t="shared" si="78"/>
        <v>L-xx</v>
      </c>
      <c r="M1701" s="20" t="str">
        <f t="shared" si="79"/>
        <v>xx</v>
      </c>
      <c r="N1701" t="str">
        <f t="shared" si="80"/>
        <v/>
      </c>
    </row>
    <row r="1702" spans="1:14">
      <c r="A1702" s="31"/>
      <c r="B1702" s="31"/>
      <c r="C1702" s="23" t="s">
        <v>45</v>
      </c>
      <c r="D1702" s="22"/>
      <c r="E1702" s="22" t="s">
        <v>85</v>
      </c>
      <c r="F1702" s="22"/>
      <c r="G1702" s="31"/>
      <c r="H1702" s="30"/>
      <c r="I1702" s="22"/>
      <c r="K1702" t="str">
        <f>IF(D1702&lt;&gt;"",IF(Data!E1702="HR",IF(D1702&lt;=6,RL4B!$E$10,IF(D1702&lt;=28,RL4B!$G$10,RL4B!$I$10)),IF(D1702&lt;=4,RL4B!$K$10,IF(D1702&lt;=14,RL4B!$M$10,IF(D1702&lt;=24,RL4B!$O$10,IF(D1702&lt;=44,RL4B!$Q$10,IF(D1702&lt;=64,RL4B!$S$10,RL4B!$U$10)))))),"")&amp;"-"&amp;C1702&amp;"-"&amp;IFERROR(VLOOKUP(F1702,m_src_icd,3,FALSE),"xx")</f>
        <v>-L-xx</v>
      </c>
      <c r="L1702" t="str">
        <f t="shared" si="78"/>
        <v>L-xx</v>
      </c>
      <c r="M1702" s="20" t="str">
        <f t="shared" si="79"/>
        <v>xx</v>
      </c>
      <c r="N1702" t="str">
        <f t="shared" si="80"/>
        <v/>
      </c>
    </row>
    <row r="1703" spans="1:14">
      <c r="A1703" s="31"/>
      <c r="B1703" s="31"/>
      <c r="C1703" s="23" t="s">
        <v>45</v>
      </c>
      <c r="D1703" s="22"/>
      <c r="E1703" s="22" t="s">
        <v>85</v>
      </c>
      <c r="F1703" s="22"/>
      <c r="G1703" s="31"/>
      <c r="H1703" s="30"/>
      <c r="I1703" s="22"/>
      <c r="K1703" t="str">
        <f>IF(D1703&lt;&gt;"",IF(Data!E1703="HR",IF(D1703&lt;=6,RL4B!$E$10,IF(D1703&lt;=28,RL4B!$G$10,RL4B!$I$10)),IF(D1703&lt;=4,RL4B!$K$10,IF(D1703&lt;=14,RL4B!$M$10,IF(D1703&lt;=24,RL4B!$O$10,IF(D1703&lt;=44,RL4B!$Q$10,IF(D1703&lt;=64,RL4B!$S$10,RL4B!$U$10)))))),"")&amp;"-"&amp;C1703&amp;"-"&amp;IFERROR(VLOOKUP(F1703,m_src_icd,3,FALSE),"xx")</f>
        <v>-L-xx</v>
      </c>
      <c r="L1703" t="str">
        <f t="shared" si="78"/>
        <v>L-xx</v>
      </c>
      <c r="M1703" s="20" t="str">
        <f t="shared" si="79"/>
        <v>xx</v>
      </c>
      <c r="N1703" t="str">
        <f t="shared" si="80"/>
        <v/>
      </c>
    </row>
    <row r="1704" spans="1:14">
      <c r="A1704" s="31"/>
      <c r="B1704" s="31"/>
      <c r="C1704" s="23" t="s">
        <v>45</v>
      </c>
      <c r="D1704" s="22"/>
      <c r="E1704" s="22" t="s">
        <v>85</v>
      </c>
      <c r="F1704" s="22"/>
      <c r="G1704" s="31"/>
      <c r="H1704" s="30"/>
      <c r="I1704" s="22"/>
      <c r="K1704" t="str">
        <f>IF(D1704&lt;&gt;"",IF(Data!E1704="HR",IF(D1704&lt;=6,RL4B!$E$10,IF(D1704&lt;=28,RL4B!$G$10,RL4B!$I$10)),IF(D1704&lt;=4,RL4B!$K$10,IF(D1704&lt;=14,RL4B!$M$10,IF(D1704&lt;=24,RL4B!$O$10,IF(D1704&lt;=44,RL4B!$Q$10,IF(D1704&lt;=64,RL4B!$S$10,RL4B!$U$10)))))),"")&amp;"-"&amp;C1704&amp;"-"&amp;IFERROR(VLOOKUP(F1704,m_src_icd,3,FALSE),"xx")</f>
        <v>-L-xx</v>
      </c>
      <c r="L1704" t="str">
        <f t="shared" si="78"/>
        <v>L-xx</v>
      </c>
      <c r="M1704" s="20" t="str">
        <f t="shared" si="79"/>
        <v>xx</v>
      </c>
      <c r="N1704" t="str">
        <f t="shared" si="80"/>
        <v/>
      </c>
    </row>
    <row r="1705" spans="1:14">
      <c r="A1705" s="31"/>
      <c r="B1705" s="31"/>
      <c r="C1705" s="23" t="s">
        <v>45</v>
      </c>
      <c r="D1705" s="22"/>
      <c r="E1705" s="22" t="s">
        <v>85</v>
      </c>
      <c r="F1705" s="22"/>
      <c r="G1705" s="31"/>
      <c r="H1705" s="30"/>
      <c r="I1705" s="22"/>
      <c r="K1705" t="str">
        <f>IF(D1705&lt;&gt;"",IF(Data!E1705="HR",IF(D1705&lt;=6,RL4B!$E$10,IF(D1705&lt;=28,RL4B!$G$10,RL4B!$I$10)),IF(D1705&lt;=4,RL4B!$K$10,IF(D1705&lt;=14,RL4B!$M$10,IF(D1705&lt;=24,RL4B!$O$10,IF(D1705&lt;=44,RL4B!$Q$10,IF(D1705&lt;=64,RL4B!$S$10,RL4B!$U$10)))))),"")&amp;"-"&amp;C1705&amp;"-"&amp;IFERROR(VLOOKUP(F1705,m_src_icd,3,FALSE),"xx")</f>
        <v>-L-xx</v>
      </c>
      <c r="L1705" t="str">
        <f t="shared" si="78"/>
        <v>L-xx</v>
      </c>
      <c r="M1705" s="20" t="str">
        <f t="shared" si="79"/>
        <v>xx</v>
      </c>
      <c r="N1705" t="str">
        <f t="shared" si="80"/>
        <v/>
      </c>
    </row>
    <row r="1706" spans="1:14">
      <c r="A1706" s="31"/>
      <c r="B1706" s="31"/>
      <c r="C1706" s="23" t="s">
        <v>45</v>
      </c>
      <c r="D1706" s="22"/>
      <c r="E1706" s="22" t="s">
        <v>85</v>
      </c>
      <c r="F1706" s="22"/>
      <c r="G1706" s="31"/>
      <c r="H1706" s="30"/>
      <c r="I1706" s="22"/>
      <c r="K1706" t="str">
        <f>IF(D1706&lt;&gt;"",IF(Data!E1706="HR",IF(D1706&lt;=6,RL4B!$E$10,IF(D1706&lt;=28,RL4B!$G$10,RL4B!$I$10)),IF(D1706&lt;=4,RL4B!$K$10,IF(D1706&lt;=14,RL4B!$M$10,IF(D1706&lt;=24,RL4B!$O$10,IF(D1706&lt;=44,RL4B!$Q$10,IF(D1706&lt;=64,RL4B!$S$10,RL4B!$U$10)))))),"")&amp;"-"&amp;C1706&amp;"-"&amp;IFERROR(VLOOKUP(F1706,m_src_icd,3,FALSE),"xx")</f>
        <v>-L-xx</v>
      </c>
      <c r="L1706" t="str">
        <f t="shared" si="78"/>
        <v>L-xx</v>
      </c>
      <c r="M1706" s="20" t="str">
        <f t="shared" si="79"/>
        <v>xx</v>
      </c>
      <c r="N1706" t="str">
        <f t="shared" si="80"/>
        <v/>
      </c>
    </row>
    <row r="1707" spans="1:14">
      <c r="A1707" s="31"/>
      <c r="B1707" s="31"/>
      <c r="C1707" s="23" t="s">
        <v>45</v>
      </c>
      <c r="D1707" s="22"/>
      <c r="E1707" s="22" t="s">
        <v>85</v>
      </c>
      <c r="F1707" s="22"/>
      <c r="G1707" s="31"/>
      <c r="H1707" s="30"/>
      <c r="I1707" s="22"/>
      <c r="K1707" t="str">
        <f>IF(D1707&lt;&gt;"",IF(Data!E1707="HR",IF(D1707&lt;=6,RL4B!$E$10,IF(D1707&lt;=28,RL4B!$G$10,RL4B!$I$10)),IF(D1707&lt;=4,RL4B!$K$10,IF(D1707&lt;=14,RL4B!$M$10,IF(D1707&lt;=24,RL4B!$O$10,IF(D1707&lt;=44,RL4B!$Q$10,IF(D1707&lt;=64,RL4B!$S$10,RL4B!$U$10)))))),"")&amp;"-"&amp;C1707&amp;"-"&amp;IFERROR(VLOOKUP(F1707,m_src_icd,3,FALSE),"xx")</f>
        <v>-L-xx</v>
      </c>
      <c r="L1707" t="str">
        <f t="shared" si="78"/>
        <v>L-xx</v>
      </c>
      <c r="M1707" s="20" t="str">
        <f t="shared" si="79"/>
        <v>xx</v>
      </c>
      <c r="N1707" t="str">
        <f t="shared" si="80"/>
        <v/>
      </c>
    </row>
    <row r="1708" spans="1:14">
      <c r="A1708" s="31"/>
      <c r="B1708" s="31"/>
      <c r="C1708" s="23" t="s">
        <v>45</v>
      </c>
      <c r="D1708" s="22"/>
      <c r="E1708" s="22" t="s">
        <v>85</v>
      </c>
      <c r="F1708" s="22"/>
      <c r="G1708" s="31"/>
      <c r="H1708" s="30"/>
      <c r="I1708" s="22"/>
      <c r="K1708" t="str">
        <f>IF(D1708&lt;&gt;"",IF(Data!E1708="HR",IF(D1708&lt;=6,RL4B!$E$10,IF(D1708&lt;=28,RL4B!$G$10,RL4B!$I$10)),IF(D1708&lt;=4,RL4B!$K$10,IF(D1708&lt;=14,RL4B!$M$10,IF(D1708&lt;=24,RL4B!$O$10,IF(D1708&lt;=44,RL4B!$Q$10,IF(D1708&lt;=64,RL4B!$S$10,RL4B!$U$10)))))),"")&amp;"-"&amp;C1708&amp;"-"&amp;IFERROR(VLOOKUP(F1708,m_src_icd,3,FALSE),"xx")</f>
        <v>-L-xx</v>
      </c>
      <c r="L1708" t="str">
        <f t="shared" si="78"/>
        <v>L-xx</v>
      </c>
      <c r="M1708" s="20" t="str">
        <f t="shared" si="79"/>
        <v>xx</v>
      </c>
      <c r="N1708" t="str">
        <f t="shared" si="80"/>
        <v/>
      </c>
    </row>
    <row r="1709" spans="1:14">
      <c r="A1709" s="31"/>
      <c r="B1709" s="31"/>
      <c r="C1709" s="23" t="s">
        <v>45</v>
      </c>
      <c r="D1709" s="22"/>
      <c r="E1709" s="22" t="s">
        <v>85</v>
      </c>
      <c r="F1709" s="22"/>
      <c r="G1709" s="31"/>
      <c r="H1709" s="30"/>
      <c r="I1709" s="22"/>
      <c r="K1709" t="str">
        <f>IF(D1709&lt;&gt;"",IF(Data!E1709="HR",IF(D1709&lt;=6,RL4B!$E$10,IF(D1709&lt;=28,RL4B!$G$10,RL4B!$I$10)),IF(D1709&lt;=4,RL4B!$K$10,IF(D1709&lt;=14,RL4B!$M$10,IF(D1709&lt;=24,RL4B!$O$10,IF(D1709&lt;=44,RL4B!$Q$10,IF(D1709&lt;=64,RL4B!$S$10,RL4B!$U$10)))))),"")&amp;"-"&amp;C1709&amp;"-"&amp;IFERROR(VLOOKUP(F1709,m_src_icd,3,FALSE),"xx")</f>
        <v>-L-xx</v>
      </c>
      <c r="L1709" t="str">
        <f t="shared" si="78"/>
        <v>L-xx</v>
      </c>
      <c r="M1709" s="20" t="str">
        <f t="shared" si="79"/>
        <v>xx</v>
      </c>
      <c r="N1709" t="str">
        <f t="shared" si="80"/>
        <v/>
      </c>
    </row>
    <row r="1710" spans="1:14">
      <c r="A1710" s="31"/>
      <c r="B1710" s="31"/>
      <c r="C1710" s="23" t="s">
        <v>45</v>
      </c>
      <c r="D1710" s="22"/>
      <c r="E1710" s="22" t="s">
        <v>85</v>
      </c>
      <c r="F1710" s="22"/>
      <c r="G1710" s="31"/>
      <c r="H1710" s="30"/>
      <c r="I1710" s="22"/>
      <c r="K1710" t="str">
        <f>IF(D1710&lt;&gt;"",IF(Data!E1710="HR",IF(D1710&lt;=6,RL4B!$E$10,IF(D1710&lt;=28,RL4B!$G$10,RL4B!$I$10)),IF(D1710&lt;=4,RL4B!$K$10,IF(D1710&lt;=14,RL4B!$M$10,IF(D1710&lt;=24,RL4B!$O$10,IF(D1710&lt;=44,RL4B!$Q$10,IF(D1710&lt;=64,RL4B!$S$10,RL4B!$U$10)))))),"")&amp;"-"&amp;C1710&amp;"-"&amp;IFERROR(VLOOKUP(F1710,m_src_icd,3,FALSE),"xx")</f>
        <v>-L-xx</v>
      </c>
      <c r="L1710" t="str">
        <f t="shared" si="78"/>
        <v>L-xx</v>
      </c>
      <c r="M1710" s="20" t="str">
        <f t="shared" si="79"/>
        <v>xx</v>
      </c>
      <c r="N1710" t="str">
        <f t="shared" si="80"/>
        <v/>
      </c>
    </row>
    <row r="1711" spans="1:14">
      <c r="A1711" s="31"/>
      <c r="B1711" s="31"/>
      <c r="C1711" s="23" t="s">
        <v>45</v>
      </c>
      <c r="D1711" s="22"/>
      <c r="E1711" s="22" t="s">
        <v>85</v>
      </c>
      <c r="F1711" s="22"/>
      <c r="G1711" s="31"/>
      <c r="H1711" s="30"/>
      <c r="I1711" s="22"/>
      <c r="K1711" t="str">
        <f>IF(D1711&lt;&gt;"",IF(Data!E1711="HR",IF(D1711&lt;=6,RL4B!$E$10,IF(D1711&lt;=28,RL4B!$G$10,RL4B!$I$10)),IF(D1711&lt;=4,RL4B!$K$10,IF(D1711&lt;=14,RL4B!$M$10,IF(D1711&lt;=24,RL4B!$O$10,IF(D1711&lt;=44,RL4B!$Q$10,IF(D1711&lt;=64,RL4B!$S$10,RL4B!$U$10)))))),"")&amp;"-"&amp;C1711&amp;"-"&amp;IFERROR(VLOOKUP(F1711,m_src_icd,3,FALSE),"xx")</f>
        <v>-L-xx</v>
      </c>
      <c r="L1711" t="str">
        <f t="shared" si="78"/>
        <v>L-xx</v>
      </c>
      <c r="M1711" s="20" t="str">
        <f t="shared" si="79"/>
        <v>xx</v>
      </c>
      <c r="N1711" t="str">
        <f t="shared" si="80"/>
        <v/>
      </c>
    </row>
    <row r="1712" spans="1:14">
      <c r="A1712" s="31"/>
      <c r="B1712" s="31"/>
      <c r="C1712" s="23" t="s">
        <v>45</v>
      </c>
      <c r="D1712" s="22"/>
      <c r="E1712" s="22" t="s">
        <v>85</v>
      </c>
      <c r="F1712" s="22"/>
      <c r="G1712" s="31"/>
      <c r="H1712" s="30"/>
      <c r="I1712" s="22"/>
      <c r="K1712" t="str">
        <f>IF(D1712&lt;&gt;"",IF(Data!E1712="HR",IF(D1712&lt;=6,RL4B!$E$10,IF(D1712&lt;=28,RL4B!$G$10,RL4B!$I$10)),IF(D1712&lt;=4,RL4B!$K$10,IF(D1712&lt;=14,RL4B!$M$10,IF(D1712&lt;=24,RL4B!$O$10,IF(D1712&lt;=44,RL4B!$Q$10,IF(D1712&lt;=64,RL4B!$S$10,RL4B!$U$10)))))),"")&amp;"-"&amp;C1712&amp;"-"&amp;IFERROR(VLOOKUP(F1712,m_src_icd,3,FALSE),"xx")</f>
        <v>-L-xx</v>
      </c>
      <c r="L1712" t="str">
        <f t="shared" si="78"/>
        <v>L-xx</v>
      </c>
      <c r="M1712" s="20" t="str">
        <f t="shared" si="79"/>
        <v>xx</v>
      </c>
      <c r="N1712" t="str">
        <f t="shared" si="80"/>
        <v/>
      </c>
    </row>
    <row r="1713" spans="1:14">
      <c r="A1713" s="31"/>
      <c r="B1713" s="31"/>
      <c r="C1713" s="23" t="s">
        <v>45</v>
      </c>
      <c r="D1713" s="22"/>
      <c r="E1713" s="22" t="s">
        <v>85</v>
      </c>
      <c r="F1713" s="22"/>
      <c r="G1713" s="31"/>
      <c r="H1713" s="30"/>
      <c r="I1713" s="22"/>
      <c r="K1713" t="str">
        <f>IF(D1713&lt;&gt;"",IF(Data!E1713="HR",IF(D1713&lt;=6,RL4B!$E$10,IF(D1713&lt;=28,RL4B!$G$10,RL4B!$I$10)),IF(D1713&lt;=4,RL4B!$K$10,IF(D1713&lt;=14,RL4B!$M$10,IF(D1713&lt;=24,RL4B!$O$10,IF(D1713&lt;=44,RL4B!$Q$10,IF(D1713&lt;=64,RL4B!$S$10,RL4B!$U$10)))))),"")&amp;"-"&amp;C1713&amp;"-"&amp;IFERROR(VLOOKUP(F1713,m_src_icd,3,FALSE),"xx")</f>
        <v>-L-xx</v>
      </c>
      <c r="L1713" t="str">
        <f t="shared" si="78"/>
        <v>L-xx</v>
      </c>
      <c r="M1713" s="20" t="str">
        <f t="shared" si="79"/>
        <v>xx</v>
      </c>
      <c r="N1713" t="str">
        <f t="shared" si="80"/>
        <v/>
      </c>
    </row>
    <row r="1714" spans="1:14">
      <c r="A1714" s="31"/>
      <c r="B1714" s="31"/>
      <c r="C1714" s="23" t="s">
        <v>45</v>
      </c>
      <c r="D1714" s="22"/>
      <c r="E1714" s="22" t="s">
        <v>85</v>
      </c>
      <c r="F1714" s="22"/>
      <c r="G1714" s="31"/>
      <c r="H1714" s="30"/>
      <c r="I1714" s="22"/>
      <c r="K1714" t="str">
        <f>IF(D1714&lt;&gt;"",IF(Data!E1714="HR",IF(D1714&lt;=6,RL4B!$E$10,IF(D1714&lt;=28,RL4B!$G$10,RL4B!$I$10)),IF(D1714&lt;=4,RL4B!$K$10,IF(D1714&lt;=14,RL4B!$M$10,IF(D1714&lt;=24,RL4B!$O$10,IF(D1714&lt;=44,RL4B!$Q$10,IF(D1714&lt;=64,RL4B!$S$10,RL4B!$U$10)))))),"")&amp;"-"&amp;C1714&amp;"-"&amp;IFERROR(VLOOKUP(F1714,m_src_icd,3,FALSE),"xx")</f>
        <v>-L-xx</v>
      </c>
      <c r="L1714" t="str">
        <f t="shared" si="78"/>
        <v>L-xx</v>
      </c>
      <c r="M1714" s="20" t="str">
        <f t="shared" si="79"/>
        <v>xx</v>
      </c>
      <c r="N1714" t="str">
        <f t="shared" si="80"/>
        <v/>
      </c>
    </row>
    <row r="1715" spans="1:14">
      <c r="A1715" s="31"/>
      <c r="B1715" s="31"/>
      <c r="C1715" s="23" t="s">
        <v>45</v>
      </c>
      <c r="D1715" s="22"/>
      <c r="E1715" s="22" t="s">
        <v>85</v>
      </c>
      <c r="F1715" s="22"/>
      <c r="G1715" s="31"/>
      <c r="H1715" s="30"/>
      <c r="I1715" s="22"/>
      <c r="K1715" t="str">
        <f>IF(D1715&lt;&gt;"",IF(Data!E1715="HR",IF(D1715&lt;=6,RL4B!$E$10,IF(D1715&lt;=28,RL4B!$G$10,RL4B!$I$10)),IF(D1715&lt;=4,RL4B!$K$10,IF(D1715&lt;=14,RL4B!$M$10,IF(D1715&lt;=24,RL4B!$O$10,IF(D1715&lt;=44,RL4B!$Q$10,IF(D1715&lt;=64,RL4B!$S$10,RL4B!$U$10)))))),"")&amp;"-"&amp;C1715&amp;"-"&amp;IFERROR(VLOOKUP(F1715,m_src_icd,3,FALSE),"xx")</f>
        <v>-L-xx</v>
      </c>
      <c r="L1715" t="str">
        <f t="shared" si="78"/>
        <v>L-xx</v>
      </c>
      <c r="M1715" s="20" t="str">
        <f t="shared" si="79"/>
        <v>xx</v>
      </c>
      <c r="N1715" t="str">
        <f t="shared" si="80"/>
        <v/>
      </c>
    </row>
    <row r="1716" spans="1:14">
      <c r="A1716" s="31"/>
      <c r="B1716" s="31"/>
      <c r="C1716" s="23" t="s">
        <v>45</v>
      </c>
      <c r="D1716" s="22"/>
      <c r="E1716" s="22" t="s">
        <v>85</v>
      </c>
      <c r="F1716" s="22"/>
      <c r="G1716" s="31"/>
      <c r="H1716" s="30"/>
      <c r="I1716" s="22"/>
      <c r="K1716" t="str">
        <f>IF(D1716&lt;&gt;"",IF(Data!E1716="HR",IF(D1716&lt;=6,RL4B!$E$10,IF(D1716&lt;=28,RL4B!$G$10,RL4B!$I$10)),IF(D1716&lt;=4,RL4B!$K$10,IF(D1716&lt;=14,RL4B!$M$10,IF(D1716&lt;=24,RL4B!$O$10,IF(D1716&lt;=44,RL4B!$Q$10,IF(D1716&lt;=64,RL4B!$S$10,RL4B!$U$10)))))),"")&amp;"-"&amp;C1716&amp;"-"&amp;IFERROR(VLOOKUP(F1716,m_src_icd,3,FALSE),"xx")</f>
        <v>-L-xx</v>
      </c>
      <c r="L1716" t="str">
        <f t="shared" si="78"/>
        <v>L-xx</v>
      </c>
      <c r="M1716" s="20" t="str">
        <f t="shared" si="79"/>
        <v>xx</v>
      </c>
      <c r="N1716" t="str">
        <f t="shared" si="80"/>
        <v/>
      </c>
    </row>
    <row r="1717" spans="1:14">
      <c r="A1717" s="31"/>
      <c r="B1717" s="31"/>
      <c r="C1717" s="23" t="s">
        <v>45</v>
      </c>
      <c r="D1717" s="22"/>
      <c r="E1717" s="22" t="s">
        <v>85</v>
      </c>
      <c r="F1717" s="22"/>
      <c r="G1717" s="31"/>
      <c r="H1717" s="30"/>
      <c r="I1717" s="22"/>
      <c r="K1717" t="str">
        <f>IF(D1717&lt;&gt;"",IF(Data!E1717="HR",IF(D1717&lt;=6,RL4B!$E$10,IF(D1717&lt;=28,RL4B!$G$10,RL4B!$I$10)),IF(D1717&lt;=4,RL4B!$K$10,IF(D1717&lt;=14,RL4B!$M$10,IF(D1717&lt;=24,RL4B!$O$10,IF(D1717&lt;=44,RL4B!$Q$10,IF(D1717&lt;=64,RL4B!$S$10,RL4B!$U$10)))))),"")&amp;"-"&amp;C1717&amp;"-"&amp;IFERROR(VLOOKUP(F1717,m_src_icd,3,FALSE),"xx")</f>
        <v>-L-xx</v>
      </c>
      <c r="L1717" t="str">
        <f t="shared" si="78"/>
        <v>L-xx</v>
      </c>
      <c r="M1717" s="20" t="str">
        <f t="shared" si="79"/>
        <v>xx</v>
      </c>
      <c r="N1717" t="str">
        <f t="shared" si="80"/>
        <v/>
      </c>
    </row>
    <row r="1718" spans="1:14">
      <c r="A1718" s="31"/>
      <c r="B1718" s="31"/>
      <c r="C1718" s="23" t="s">
        <v>45</v>
      </c>
      <c r="D1718" s="22"/>
      <c r="E1718" s="22" t="s">
        <v>85</v>
      </c>
      <c r="F1718" s="22"/>
      <c r="G1718" s="31"/>
      <c r="H1718" s="30"/>
      <c r="I1718" s="22"/>
      <c r="K1718" t="str">
        <f>IF(D1718&lt;&gt;"",IF(Data!E1718="HR",IF(D1718&lt;=6,RL4B!$E$10,IF(D1718&lt;=28,RL4B!$G$10,RL4B!$I$10)),IF(D1718&lt;=4,RL4B!$K$10,IF(D1718&lt;=14,RL4B!$M$10,IF(D1718&lt;=24,RL4B!$O$10,IF(D1718&lt;=44,RL4B!$Q$10,IF(D1718&lt;=64,RL4B!$S$10,RL4B!$U$10)))))),"")&amp;"-"&amp;C1718&amp;"-"&amp;IFERROR(VLOOKUP(F1718,m_src_icd,3,FALSE),"xx")</f>
        <v>-L-xx</v>
      </c>
      <c r="L1718" t="str">
        <f t="shared" si="78"/>
        <v>L-xx</v>
      </c>
      <c r="M1718" s="20" t="str">
        <f t="shared" si="79"/>
        <v>xx</v>
      </c>
      <c r="N1718" t="str">
        <f t="shared" si="80"/>
        <v/>
      </c>
    </row>
    <row r="1719" spans="1:14">
      <c r="A1719" s="31"/>
      <c r="B1719" s="31"/>
      <c r="C1719" s="23" t="s">
        <v>45</v>
      </c>
      <c r="D1719" s="22"/>
      <c r="E1719" s="22" t="s">
        <v>85</v>
      </c>
      <c r="F1719" s="22"/>
      <c r="G1719" s="31"/>
      <c r="H1719" s="30"/>
      <c r="I1719" s="22"/>
      <c r="K1719" t="str">
        <f>IF(D1719&lt;&gt;"",IF(Data!E1719="HR",IF(D1719&lt;=6,RL4B!$E$10,IF(D1719&lt;=28,RL4B!$G$10,RL4B!$I$10)),IF(D1719&lt;=4,RL4B!$K$10,IF(D1719&lt;=14,RL4B!$M$10,IF(D1719&lt;=24,RL4B!$O$10,IF(D1719&lt;=44,RL4B!$Q$10,IF(D1719&lt;=64,RL4B!$S$10,RL4B!$U$10)))))),"")&amp;"-"&amp;C1719&amp;"-"&amp;IFERROR(VLOOKUP(F1719,m_src_icd,3,FALSE),"xx")</f>
        <v>-L-xx</v>
      </c>
      <c r="L1719" t="str">
        <f t="shared" si="78"/>
        <v>L-xx</v>
      </c>
      <c r="M1719" s="20" t="str">
        <f t="shared" si="79"/>
        <v>xx</v>
      </c>
      <c r="N1719" t="str">
        <f t="shared" si="80"/>
        <v/>
      </c>
    </row>
    <row r="1720" spans="1:14">
      <c r="A1720" s="31"/>
      <c r="B1720" s="31"/>
      <c r="C1720" s="23" t="s">
        <v>45</v>
      </c>
      <c r="D1720" s="22"/>
      <c r="E1720" s="22" t="s">
        <v>85</v>
      </c>
      <c r="F1720" s="22"/>
      <c r="G1720" s="31"/>
      <c r="H1720" s="30"/>
      <c r="I1720" s="22"/>
      <c r="K1720" t="str">
        <f>IF(D1720&lt;&gt;"",IF(Data!E1720="HR",IF(D1720&lt;=6,RL4B!$E$10,IF(D1720&lt;=28,RL4B!$G$10,RL4B!$I$10)),IF(D1720&lt;=4,RL4B!$K$10,IF(D1720&lt;=14,RL4B!$M$10,IF(D1720&lt;=24,RL4B!$O$10,IF(D1720&lt;=44,RL4B!$Q$10,IF(D1720&lt;=64,RL4B!$S$10,RL4B!$U$10)))))),"")&amp;"-"&amp;C1720&amp;"-"&amp;IFERROR(VLOOKUP(F1720,m_src_icd,3,FALSE),"xx")</f>
        <v>-L-xx</v>
      </c>
      <c r="L1720" t="str">
        <f t="shared" si="78"/>
        <v>L-xx</v>
      </c>
      <c r="M1720" s="20" t="str">
        <f t="shared" si="79"/>
        <v>xx</v>
      </c>
      <c r="N1720" t="str">
        <f t="shared" si="80"/>
        <v/>
      </c>
    </row>
    <row r="1721" spans="1:14">
      <c r="A1721" s="31"/>
      <c r="B1721" s="31"/>
      <c r="C1721" s="23" t="s">
        <v>45</v>
      </c>
      <c r="D1721" s="22"/>
      <c r="E1721" s="22" t="s">
        <v>85</v>
      </c>
      <c r="F1721" s="22"/>
      <c r="G1721" s="31"/>
      <c r="H1721" s="30"/>
      <c r="I1721" s="22"/>
      <c r="K1721" t="str">
        <f>IF(D1721&lt;&gt;"",IF(Data!E1721="HR",IF(D1721&lt;=6,RL4B!$E$10,IF(D1721&lt;=28,RL4B!$G$10,RL4B!$I$10)),IF(D1721&lt;=4,RL4B!$K$10,IF(D1721&lt;=14,RL4B!$M$10,IF(D1721&lt;=24,RL4B!$O$10,IF(D1721&lt;=44,RL4B!$Q$10,IF(D1721&lt;=64,RL4B!$S$10,RL4B!$U$10)))))),"")&amp;"-"&amp;C1721&amp;"-"&amp;IFERROR(VLOOKUP(F1721,m_src_icd,3,FALSE),"xx")</f>
        <v>-L-xx</v>
      </c>
      <c r="L1721" t="str">
        <f t="shared" si="78"/>
        <v>L-xx</v>
      </c>
      <c r="M1721" s="20" t="str">
        <f t="shared" si="79"/>
        <v>xx</v>
      </c>
      <c r="N1721" t="str">
        <f t="shared" si="80"/>
        <v/>
      </c>
    </row>
    <row r="1722" spans="1:14">
      <c r="A1722" s="31"/>
      <c r="B1722" s="31"/>
      <c r="C1722" s="23" t="s">
        <v>45</v>
      </c>
      <c r="D1722" s="22"/>
      <c r="E1722" s="22" t="s">
        <v>85</v>
      </c>
      <c r="F1722" s="22"/>
      <c r="G1722" s="31"/>
      <c r="H1722" s="30"/>
      <c r="I1722" s="22"/>
      <c r="K1722" t="str">
        <f>IF(D1722&lt;&gt;"",IF(Data!E1722="HR",IF(D1722&lt;=6,RL4B!$E$10,IF(D1722&lt;=28,RL4B!$G$10,RL4B!$I$10)),IF(D1722&lt;=4,RL4B!$K$10,IF(D1722&lt;=14,RL4B!$M$10,IF(D1722&lt;=24,RL4B!$O$10,IF(D1722&lt;=44,RL4B!$Q$10,IF(D1722&lt;=64,RL4B!$S$10,RL4B!$U$10)))))),"")&amp;"-"&amp;C1722&amp;"-"&amp;IFERROR(VLOOKUP(F1722,m_src_icd,3,FALSE),"xx")</f>
        <v>-L-xx</v>
      </c>
      <c r="L1722" t="str">
        <f t="shared" si="78"/>
        <v>L-xx</v>
      </c>
      <c r="M1722" s="20" t="str">
        <f t="shared" si="79"/>
        <v>xx</v>
      </c>
      <c r="N1722" t="str">
        <f t="shared" si="80"/>
        <v/>
      </c>
    </row>
    <row r="1723" spans="1:14">
      <c r="A1723" s="31"/>
      <c r="B1723" s="31"/>
      <c r="C1723" s="23" t="s">
        <v>45</v>
      </c>
      <c r="D1723" s="22"/>
      <c r="E1723" s="22" t="s">
        <v>85</v>
      </c>
      <c r="F1723" s="22"/>
      <c r="G1723" s="31"/>
      <c r="H1723" s="30"/>
      <c r="I1723" s="22"/>
      <c r="K1723" t="str">
        <f>IF(D1723&lt;&gt;"",IF(Data!E1723="HR",IF(D1723&lt;=6,RL4B!$E$10,IF(D1723&lt;=28,RL4B!$G$10,RL4B!$I$10)),IF(D1723&lt;=4,RL4B!$K$10,IF(D1723&lt;=14,RL4B!$M$10,IF(D1723&lt;=24,RL4B!$O$10,IF(D1723&lt;=44,RL4B!$Q$10,IF(D1723&lt;=64,RL4B!$S$10,RL4B!$U$10)))))),"")&amp;"-"&amp;C1723&amp;"-"&amp;IFERROR(VLOOKUP(F1723,m_src_icd,3,FALSE),"xx")</f>
        <v>-L-xx</v>
      </c>
      <c r="L1723" t="str">
        <f t="shared" si="78"/>
        <v>L-xx</v>
      </c>
      <c r="M1723" s="20" t="str">
        <f t="shared" si="79"/>
        <v>xx</v>
      </c>
      <c r="N1723" t="str">
        <f t="shared" si="80"/>
        <v/>
      </c>
    </row>
    <row r="1724" spans="1:14">
      <c r="A1724" s="31"/>
      <c r="B1724" s="31"/>
      <c r="C1724" s="23" t="s">
        <v>45</v>
      </c>
      <c r="D1724" s="22"/>
      <c r="E1724" s="22" t="s">
        <v>85</v>
      </c>
      <c r="F1724" s="22"/>
      <c r="G1724" s="31"/>
      <c r="H1724" s="30"/>
      <c r="I1724" s="22"/>
      <c r="K1724" t="str">
        <f>IF(D1724&lt;&gt;"",IF(Data!E1724="HR",IF(D1724&lt;=6,RL4B!$E$10,IF(D1724&lt;=28,RL4B!$G$10,RL4B!$I$10)),IF(D1724&lt;=4,RL4B!$K$10,IF(D1724&lt;=14,RL4B!$M$10,IF(D1724&lt;=24,RL4B!$O$10,IF(D1724&lt;=44,RL4B!$Q$10,IF(D1724&lt;=64,RL4B!$S$10,RL4B!$U$10)))))),"")&amp;"-"&amp;C1724&amp;"-"&amp;IFERROR(VLOOKUP(F1724,m_src_icd,3,FALSE),"xx")</f>
        <v>-L-xx</v>
      </c>
      <c r="L1724" t="str">
        <f t="shared" si="78"/>
        <v>L-xx</v>
      </c>
      <c r="M1724" s="20" t="str">
        <f t="shared" si="79"/>
        <v>xx</v>
      </c>
      <c r="N1724" t="str">
        <f t="shared" si="80"/>
        <v/>
      </c>
    </row>
    <row r="1725" spans="1:14">
      <c r="A1725" s="31"/>
      <c r="B1725" s="31"/>
      <c r="C1725" s="23" t="s">
        <v>45</v>
      </c>
      <c r="D1725" s="22"/>
      <c r="E1725" s="22" t="s">
        <v>85</v>
      </c>
      <c r="F1725" s="22"/>
      <c r="G1725" s="31"/>
      <c r="H1725" s="30"/>
      <c r="I1725" s="22"/>
      <c r="K1725" t="str">
        <f>IF(D1725&lt;&gt;"",IF(Data!E1725="HR",IF(D1725&lt;=6,RL4B!$E$10,IF(D1725&lt;=28,RL4B!$G$10,RL4B!$I$10)),IF(D1725&lt;=4,RL4B!$K$10,IF(D1725&lt;=14,RL4B!$M$10,IF(D1725&lt;=24,RL4B!$O$10,IF(D1725&lt;=44,RL4B!$Q$10,IF(D1725&lt;=64,RL4B!$S$10,RL4B!$U$10)))))),"")&amp;"-"&amp;C1725&amp;"-"&amp;IFERROR(VLOOKUP(F1725,m_src_icd,3,FALSE),"xx")</f>
        <v>-L-xx</v>
      </c>
      <c r="L1725" t="str">
        <f t="shared" si="78"/>
        <v>L-xx</v>
      </c>
      <c r="M1725" s="20" t="str">
        <f t="shared" si="79"/>
        <v>xx</v>
      </c>
      <c r="N1725" t="str">
        <f t="shared" si="80"/>
        <v/>
      </c>
    </row>
    <row r="1726" spans="1:14">
      <c r="A1726" s="31"/>
      <c r="B1726" s="31"/>
      <c r="C1726" s="23" t="s">
        <v>45</v>
      </c>
      <c r="D1726" s="22"/>
      <c r="E1726" s="22" t="s">
        <v>85</v>
      </c>
      <c r="F1726" s="22"/>
      <c r="G1726" s="31"/>
      <c r="H1726" s="30"/>
      <c r="I1726" s="22"/>
      <c r="K1726" t="str">
        <f>IF(D1726&lt;&gt;"",IF(Data!E1726="HR",IF(D1726&lt;=6,RL4B!$E$10,IF(D1726&lt;=28,RL4B!$G$10,RL4B!$I$10)),IF(D1726&lt;=4,RL4B!$K$10,IF(D1726&lt;=14,RL4B!$M$10,IF(D1726&lt;=24,RL4B!$O$10,IF(D1726&lt;=44,RL4B!$Q$10,IF(D1726&lt;=64,RL4B!$S$10,RL4B!$U$10)))))),"")&amp;"-"&amp;C1726&amp;"-"&amp;IFERROR(VLOOKUP(F1726,m_src_icd,3,FALSE),"xx")</f>
        <v>-L-xx</v>
      </c>
      <c r="L1726" t="str">
        <f t="shared" si="78"/>
        <v>L-xx</v>
      </c>
      <c r="M1726" s="20" t="str">
        <f t="shared" si="79"/>
        <v>xx</v>
      </c>
      <c r="N1726" t="str">
        <f t="shared" si="80"/>
        <v/>
      </c>
    </row>
    <row r="1727" spans="1:14">
      <c r="A1727" s="31"/>
      <c r="B1727" s="31"/>
      <c r="C1727" s="23" t="s">
        <v>45</v>
      </c>
      <c r="D1727" s="22"/>
      <c r="E1727" s="22" t="s">
        <v>85</v>
      </c>
      <c r="F1727" s="22"/>
      <c r="G1727" s="31"/>
      <c r="H1727" s="30"/>
      <c r="I1727" s="22"/>
      <c r="K1727" t="str">
        <f>IF(D1727&lt;&gt;"",IF(Data!E1727="HR",IF(D1727&lt;=6,RL4B!$E$10,IF(D1727&lt;=28,RL4B!$G$10,RL4B!$I$10)),IF(D1727&lt;=4,RL4B!$K$10,IF(D1727&lt;=14,RL4B!$M$10,IF(D1727&lt;=24,RL4B!$O$10,IF(D1727&lt;=44,RL4B!$Q$10,IF(D1727&lt;=64,RL4B!$S$10,RL4B!$U$10)))))),"")&amp;"-"&amp;C1727&amp;"-"&amp;IFERROR(VLOOKUP(F1727,m_src_icd,3,FALSE),"xx")</f>
        <v>-L-xx</v>
      </c>
      <c r="L1727" t="str">
        <f t="shared" si="78"/>
        <v>L-xx</v>
      </c>
      <c r="M1727" s="20" t="str">
        <f t="shared" si="79"/>
        <v>xx</v>
      </c>
      <c r="N1727" t="str">
        <f t="shared" si="80"/>
        <v/>
      </c>
    </row>
    <row r="1728" spans="1:14">
      <c r="A1728" s="31"/>
      <c r="B1728" s="31"/>
      <c r="C1728" s="23" t="s">
        <v>45</v>
      </c>
      <c r="D1728" s="22"/>
      <c r="E1728" s="22" t="s">
        <v>85</v>
      </c>
      <c r="F1728" s="22"/>
      <c r="G1728" s="31"/>
      <c r="H1728" s="30"/>
      <c r="I1728" s="22"/>
      <c r="K1728" t="str">
        <f>IF(D1728&lt;&gt;"",IF(Data!E1728="HR",IF(D1728&lt;=6,RL4B!$E$10,IF(D1728&lt;=28,RL4B!$G$10,RL4B!$I$10)),IF(D1728&lt;=4,RL4B!$K$10,IF(D1728&lt;=14,RL4B!$M$10,IF(D1728&lt;=24,RL4B!$O$10,IF(D1728&lt;=44,RL4B!$Q$10,IF(D1728&lt;=64,RL4B!$S$10,RL4B!$U$10)))))),"")&amp;"-"&amp;C1728&amp;"-"&amp;IFERROR(VLOOKUP(F1728,m_src_icd,3,FALSE),"xx")</f>
        <v>-L-xx</v>
      </c>
      <c r="L1728" t="str">
        <f t="shared" si="78"/>
        <v>L-xx</v>
      </c>
      <c r="M1728" s="20" t="str">
        <f t="shared" si="79"/>
        <v>xx</v>
      </c>
      <c r="N1728" t="str">
        <f t="shared" si="80"/>
        <v/>
      </c>
    </row>
    <row r="1729" spans="1:14">
      <c r="A1729" s="31"/>
      <c r="B1729" s="31"/>
      <c r="C1729" s="23" t="s">
        <v>45</v>
      </c>
      <c r="D1729" s="22"/>
      <c r="E1729" s="22" t="s">
        <v>85</v>
      </c>
      <c r="F1729" s="22"/>
      <c r="G1729" s="31"/>
      <c r="H1729" s="30"/>
      <c r="I1729" s="22"/>
      <c r="K1729" t="str">
        <f>IF(D1729&lt;&gt;"",IF(Data!E1729="HR",IF(D1729&lt;=6,RL4B!$E$10,IF(D1729&lt;=28,RL4B!$G$10,RL4B!$I$10)),IF(D1729&lt;=4,RL4B!$K$10,IF(D1729&lt;=14,RL4B!$M$10,IF(D1729&lt;=24,RL4B!$O$10,IF(D1729&lt;=44,RL4B!$Q$10,IF(D1729&lt;=64,RL4B!$S$10,RL4B!$U$10)))))),"")&amp;"-"&amp;C1729&amp;"-"&amp;IFERROR(VLOOKUP(F1729,m_src_icd,3,FALSE),"xx")</f>
        <v>-L-xx</v>
      </c>
      <c r="L1729" t="str">
        <f t="shared" si="78"/>
        <v>L-xx</v>
      </c>
      <c r="M1729" s="20" t="str">
        <f t="shared" si="79"/>
        <v>xx</v>
      </c>
      <c r="N1729" t="str">
        <f t="shared" si="80"/>
        <v/>
      </c>
    </row>
    <row r="1730" spans="1:14">
      <c r="A1730" s="31"/>
      <c r="B1730" s="31"/>
      <c r="C1730" s="23" t="s">
        <v>45</v>
      </c>
      <c r="D1730" s="22"/>
      <c r="E1730" s="22" t="s">
        <v>85</v>
      </c>
      <c r="F1730" s="22"/>
      <c r="G1730" s="31"/>
      <c r="H1730" s="30"/>
      <c r="I1730" s="22"/>
      <c r="K1730" t="str">
        <f>IF(D1730&lt;&gt;"",IF(Data!E1730="HR",IF(D1730&lt;=6,RL4B!$E$10,IF(D1730&lt;=28,RL4B!$G$10,RL4B!$I$10)),IF(D1730&lt;=4,RL4B!$K$10,IF(D1730&lt;=14,RL4B!$M$10,IF(D1730&lt;=24,RL4B!$O$10,IF(D1730&lt;=44,RL4B!$Q$10,IF(D1730&lt;=64,RL4B!$S$10,RL4B!$U$10)))))),"")&amp;"-"&amp;C1730&amp;"-"&amp;IFERROR(VLOOKUP(F1730,m_src_icd,3,FALSE),"xx")</f>
        <v>-L-xx</v>
      </c>
      <c r="L1730" t="str">
        <f t="shared" si="78"/>
        <v>L-xx</v>
      </c>
      <c r="M1730" s="20" t="str">
        <f t="shared" si="79"/>
        <v>xx</v>
      </c>
      <c r="N1730" t="str">
        <f t="shared" si="80"/>
        <v/>
      </c>
    </row>
    <row r="1731" spans="1:14">
      <c r="A1731" s="31"/>
      <c r="B1731" s="31"/>
      <c r="C1731" s="23" t="s">
        <v>45</v>
      </c>
      <c r="D1731" s="22"/>
      <c r="E1731" s="22" t="s">
        <v>85</v>
      </c>
      <c r="F1731" s="22"/>
      <c r="G1731" s="31"/>
      <c r="H1731" s="30"/>
      <c r="I1731" s="22"/>
      <c r="K1731" t="str">
        <f>IF(D1731&lt;&gt;"",IF(Data!E1731="HR",IF(D1731&lt;=6,RL4B!$E$10,IF(D1731&lt;=28,RL4B!$G$10,RL4B!$I$10)),IF(D1731&lt;=4,RL4B!$K$10,IF(D1731&lt;=14,RL4B!$M$10,IF(D1731&lt;=24,RL4B!$O$10,IF(D1731&lt;=44,RL4B!$Q$10,IF(D1731&lt;=64,RL4B!$S$10,RL4B!$U$10)))))),"")&amp;"-"&amp;C1731&amp;"-"&amp;IFERROR(VLOOKUP(F1731,m_src_icd,3,FALSE),"xx")</f>
        <v>-L-xx</v>
      </c>
      <c r="L1731" t="str">
        <f t="shared" si="78"/>
        <v>L-xx</v>
      </c>
      <c r="M1731" s="20" t="str">
        <f t="shared" si="79"/>
        <v>xx</v>
      </c>
      <c r="N1731" t="str">
        <f t="shared" si="80"/>
        <v/>
      </c>
    </row>
    <row r="1732" spans="1:14">
      <c r="A1732" s="31"/>
      <c r="B1732" s="31"/>
      <c r="C1732" s="23" t="s">
        <v>45</v>
      </c>
      <c r="D1732" s="22"/>
      <c r="E1732" s="22" t="s">
        <v>85</v>
      </c>
      <c r="F1732" s="22"/>
      <c r="G1732" s="31"/>
      <c r="H1732" s="30"/>
      <c r="I1732" s="22"/>
      <c r="K1732" t="str">
        <f>IF(D1732&lt;&gt;"",IF(Data!E1732="HR",IF(D1732&lt;=6,RL4B!$E$10,IF(D1732&lt;=28,RL4B!$G$10,RL4B!$I$10)),IF(D1732&lt;=4,RL4B!$K$10,IF(D1732&lt;=14,RL4B!$M$10,IF(D1732&lt;=24,RL4B!$O$10,IF(D1732&lt;=44,RL4B!$Q$10,IF(D1732&lt;=64,RL4B!$S$10,RL4B!$U$10)))))),"")&amp;"-"&amp;C1732&amp;"-"&amp;IFERROR(VLOOKUP(F1732,m_src_icd,3,FALSE),"xx")</f>
        <v>-L-xx</v>
      </c>
      <c r="L1732" t="str">
        <f t="shared" si="78"/>
        <v>L-xx</v>
      </c>
      <c r="M1732" s="20" t="str">
        <f t="shared" si="79"/>
        <v>xx</v>
      </c>
      <c r="N1732" t="str">
        <f t="shared" si="80"/>
        <v/>
      </c>
    </row>
    <row r="1733" spans="1:14">
      <c r="A1733" s="31"/>
      <c r="B1733" s="31"/>
      <c r="C1733" s="23" t="s">
        <v>45</v>
      </c>
      <c r="D1733" s="22"/>
      <c r="E1733" s="22" t="s">
        <v>85</v>
      </c>
      <c r="F1733" s="22"/>
      <c r="G1733" s="31"/>
      <c r="H1733" s="30"/>
      <c r="I1733" s="22"/>
      <c r="K1733" t="str">
        <f>IF(D1733&lt;&gt;"",IF(Data!E1733="HR",IF(D1733&lt;=6,RL4B!$E$10,IF(D1733&lt;=28,RL4B!$G$10,RL4B!$I$10)),IF(D1733&lt;=4,RL4B!$K$10,IF(D1733&lt;=14,RL4B!$M$10,IF(D1733&lt;=24,RL4B!$O$10,IF(D1733&lt;=44,RL4B!$Q$10,IF(D1733&lt;=64,RL4B!$S$10,RL4B!$U$10)))))),"")&amp;"-"&amp;C1733&amp;"-"&amp;IFERROR(VLOOKUP(F1733,m_src_icd,3,FALSE),"xx")</f>
        <v>-L-xx</v>
      </c>
      <c r="L1733" t="str">
        <f t="shared" si="78"/>
        <v>L-xx</v>
      </c>
      <c r="M1733" s="20" t="str">
        <f t="shared" si="79"/>
        <v>xx</v>
      </c>
      <c r="N1733" t="str">
        <f t="shared" si="80"/>
        <v/>
      </c>
    </row>
    <row r="1734" spans="1:14">
      <c r="A1734" s="31"/>
      <c r="B1734" s="31"/>
      <c r="C1734" s="23" t="s">
        <v>45</v>
      </c>
      <c r="D1734" s="22"/>
      <c r="E1734" s="22" t="s">
        <v>85</v>
      </c>
      <c r="F1734" s="22"/>
      <c r="G1734" s="31"/>
      <c r="H1734" s="30"/>
      <c r="I1734" s="22"/>
      <c r="K1734" t="str">
        <f>IF(D1734&lt;&gt;"",IF(Data!E1734="HR",IF(D1734&lt;=6,RL4B!$E$10,IF(D1734&lt;=28,RL4B!$G$10,RL4B!$I$10)),IF(D1734&lt;=4,RL4B!$K$10,IF(D1734&lt;=14,RL4B!$M$10,IF(D1734&lt;=24,RL4B!$O$10,IF(D1734&lt;=44,RL4B!$Q$10,IF(D1734&lt;=64,RL4B!$S$10,RL4B!$U$10)))))),"")&amp;"-"&amp;C1734&amp;"-"&amp;IFERROR(VLOOKUP(F1734,m_src_icd,3,FALSE),"xx")</f>
        <v>-L-xx</v>
      </c>
      <c r="L1734" t="str">
        <f t="shared" si="78"/>
        <v>L-xx</v>
      </c>
      <c r="M1734" s="20" t="str">
        <f t="shared" si="79"/>
        <v>xx</v>
      </c>
      <c r="N1734" t="str">
        <f t="shared" si="80"/>
        <v/>
      </c>
    </row>
    <row r="1735" spans="1:14">
      <c r="A1735" s="31"/>
      <c r="B1735" s="31"/>
      <c r="C1735" s="23" t="s">
        <v>45</v>
      </c>
      <c r="D1735" s="22"/>
      <c r="E1735" s="22" t="s">
        <v>85</v>
      </c>
      <c r="F1735" s="22"/>
      <c r="G1735" s="31"/>
      <c r="H1735" s="30"/>
      <c r="I1735" s="22"/>
      <c r="K1735" t="str">
        <f>IF(D1735&lt;&gt;"",IF(Data!E1735="HR",IF(D1735&lt;=6,RL4B!$E$10,IF(D1735&lt;=28,RL4B!$G$10,RL4B!$I$10)),IF(D1735&lt;=4,RL4B!$K$10,IF(D1735&lt;=14,RL4B!$M$10,IF(D1735&lt;=24,RL4B!$O$10,IF(D1735&lt;=44,RL4B!$Q$10,IF(D1735&lt;=64,RL4B!$S$10,RL4B!$U$10)))))),"")&amp;"-"&amp;C1735&amp;"-"&amp;IFERROR(VLOOKUP(F1735,m_src_icd,3,FALSE),"xx")</f>
        <v>-L-xx</v>
      </c>
      <c r="L1735" t="str">
        <f t="shared" si="78"/>
        <v>L-xx</v>
      </c>
      <c r="M1735" s="20" t="str">
        <f t="shared" si="79"/>
        <v>xx</v>
      </c>
      <c r="N1735" t="str">
        <f t="shared" si="80"/>
        <v/>
      </c>
    </row>
    <row r="1736" spans="1:14">
      <c r="A1736" s="31"/>
      <c r="B1736" s="31"/>
      <c r="C1736" s="23" t="s">
        <v>45</v>
      </c>
      <c r="D1736" s="22"/>
      <c r="E1736" s="22" t="s">
        <v>85</v>
      </c>
      <c r="F1736" s="22"/>
      <c r="G1736" s="31"/>
      <c r="H1736" s="30"/>
      <c r="I1736" s="22"/>
      <c r="K1736" t="str">
        <f>IF(D1736&lt;&gt;"",IF(Data!E1736="HR",IF(D1736&lt;=6,RL4B!$E$10,IF(D1736&lt;=28,RL4B!$G$10,RL4B!$I$10)),IF(D1736&lt;=4,RL4B!$K$10,IF(D1736&lt;=14,RL4B!$M$10,IF(D1736&lt;=24,RL4B!$O$10,IF(D1736&lt;=44,RL4B!$Q$10,IF(D1736&lt;=64,RL4B!$S$10,RL4B!$U$10)))))),"")&amp;"-"&amp;C1736&amp;"-"&amp;IFERROR(VLOOKUP(F1736,m_src_icd,3,FALSE),"xx")</f>
        <v>-L-xx</v>
      </c>
      <c r="L1736" t="str">
        <f t="shared" ref="L1736:L1799" si="81">G1736&amp;C1736&amp;"-"&amp;IFERROR(VLOOKUP(F1736,m_src_icd,3,FALSE),"xx")</f>
        <v>L-xx</v>
      </c>
      <c r="M1736" s="20" t="str">
        <f t="shared" ref="M1736:M1799" si="82">IF(H1736="-","",IFERROR(VLOOKUP(F1736,m_src_icd,3,FALSE),"xx"))</f>
        <v>xx</v>
      </c>
      <c r="N1736" t="str">
        <f t="shared" ref="N1736:N1799" si="83">IF(I1736="","",IFERROR(VLOOKUP(F1736,m_src_icd,3,FALSE),"xx"))</f>
        <v/>
      </c>
    </row>
    <row r="1737" spans="1:14">
      <c r="A1737" s="31"/>
      <c r="B1737" s="31"/>
      <c r="C1737" s="23" t="s">
        <v>45</v>
      </c>
      <c r="D1737" s="22"/>
      <c r="E1737" s="22" t="s">
        <v>85</v>
      </c>
      <c r="F1737" s="22"/>
      <c r="G1737" s="31"/>
      <c r="H1737" s="30"/>
      <c r="I1737" s="22"/>
      <c r="K1737" t="str">
        <f>IF(D1737&lt;&gt;"",IF(Data!E1737="HR",IF(D1737&lt;=6,RL4B!$E$10,IF(D1737&lt;=28,RL4B!$G$10,RL4B!$I$10)),IF(D1737&lt;=4,RL4B!$K$10,IF(D1737&lt;=14,RL4B!$M$10,IF(D1737&lt;=24,RL4B!$O$10,IF(D1737&lt;=44,RL4B!$Q$10,IF(D1737&lt;=64,RL4B!$S$10,RL4B!$U$10)))))),"")&amp;"-"&amp;C1737&amp;"-"&amp;IFERROR(VLOOKUP(F1737,m_src_icd,3,FALSE),"xx")</f>
        <v>-L-xx</v>
      </c>
      <c r="L1737" t="str">
        <f t="shared" si="81"/>
        <v>L-xx</v>
      </c>
      <c r="M1737" s="20" t="str">
        <f t="shared" si="82"/>
        <v>xx</v>
      </c>
      <c r="N1737" t="str">
        <f t="shared" si="83"/>
        <v/>
      </c>
    </row>
    <row r="1738" spans="1:14">
      <c r="A1738" s="31"/>
      <c r="B1738" s="31"/>
      <c r="C1738" s="23" t="s">
        <v>45</v>
      </c>
      <c r="D1738" s="22"/>
      <c r="E1738" s="22" t="s">
        <v>85</v>
      </c>
      <c r="F1738" s="22"/>
      <c r="G1738" s="31"/>
      <c r="H1738" s="30"/>
      <c r="I1738" s="22"/>
      <c r="K1738" t="str">
        <f>IF(D1738&lt;&gt;"",IF(Data!E1738="HR",IF(D1738&lt;=6,RL4B!$E$10,IF(D1738&lt;=28,RL4B!$G$10,RL4B!$I$10)),IF(D1738&lt;=4,RL4B!$K$10,IF(D1738&lt;=14,RL4B!$M$10,IF(D1738&lt;=24,RL4B!$O$10,IF(D1738&lt;=44,RL4B!$Q$10,IF(D1738&lt;=64,RL4B!$S$10,RL4B!$U$10)))))),"")&amp;"-"&amp;C1738&amp;"-"&amp;IFERROR(VLOOKUP(F1738,m_src_icd,3,FALSE),"xx")</f>
        <v>-L-xx</v>
      </c>
      <c r="L1738" t="str">
        <f t="shared" si="81"/>
        <v>L-xx</v>
      </c>
      <c r="M1738" s="20" t="str">
        <f t="shared" si="82"/>
        <v>xx</v>
      </c>
      <c r="N1738" t="str">
        <f t="shared" si="83"/>
        <v/>
      </c>
    </row>
    <row r="1739" spans="1:14">
      <c r="A1739" s="31"/>
      <c r="B1739" s="31"/>
      <c r="C1739" s="23" t="s">
        <v>45</v>
      </c>
      <c r="D1739" s="22"/>
      <c r="E1739" s="22" t="s">
        <v>85</v>
      </c>
      <c r="F1739" s="22"/>
      <c r="G1739" s="31"/>
      <c r="H1739" s="30"/>
      <c r="I1739" s="22"/>
      <c r="K1739" t="str">
        <f>IF(D1739&lt;&gt;"",IF(Data!E1739="HR",IF(D1739&lt;=6,RL4B!$E$10,IF(D1739&lt;=28,RL4B!$G$10,RL4B!$I$10)),IF(D1739&lt;=4,RL4B!$K$10,IF(D1739&lt;=14,RL4B!$M$10,IF(D1739&lt;=24,RL4B!$O$10,IF(D1739&lt;=44,RL4B!$Q$10,IF(D1739&lt;=64,RL4B!$S$10,RL4B!$U$10)))))),"")&amp;"-"&amp;C1739&amp;"-"&amp;IFERROR(VLOOKUP(F1739,m_src_icd,3,FALSE),"xx")</f>
        <v>-L-xx</v>
      </c>
      <c r="L1739" t="str">
        <f t="shared" si="81"/>
        <v>L-xx</v>
      </c>
      <c r="M1739" s="20" t="str">
        <f t="shared" si="82"/>
        <v>xx</v>
      </c>
      <c r="N1739" t="str">
        <f t="shared" si="83"/>
        <v/>
      </c>
    </row>
    <row r="1740" spans="1:14">
      <c r="A1740" s="31"/>
      <c r="B1740" s="31"/>
      <c r="C1740" s="23" t="s">
        <v>45</v>
      </c>
      <c r="D1740" s="22"/>
      <c r="E1740" s="22" t="s">
        <v>85</v>
      </c>
      <c r="F1740" s="22"/>
      <c r="G1740" s="31"/>
      <c r="H1740" s="30"/>
      <c r="I1740" s="22"/>
      <c r="K1740" t="str">
        <f>IF(D1740&lt;&gt;"",IF(Data!E1740="HR",IF(D1740&lt;=6,RL4B!$E$10,IF(D1740&lt;=28,RL4B!$G$10,RL4B!$I$10)),IF(D1740&lt;=4,RL4B!$K$10,IF(D1740&lt;=14,RL4B!$M$10,IF(D1740&lt;=24,RL4B!$O$10,IF(D1740&lt;=44,RL4B!$Q$10,IF(D1740&lt;=64,RL4B!$S$10,RL4B!$U$10)))))),"")&amp;"-"&amp;C1740&amp;"-"&amp;IFERROR(VLOOKUP(F1740,m_src_icd,3,FALSE),"xx")</f>
        <v>-L-xx</v>
      </c>
      <c r="L1740" t="str">
        <f t="shared" si="81"/>
        <v>L-xx</v>
      </c>
      <c r="M1740" s="20" t="str">
        <f t="shared" si="82"/>
        <v>xx</v>
      </c>
      <c r="N1740" t="str">
        <f t="shared" si="83"/>
        <v/>
      </c>
    </row>
    <row r="1741" spans="1:14">
      <c r="A1741" s="31"/>
      <c r="B1741" s="31"/>
      <c r="C1741" s="23" t="s">
        <v>45</v>
      </c>
      <c r="D1741" s="22"/>
      <c r="E1741" s="22" t="s">
        <v>85</v>
      </c>
      <c r="F1741" s="22"/>
      <c r="G1741" s="31"/>
      <c r="H1741" s="30"/>
      <c r="I1741" s="22"/>
      <c r="K1741" t="str">
        <f>IF(D1741&lt;&gt;"",IF(Data!E1741="HR",IF(D1741&lt;=6,RL4B!$E$10,IF(D1741&lt;=28,RL4B!$G$10,RL4B!$I$10)),IF(D1741&lt;=4,RL4B!$K$10,IF(D1741&lt;=14,RL4B!$M$10,IF(D1741&lt;=24,RL4B!$O$10,IF(D1741&lt;=44,RL4B!$Q$10,IF(D1741&lt;=64,RL4B!$S$10,RL4B!$U$10)))))),"")&amp;"-"&amp;C1741&amp;"-"&amp;IFERROR(VLOOKUP(F1741,m_src_icd,3,FALSE),"xx")</f>
        <v>-L-xx</v>
      </c>
      <c r="L1741" t="str">
        <f t="shared" si="81"/>
        <v>L-xx</v>
      </c>
      <c r="M1741" s="20" t="str">
        <f t="shared" si="82"/>
        <v>xx</v>
      </c>
      <c r="N1741" t="str">
        <f t="shared" si="83"/>
        <v/>
      </c>
    </row>
    <row r="1742" spans="1:14">
      <c r="A1742" s="31"/>
      <c r="B1742" s="31"/>
      <c r="C1742" s="23" t="s">
        <v>45</v>
      </c>
      <c r="D1742" s="22"/>
      <c r="E1742" s="22" t="s">
        <v>85</v>
      </c>
      <c r="F1742" s="22"/>
      <c r="G1742" s="31"/>
      <c r="H1742" s="30"/>
      <c r="I1742" s="22"/>
      <c r="K1742" t="str">
        <f>IF(D1742&lt;&gt;"",IF(Data!E1742="HR",IF(D1742&lt;=6,RL4B!$E$10,IF(D1742&lt;=28,RL4B!$G$10,RL4B!$I$10)),IF(D1742&lt;=4,RL4B!$K$10,IF(D1742&lt;=14,RL4B!$M$10,IF(D1742&lt;=24,RL4B!$O$10,IF(D1742&lt;=44,RL4B!$Q$10,IF(D1742&lt;=64,RL4B!$S$10,RL4B!$U$10)))))),"")&amp;"-"&amp;C1742&amp;"-"&amp;IFERROR(VLOOKUP(F1742,m_src_icd,3,FALSE),"xx")</f>
        <v>-L-xx</v>
      </c>
      <c r="L1742" t="str">
        <f t="shared" si="81"/>
        <v>L-xx</v>
      </c>
      <c r="M1742" s="20" t="str">
        <f t="shared" si="82"/>
        <v>xx</v>
      </c>
      <c r="N1742" t="str">
        <f t="shared" si="83"/>
        <v/>
      </c>
    </row>
    <row r="1743" spans="1:14">
      <c r="A1743" s="31"/>
      <c r="B1743" s="31"/>
      <c r="C1743" s="23" t="s">
        <v>45</v>
      </c>
      <c r="D1743" s="22"/>
      <c r="E1743" s="22" t="s">
        <v>85</v>
      </c>
      <c r="F1743" s="22"/>
      <c r="G1743" s="31"/>
      <c r="H1743" s="30"/>
      <c r="I1743" s="22"/>
      <c r="K1743" t="str">
        <f>IF(D1743&lt;&gt;"",IF(Data!E1743="HR",IF(D1743&lt;=6,RL4B!$E$10,IF(D1743&lt;=28,RL4B!$G$10,RL4B!$I$10)),IF(D1743&lt;=4,RL4B!$K$10,IF(D1743&lt;=14,RL4B!$M$10,IF(D1743&lt;=24,RL4B!$O$10,IF(D1743&lt;=44,RL4B!$Q$10,IF(D1743&lt;=64,RL4B!$S$10,RL4B!$U$10)))))),"")&amp;"-"&amp;C1743&amp;"-"&amp;IFERROR(VLOOKUP(F1743,m_src_icd,3,FALSE),"xx")</f>
        <v>-L-xx</v>
      </c>
      <c r="L1743" t="str">
        <f t="shared" si="81"/>
        <v>L-xx</v>
      </c>
      <c r="M1743" s="20" t="str">
        <f t="shared" si="82"/>
        <v>xx</v>
      </c>
      <c r="N1743" t="str">
        <f t="shared" si="83"/>
        <v/>
      </c>
    </row>
    <row r="1744" spans="1:14">
      <c r="A1744" s="31"/>
      <c r="B1744" s="31"/>
      <c r="C1744" s="23" t="s">
        <v>45</v>
      </c>
      <c r="D1744" s="22"/>
      <c r="E1744" s="22" t="s">
        <v>85</v>
      </c>
      <c r="F1744" s="22"/>
      <c r="G1744" s="31"/>
      <c r="H1744" s="30"/>
      <c r="I1744" s="22"/>
      <c r="K1744" t="str">
        <f>IF(D1744&lt;&gt;"",IF(Data!E1744="HR",IF(D1744&lt;=6,RL4B!$E$10,IF(D1744&lt;=28,RL4B!$G$10,RL4B!$I$10)),IF(D1744&lt;=4,RL4B!$K$10,IF(D1744&lt;=14,RL4B!$M$10,IF(D1744&lt;=24,RL4B!$O$10,IF(D1744&lt;=44,RL4B!$Q$10,IF(D1744&lt;=64,RL4B!$S$10,RL4B!$U$10)))))),"")&amp;"-"&amp;C1744&amp;"-"&amp;IFERROR(VLOOKUP(F1744,m_src_icd,3,FALSE),"xx")</f>
        <v>-L-xx</v>
      </c>
      <c r="L1744" t="str">
        <f t="shared" si="81"/>
        <v>L-xx</v>
      </c>
      <c r="M1744" s="20" t="str">
        <f t="shared" si="82"/>
        <v>xx</v>
      </c>
      <c r="N1744" t="str">
        <f t="shared" si="83"/>
        <v/>
      </c>
    </row>
    <row r="1745" spans="1:14">
      <c r="A1745" s="31"/>
      <c r="B1745" s="31"/>
      <c r="C1745" s="23" t="s">
        <v>45</v>
      </c>
      <c r="D1745" s="22"/>
      <c r="E1745" s="22" t="s">
        <v>85</v>
      </c>
      <c r="F1745" s="22"/>
      <c r="G1745" s="31"/>
      <c r="H1745" s="30"/>
      <c r="I1745" s="22"/>
      <c r="K1745" t="str">
        <f>IF(D1745&lt;&gt;"",IF(Data!E1745="HR",IF(D1745&lt;=6,RL4B!$E$10,IF(D1745&lt;=28,RL4B!$G$10,RL4B!$I$10)),IF(D1745&lt;=4,RL4B!$K$10,IF(D1745&lt;=14,RL4B!$M$10,IF(D1745&lt;=24,RL4B!$O$10,IF(D1745&lt;=44,RL4B!$Q$10,IF(D1745&lt;=64,RL4B!$S$10,RL4B!$U$10)))))),"")&amp;"-"&amp;C1745&amp;"-"&amp;IFERROR(VLOOKUP(F1745,m_src_icd,3,FALSE),"xx")</f>
        <v>-L-xx</v>
      </c>
      <c r="L1745" t="str">
        <f t="shared" si="81"/>
        <v>L-xx</v>
      </c>
      <c r="M1745" s="20" t="str">
        <f t="shared" si="82"/>
        <v>xx</v>
      </c>
      <c r="N1745" t="str">
        <f t="shared" si="83"/>
        <v/>
      </c>
    </row>
    <row r="1746" spans="1:14">
      <c r="A1746" s="31"/>
      <c r="B1746" s="31"/>
      <c r="C1746" s="23" t="s">
        <v>45</v>
      </c>
      <c r="D1746" s="22"/>
      <c r="E1746" s="22" t="s">
        <v>85</v>
      </c>
      <c r="F1746" s="22"/>
      <c r="G1746" s="31"/>
      <c r="H1746" s="30"/>
      <c r="I1746" s="22"/>
      <c r="K1746" t="str">
        <f>IF(D1746&lt;&gt;"",IF(Data!E1746="HR",IF(D1746&lt;=6,RL4B!$E$10,IF(D1746&lt;=28,RL4B!$G$10,RL4B!$I$10)),IF(D1746&lt;=4,RL4B!$K$10,IF(D1746&lt;=14,RL4B!$M$10,IF(D1746&lt;=24,RL4B!$O$10,IF(D1746&lt;=44,RL4B!$Q$10,IF(D1746&lt;=64,RL4B!$S$10,RL4B!$U$10)))))),"")&amp;"-"&amp;C1746&amp;"-"&amp;IFERROR(VLOOKUP(F1746,m_src_icd,3,FALSE),"xx")</f>
        <v>-L-xx</v>
      </c>
      <c r="L1746" t="str">
        <f t="shared" si="81"/>
        <v>L-xx</v>
      </c>
      <c r="M1746" s="20" t="str">
        <f t="shared" si="82"/>
        <v>xx</v>
      </c>
      <c r="N1746" t="str">
        <f t="shared" si="83"/>
        <v/>
      </c>
    </row>
    <row r="1747" spans="1:14">
      <c r="A1747" s="31"/>
      <c r="B1747" s="31"/>
      <c r="C1747" s="23" t="s">
        <v>45</v>
      </c>
      <c r="D1747" s="22"/>
      <c r="E1747" s="22" t="s">
        <v>85</v>
      </c>
      <c r="F1747" s="22"/>
      <c r="G1747" s="31"/>
      <c r="H1747" s="30"/>
      <c r="I1747" s="22"/>
      <c r="K1747" t="str">
        <f>IF(D1747&lt;&gt;"",IF(Data!E1747="HR",IF(D1747&lt;=6,RL4B!$E$10,IF(D1747&lt;=28,RL4B!$G$10,RL4B!$I$10)),IF(D1747&lt;=4,RL4B!$K$10,IF(D1747&lt;=14,RL4B!$M$10,IF(D1747&lt;=24,RL4B!$O$10,IF(D1747&lt;=44,RL4B!$Q$10,IF(D1747&lt;=64,RL4B!$S$10,RL4B!$U$10)))))),"")&amp;"-"&amp;C1747&amp;"-"&amp;IFERROR(VLOOKUP(F1747,m_src_icd,3,FALSE),"xx")</f>
        <v>-L-xx</v>
      </c>
      <c r="L1747" t="str">
        <f t="shared" si="81"/>
        <v>L-xx</v>
      </c>
      <c r="M1747" s="20" t="str">
        <f t="shared" si="82"/>
        <v>xx</v>
      </c>
      <c r="N1747" t="str">
        <f t="shared" si="83"/>
        <v/>
      </c>
    </row>
    <row r="1748" spans="1:14">
      <c r="A1748" s="31"/>
      <c r="B1748" s="31"/>
      <c r="C1748" s="23" t="s">
        <v>45</v>
      </c>
      <c r="D1748" s="22"/>
      <c r="E1748" s="22" t="s">
        <v>85</v>
      </c>
      <c r="F1748" s="22"/>
      <c r="G1748" s="31"/>
      <c r="H1748" s="30"/>
      <c r="I1748" s="22"/>
      <c r="K1748" t="str">
        <f>IF(D1748&lt;&gt;"",IF(Data!E1748="HR",IF(D1748&lt;=6,RL4B!$E$10,IF(D1748&lt;=28,RL4B!$G$10,RL4B!$I$10)),IF(D1748&lt;=4,RL4B!$K$10,IF(D1748&lt;=14,RL4B!$M$10,IF(D1748&lt;=24,RL4B!$O$10,IF(D1748&lt;=44,RL4B!$Q$10,IF(D1748&lt;=64,RL4B!$S$10,RL4B!$U$10)))))),"")&amp;"-"&amp;C1748&amp;"-"&amp;IFERROR(VLOOKUP(F1748,m_src_icd,3,FALSE),"xx")</f>
        <v>-L-xx</v>
      </c>
      <c r="L1748" t="str">
        <f t="shared" si="81"/>
        <v>L-xx</v>
      </c>
      <c r="M1748" s="20" t="str">
        <f t="shared" si="82"/>
        <v>xx</v>
      </c>
      <c r="N1748" t="str">
        <f t="shared" si="83"/>
        <v/>
      </c>
    </row>
    <row r="1749" spans="1:14">
      <c r="A1749" s="31"/>
      <c r="B1749" s="31"/>
      <c r="C1749" s="23" t="s">
        <v>45</v>
      </c>
      <c r="D1749" s="22"/>
      <c r="E1749" s="22" t="s">
        <v>85</v>
      </c>
      <c r="F1749" s="22"/>
      <c r="G1749" s="31"/>
      <c r="H1749" s="30"/>
      <c r="I1749" s="22"/>
      <c r="K1749" t="str">
        <f>IF(D1749&lt;&gt;"",IF(Data!E1749="HR",IF(D1749&lt;=6,RL4B!$E$10,IF(D1749&lt;=28,RL4B!$G$10,RL4B!$I$10)),IF(D1749&lt;=4,RL4B!$K$10,IF(D1749&lt;=14,RL4B!$M$10,IF(D1749&lt;=24,RL4B!$O$10,IF(D1749&lt;=44,RL4B!$Q$10,IF(D1749&lt;=64,RL4B!$S$10,RL4B!$U$10)))))),"")&amp;"-"&amp;C1749&amp;"-"&amp;IFERROR(VLOOKUP(F1749,m_src_icd,3,FALSE),"xx")</f>
        <v>-L-xx</v>
      </c>
      <c r="L1749" t="str">
        <f t="shared" si="81"/>
        <v>L-xx</v>
      </c>
      <c r="M1749" s="20" t="str">
        <f t="shared" si="82"/>
        <v>xx</v>
      </c>
      <c r="N1749" t="str">
        <f t="shared" si="83"/>
        <v/>
      </c>
    </row>
    <row r="1750" spans="1:14">
      <c r="A1750" s="31"/>
      <c r="B1750" s="31"/>
      <c r="C1750" s="23" t="s">
        <v>45</v>
      </c>
      <c r="D1750" s="22"/>
      <c r="E1750" s="22" t="s">
        <v>85</v>
      </c>
      <c r="F1750" s="22"/>
      <c r="G1750" s="31"/>
      <c r="H1750" s="30"/>
      <c r="I1750" s="22"/>
      <c r="K1750" t="str">
        <f>IF(D1750&lt;&gt;"",IF(Data!E1750="HR",IF(D1750&lt;=6,RL4B!$E$10,IF(D1750&lt;=28,RL4B!$G$10,RL4B!$I$10)),IF(D1750&lt;=4,RL4B!$K$10,IF(D1750&lt;=14,RL4B!$M$10,IF(D1750&lt;=24,RL4B!$O$10,IF(D1750&lt;=44,RL4B!$Q$10,IF(D1750&lt;=64,RL4B!$S$10,RL4B!$U$10)))))),"")&amp;"-"&amp;C1750&amp;"-"&amp;IFERROR(VLOOKUP(F1750,m_src_icd,3,FALSE),"xx")</f>
        <v>-L-xx</v>
      </c>
      <c r="L1750" t="str">
        <f t="shared" si="81"/>
        <v>L-xx</v>
      </c>
      <c r="M1750" s="20" t="str">
        <f t="shared" si="82"/>
        <v>xx</v>
      </c>
      <c r="N1750" t="str">
        <f t="shared" si="83"/>
        <v/>
      </c>
    </row>
    <row r="1751" spans="1:14">
      <c r="A1751" s="31"/>
      <c r="B1751" s="31"/>
      <c r="C1751" s="23" t="s">
        <v>45</v>
      </c>
      <c r="D1751" s="22"/>
      <c r="E1751" s="22" t="s">
        <v>85</v>
      </c>
      <c r="F1751" s="22"/>
      <c r="G1751" s="31"/>
      <c r="H1751" s="30"/>
      <c r="I1751" s="22"/>
      <c r="K1751" t="str">
        <f>IF(D1751&lt;&gt;"",IF(Data!E1751="HR",IF(D1751&lt;=6,RL4B!$E$10,IF(D1751&lt;=28,RL4B!$G$10,RL4B!$I$10)),IF(D1751&lt;=4,RL4B!$K$10,IF(D1751&lt;=14,RL4B!$M$10,IF(D1751&lt;=24,RL4B!$O$10,IF(D1751&lt;=44,RL4B!$Q$10,IF(D1751&lt;=64,RL4B!$S$10,RL4B!$U$10)))))),"")&amp;"-"&amp;C1751&amp;"-"&amp;IFERROR(VLOOKUP(F1751,m_src_icd,3,FALSE),"xx")</f>
        <v>-L-xx</v>
      </c>
      <c r="L1751" t="str">
        <f t="shared" si="81"/>
        <v>L-xx</v>
      </c>
      <c r="M1751" s="20" t="str">
        <f t="shared" si="82"/>
        <v>xx</v>
      </c>
      <c r="N1751" t="str">
        <f t="shared" si="83"/>
        <v/>
      </c>
    </row>
    <row r="1752" spans="1:14">
      <c r="A1752" s="31"/>
      <c r="B1752" s="31"/>
      <c r="C1752" s="23" t="s">
        <v>45</v>
      </c>
      <c r="D1752" s="22"/>
      <c r="E1752" s="22" t="s">
        <v>85</v>
      </c>
      <c r="F1752" s="22"/>
      <c r="G1752" s="31"/>
      <c r="H1752" s="30"/>
      <c r="I1752" s="22"/>
      <c r="K1752" t="str">
        <f>IF(D1752&lt;&gt;"",IF(Data!E1752="HR",IF(D1752&lt;=6,RL4B!$E$10,IF(D1752&lt;=28,RL4B!$G$10,RL4B!$I$10)),IF(D1752&lt;=4,RL4B!$K$10,IF(D1752&lt;=14,RL4B!$M$10,IF(D1752&lt;=24,RL4B!$O$10,IF(D1752&lt;=44,RL4B!$Q$10,IF(D1752&lt;=64,RL4B!$S$10,RL4B!$U$10)))))),"")&amp;"-"&amp;C1752&amp;"-"&amp;IFERROR(VLOOKUP(F1752,m_src_icd,3,FALSE),"xx")</f>
        <v>-L-xx</v>
      </c>
      <c r="L1752" t="str">
        <f t="shared" si="81"/>
        <v>L-xx</v>
      </c>
      <c r="M1752" s="20" t="str">
        <f t="shared" si="82"/>
        <v>xx</v>
      </c>
      <c r="N1752" t="str">
        <f t="shared" si="83"/>
        <v/>
      </c>
    </row>
    <row r="1753" spans="1:14">
      <c r="A1753" s="31"/>
      <c r="B1753" s="31"/>
      <c r="C1753" s="23" t="s">
        <v>45</v>
      </c>
      <c r="D1753" s="22"/>
      <c r="E1753" s="22" t="s">
        <v>85</v>
      </c>
      <c r="F1753" s="22"/>
      <c r="G1753" s="31"/>
      <c r="H1753" s="30"/>
      <c r="I1753" s="22"/>
      <c r="K1753" t="str">
        <f>IF(D1753&lt;&gt;"",IF(Data!E1753="HR",IF(D1753&lt;=6,RL4B!$E$10,IF(D1753&lt;=28,RL4B!$G$10,RL4B!$I$10)),IF(D1753&lt;=4,RL4B!$K$10,IF(D1753&lt;=14,RL4B!$M$10,IF(D1753&lt;=24,RL4B!$O$10,IF(D1753&lt;=44,RL4B!$Q$10,IF(D1753&lt;=64,RL4B!$S$10,RL4B!$U$10)))))),"")&amp;"-"&amp;C1753&amp;"-"&amp;IFERROR(VLOOKUP(F1753,m_src_icd,3,FALSE),"xx")</f>
        <v>-L-xx</v>
      </c>
      <c r="L1753" t="str">
        <f t="shared" si="81"/>
        <v>L-xx</v>
      </c>
      <c r="M1753" s="20" t="str">
        <f t="shared" si="82"/>
        <v>xx</v>
      </c>
      <c r="N1753" t="str">
        <f t="shared" si="83"/>
        <v/>
      </c>
    </row>
    <row r="1754" spans="1:14">
      <c r="A1754" s="31"/>
      <c r="B1754" s="31"/>
      <c r="C1754" s="23" t="s">
        <v>45</v>
      </c>
      <c r="D1754" s="22"/>
      <c r="E1754" s="22" t="s">
        <v>85</v>
      </c>
      <c r="F1754" s="22"/>
      <c r="G1754" s="31"/>
      <c r="H1754" s="30"/>
      <c r="I1754" s="22"/>
      <c r="K1754" t="str">
        <f>IF(D1754&lt;&gt;"",IF(Data!E1754="HR",IF(D1754&lt;=6,RL4B!$E$10,IF(D1754&lt;=28,RL4B!$G$10,RL4B!$I$10)),IF(D1754&lt;=4,RL4B!$K$10,IF(D1754&lt;=14,RL4B!$M$10,IF(D1754&lt;=24,RL4B!$O$10,IF(D1754&lt;=44,RL4B!$Q$10,IF(D1754&lt;=64,RL4B!$S$10,RL4B!$U$10)))))),"")&amp;"-"&amp;C1754&amp;"-"&amp;IFERROR(VLOOKUP(F1754,m_src_icd,3,FALSE),"xx")</f>
        <v>-L-xx</v>
      </c>
      <c r="L1754" t="str">
        <f t="shared" si="81"/>
        <v>L-xx</v>
      </c>
      <c r="M1754" s="20" t="str">
        <f t="shared" si="82"/>
        <v>xx</v>
      </c>
      <c r="N1754" t="str">
        <f t="shared" si="83"/>
        <v/>
      </c>
    </row>
    <row r="1755" spans="1:14">
      <c r="A1755" s="31"/>
      <c r="B1755" s="31"/>
      <c r="C1755" s="23" t="s">
        <v>45</v>
      </c>
      <c r="D1755" s="22"/>
      <c r="E1755" s="22" t="s">
        <v>85</v>
      </c>
      <c r="F1755" s="22"/>
      <c r="G1755" s="31"/>
      <c r="H1755" s="30"/>
      <c r="I1755" s="22"/>
      <c r="K1755" t="str">
        <f>IF(D1755&lt;&gt;"",IF(Data!E1755="HR",IF(D1755&lt;=6,RL4B!$E$10,IF(D1755&lt;=28,RL4B!$G$10,RL4B!$I$10)),IF(D1755&lt;=4,RL4B!$K$10,IF(D1755&lt;=14,RL4B!$M$10,IF(D1755&lt;=24,RL4B!$O$10,IF(D1755&lt;=44,RL4B!$Q$10,IF(D1755&lt;=64,RL4B!$S$10,RL4B!$U$10)))))),"")&amp;"-"&amp;C1755&amp;"-"&amp;IFERROR(VLOOKUP(F1755,m_src_icd,3,FALSE),"xx")</f>
        <v>-L-xx</v>
      </c>
      <c r="L1755" t="str">
        <f t="shared" si="81"/>
        <v>L-xx</v>
      </c>
      <c r="M1755" s="20" t="str">
        <f t="shared" si="82"/>
        <v>xx</v>
      </c>
      <c r="N1755" t="str">
        <f t="shared" si="83"/>
        <v/>
      </c>
    </row>
    <row r="1756" spans="1:14">
      <c r="A1756" s="31"/>
      <c r="B1756" s="31"/>
      <c r="C1756" s="23" t="s">
        <v>45</v>
      </c>
      <c r="D1756" s="22"/>
      <c r="E1756" s="22" t="s">
        <v>85</v>
      </c>
      <c r="F1756" s="22"/>
      <c r="G1756" s="31"/>
      <c r="H1756" s="30"/>
      <c r="I1756" s="22"/>
      <c r="K1756" t="str">
        <f>IF(D1756&lt;&gt;"",IF(Data!E1756="HR",IF(D1756&lt;=6,RL4B!$E$10,IF(D1756&lt;=28,RL4B!$G$10,RL4B!$I$10)),IF(D1756&lt;=4,RL4B!$K$10,IF(D1756&lt;=14,RL4B!$M$10,IF(D1756&lt;=24,RL4B!$O$10,IF(D1756&lt;=44,RL4B!$Q$10,IF(D1756&lt;=64,RL4B!$S$10,RL4B!$U$10)))))),"")&amp;"-"&amp;C1756&amp;"-"&amp;IFERROR(VLOOKUP(F1756,m_src_icd,3,FALSE),"xx")</f>
        <v>-L-xx</v>
      </c>
      <c r="L1756" t="str">
        <f t="shared" si="81"/>
        <v>L-xx</v>
      </c>
      <c r="M1756" s="20" t="str">
        <f t="shared" si="82"/>
        <v>xx</v>
      </c>
      <c r="N1756" t="str">
        <f t="shared" si="83"/>
        <v/>
      </c>
    </row>
    <row r="1757" spans="1:14">
      <c r="A1757" s="31"/>
      <c r="B1757" s="31"/>
      <c r="C1757" s="23" t="s">
        <v>45</v>
      </c>
      <c r="D1757" s="22"/>
      <c r="E1757" s="22" t="s">
        <v>85</v>
      </c>
      <c r="F1757" s="22"/>
      <c r="G1757" s="31"/>
      <c r="H1757" s="30"/>
      <c r="I1757" s="22"/>
      <c r="K1757" t="str">
        <f>IF(D1757&lt;&gt;"",IF(Data!E1757="HR",IF(D1757&lt;=6,RL4B!$E$10,IF(D1757&lt;=28,RL4B!$G$10,RL4B!$I$10)),IF(D1757&lt;=4,RL4B!$K$10,IF(D1757&lt;=14,RL4B!$M$10,IF(D1757&lt;=24,RL4B!$O$10,IF(D1757&lt;=44,RL4B!$Q$10,IF(D1757&lt;=64,RL4B!$S$10,RL4B!$U$10)))))),"")&amp;"-"&amp;C1757&amp;"-"&amp;IFERROR(VLOOKUP(F1757,m_src_icd,3,FALSE),"xx")</f>
        <v>-L-xx</v>
      </c>
      <c r="L1757" t="str">
        <f t="shared" si="81"/>
        <v>L-xx</v>
      </c>
      <c r="M1757" s="20" t="str">
        <f t="shared" si="82"/>
        <v>xx</v>
      </c>
      <c r="N1757" t="str">
        <f t="shared" si="83"/>
        <v/>
      </c>
    </row>
    <row r="1758" spans="1:14">
      <c r="A1758" s="31"/>
      <c r="B1758" s="31"/>
      <c r="C1758" s="23" t="s">
        <v>45</v>
      </c>
      <c r="D1758" s="22"/>
      <c r="E1758" s="22" t="s">
        <v>85</v>
      </c>
      <c r="F1758" s="22"/>
      <c r="G1758" s="31"/>
      <c r="H1758" s="30"/>
      <c r="I1758" s="22"/>
      <c r="K1758" t="str">
        <f>IF(D1758&lt;&gt;"",IF(Data!E1758="HR",IF(D1758&lt;=6,RL4B!$E$10,IF(D1758&lt;=28,RL4B!$G$10,RL4B!$I$10)),IF(D1758&lt;=4,RL4B!$K$10,IF(D1758&lt;=14,RL4B!$M$10,IF(D1758&lt;=24,RL4B!$O$10,IF(D1758&lt;=44,RL4B!$Q$10,IF(D1758&lt;=64,RL4B!$S$10,RL4B!$U$10)))))),"")&amp;"-"&amp;C1758&amp;"-"&amp;IFERROR(VLOOKUP(F1758,m_src_icd,3,FALSE),"xx")</f>
        <v>-L-xx</v>
      </c>
      <c r="L1758" t="str">
        <f t="shared" si="81"/>
        <v>L-xx</v>
      </c>
      <c r="M1758" s="20" t="str">
        <f t="shared" si="82"/>
        <v>xx</v>
      </c>
      <c r="N1758" t="str">
        <f t="shared" si="83"/>
        <v/>
      </c>
    </row>
    <row r="1759" spans="1:14">
      <c r="A1759" s="31"/>
      <c r="B1759" s="31"/>
      <c r="C1759" s="23" t="s">
        <v>45</v>
      </c>
      <c r="D1759" s="22"/>
      <c r="E1759" s="22" t="s">
        <v>85</v>
      </c>
      <c r="F1759" s="22"/>
      <c r="G1759" s="31"/>
      <c r="H1759" s="30"/>
      <c r="I1759" s="22"/>
      <c r="K1759" t="str">
        <f>IF(D1759&lt;&gt;"",IF(Data!E1759="HR",IF(D1759&lt;=6,RL4B!$E$10,IF(D1759&lt;=28,RL4B!$G$10,RL4B!$I$10)),IF(D1759&lt;=4,RL4B!$K$10,IF(D1759&lt;=14,RL4B!$M$10,IF(D1759&lt;=24,RL4B!$O$10,IF(D1759&lt;=44,RL4B!$Q$10,IF(D1759&lt;=64,RL4B!$S$10,RL4B!$U$10)))))),"")&amp;"-"&amp;C1759&amp;"-"&amp;IFERROR(VLOOKUP(F1759,m_src_icd,3,FALSE),"xx")</f>
        <v>-L-xx</v>
      </c>
      <c r="L1759" t="str">
        <f t="shared" si="81"/>
        <v>L-xx</v>
      </c>
      <c r="M1759" s="20" t="str">
        <f t="shared" si="82"/>
        <v>xx</v>
      </c>
      <c r="N1759" t="str">
        <f t="shared" si="83"/>
        <v/>
      </c>
    </row>
    <row r="1760" spans="1:14">
      <c r="A1760" s="31"/>
      <c r="B1760" s="31"/>
      <c r="C1760" s="23" t="s">
        <v>45</v>
      </c>
      <c r="D1760" s="22"/>
      <c r="E1760" s="22" t="s">
        <v>85</v>
      </c>
      <c r="F1760" s="22"/>
      <c r="G1760" s="31"/>
      <c r="H1760" s="30"/>
      <c r="I1760" s="22"/>
      <c r="K1760" t="str">
        <f>IF(D1760&lt;&gt;"",IF(Data!E1760="HR",IF(D1760&lt;=6,RL4B!$E$10,IF(D1760&lt;=28,RL4B!$G$10,RL4B!$I$10)),IF(D1760&lt;=4,RL4B!$K$10,IF(D1760&lt;=14,RL4B!$M$10,IF(D1760&lt;=24,RL4B!$O$10,IF(D1760&lt;=44,RL4B!$Q$10,IF(D1760&lt;=64,RL4B!$S$10,RL4B!$U$10)))))),"")&amp;"-"&amp;C1760&amp;"-"&amp;IFERROR(VLOOKUP(F1760,m_src_icd,3,FALSE),"xx")</f>
        <v>-L-xx</v>
      </c>
      <c r="L1760" t="str">
        <f t="shared" si="81"/>
        <v>L-xx</v>
      </c>
      <c r="M1760" s="20" t="str">
        <f t="shared" si="82"/>
        <v>xx</v>
      </c>
      <c r="N1760" t="str">
        <f t="shared" si="83"/>
        <v/>
      </c>
    </row>
    <row r="1761" spans="1:14">
      <c r="A1761" s="31"/>
      <c r="B1761" s="31"/>
      <c r="C1761" s="23" t="s">
        <v>45</v>
      </c>
      <c r="D1761" s="22"/>
      <c r="E1761" s="22" t="s">
        <v>85</v>
      </c>
      <c r="F1761" s="22"/>
      <c r="G1761" s="31"/>
      <c r="H1761" s="30"/>
      <c r="I1761" s="22"/>
      <c r="K1761" t="str">
        <f>IF(D1761&lt;&gt;"",IF(Data!E1761="HR",IF(D1761&lt;=6,RL4B!$E$10,IF(D1761&lt;=28,RL4B!$G$10,RL4B!$I$10)),IF(D1761&lt;=4,RL4B!$K$10,IF(D1761&lt;=14,RL4B!$M$10,IF(D1761&lt;=24,RL4B!$O$10,IF(D1761&lt;=44,RL4B!$Q$10,IF(D1761&lt;=64,RL4B!$S$10,RL4B!$U$10)))))),"")&amp;"-"&amp;C1761&amp;"-"&amp;IFERROR(VLOOKUP(F1761,m_src_icd,3,FALSE),"xx")</f>
        <v>-L-xx</v>
      </c>
      <c r="L1761" t="str">
        <f t="shared" si="81"/>
        <v>L-xx</v>
      </c>
      <c r="M1761" s="20" t="str">
        <f t="shared" si="82"/>
        <v>xx</v>
      </c>
      <c r="N1761" t="str">
        <f t="shared" si="83"/>
        <v/>
      </c>
    </row>
    <row r="1762" spans="1:14">
      <c r="A1762" s="31"/>
      <c r="B1762" s="31"/>
      <c r="C1762" s="23" t="s">
        <v>45</v>
      </c>
      <c r="D1762" s="22"/>
      <c r="E1762" s="22" t="s">
        <v>85</v>
      </c>
      <c r="F1762" s="22"/>
      <c r="G1762" s="31"/>
      <c r="H1762" s="30"/>
      <c r="I1762" s="22"/>
      <c r="K1762" t="str">
        <f>IF(D1762&lt;&gt;"",IF(Data!E1762="HR",IF(D1762&lt;=6,RL4B!$E$10,IF(D1762&lt;=28,RL4B!$G$10,RL4B!$I$10)),IF(D1762&lt;=4,RL4B!$K$10,IF(D1762&lt;=14,RL4B!$M$10,IF(D1762&lt;=24,RL4B!$O$10,IF(D1762&lt;=44,RL4B!$Q$10,IF(D1762&lt;=64,RL4B!$S$10,RL4B!$U$10)))))),"")&amp;"-"&amp;C1762&amp;"-"&amp;IFERROR(VLOOKUP(F1762,m_src_icd,3,FALSE),"xx")</f>
        <v>-L-xx</v>
      </c>
      <c r="L1762" t="str">
        <f t="shared" si="81"/>
        <v>L-xx</v>
      </c>
      <c r="M1762" s="20" t="str">
        <f t="shared" si="82"/>
        <v>xx</v>
      </c>
      <c r="N1762" t="str">
        <f t="shared" si="83"/>
        <v/>
      </c>
    </row>
    <row r="1763" spans="1:14">
      <c r="A1763" s="31"/>
      <c r="B1763" s="31"/>
      <c r="C1763" s="23" t="s">
        <v>45</v>
      </c>
      <c r="D1763" s="22"/>
      <c r="E1763" s="22" t="s">
        <v>85</v>
      </c>
      <c r="F1763" s="22"/>
      <c r="G1763" s="31"/>
      <c r="H1763" s="30"/>
      <c r="I1763" s="22"/>
      <c r="K1763" t="str">
        <f>IF(D1763&lt;&gt;"",IF(Data!E1763="HR",IF(D1763&lt;=6,RL4B!$E$10,IF(D1763&lt;=28,RL4B!$G$10,RL4B!$I$10)),IF(D1763&lt;=4,RL4B!$K$10,IF(D1763&lt;=14,RL4B!$M$10,IF(D1763&lt;=24,RL4B!$O$10,IF(D1763&lt;=44,RL4B!$Q$10,IF(D1763&lt;=64,RL4B!$S$10,RL4B!$U$10)))))),"")&amp;"-"&amp;C1763&amp;"-"&amp;IFERROR(VLOOKUP(F1763,m_src_icd,3,FALSE),"xx")</f>
        <v>-L-xx</v>
      </c>
      <c r="L1763" t="str">
        <f t="shared" si="81"/>
        <v>L-xx</v>
      </c>
      <c r="M1763" s="20" t="str">
        <f t="shared" si="82"/>
        <v>xx</v>
      </c>
      <c r="N1763" t="str">
        <f t="shared" si="83"/>
        <v/>
      </c>
    </row>
    <row r="1764" spans="1:14">
      <c r="A1764" s="31"/>
      <c r="B1764" s="31"/>
      <c r="C1764" s="23" t="s">
        <v>45</v>
      </c>
      <c r="D1764" s="22"/>
      <c r="E1764" s="22" t="s">
        <v>85</v>
      </c>
      <c r="F1764" s="22"/>
      <c r="G1764" s="31"/>
      <c r="H1764" s="30"/>
      <c r="I1764" s="22"/>
      <c r="K1764" t="str">
        <f>IF(D1764&lt;&gt;"",IF(Data!E1764="HR",IF(D1764&lt;=6,RL4B!$E$10,IF(D1764&lt;=28,RL4B!$G$10,RL4B!$I$10)),IF(D1764&lt;=4,RL4B!$K$10,IF(D1764&lt;=14,RL4B!$M$10,IF(D1764&lt;=24,RL4B!$O$10,IF(D1764&lt;=44,RL4B!$Q$10,IF(D1764&lt;=64,RL4B!$S$10,RL4B!$U$10)))))),"")&amp;"-"&amp;C1764&amp;"-"&amp;IFERROR(VLOOKUP(F1764,m_src_icd,3,FALSE),"xx")</f>
        <v>-L-xx</v>
      </c>
      <c r="L1764" t="str">
        <f t="shared" si="81"/>
        <v>L-xx</v>
      </c>
      <c r="M1764" s="20" t="str">
        <f t="shared" si="82"/>
        <v>xx</v>
      </c>
      <c r="N1764" t="str">
        <f t="shared" si="83"/>
        <v/>
      </c>
    </row>
    <row r="1765" spans="1:14">
      <c r="A1765" s="31"/>
      <c r="B1765" s="31"/>
      <c r="C1765" s="23" t="s">
        <v>45</v>
      </c>
      <c r="D1765" s="22"/>
      <c r="E1765" s="22" t="s">
        <v>85</v>
      </c>
      <c r="F1765" s="22"/>
      <c r="G1765" s="31"/>
      <c r="H1765" s="30"/>
      <c r="I1765" s="22"/>
      <c r="K1765" t="str">
        <f>IF(D1765&lt;&gt;"",IF(Data!E1765="HR",IF(D1765&lt;=6,RL4B!$E$10,IF(D1765&lt;=28,RL4B!$G$10,RL4B!$I$10)),IF(D1765&lt;=4,RL4B!$K$10,IF(D1765&lt;=14,RL4B!$M$10,IF(D1765&lt;=24,RL4B!$O$10,IF(D1765&lt;=44,RL4B!$Q$10,IF(D1765&lt;=64,RL4B!$S$10,RL4B!$U$10)))))),"")&amp;"-"&amp;C1765&amp;"-"&amp;IFERROR(VLOOKUP(F1765,m_src_icd,3,FALSE),"xx")</f>
        <v>-L-xx</v>
      </c>
      <c r="L1765" t="str">
        <f t="shared" si="81"/>
        <v>L-xx</v>
      </c>
      <c r="M1765" s="20" t="str">
        <f t="shared" si="82"/>
        <v>xx</v>
      </c>
      <c r="N1765" t="str">
        <f t="shared" si="83"/>
        <v/>
      </c>
    </row>
    <row r="1766" spans="1:14">
      <c r="A1766" s="31"/>
      <c r="B1766" s="31"/>
      <c r="C1766" s="23" t="s">
        <v>45</v>
      </c>
      <c r="D1766" s="22"/>
      <c r="E1766" s="22" t="s">
        <v>85</v>
      </c>
      <c r="F1766" s="22"/>
      <c r="G1766" s="31"/>
      <c r="H1766" s="30"/>
      <c r="I1766" s="22"/>
      <c r="K1766" t="str">
        <f>IF(D1766&lt;&gt;"",IF(Data!E1766="HR",IF(D1766&lt;=6,RL4B!$E$10,IF(D1766&lt;=28,RL4B!$G$10,RL4B!$I$10)),IF(D1766&lt;=4,RL4B!$K$10,IF(D1766&lt;=14,RL4B!$M$10,IF(D1766&lt;=24,RL4B!$O$10,IF(D1766&lt;=44,RL4B!$Q$10,IF(D1766&lt;=64,RL4B!$S$10,RL4B!$U$10)))))),"")&amp;"-"&amp;C1766&amp;"-"&amp;IFERROR(VLOOKUP(F1766,m_src_icd,3,FALSE),"xx")</f>
        <v>-L-xx</v>
      </c>
      <c r="L1766" t="str">
        <f t="shared" si="81"/>
        <v>L-xx</v>
      </c>
      <c r="M1766" s="20" t="str">
        <f t="shared" si="82"/>
        <v>xx</v>
      </c>
      <c r="N1766" t="str">
        <f t="shared" si="83"/>
        <v/>
      </c>
    </row>
    <row r="1767" spans="1:14">
      <c r="A1767" s="31"/>
      <c r="B1767" s="31"/>
      <c r="C1767" s="23" t="s">
        <v>45</v>
      </c>
      <c r="D1767" s="22"/>
      <c r="E1767" s="22" t="s">
        <v>85</v>
      </c>
      <c r="F1767" s="22"/>
      <c r="G1767" s="31"/>
      <c r="H1767" s="30"/>
      <c r="I1767" s="22"/>
      <c r="K1767" t="str">
        <f>IF(D1767&lt;&gt;"",IF(Data!E1767="HR",IF(D1767&lt;=6,RL4B!$E$10,IF(D1767&lt;=28,RL4B!$G$10,RL4B!$I$10)),IF(D1767&lt;=4,RL4B!$K$10,IF(D1767&lt;=14,RL4B!$M$10,IF(D1767&lt;=24,RL4B!$O$10,IF(D1767&lt;=44,RL4B!$Q$10,IF(D1767&lt;=64,RL4B!$S$10,RL4B!$U$10)))))),"")&amp;"-"&amp;C1767&amp;"-"&amp;IFERROR(VLOOKUP(F1767,m_src_icd,3,FALSE),"xx")</f>
        <v>-L-xx</v>
      </c>
      <c r="L1767" t="str">
        <f t="shared" si="81"/>
        <v>L-xx</v>
      </c>
      <c r="M1767" s="20" t="str">
        <f t="shared" si="82"/>
        <v>xx</v>
      </c>
      <c r="N1767" t="str">
        <f t="shared" si="83"/>
        <v/>
      </c>
    </row>
    <row r="1768" spans="1:14">
      <c r="A1768" s="31"/>
      <c r="B1768" s="31"/>
      <c r="C1768" s="23" t="s">
        <v>45</v>
      </c>
      <c r="D1768" s="22"/>
      <c r="E1768" s="22" t="s">
        <v>85</v>
      </c>
      <c r="F1768" s="22"/>
      <c r="G1768" s="31"/>
      <c r="H1768" s="30"/>
      <c r="I1768" s="22"/>
      <c r="K1768" t="str">
        <f>IF(D1768&lt;&gt;"",IF(Data!E1768="HR",IF(D1768&lt;=6,RL4B!$E$10,IF(D1768&lt;=28,RL4B!$G$10,RL4B!$I$10)),IF(D1768&lt;=4,RL4B!$K$10,IF(D1768&lt;=14,RL4B!$M$10,IF(D1768&lt;=24,RL4B!$O$10,IF(D1768&lt;=44,RL4B!$Q$10,IF(D1768&lt;=64,RL4B!$S$10,RL4B!$U$10)))))),"")&amp;"-"&amp;C1768&amp;"-"&amp;IFERROR(VLOOKUP(F1768,m_src_icd,3,FALSE),"xx")</f>
        <v>-L-xx</v>
      </c>
      <c r="L1768" t="str">
        <f t="shared" si="81"/>
        <v>L-xx</v>
      </c>
      <c r="M1768" s="20" t="str">
        <f t="shared" si="82"/>
        <v>xx</v>
      </c>
      <c r="N1768" t="str">
        <f t="shared" si="83"/>
        <v/>
      </c>
    </row>
    <row r="1769" spans="1:14">
      <c r="A1769" s="31"/>
      <c r="B1769" s="31"/>
      <c r="C1769" s="23" t="s">
        <v>45</v>
      </c>
      <c r="D1769" s="22"/>
      <c r="E1769" s="22" t="s">
        <v>85</v>
      </c>
      <c r="F1769" s="22"/>
      <c r="G1769" s="31"/>
      <c r="H1769" s="30"/>
      <c r="I1769" s="22"/>
      <c r="K1769" t="str">
        <f>IF(D1769&lt;&gt;"",IF(Data!E1769="HR",IF(D1769&lt;=6,RL4B!$E$10,IF(D1769&lt;=28,RL4B!$G$10,RL4B!$I$10)),IF(D1769&lt;=4,RL4B!$K$10,IF(D1769&lt;=14,RL4B!$M$10,IF(D1769&lt;=24,RL4B!$O$10,IF(D1769&lt;=44,RL4B!$Q$10,IF(D1769&lt;=64,RL4B!$S$10,RL4B!$U$10)))))),"")&amp;"-"&amp;C1769&amp;"-"&amp;IFERROR(VLOOKUP(F1769,m_src_icd,3,FALSE),"xx")</f>
        <v>-L-xx</v>
      </c>
      <c r="L1769" t="str">
        <f t="shared" si="81"/>
        <v>L-xx</v>
      </c>
      <c r="M1769" s="20" t="str">
        <f t="shared" si="82"/>
        <v>xx</v>
      </c>
      <c r="N1769" t="str">
        <f t="shared" si="83"/>
        <v/>
      </c>
    </row>
    <row r="1770" spans="1:14">
      <c r="A1770" s="31"/>
      <c r="B1770" s="31"/>
      <c r="C1770" s="23" t="s">
        <v>45</v>
      </c>
      <c r="D1770" s="22"/>
      <c r="E1770" s="22" t="s">
        <v>85</v>
      </c>
      <c r="F1770" s="22"/>
      <c r="G1770" s="31"/>
      <c r="H1770" s="30"/>
      <c r="I1770" s="22"/>
      <c r="K1770" t="str">
        <f>IF(D1770&lt;&gt;"",IF(Data!E1770="HR",IF(D1770&lt;=6,RL4B!$E$10,IF(D1770&lt;=28,RL4B!$G$10,RL4B!$I$10)),IF(D1770&lt;=4,RL4B!$K$10,IF(D1770&lt;=14,RL4B!$M$10,IF(D1770&lt;=24,RL4B!$O$10,IF(D1770&lt;=44,RL4B!$Q$10,IF(D1770&lt;=64,RL4B!$S$10,RL4B!$U$10)))))),"")&amp;"-"&amp;C1770&amp;"-"&amp;IFERROR(VLOOKUP(F1770,m_src_icd,3,FALSE),"xx")</f>
        <v>-L-xx</v>
      </c>
      <c r="L1770" t="str">
        <f t="shared" si="81"/>
        <v>L-xx</v>
      </c>
      <c r="M1770" s="20" t="str">
        <f t="shared" si="82"/>
        <v>xx</v>
      </c>
      <c r="N1770" t="str">
        <f t="shared" si="83"/>
        <v/>
      </c>
    </row>
    <row r="1771" spans="1:14">
      <c r="A1771" s="31"/>
      <c r="B1771" s="31"/>
      <c r="C1771" s="23" t="s">
        <v>45</v>
      </c>
      <c r="D1771" s="22"/>
      <c r="E1771" s="22" t="s">
        <v>85</v>
      </c>
      <c r="F1771" s="22"/>
      <c r="G1771" s="31"/>
      <c r="H1771" s="30"/>
      <c r="I1771" s="22"/>
      <c r="K1771" t="str">
        <f>IF(D1771&lt;&gt;"",IF(Data!E1771="HR",IF(D1771&lt;=6,RL4B!$E$10,IF(D1771&lt;=28,RL4B!$G$10,RL4B!$I$10)),IF(D1771&lt;=4,RL4B!$K$10,IF(D1771&lt;=14,RL4B!$M$10,IF(D1771&lt;=24,RL4B!$O$10,IF(D1771&lt;=44,RL4B!$Q$10,IF(D1771&lt;=64,RL4B!$S$10,RL4B!$U$10)))))),"")&amp;"-"&amp;C1771&amp;"-"&amp;IFERROR(VLOOKUP(F1771,m_src_icd,3,FALSE),"xx")</f>
        <v>-L-xx</v>
      </c>
      <c r="L1771" t="str">
        <f t="shared" si="81"/>
        <v>L-xx</v>
      </c>
      <c r="M1771" s="20" t="str">
        <f t="shared" si="82"/>
        <v>xx</v>
      </c>
      <c r="N1771" t="str">
        <f t="shared" si="83"/>
        <v/>
      </c>
    </row>
    <row r="1772" spans="1:14">
      <c r="A1772" s="31"/>
      <c r="B1772" s="31"/>
      <c r="C1772" s="23" t="s">
        <v>45</v>
      </c>
      <c r="D1772" s="22"/>
      <c r="E1772" s="22" t="s">
        <v>85</v>
      </c>
      <c r="F1772" s="22"/>
      <c r="G1772" s="31"/>
      <c r="H1772" s="30"/>
      <c r="I1772" s="22"/>
      <c r="K1772" t="str">
        <f>IF(D1772&lt;&gt;"",IF(Data!E1772="HR",IF(D1772&lt;=6,RL4B!$E$10,IF(D1772&lt;=28,RL4B!$G$10,RL4B!$I$10)),IF(D1772&lt;=4,RL4B!$K$10,IF(D1772&lt;=14,RL4B!$M$10,IF(D1772&lt;=24,RL4B!$O$10,IF(D1772&lt;=44,RL4B!$Q$10,IF(D1772&lt;=64,RL4B!$S$10,RL4B!$U$10)))))),"")&amp;"-"&amp;C1772&amp;"-"&amp;IFERROR(VLOOKUP(F1772,m_src_icd,3,FALSE),"xx")</f>
        <v>-L-xx</v>
      </c>
      <c r="L1772" t="str">
        <f t="shared" si="81"/>
        <v>L-xx</v>
      </c>
      <c r="M1772" s="20" t="str">
        <f t="shared" si="82"/>
        <v>xx</v>
      </c>
      <c r="N1772" t="str">
        <f t="shared" si="83"/>
        <v/>
      </c>
    </row>
    <row r="1773" spans="1:14">
      <c r="A1773" s="31"/>
      <c r="B1773" s="31"/>
      <c r="C1773" s="23" t="s">
        <v>45</v>
      </c>
      <c r="D1773" s="22"/>
      <c r="E1773" s="22" t="s">
        <v>85</v>
      </c>
      <c r="F1773" s="22"/>
      <c r="G1773" s="31"/>
      <c r="H1773" s="30"/>
      <c r="I1773" s="22"/>
      <c r="K1773" t="str">
        <f>IF(D1773&lt;&gt;"",IF(Data!E1773="HR",IF(D1773&lt;=6,RL4B!$E$10,IF(D1773&lt;=28,RL4B!$G$10,RL4B!$I$10)),IF(D1773&lt;=4,RL4B!$K$10,IF(D1773&lt;=14,RL4B!$M$10,IF(D1773&lt;=24,RL4B!$O$10,IF(D1773&lt;=44,RL4B!$Q$10,IF(D1773&lt;=64,RL4B!$S$10,RL4B!$U$10)))))),"")&amp;"-"&amp;C1773&amp;"-"&amp;IFERROR(VLOOKUP(F1773,m_src_icd,3,FALSE),"xx")</f>
        <v>-L-xx</v>
      </c>
      <c r="L1773" t="str">
        <f t="shared" si="81"/>
        <v>L-xx</v>
      </c>
      <c r="M1773" s="20" t="str">
        <f t="shared" si="82"/>
        <v>xx</v>
      </c>
      <c r="N1773" t="str">
        <f t="shared" si="83"/>
        <v/>
      </c>
    </row>
    <row r="1774" spans="1:14">
      <c r="A1774" s="31"/>
      <c r="B1774" s="31"/>
      <c r="C1774" s="23" t="s">
        <v>45</v>
      </c>
      <c r="D1774" s="22"/>
      <c r="E1774" s="22" t="s">
        <v>85</v>
      </c>
      <c r="F1774" s="22"/>
      <c r="G1774" s="31"/>
      <c r="H1774" s="30"/>
      <c r="I1774" s="22"/>
      <c r="K1774" t="str">
        <f>IF(D1774&lt;&gt;"",IF(Data!E1774="HR",IF(D1774&lt;=6,RL4B!$E$10,IF(D1774&lt;=28,RL4B!$G$10,RL4B!$I$10)),IF(D1774&lt;=4,RL4B!$K$10,IF(D1774&lt;=14,RL4B!$M$10,IF(D1774&lt;=24,RL4B!$O$10,IF(D1774&lt;=44,RL4B!$Q$10,IF(D1774&lt;=64,RL4B!$S$10,RL4B!$U$10)))))),"")&amp;"-"&amp;C1774&amp;"-"&amp;IFERROR(VLOOKUP(F1774,m_src_icd,3,FALSE),"xx")</f>
        <v>-L-xx</v>
      </c>
      <c r="L1774" t="str">
        <f t="shared" si="81"/>
        <v>L-xx</v>
      </c>
      <c r="M1774" s="20" t="str">
        <f t="shared" si="82"/>
        <v>xx</v>
      </c>
      <c r="N1774" t="str">
        <f t="shared" si="83"/>
        <v/>
      </c>
    </row>
    <row r="1775" spans="1:14">
      <c r="A1775" s="31"/>
      <c r="B1775" s="31"/>
      <c r="C1775" s="23" t="s">
        <v>45</v>
      </c>
      <c r="D1775" s="22"/>
      <c r="E1775" s="22" t="s">
        <v>85</v>
      </c>
      <c r="F1775" s="22"/>
      <c r="G1775" s="31"/>
      <c r="H1775" s="30"/>
      <c r="I1775" s="22"/>
      <c r="K1775" t="str">
        <f>IF(D1775&lt;&gt;"",IF(Data!E1775="HR",IF(D1775&lt;=6,RL4B!$E$10,IF(D1775&lt;=28,RL4B!$G$10,RL4B!$I$10)),IF(D1775&lt;=4,RL4B!$K$10,IF(D1775&lt;=14,RL4B!$M$10,IF(D1775&lt;=24,RL4B!$O$10,IF(D1775&lt;=44,RL4B!$Q$10,IF(D1775&lt;=64,RL4B!$S$10,RL4B!$U$10)))))),"")&amp;"-"&amp;C1775&amp;"-"&amp;IFERROR(VLOOKUP(F1775,m_src_icd,3,FALSE),"xx")</f>
        <v>-L-xx</v>
      </c>
      <c r="L1775" t="str">
        <f t="shared" si="81"/>
        <v>L-xx</v>
      </c>
      <c r="M1775" s="20" t="str">
        <f t="shared" si="82"/>
        <v>xx</v>
      </c>
      <c r="N1775" t="str">
        <f t="shared" si="83"/>
        <v/>
      </c>
    </row>
    <row r="1776" spans="1:14">
      <c r="A1776" s="31"/>
      <c r="B1776" s="31"/>
      <c r="C1776" s="23" t="s">
        <v>45</v>
      </c>
      <c r="D1776" s="22"/>
      <c r="E1776" s="22" t="s">
        <v>85</v>
      </c>
      <c r="F1776" s="22"/>
      <c r="G1776" s="31"/>
      <c r="H1776" s="30"/>
      <c r="I1776" s="22"/>
      <c r="K1776" t="str">
        <f>IF(D1776&lt;&gt;"",IF(Data!E1776="HR",IF(D1776&lt;=6,RL4B!$E$10,IF(D1776&lt;=28,RL4B!$G$10,RL4B!$I$10)),IF(D1776&lt;=4,RL4B!$K$10,IF(D1776&lt;=14,RL4B!$M$10,IF(D1776&lt;=24,RL4B!$O$10,IF(D1776&lt;=44,RL4B!$Q$10,IF(D1776&lt;=64,RL4B!$S$10,RL4B!$U$10)))))),"")&amp;"-"&amp;C1776&amp;"-"&amp;IFERROR(VLOOKUP(F1776,m_src_icd,3,FALSE),"xx")</f>
        <v>-L-xx</v>
      </c>
      <c r="L1776" t="str">
        <f t="shared" si="81"/>
        <v>L-xx</v>
      </c>
      <c r="M1776" s="20" t="str">
        <f t="shared" si="82"/>
        <v>xx</v>
      </c>
      <c r="N1776" t="str">
        <f t="shared" si="83"/>
        <v/>
      </c>
    </row>
    <row r="1777" spans="1:14">
      <c r="A1777" s="31"/>
      <c r="B1777" s="31"/>
      <c r="C1777" s="23" t="s">
        <v>45</v>
      </c>
      <c r="D1777" s="22"/>
      <c r="E1777" s="22" t="s">
        <v>85</v>
      </c>
      <c r="F1777" s="22"/>
      <c r="G1777" s="31"/>
      <c r="H1777" s="30"/>
      <c r="I1777" s="22"/>
      <c r="K1777" t="str">
        <f>IF(D1777&lt;&gt;"",IF(Data!E1777="HR",IF(D1777&lt;=6,RL4B!$E$10,IF(D1777&lt;=28,RL4B!$G$10,RL4B!$I$10)),IF(D1777&lt;=4,RL4B!$K$10,IF(D1777&lt;=14,RL4B!$M$10,IF(D1777&lt;=24,RL4B!$O$10,IF(D1777&lt;=44,RL4B!$Q$10,IF(D1777&lt;=64,RL4B!$S$10,RL4B!$U$10)))))),"")&amp;"-"&amp;C1777&amp;"-"&amp;IFERROR(VLOOKUP(F1777,m_src_icd,3,FALSE),"xx")</f>
        <v>-L-xx</v>
      </c>
      <c r="L1777" t="str">
        <f t="shared" si="81"/>
        <v>L-xx</v>
      </c>
      <c r="M1777" s="20" t="str">
        <f t="shared" si="82"/>
        <v>xx</v>
      </c>
      <c r="N1777" t="str">
        <f t="shared" si="83"/>
        <v/>
      </c>
    </row>
    <row r="1778" spans="1:14">
      <c r="A1778" s="31"/>
      <c r="B1778" s="31"/>
      <c r="C1778" s="23" t="s">
        <v>45</v>
      </c>
      <c r="D1778" s="22"/>
      <c r="E1778" s="22" t="s">
        <v>85</v>
      </c>
      <c r="F1778" s="22"/>
      <c r="G1778" s="31"/>
      <c r="H1778" s="30"/>
      <c r="I1778" s="22"/>
      <c r="K1778" t="str">
        <f>IF(D1778&lt;&gt;"",IF(Data!E1778="HR",IF(D1778&lt;=6,RL4B!$E$10,IF(D1778&lt;=28,RL4B!$G$10,RL4B!$I$10)),IF(D1778&lt;=4,RL4B!$K$10,IF(D1778&lt;=14,RL4B!$M$10,IF(D1778&lt;=24,RL4B!$O$10,IF(D1778&lt;=44,RL4B!$Q$10,IF(D1778&lt;=64,RL4B!$S$10,RL4B!$U$10)))))),"")&amp;"-"&amp;C1778&amp;"-"&amp;IFERROR(VLOOKUP(F1778,m_src_icd,3,FALSE),"xx")</f>
        <v>-L-xx</v>
      </c>
      <c r="L1778" t="str">
        <f t="shared" si="81"/>
        <v>L-xx</v>
      </c>
      <c r="M1778" s="20" t="str">
        <f t="shared" si="82"/>
        <v>xx</v>
      </c>
      <c r="N1778" t="str">
        <f t="shared" si="83"/>
        <v/>
      </c>
    </row>
    <row r="1779" spans="1:14">
      <c r="A1779" s="31"/>
      <c r="B1779" s="31"/>
      <c r="C1779" s="23" t="s">
        <v>45</v>
      </c>
      <c r="D1779" s="22"/>
      <c r="E1779" s="22" t="s">
        <v>85</v>
      </c>
      <c r="F1779" s="22"/>
      <c r="G1779" s="31"/>
      <c r="H1779" s="30"/>
      <c r="I1779" s="22"/>
      <c r="K1779" t="str">
        <f>IF(D1779&lt;&gt;"",IF(Data!E1779="HR",IF(D1779&lt;=6,RL4B!$E$10,IF(D1779&lt;=28,RL4B!$G$10,RL4B!$I$10)),IF(D1779&lt;=4,RL4B!$K$10,IF(D1779&lt;=14,RL4B!$M$10,IF(D1779&lt;=24,RL4B!$O$10,IF(D1779&lt;=44,RL4B!$Q$10,IF(D1779&lt;=64,RL4B!$S$10,RL4B!$U$10)))))),"")&amp;"-"&amp;C1779&amp;"-"&amp;IFERROR(VLOOKUP(F1779,m_src_icd,3,FALSE),"xx")</f>
        <v>-L-xx</v>
      </c>
      <c r="L1779" t="str">
        <f t="shared" si="81"/>
        <v>L-xx</v>
      </c>
      <c r="M1779" s="20" t="str">
        <f t="shared" si="82"/>
        <v>xx</v>
      </c>
      <c r="N1779" t="str">
        <f t="shared" si="83"/>
        <v/>
      </c>
    </row>
    <row r="1780" spans="1:14">
      <c r="A1780" s="31"/>
      <c r="B1780" s="31"/>
      <c r="C1780" s="23" t="s">
        <v>45</v>
      </c>
      <c r="D1780" s="22"/>
      <c r="E1780" s="22" t="s">
        <v>85</v>
      </c>
      <c r="F1780" s="22"/>
      <c r="G1780" s="31"/>
      <c r="H1780" s="30"/>
      <c r="I1780" s="22"/>
      <c r="K1780" t="str">
        <f>IF(D1780&lt;&gt;"",IF(Data!E1780="HR",IF(D1780&lt;=6,RL4B!$E$10,IF(D1780&lt;=28,RL4B!$G$10,RL4B!$I$10)),IF(D1780&lt;=4,RL4B!$K$10,IF(D1780&lt;=14,RL4B!$M$10,IF(D1780&lt;=24,RL4B!$O$10,IF(D1780&lt;=44,RL4B!$Q$10,IF(D1780&lt;=64,RL4B!$S$10,RL4B!$U$10)))))),"")&amp;"-"&amp;C1780&amp;"-"&amp;IFERROR(VLOOKUP(F1780,m_src_icd,3,FALSE),"xx")</f>
        <v>-L-xx</v>
      </c>
      <c r="L1780" t="str">
        <f t="shared" si="81"/>
        <v>L-xx</v>
      </c>
      <c r="M1780" s="20" t="str">
        <f t="shared" si="82"/>
        <v>xx</v>
      </c>
      <c r="N1780" t="str">
        <f t="shared" si="83"/>
        <v/>
      </c>
    </row>
    <row r="1781" spans="1:14">
      <c r="A1781" s="31"/>
      <c r="B1781" s="31"/>
      <c r="C1781" s="23" t="s">
        <v>45</v>
      </c>
      <c r="D1781" s="22"/>
      <c r="E1781" s="22" t="s">
        <v>85</v>
      </c>
      <c r="F1781" s="22"/>
      <c r="G1781" s="31"/>
      <c r="H1781" s="30"/>
      <c r="I1781" s="22"/>
      <c r="K1781" t="str">
        <f>IF(D1781&lt;&gt;"",IF(Data!E1781="HR",IF(D1781&lt;=6,RL4B!$E$10,IF(D1781&lt;=28,RL4B!$G$10,RL4B!$I$10)),IF(D1781&lt;=4,RL4B!$K$10,IF(D1781&lt;=14,RL4B!$M$10,IF(D1781&lt;=24,RL4B!$O$10,IF(D1781&lt;=44,RL4B!$Q$10,IF(D1781&lt;=64,RL4B!$S$10,RL4B!$U$10)))))),"")&amp;"-"&amp;C1781&amp;"-"&amp;IFERROR(VLOOKUP(F1781,m_src_icd,3,FALSE),"xx")</f>
        <v>-L-xx</v>
      </c>
      <c r="L1781" t="str">
        <f t="shared" si="81"/>
        <v>L-xx</v>
      </c>
      <c r="M1781" s="20" t="str">
        <f t="shared" si="82"/>
        <v>xx</v>
      </c>
      <c r="N1781" t="str">
        <f t="shared" si="83"/>
        <v/>
      </c>
    </row>
    <row r="1782" spans="1:14">
      <c r="A1782" s="31"/>
      <c r="B1782" s="31"/>
      <c r="C1782" s="23" t="s">
        <v>45</v>
      </c>
      <c r="D1782" s="22"/>
      <c r="E1782" s="22" t="s">
        <v>85</v>
      </c>
      <c r="F1782" s="22"/>
      <c r="G1782" s="31"/>
      <c r="H1782" s="30"/>
      <c r="I1782" s="22"/>
      <c r="K1782" t="str">
        <f>IF(D1782&lt;&gt;"",IF(Data!E1782="HR",IF(D1782&lt;=6,RL4B!$E$10,IF(D1782&lt;=28,RL4B!$G$10,RL4B!$I$10)),IF(D1782&lt;=4,RL4B!$K$10,IF(D1782&lt;=14,RL4B!$M$10,IF(D1782&lt;=24,RL4B!$O$10,IF(D1782&lt;=44,RL4B!$Q$10,IF(D1782&lt;=64,RL4B!$S$10,RL4B!$U$10)))))),"")&amp;"-"&amp;C1782&amp;"-"&amp;IFERROR(VLOOKUP(F1782,m_src_icd,3,FALSE),"xx")</f>
        <v>-L-xx</v>
      </c>
      <c r="L1782" t="str">
        <f t="shared" si="81"/>
        <v>L-xx</v>
      </c>
      <c r="M1782" s="20" t="str">
        <f t="shared" si="82"/>
        <v>xx</v>
      </c>
      <c r="N1782" t="str">
        <f t="shared" si="83"/>
        <v/>
      </c>
    </row>
    <row r="1783" spans="1:14">
      <c r="A1783" s="31"/>
      <c r="B1783" s="31"/>
      <c r="C1783" s="23" t="s">
        <v>45</v>
      </c>
      <c r="D1783" s="22"/>
      <c r="E1783" s="22" t="s">
        <v>85</v>
      </c>
      <c r="F1783" s="22"/>
      <c r="G1783" s="31"/>
      <c r="H1783" s="30"/>
      <c r="I1783" s="22"/>
      <c r="K1783" t="str">
        <f>IF(D1783&lt;&gt;"",IF(Data!E1783="HR",IF(D1783&lt;=6,RL4B!$E$10,IF(D1783&lt;=28,RL4B!$G$10,RL4B!$I$10)),IF(D1783&lt;=4,RL4B!$K$10,IF(D1783&lt;=14,RL4B!$M$10,IF(D1783&lt;=24,RL4B!$O$10,IF(D1783&lt;=44,RL4B!$Q$10,IF(D1783&lt;=64,RL4B!$S$10,RL4B!$U$10)))))),"")&amp;"-"&amp;C1783&amp;"-"&amp;IFERROR(VLOOKUP(F1783,m_src_icd,3,FALSE),"xx")</f>
        <v>-L-xx</v>
      </c>
      <c r="L1783" t="str">
        <f t="shared" si="81"/>
        <v>L-xx</v>
      </c>
      <c r="M1783" s="20" t="str">
        <f t="shared" si="82"/>
        <v>xx</v>
      </c>
      <c r="N1783" t="str">
        <f t="shared" si="83"/>
        <v/>
      </c>
    </row>
    <row r="1784" spans="1:14">
      <c r="A1784" s="31"/>
      <c r="B1784" s="31"/>
      <c r="C1784" s="23" t="s">
        <v>45</v>
      </c>
      <c r="D1784" s="22"/>
      <c r="E1784" s="22" t="s">
        <v>85</v>
      </c>
      <c r="F1784" s="22"/>
      <c r="G1784" s="31"/>
      <c r="H1784" s="30"/>
      <c r="I1784" s="22"/>
      <c r="K1784" t="str">
        <f>IF(D1784&lt;&gt;"",IF(Data!E1784="HR",IF(D1784&lt;=6,RL4B!$E$10,IF(D1784&lt;=28,RL4B!$G$10,RL4B!$I$10)),IF(D1784&lt;=4,RL4B!$K$10,IF(D1784&lt;=14,RL4B!$M$10,IF(D1784&lt;=24,RL4B!$O$10,IF(D1784&lt;=44,RL4B!$Q$10,IF(D1784&lt;=64,RL4B!$S$10,RL4B!$U$10)))))),"")&amp;"-"&amp;C1784&amp;"-"&amp;IFERROR(VLOOKUP(F1784,m_src_icd,3,FALSE),"xx")</f>
        <v>-L-xx</v>
      </c>
      <c r="L1784" t="str">
        <f t="shared" si="81"/>
        <v>L-xx</v>
      </c>
      <c r="M1784" s="20" t="str">
        <f t="shared" si="82"/>
        <v>xx</v>
      </c>
      <c r="N1784" t="str">
        <f t="shared" si="83"/>
        <v/>
      </c>
    </row>
    <row r="1785" spans="1:14">
      <c r="A1785" s="31"/>
      <c r="B1785" s="31"/>
      <c r="C1785" s="23" t="s">
        <v>45</v>
      </c>
      <c r="D1785" s="22"/>
      <c r="E1785" s="22" t="s">
        <v>85</v>
      </c>
      <c r="F1785" s="22"/>
      <c r="G1785" s="31"/>
      <c r="H1785" s="30"/>
      <c r="I1785" s="22"/>
      <c r="K1785" t="str">
        <f>IF(D1785&lt;&gt;"",IF(Data!E1785="HR",IF(D1785&lt;=6,RL4B!$E$10,IF(D1785&lt;=28,RL4B!$G$10,RL4B!$I$10)),IF(D1785&lt;=4,RL4B!$K$10,IF(D1785&lt;=14,RL4B!$M$10,IF(D1785&lt;=24,RL4B!$O$10,IF(D1785&lt;=44,RL4B!$Q$10,IF(D1785&lt;=64,RL4B!$S$10,RL4B!$U$10)))))),"")&amp;"-"&amp;C1785&amp;"-"&amp;IFERROR(VLOOKUP(F1785,m_src_icd,3,FALSE),"xx")</f>
        <v>-L-xx</v>
      </c>
      <c r="L1785" t="str">
        <f t="shared" si="81"/>
        <v>L-xx</v>
      </c>
      <c r="M1785" s="20" t="str">
        <f t="shared" si="82"/>
        <v>xx</v>
      </c>
      <c r="N1785" t="str">
        <f t="shared" si="83"/>
        <v/>
      </c>
    </row>
    <row r="1786" spans="1:14">
      <c r="A1786" s="31"/>
      <c r="B1786" s="31"/>
      <c r="C1786" s="23" t="s">
        <v>45</v>
      </c>
      <c r="D1786" s="22"/>
      <c r="E1786" s="22" t="s">
        <v>85</v>
      </c>
      <c r="F1786" s="22"/>
      <c r="G1786" s="31"/>
      <c r="H1786" s="30"/>
      <c r="I1786" s="22"/>
      <c r="K1786" t="str">
        <f>IF(D1786&lt;&gt;"",IF(Data!E1786="HR",IF(D1786&lt;=6,RL4B!$E$10,IF(D1786&lt;=28,RL4B!$G$10,RL4B!$I$10)),IF(D1786&lt;=4,RL4B!$K$10,IF(D1786&lt;=14,RL4B!$M$10,IF(D1786&lt;=24,RL4B!$O$10,IF(D1786&lt;=44,RL4B!$Q$10,IF(D1786&lt;=64,RL4B!$S$10,RL4B!$U$10)))))),"")&amp;"-"&amp;C1786&amp;"-"&amp;IFERROR(VLOOKUP(F1786,m_src_icd,3,FALSE),"xx")</f>
        <v>-L-xx</v>
      </c>
      <c r="L1786" t="str">
        <f t="shared" si="81"/>
        <v>L-xx</v>
      </c>
      <c r="M1786" s="20" t="str">
        <f t="shared" si="82"/>
        <v>xx</v>
      </c>
      <c r="N1786" t="str">
        <f t="shared" si="83"/>
        <v/>
      </c>
    </row>
    <row r="1787" spans="1:14">
      <c r="A1787" s="31"/>
      <c r="B1787" s="31"/>
      <c r="C1787" s="23" t="s">
        <v>45</v>
      </c>
      <c r="D1787" s="22"/>
      <c r="E1787" s="22" t="s">
        <v>85</v>
      </c>
      <c r="F1787" s="22"/>
      <c r="G1787" s="31"/>
      <c r="H1787" s="30"/>
      <c r="I1787" s="22"/>
      <c r="K1787" t="str">
        <f>IF(D1787&lt;&gt;"",IF(Data!E1787="HR",IF(D1787&lt;=6,RL4B!$E$10,IF(D1787&lt;=28,RL4B!$G$10,RL4B!$I$10)),IF(D1787&lt;=4,RL4B!$K$10,IF(D1787&lt;=14,RL4B!$M$10,IF(D1787&lt;=24,RL4B!$O$10,IF(D1787&lt;=44,RL4B!$Q$10,IF(D1787&lt;=64,RL4B!$S$10,RL4B!$U$10)))))),"")&amp;"-"&amp;C1787&amp;"-"&amp;IFERROR(VLOOKUP(F1787,m_src_icd,3,FALSE),"xx")</f>
        <v>-L-xx</v>
      </c>
      <c r="L1787" t="str">
        <f t="shared" si="81"/>
        <v>L-xx</v>
      </c>
      <c r="M1787" s="20" t="str">
        <f t="shared" si="82"/>
        <v>xx</v>
      </c>
      <c r="N1787" t="str">
        <f t="shared" si="83"/>
        <v/>
      </c>
    </row>
    <row r="1788" spans="1:14">
      <c r="A1788" s="31"/>
      <c r="B1788" s="31"/>
      <c r="C1788" s="23" t="s">
        <v>45</v>
      </c>
      <c r="D1788" s="22"/>
      <c r="E1788" s="22" t="s">
        <v>85</v>
      </c>
      <c r="F1788" s="22"/>
      <c r="G1788" s="31"/>
      <c r="H1788" s="30"/>
      <c r="I1788" s="22"/>
      <c r="K1788" t="str">
        <f>IF(D1788&lt;&gt;"",IF(Data!E1788="HR",IF(D1788&lt;=6,RL4B!$E$10,IF(D1788&lt;=28,RL4B!$G$10,RL4B!$I$10)),IF(D1788&lt;=4,RL4B!$K$10,IF(D1788&lt;=14,RL4B!$M$10,IF(D1788&lt;=24,RL4B!$O$10,IF(D1788&lt;=44,RL4B!$Q$10,IF(D1788&lt;=64,RL4B!$S$10,RL4B!$U$10)))))),"")&amp;"-"&amp;C1788&amp;"-"&amp;IFERROR(VLOOKUP(F1788,m_src_icd,3,FALSE),"xx")</f>
        <v>-L-xx</v>
      </c>
      <c r="L1788" t="str">
        <f t="shared" si="81"/>
        <v>L-xx</v>
      </c>
      <c r="M1788" s="20" t="str">
        <f t="shared" si="82"/>
        <v>xx</v>
      </c>
      <c r="N1788" t="str">
        <f t="shared" si="83"/>
        <v/>
      </c>
    </row>
    <row r="1789" spans="1:14">
      <c r="A1789" s="31"/>
      <c r="B1789" s="31"/>
      <c r="C1789" s="23" t="s">
        <v>45</v>
      </c>
      <c r="D1789" s="22"/>
      <c r="E1789" s="22" t="s">
        <v>85</v>
      </c>
      <c r="F1789" s="22"/>
      <c r="G1789" s="31"/>
      <c r="H1789" s="30"/>
      <c r="I1789" s="22"/>
      <c r="K1789" t="str">
        <f>IF(D1789&lt;&gt;"",IF(Data!E1789="HR",IF(D1789&lt;=6,RL4B!$E$10,IF(D1789&lt;=28,RL4B!$G$10,RL4B!$I$10)),IF(D1789&lt;=4,RL4B!$K$10,IF(D1789&lt;=14,RL4B!$M$10,IF(D1789&lt;=24,RL4B!$O$10,IF(D1789&lt;=44,RL4B!$Q$10,IF(D1789&lt;=64,RL4B!$S$10,RL4B!$U$10)))))),"")&amp;"-"&amp;C1789&amp;"-"&amp;IFERROR(VLOOKUP(F1789,m_src_icd,3,FALSE),"xx")</f>
        <v>-L-xx</v>
      </c>
      <c r="L1789" t="str">
        <f t="shared" si="81"/>
        <v>L-xx</v>
      </c>
      <c r="M1789" s="20" t="str">
        <f t="shared" si="82"/>
        <v>xx</v>
      </c>
      <c r="N1789" t="str">
        <f t="shared" si="83"/>
        <v/>
      </c>
    </row>
    <row r="1790" spans="1:14">
      <c r="A1790" s="31"/>
      <c r="B1790" s="31"/>
      <c r="C1790" s="23" t="s">
        <v>45</v>
      </c>
      <c r="D1790" s="22"/>
      <c r="E1790" s="22" t="s">
        <v>85</v>
      </c>
      <c r="F1790" s="22"/>
      <c r="G1790" s="31"/>
      <c r="H1790" s="30"/>
      <c r="I1790" s="22"/>
      <c r="K1790" t="str">
        <f>IF(D1790&lt;&gt;"",IF(Data!E1790="HR",IF(D1790&lt;=6,RL4B!$E$10,IF(D1790&lt;=28,RL4B!$G$10,RL4B!$I$10)),IF(D1790&lt;=4,RL4B!$K$10,IF(D1790&lt;=14,RL4B!$M$10,IF(D1790&lt;=24,RL4B!$O$10,IF(D1790&lt;=44,RL4B!$Q$10,IF(D1790&lt;=64,RL4B!$S$10,RL4B!$U$10)))))),"")&amp;"-"&amp;C1790&amp;"-"&amp;IFERROR(VLOOKUP(F1790,m_src_icd,3,FALSE),"xx")</f>
        <v>-L-xx</v>
      </c>
      <c r="L1790" t="str">
        <f t="shared" si="81"/>
        <v>L-xx</v>
      </c>
      <c r="M1790" s="20" t="str">
        <f t="shared" si="82"/>
        <v>xx</v>
      </c>
      <c r="N1790" t="str">
        <f t="shared" si="83"/>
        <v/>
      </c>
    </row>
    <row r="1791" spans="1:14">
      <c r="A1791" s="31"/>
      <c r="B1791" s="31"/>
      <c r="C1791" s="23" t="s">
        <v>45</v>
      </c>
      <c r="D1791" s="22"/>
      <c r="E1791" s="22" t="s">
        <v>85</v>
      </c>
      <c r="F1791" s="22"/>
      <c r="G1791" s="31"/>
      <c r="H1791" s="30"/>
      <c r="I1791" s="22"/>
      <c r="K1791" t="str">
        <f>IF(D1791&lt;&gt;"",IF(Data!E1791="HR",IF(D1791&lt;=6,RL4B!$E$10,IF(D1791&lt;=28,RL4B!$G$10,RL4B!$I$10)),IF(D1791&lt;=4,RL4B!$K$10,IF(D1791&lt;=14,RL4B!$M$10,IF(D1791&lt;=24,RL4B!$O$10,IF(D1791&lt;=44,RL4B!$Q$10,IF(D1791&lt;=64,RL4B!$S$10,RL4B!$U$10)))))),"")&amp;"-"&amp;C1791&amp;"-"&amp;IFERROR(VLOOKUP(F1791,m_src_icd,3,FALSE),"xx")</f>
        <v>-L-xx</v>
      </c>
      <c r="L1791" t="str">
        <f t="shared" si="81"/>
        <v>L-xx</v>
      </c>
      <c r="M1791" s="20" t="str">
        <f t="shared" si="82"/>
        <v>xx</v>
      </c>
      <c r="N1791" t="str">
        <f t="shared" si="83"/>
        <v/>
      </c>
    </row>
    <row r="1792" spans="1:14">
      <c r="A1792" s="31"/>
      <c r="B1792" s="31"/>
      <c r="C1792" s="23" t="s">
        <v>45</v>
      </c>
      <c r="D1792" s="22"/>
      <c r="E1792" s="22" t="s">
        <v>85</v>
      </c>
      <c r="F1792" s="22"/>
      <c r="G1792" s="31"/>
      <c r="H1792" s="30"/>
      <c r="I1792" s="22"/>
      <c r="K1792" t="str">
        <f>IF(D1792&lt;&gt;"",IF(Data!E1792="HR",IF(D1792&lt;=6,RL4B!$E$10,IF(D1792&lt;=28,RL4B!$G$10,RL4B!$I$10)),IF(D1792&lt;=4,RL4B!$K$10,IF(D1792&lt;=14,RL4B!$M$10,IF(D1792&lt;=24,RL4B!$O$10,IF(D1792&lt;=44,RL4B!$Q$10,IF(D1792&lt;=64,RL4B!$S$10,RL4B!$U$10)))))),"")&amp;"-"&amp;C1792&amp;"-"&amp;IFERROR(VLOOKUP(F1792,m_src_icd,3,FALSE),"xx")</f>
        <v>-L-xx</v>
      </c>
      <c r="L1792" t="str">
        <f t="shared" si="81"/>
        <v>L-xx</v>
      </c>
      <c r="M1792" s="20" t="str">
        <f t="shared" si="82"/>
        <v>xx</v>
      </c>
      <c r="N1792" t="str">
        <f t="shared" si="83"/>
        <v/>
      </c>
    </row>
    <row r="1793" spans="1:14">
      <c r="A1793" s="31"/>
      <c r="B1793" s="31"/>
      <c r="C1793" s="23" t="s">
        <v>45</v>
      </c>
      <c r="D1793" s="22"/>
      <c r="E1793" s="22" t="s">
        <v>85</v>
      </c>
      <c r="F1793" s="22"/>
      <c r="G1793" s="31"/>
      <c r="H1793" s="30"/>
      <c r="I1793" s="22"/>
      <c r="K1793" t="str">
        <f>IF(D1793&lt;&gt;"",IF(Data!E1793="HR",IF(D1793&lt;=6,RL4B!$E$10,IF(D1793&lt;=28,RL4B!$G$10,RL4B!$I$10)),IF(D1793&lt;=4,RL4B!$K$10,IF(D1793&lt;=14,RL4B!$M$10,IF(D1793&lt;=24,RL4B!$O$10,IF(D1793&lt;=44,RL4B!$Q$10,IF(D1793&lt;=64,RL4B!$S$10,RL4B!$U$10)))))),"")&amp;"-"&amp;C1793&amp;"-"&amp;IFERROR(VLOOKUP(F1793,m_src_icd,3,FALSE),"xx")</f>
        <v>-L-xx</v>
      </c>
      <c r="L1793" t="str">
        <f t="shared" si="81"/>
        <v>L-xx</v>
      </c>
      <c r="M1793" s="20" t="str">
        <f t="shared" si="82"/>
        <v>xx</v>
      </c>
      <c r="N1793" t="str">
        <f t="shared" si="83"/>
        <v/>
      </c>
    </row>
    <row r="1794" spans="1:14">
      <c r="A1794" s="31"/>
      <c r="B1794" s="31"/>
      <c r="C1794" s="23" t="s">
        <v>45</v>
      </c>
      <c r="D1794" s="22"/>
      <c r="E1794" s="22" t="s">
        <v>85</v>
      </c>
      <c r="F1794" s="22"/>
      <c r="G1794" s="31"/>
      <c r="H1794" s="30"/>
      <c r="I1794" s="22"/>
      <c r="K1794" t="str">
        <f>IF(D1794&lt;&gt;"",IF(Data!E1794="HR",IF(D1794&lt;=6,RL4B!$E$10,IF(D1794&lt;=28,RL4B!$G$10,RL4B!$I$10)),IF(D1794&lt;=4,RL4B!$K$10,IF(D1794&lt;=14,RL4B!$M$10,IF(D1794&lt;=24,RL4B!$O$10,IF(D1794&lt;=44,RL4B!$Q$10,IF(D1794&lt;=64,RL4B!$S$10,RL4B!$U$10)))))),"")&amp;"-"&amp;C1794&amp;"-"&amp;IFERROR(VLOOKUP(F1794,m_src_icd,3,FALSE),"xx")</f>
        <v>-L-xx</v>
      </c>
      <c r="L1794" t="str">
        <f t="shared" si="81"/>
        <v>L-xx</v>
      </c>
      <c r="M1794" s="20" t="str">
        <f t="shared" si="82"/>
        <v>xx</v>
      </c>
      <c r="N1794" t="str">
        <f t="shared" si="83"/>
        <v/>
      </c>
    </row>
    <row r="1795" spans="1:14">
      <c r="A1795" s="31"/>
      <c r="B1795" s="31"/>
      <c r="C1795" s="23" t="s">
        <v>45</v>
      </c>
      <c r="D1795" s="22"/>
      <c r="E1795" s="22" t="s">
        <v>85</v>
      </c>
      <c r="F1795" s="22"/>
      <c r="G1795" s="31"/>
      <c r="H1795" s="30"/>
      <c r="I1795" s="22"/>
      <c r="K1795" t="str">
        <f>IF(D1795&lt;&gt;"",IF(Data!E1795="HR",IF(D1795&lt;=6,RL4B!$E$10,IF(D1795&lt;=28,RL4B!$G$10,RL4B!$I$10)),IF(D1795&lt;=4,RL4B!$K$10,IF(D1795&lt;=14,RL4B!$M$10,IF(D1795&lt;=24,RL4B!$O$10,IF(D1795&lt;=44,RL4B!$Q$10,IF(D1795&lt;=64,RL4B!$S$10,RL4B!$U$10)))))),"")&amp;"-"&amp;C1795&amp;"-"&amp;IFERROR(VLOOKUP(F1795,m_src_icd,3,FALSE),"xx")</f>
        <v>-L-xx</v>
      </c>
      <c r="L1795" t="str">
        <f t="shared" si="81"/>
        <v>L-xx</v>
      </c>
      <c r="M1795" s="20" t="str">
        <f t="shared" si="82"/>
        <v>xx</v>
      </c>
      <c r="N1795" t="str">
        <f t="shared" si="83"/>
        <v/>
      </c>
    </row>
    <row r="1796" spans="1:14">
      <c r="A1796" s="31"/>
      <c r="B1796" s="31"/>
      <c r="C1796" s="23" t="s">
        <v>45</v>
      </c>
      <c r="D1796" s="22"/>
      <c r="E1796" s="22" t="s">
        <v>85</v>
      </c>
      <c r="F1796" s="22"/>
      <c r="G1796" s="31"/>
      <c r="H1796" s="30"/>
      <c r="I1796" s="22"/>
      <c r="K1796" t="str">
        <f>IF(D1796&lt;&gt;"",IF(Data!E1796="HR",IF(D1796&lt;=6,RL4B!$E$10,IF(D1796&lt;=28,RL4B!$G$10,RL4B!$I$10)),IF(D1796&lt;=4,RL4B!$K$10,IF(D1796&lt;=14,RL4B!$M$10,IF(D1796&lt;=24,RL4B!$O$10,IF(D1796&lt;=44,RL4B!$Q$10,IF(D1796&lt;=64,RL4B!$S$10,RL4B!$U$10)))))),"")&amp;"-"&amp;C1796&amp;"-"&amp;IFERROR(VLOOKUP(F1796,m_src_icd,3,FALSE),"xx")</f>
        <v>-L-xx</v>
      </c>
      <c r="L1796" t="str">
        <f t="shared" si="81"/>
        <v>L-xx</v>
      </c>
      <c r="M1796" s="20" t="str">
        <f t="shared" si="82"/>
        <v>xx</v>
      </c>
      <c r="N1796" t="str">
        <f t="shared" si="83"/>
        <v/>
      </c>
    </row>
    <row r="1797" spans="1:14">
      <c r="A1797" s="31"/>
      <c r="B1797" s="31"/>
      <c r="C1797" s="23" t="s">
        <v>45</v>
      </c>
      <c r="D1797" s="22"/>
      <c r="E1797" s="22" t="s">
        <v>85</v>
      </c>
      <c r="F1797" s="22"/>
      <c r="G1797" s="31"/>
      <c r="H1797" s="30"/>
      <c r="I1797" s="22"/>
      <c r="K1797" t="str">
        <f>IF(D1797&lt;&gt;"",IF(Data!E1797="HR",IF(D1797&lt;=6,RL4B!$E$10,IF(D1797&lt;=28,RL4B!$G$10,RL4B!$I$10)),IF(D1797&lt;=4,RL4B!$K$10,IF(D1797&lt;=14,RL4B!$M$10,IF(D1797&lt;=24,RL4B!$O$10,IF(D1797&lt;=44,RL4B!$Q$10,IF(D1797&lt;=64,RL4B!$S$10,RL4B!$U$10)))))),"")&amp;"-"&amp;C1797&amp;"-"&amp;IFERROR(VLOOKUP(F1797,m_src_icd,3,FALSE),"xx")</f>
        <v>-L-xx</v>
      </c>
      <c r="L1797" t="str">
        <f t="shared" si="81"/>
        <v>L-xx</v>
      </c>
      <c r="M1797" s="20" t="str">
        <f t="shared" si="82"/>
        <v>xx</v>
      </c>
      <c r="N1797" t="str">
        <f t="shared" si="83"/>
        <v/>
      </c>
    </row>
    <row r="1798" spans="1:14">
      <c r="A1798" s="31"/>
      <c r="B1798" s="31"/>
      <c r="C1798" s="23" t="s">
        <v>45</v>
      </c>
      <c r="D1798" s="22"/>
      <c r="E1798" s="22" t="s">
        <v>85</v>
      </c>
      <c r="F1798" s="22"/>
      <c r="G1798" s="31"/>
      <c r="H1798" s="30"/>
      <c r="I1798" s="22"/>
      <c r="K1798" t="str">
        <f>IF(D1798&lt;&gt;"",IF(Data!E1798="HR",IF(D1798&lt;=6,RL4B!$E$10,IF(D1798&lt;=28,RL4B!$G$10,RL4B!$I$10)),IF(D1798&lt;=4,RL4B!$K$10,IF(D1798&lt;=14,RL4B!$M$10,IF(D1798&lt;=24,RL4B!$O$10,IF(D1798&lt;=44,RL4B!$Q$10,IF(D1798&lt;=64,RL4B!$S$10,RL4B!$U$10)))))),"")&amp;"-"&amp;C1798&amp;"-"&amp;IFERROR(VLOOKUP(F1798,m_src_icd,3,FALSE),"xx")</f>
        <v>-L-xx</v>
      </c>
      <c r="L1798" t="str">
        <f t="shared" si="81"/>
        <v>L-xx</v>
      </c>
      <c r="M1798" s="20" t="str">
        <f t="shared" si="82"/>
        <v>xx</v>
      </c>
      <c r="N1798" t="str">
        <f t="shared" si="83"/>
        <v/>
      </c>
    </row>
    <row r="1799" spans="1:14">
      <c r="A1799" s="31"/>
      <c r="B1799" s="31"/>
      <c r="C1799" s="23" t="s">
        <v>45</v>
      </c>
      <c r="D1799" s="22"/>
      <c r="E1799" s="22" t="s">
        <v>85</v>
      </c>
      <c r="F1799" s="22"/>
      <c r="G1799" s="31"/>
      <c r="H1799" s="30"/>
      <c r="I1799" s="22"/>
      <c r="K1799" t="str">
        <f>IF(D1799&lt;&gt;"",IF(Data!E1799="HR",IF(D1799&lt;=6,RL4B!$E$10,IF(D1799&lt;=28,RL4B!$G$10,RL4B!$I$10)),IF(D1799&lt;=4,RL4B!$K$10,IF(D1799&lt;=14,RL4B!$M$10,IF(D1799&lt;=24,RL4B!$O$10,IF(D1799&lt;=44,RL4B!$Q$10,IF(D1799&lt;=64,RL4B!$S$10,RL4B!$U$10)))))),"")&amp;"-"&amp;C1799&amp;"-"&amp;IFERROR(VLOOKUP(F1799,m_src_icd,3,FALSE),"xx")</f>
        <v>-L-xx</v>
      </c>
      <c r="L1799" t="str">
        <f t="shared" si="81"/>
        <v>L-xx</v>
      </c>
      <c r="M1799" s="20" t="str">
        <f t="shared" si="82"/>
        <v>xx</v>
      </c>
      <c r="N1799" t="str">
        <f t="shared" si="83"/>
        <v/>
      </c>
    </row>
    <row r="1800" spans="1:14">
      <c r="A1800" s="31"/>
      <c r="B1800" s="31"/>
      <c r="C1800" s="23" t="s">
        <v>45</v>
      </c>
      <c r="D1800" s="22"/>
      <c r="E1800" s="22" t="s">
        <v>85</v>
      </c>
      <c r="F1800" s="22"/>
      <c r="G1800" s="31"/>
      <c r="H1800" s="30"/>
      <c r="I1800" s="22"/>
      <c r="K1800" t="str">
        <f>IF(D1800&lt;&gt;"",IF(Data!E1800="HR",IF(D1800&lt;=6,RL4B!$E$10,IF(D1800&lt;=28,RL4B!$G$10,RL4B!$I$10)),IF(D1800&lt;=4,RL4B!$K$10,IF(D1800&lt;=14,RL4B!$M$10,IF(D1800&lt;=24,RL4B!$O$10,IF(D1800&lt;=44,RL4B!$Q$10,IF(D1800&lt;=64,RL4B!$S$10,RL4B!$U$10)))))),"")&amp;"-"&amp;C1800&amp;"-"&amp;IFERROR(VLOOKUP(F1800,m_src_icd,3,FALSE),"xx")</f>
        <v>-L-xx</v>
      </c>
      <c r="L1800" t="str">
        <f t="shared" ref="L1800:L1863" si="84">G1800&amp;C1800&amp;"-"&amp;IFERROR(VLOOKUP(F1800,m_src_icd,3,FALSE),"xx")</f>
        <v>L-xx</v>
      </c>
      <c r="M1800" s="20" t="str">
        <f t="shared" ref="M1800:M1863" si="85">IF(H1800="-","",IFERROR(VLOOKUP(F1800,m_src_icd,3,FALSE),"xx"))</f>
        <v>xx</v>
      </c>
      <c r="N1800" t="str">
        <f t="shared" ref="N1800:N1863" si="86">IF(I1800="","",IFERROR(VLOOKUP(F1800,m_src_icd,3,FALSE),"xx"))</f>
        <v/>
      </c>
    </row>
    <row r="1801" spans="1:14">
      <c r="A1801" s="31"/>
      <c r="B1801" s="31"/>
      <c r="C1801" s="23" t="s">
        <v>45</v>
      </c>
      <c r="D1801" s="22"/>
      <c r="E1801" s="22" t="s">
        <v>85</v>
      </c>
      <c r="F1801" s="22"/>
      <c r="G1801" s="31"/>
      <c r="H1801" s="30"/>
      <c r="I1801" s="22"/>
      <c r="K1801" t="str">
        <f>IF(D1801&lt;&gt;"",IF(Data!E1801="HR",IF(D1801&lt;=6,RL4B!$E$10,IF(D1801&lt;=28,RL4B!$G$10,RL4B!$I$10)),IF(D1801&lt;=4,RL4B!$K$10,IF(D1801&lt;=14,RL4B!$M$10,IF(D1801&lt;=24,RL4B!$O$10,IF(D1801&lt;=44,RL4B!$Q$10,IF(D1801&lt;=64,RL4B!$S$10,RL4B!$U$10)))))),"")&amp;"-"&amp;C1801&amp;"-"&amp;IFERROR(VLOOKUP(F1801,m_src_icd,3,FALSE),"xx")</f>
        <v>-L-xx</v>
      </c>
      <c r="L1801" t="str">
        <f t="shared" si="84"/>
        <v>L-xx</v>
      </c>
      <c r="M1801" s="20" t="str">
        <f t="shared" si="85"/>
        <v>xx</v>
      </c>
      <c r="N1801" t="str">
        <f t="shared" si="86"/>
        <v/>
      </c>
    </row>
    <row r="1802" spans="1:14">
      <c r="A1802" s="31"/>
      <c r="B1802" s="31"/>
      <c r="C1802" s="23" t="s">
        <v>45</v>
      </c>
      <c r="D1802" s="22"/>
      <c r="E1802" s="22" t="s">
        <v>85</v>
      </c>
      <c r="F1802" s="22"/>
      <c r="G1802" s="31"/>
      <c r="H1802" s="30"/>
      <c r="I1802" s="22"/>
      <c r="K1802" t="str">
        <f>IF(D1802&lt;&gt;"",IF(Data!E1802="HR",IF(D1802&lt;=6,RL4B!$E$10,IF(D1802&lt;=28,RL4B!$G$10,RL4B!$I$10)),IF(D1802&lt;=4,RL4B!$K$10,IF(D1802&lt;=14,RL4B!$M$10,IF(D1802&lt;=24,RL4B!$O$10,IF(D1802&lt;=44,RL4B!$Q$10,IF(D1802&lt;=64,RL4B!$S$10,RL4B!$U$10)))))),"")&amp;"-"&amp;C1802&amp;"-"&amp;IFERROR(VLOOKUP(F1802,m_src_icd,3,FALSE),"xx")</f>
        <v>-L-xx</v>
      </c>
      <c r="L1802" t="str">
        <f t="shared" si="84"/>
        <v>L-xx</v>
      </c>
      <c r="M1802" s="20" t="str">
        <f t="shared" si="85"/>
        <v>xx</v>
      </c>
      <c r="N1802" t="str">
        <f t="shared" si="86"/>
        <v/>
      </c>
    </row>
    <row r="1803" spans="1:14">
      <c r="A1803" s="31"/>
      <c r="B1803" s="31"/>
      <c r="C1803" s="23" t="s">
        <v>45</v>
      </c>
      <c r="D1803" s="22"/>
      <c r="E1803" s="22" t="s">
        <v>85</v>
      </c>
      <c r="F1803" s="22"/>
      <c r="G1803" s="31"/>
      <c r="H1803" s="30"/>
      <c r="I1803" s="22"/>
      <c r="K1803" t="str">
        <f>IF(D1803&lt;&gt;"",IF(Data!E1803="HR",IF(D1803&lt;=6,RL4B!$E$10,IF(D1803&lt;=28,RL4B!$G$10,RL4B!$I$10)),IF(D1803&lt;=4,RL4B!$K$10,IF(D1803&lt;=14,RL4B!$M$10,IF(D1803&lt;=24,RL4B!$O$10,IF(D1803&lt;=44,RL4B!$Q$10,IF(D1803&lt;=64,RL4B!$S$10,RL4B!$U$10)))))),"")&amp;"-"&amp;C1803&amp;"-"&amp;IFERROR(VLOOKUP(F1803,m_src_icd,3,FALSE),"xx")</f>
        <v>-L-xx</v>
      </c>
      <c r="L1803" t="str">
        <f t="shared" si="84"/>
        <v>L-xx</v>
      </c>
      <c r="M1803" s="20" t="str">
        <f t="shared" si="85"/>
        <v>xx</v>
      </c>
      <c r="N1803" t="str">
        <f t="shared" si="86"/>
        <v/>
      </c>
    </row>
    <row r="1804" spans="1:14">
      <c r="A1804" s="31"/>
      <c r="B1804" s="31"/>
      <c r="C1804" s="23" t="s">
        <v>45</v>
      </c>
      <c r="D1804" s="22"/>
      <c r="E1804" s="22" t="s">
        <v>85</v>
      </c>
      <c r="F1804" s="22"/>
      <c r="G1804" s="31"/>
      <c r="H1804" s="30"/>
      <c r="I1804" s="22"/>
      <c r="K1804" t="str">
        <f>IF(D1804&lt;&gt;"",IF(Data!E1804="HR",IF(D1804&lt;=6,RL4B!$E$10,IF(D1804&lt;=28,RL4B!$G$10,RL4B!$I$10)),IF(D1804&lt;=4,RL4B!$K$10,IF(D1804&lt;=14,RL4B!$M$10,IF(D1804&lt;=24,RL4B!$O$10,IF(D1804&lt;=44,RL4B!$Q$10,IF(D1804&lt;=64,RL4B!$S$10,RL4B!$U$10)))))),"")&amp;"-"&amp;C1804&amp;"-"&amp;IFERROR(VLOOKUP(F1804,m_src_icd,3,FALSE),"xx")</f>
        <v>-L-xx</v>
      </c>
      <c r="L1804" t="str">
        <f t="shared" si="84"/>
        <v>L-xx</v>
      </c>
      <c r="M1804" s="20" t="str">
        <f t="shared" si="85"/>
        <v>xx</v>
      </c>
      <c r="N1804" t="str">
        <f t="shared" si="86"/>
        <v/>
      </c>
    </row>
    <row r="1805" spans="1:14">
      <c r="A1805" s="31"/>
      <c r="B1805" s="31"/>
      <c r="C1805" s="23" t="s">
        <v>45</v>
      </c>
      <c r="D1805" s="22"/>
      <c r="E1805" s="22" t="s">
        <v>85</v>
      </c>
      <c r="F1805" s="22"/>
      <c r="G1805" s="31"/>
      <c r="H1805" s="30"/>
      <c r="I1805" s="22"/>
      <c r="K1805" t="str">
        <f>IF(D1805&lt;&gt;"",IF(Data!E1805="HR",IF(D1805&lt;=6,RL4B!$E$10,IF(D1805&lt;=28,RL4B!$G$10,RL4B!$I$10)),IF(D1805&lt;=4,RL4B!$K$10,IF(D1805&lt;=14,RL4B!$M$10,IF(D1805&lt;=24,RL4B!$O$10,IF(D1805&lt;=44,RL4B!$Q$10,IF(D1805&lt;=64,RL4B!$S$10,RL4B!$U$10)))))),"")&amp;"-"&amp;C1805&amp;"-"&amp;IFERROR(VLOOKUP(F1805,m_src_icd,3,FALSE),"xx")</f>
        <v>-L-xx</v>
      </c>
      <c r="L1805" t="str">
        <f t="shared" si="84"/>
        <v>L-xx</v>
      </c>
      <c r="M1805" s="20" t="str">
        <f t="shared" si="85"/>
        <v>xx</v>
      </c>
      <c r="N1805" t="str">
        <f t="shared" si="86"/>
        <v/>
      </c>
    </row>
    <row r="1806" spans="1:14">
      <c r="A1806" s="31"/>
      <c r="B1806" s="31"/>
      <c r="C1806" s="23" t="s">
        <v>45</v>
      </c>
      <c r="D1806" s="22"/>
      <c r="E1806" s="22" t="s">
        <v>85</v>
      </c>
      <c r="F1806" s="22"/>
      <c r="G1806" s="31"/>
      <c r="H1806" s="30"/>
      <c r="I1806" s="22"/>
      <c r="K1806" t="str">
        <f>IF(D1806&lt;&gt;"",IF(Data!E1806="HR",IF(D1806&lt;=6,RL4B!$E$10,IF(D1806&lt;=28,RL4B!$G$10,RL4B!$I$10)),IF(D1806&lt;=4,RL4B!$K$10,IF(D1806&lt;=14,RL4B!$M$10,IF(D1806&lt;=24,RL4B!$O$10,IF(D1806&lt;=44,RL4B!$Q$10,IF(D1806&lt;=64,RL4B!$S$10,RL4B!$U$10)))))),"")&amp;"-"&amp;C1806&amp;"-"&amp;IFERROR(VLOOKUP(F1806,m_src_icd,3,FALSE),"xx")</f>
        <v>-L-xx</v>
      </c>
      <c r="L1806" t="str">
        <f t="shared" si="84"/>
        <v>L-xx</v>
      </c>
      <c r="M1806" s="20" t="str">
        <f t="shared" si="85"/>
        <v>xx</v>
      </c>
      <c r="N1806" t="str">
        <f t="shared" si="86"/>
        <v/>
      </c>
    </row>
    <row r="1807" spans="1:14">
      <c r="A1807" s="31"/>
      <c r="B1807" s="31"/>
      <c r="C1807" s="23" t="s">
        <v>45</v>
      </c>
      <c r="D1807" s="22"/>
      <c r="E1807" s="22" t="s">
        <v>85</v>
      </c>
      <c r="F1807" s="22"/>
      <c r="G1807" s="31"/>
      <c r="H1807" s="30"/>
      <c r="I1807" s="22"/>
      <c r="K1807" t="str">
        <f>IF(D1807&lt;&gt;"",IF(Data!E1807="HR",IF(D1807&lt;=6,RL4B!$E$10,IF(D1807&lt;=28,RL4B!$G$10,RL4B!$I$10)),IF(D1807&lt;=4,RL4B!$K$10,IF(D1807&lt;=14,RL4B!$M$10,IF(D1807&lt;=24,RL4B!$O$10,IF(D1807&lt;=44,RL4B!$Q$10,IF(D1807&lt;=64,RL4B!$S$10,RL4B!$U$10)))))),"")&amp;"-"&amp;C1807&amp;"-"&amp;IFERROR(VLOOKUP(F1807,m_src_icd,3,FALSE),"xx")</f>
        <v>-L-xx</v>
      </c>
      <c r="L1807" t="str">
        <f t="shared" si="84"/>
        <v>L-xx</v>
      </c>
      <c r="M1807" s="20" t="str">
        <f t="shared" si="85"/>
        <v>xx</v>
      </c>
      <c r="N1807" t="str">
        <f t="shared" si="86"/>
        <v/>
      </c>
    </row>
    <row r="1808" spans="1:14">
      <c r="A1808" s="31"/>
      <c r="B1808" s="31"/>
      <c r="C1808" s="23" t="s">
        <v>45</v>
      </c>
      <c r="D1808" s="22"/>
      <c r="E1808" s="22" t="s">
        <v>85</v>
      </c>
      <c r="F1808" s="22"/>
      <c r="G1808" s="31"/>
      <c r="H1808" s="30"/>
      <c r="I1808" s="22"/>
      <c r="K1808" t="str">
        <f>IF(D1808&lt;&gt;"",IF(Data!E1808="HR",IF(D1808&lt;=6,RL4B!$E$10,IF(D1808&lt;=28,RL4B!$G$10,RL4B!$I$10)),IF(D1808&lt;=4,RL4B!$K$10,IF(D1808&lt;=14,RL4B!$M$10,IF(D1808&lt;=24,RL4B!$O$10,IF(D1808&lt;=44,RL4B!$Q$10,IF(D1808&lt;=64,RL4B!$S$10,RL4B!$U$10)))))),"")&amp;"-"&amp;C1808&amp;"-"&amp;IFERROR(VLOOKUP(F1808,m_src_icd,3,FALSE),"xx")</f>
        <v>-L-xx</v>
      </c>
      <c r="L1808" t="str">
        <f t="shared" si="84"/>
        <v>L-xx</v>
      </c>
      <c r="M1808" s="20" t="str">
        <f t="shared" si="85"/>
        <v>xx</v>
      </c>
      <c r="N1808" t="str">
        <f t="shared" si="86"/>
        <v/>
      </c>
    </row>
    <row r="1809" spans="1:14">
      <c r="A1809" s="31"/>
      <c r="B1809" s="31"/>
      <c r="C1809" s="23" t="s">
        <v>45</v>
      </c>
      <c r="D1809" s="22"/>
      <c r="E1809" s="22" t="s">
        <v>85</v>
      </c>
      <c r="F1809" s="22"/>
      <c r="G1809" s="31"/>
      <c r="H1809" s="30"/>
      <c r="I1809" s="22"/>
      <c r="K1809" t="str">
        <f>IF(D1809&lt;&gt;"",IF(Data!E1809="HR",IF(D1809&lt;=6,RL4B!$E$10,IF(D1809&lt;=28,RL4B!$G$10,RL4B!$I$10)),IF(D1809&lt;=4,RL4B!$K$10,IF(D1809&lt;=14,RL4B!$M$10,IF(D1809&lt;=24,RL4B!$O$10,IF(D1809&lt;=44,RL4B!$Q$10,IF(D1809&lt;=64,RL4B!$S$10,RL4B!$U$10)))))),"")&amp;"-"&amp;C1809&amp;"-"&amp;IFERROR(VLOOKUP(F1809,m_src_icd,3,FALSE),"xx")</f>
        <v>-L-xx</v>
      </c>
      <c r="L1809" t="str">
        <f t="shared" si="84"/>
        <v>L-xx</v>
      </c>
      <c r="M1809" s="20" t="str">
        <f t="shared" si="85"/>
        <v>xx</v>
      </c>
      <c r="N1809" t="str">
        <f t="shared" si="86"/>
        <v/>
      </c>
    </row>
    <row r="1810" spans="1:14">
      <c r="A1810" s="31"/>
      <c r="B1810" s="31"/>
      <c r="C1810" s="23" t="s">
        <v>45</v>
      </c>
      <c r="D1810" s="22"/>
      <c r="E1810" s="22" t="s">
        <v>85</v>
      </c>
      <c r="F1810" s="22"/>
      <c r="G1810" s="31"/>
      <c r="H1810" s="30"/>
      <c r="I1810" s="22"/>
      <c r="K1810" t="str">
        <f>IF(D1810&lt;&gt;"",IF(Data!E1810="HR",IF(D1810&lt;=6,RL4B!$E$10,IF(D1810&lt;=28,RL4B!$G$10,RL4B!$I$10)),IF(D1810&lt;=4,RL4B!$K$10,IF(D1810&lt;=14,RL4B!$M$10,IF(D1810&lt;=24,RL4B!$O$10,IF(D1810&lt;=44,RL4B!$Q$10,IF(D1810&lt;=64,RL4B!$S$10,RL4B!$U$10)))))),"")&amp;"-"&amp;C1810&amp;"-"&amp;IFERROR(VLOOKUP(F1810,m_src_icd,3,FALSE),"xx")</f>
        <v>-L-xx</v>
      </c>
      <c r="L1810" t="str">
        <f t="shared" si="84"/>
        <v>L-xx</v>
      </c>
      <c r="M1810" s="20" t="str">
        <f t="shared" si="85"/>
        <v>xx</v>
      </c>
      <c r="N1810" t="str">
        <f t="shared" si="86"/>
        <v/>
      </c>
    </row>
    <row r="1811" spans="1:14">
      <c r="A1811" s="31"/>
      <c r="B1811" s="31"/>
      <c r="C1811" s="23" t="s">
        <v>45</v>
      </c>
      <c r="D1811" s="22"/>
      <c r="E1811" s="22" t="s">
        <v>85</v>
      </c>
      <c r="F1811" s="22"/>
      <c r="G1811" s="31"/>
      <c r="H1811" s="30"/>
      <c r="I1811" s="22"/>
      <c r="K1811" t="str">
        <f>IF(D1811&lt;&gt;"",IF(Data!E1811="HR",IF(D1811&lt;=6,RL4B!$E$10,IF(D1811&lt;=28,RL4B!$G$10,RL4B!$I$10)),IF(D1811&lt;=4,RL4B!$K$10,IF(D1811&lt;=14,RL4B!$M$10,IF(D1811&lt;=24,RL4B!$O$10,IF(D1811&lt;=44,RL4B!$Q$10,IF(D1811&lt;=64,RL4B!$S$10,RL4B!$U$10)))))),"")&amp;"-"&amp;C1811&amp;"-"&amp;IFERROR(VLOOKUP(F1811,m_src_icd,3,FALSE),"xx")</f>
        <v>-L-xx</v>
      </c>
      <c r="L1811" t="str">
        <f t="shared" si="84"/>
        <v>L-xx</v>
      </c>
      <c r="M1811" s="20" t="str">
        <f t="shared" si="85"/>
        <v>xx</v>
      </c>
      <c r="N1811" t="str">
        <f t="shared" si="86"/>
        <v/>
      </c>
    </row>
    <row r="1812" spans="1:14">
      <c r="A1812" s="31"/>
      <c r="B1812" s="31"/>
      <c r="C1812" s="23" t="s">
        <v>45</v>
      </c>
      <c r="D1812" s="22"/>
      <c r="E1812" s="22" t="s">
        <v>85</v>
      </c>
      <c r="F1812" s="22"/>
      <c r="G1812" s="31"/>
      <c r="H1812" s="30"/>
      <c r="I1812" s="22"/>
      <c r="K1812" t="str">
        <f>IF(D1812&lt;&gt;"",IF(Data!E1812="HR",IF(D1812&lt;=6,RL4B!$E$10,IF(D1812&lt;=28,RL4B!$G$10,RL4B!$I$10)),IF(D1812&lt;=4,RL4B!$K$10,IF(D1812&lt;=14,RL4B!$M$10,IF(D1812&lt;=24,RL4B!$O$10,IF(D1812&lt;=44,RL4B!$Q$10,IF(D1812&lt;=64,RL4B!$S$10,RL4B!$U$10)))))),"")&amp;"-"&amp;C1812&amp;"-"&amp;IFERROR(VLOOKUP(F1812,m_src_icd,3,FALSE),"xx")</f>
        <v>-L-xx</v>
      </c>
      <c r="L1812" t="str">
        <f t="shared" si="84"/>
        <v>L-xx</v>
      </c>
      <c r="M1812" s="20" t="str">
        <f t="shared" si="85"/>
        <v>xx</v>
      </c>
      <c r="N1812" t="str">
        <f t="shared" si="86"/>
        <v/>
      </c>
    </row>
    <row r="1813" spans="1:14">
      <c r="A1813" s="31"/>
      <c r="B1813" s="31"/>
      <c r="C1813" s="23" t="s">
        <v>45</v>
      </c>
      <c r="D1813" s="22"/>
      <c r="E1813" s="22" t="s">
        <v>85</v>
      </c>
      <c r="F1813" s="22"/>
      <c r="G1813" s="31"/>
      <c r="H1813" s="30"/>
      <c r="I1813" s="22"/>
      <c r="K1813" t="str">
        <f>IF(D1813&lt;&gt;"",IF(Data!E1813="HR",IF(D1813&lt;=6,RL4B!$E$10,IF(D1813&lt;=28,RL4B!$G$10,RL4B!$I$10)),IF(D1813&lt;=4,RL4B!$K$10,IF(D1813&lt;=14,RL4B!$M$10,IF(D1813&lt;=24,RL4B!$O$10,IF(D1813&lt;=44,RL4B!$Q$10,IF(D1813&lt;=64,RL4B!$S$10,RL4B!$U$10)))))),"")&amp;"-"&amp;C1813&amp;"-"&amp;IFERROR(VLOOKUP(F1813,m_src_icd,3,FALSE),"xx")</f>
        <v>-L-xx</v>
      </c>
      <c r="L1813" t="str">
        <f t="shared" si="84"/>
        <v>L-xx</v>
      </c>
      <c r="M1813" s="20" t="str">
        <f t="shared" si="85"/>
        <v>xx</v>
      </c>
      <c r="N1813" t="str">
        <f t="shared" si="86"/>
        <v/>
      </c>
    </row>
    <row r="1814" spans="1:14">
      <c r="A1814" s="31"/>
      <c r="B1814" s="31"/>
      <c r="C1814" s="23" t="s">
        <v>45</v>
      </c>
      <c r="D1814" s="22"/>
      <c r="E1814" s="22" t="s">
        <v>85</v>
      </c>
      <c r="F1814" s="22"/>
      <c r="G1814" s="31"/>
      <c r="H1814" s="30"/>
      <c r="I1814" s="22"/>
      <c r="K1814" t="str">
        <f>IF(D1814&lt;&gt;"",IF(Data!E1814="HR",IF(D1814&lt;=6,RL4B!$E$10,IF(D1814&lt;=28,RL4B!$G$10,RL4B!$I$10)),IF(D1814&lt;=4,RL4B!$K$10,IF(D1814&lt;=14,RL4B!$M$10,IF(D1814&lt;=24,RL4B!$O$10,IF(D1814&lt;=44,RL4B!$Q$10,IF(D1814&lt;=64,RL4B!$S$10,RL4B!$U$10)))))),"")&amp;"-"&amp;C1814&amp;"-"&amp;IFERROR(VLOOKUP(F1814,m_src_icd,3,FALSE),"xx")</f>
        <v>-L-xx</v>
      </c>
      <c r="L1814" t="str">
        <f t="shared" si="84"/>
        <v>L-xx</v>
      </c>
      <c r="M1814" s="20" t="str">
        <f t="shared" si="85"/>
        <v>xx</v>
      </c>
      <c r="N1814" t="str">
        <f t="shared" si="86"/>
        <v/>
      </c>
    </row>
    <row r="1815" spans="1:14">
      <c r="A1815" s="31"/>
      <c r="B1815" s="31"/>
      <c r="C1815" s="23" t="s">
        <v>45</v>
      </c>
      <c r="D1815" s="22"/>
      <c r="E1815" s="22" t="s">
        <v>85</v>
      </c>
      <c r="F1815" s="22"/>
      <c r="G1815" s="31"/>
      <c r="H1815" s="30"/>
      <c r="I1815" s="22"/>
      <c r="K1815" t="str">
        <f>IF(D1815&lt;&gt;"",IF(Data!E1815="HR",IF(D1815&lt;=6,RL4B!$E$10,IF(D1815&lt;=28,RL4B!$G$10,RL4B!$I$10)),IF(D1815&lt;=4,RL4B!$K$10,IF(D1815&lt;=14,RL4B!$M$10,IF(D1815&lt;=24,RL4B!$O$10,IF(D1815&lt;=44,RL4B!$Q$10,IF(D1815&lt;=64,RL4B!$S$10,RL4B!$U$10)))))),"")&amp;"-"&amp;C1815&amp;"-"&amp;IFERROR(VLOOKUP(F1815,m_src_icd,3,FALSE),"xx")</f>
        <v>-L-xx</v>
      </c>
      <c r="L1815" t="str">
        <f t="shared" si="84"/>
        <v>L-xx</v>
      </c>
      <c r="M1815" s="20" t="str">
        <f t="shared" si="85"/>
        <v>xx</v>
      </c>
      <c r="N1815" t="str">
        <f t="shared" si="86"/>
        <v/>
      </c>
    </row>
    <row r="1816" spans="1:14">
      <c r="A1816" s="31"/>
      <c r="B1816" s="31"/>
      <c r="C1816" s="23" t="s">
        <v>45</v>
      </c>
      <c r="D1816" s="22"/>
      <c r="E1816" s="22" t="s">
        <v>85</v>
      </c>
      <c r="F1816" s="22"/>
      <c r="G1816" s="31"/>
      <c r="H1816" s="30"/>
      <c r="I1816" s="22"/>
      <c r="K1816" t="str">
        <f>IF(D1816&lt;&gt;"",IF(Data!E1816="HR",IF(D1816&lt;=6,RL4B!$E$10,IF(D1816&lt;=28,RL4B!$G$10,RL4B!$I$10)),IF(D1816&lt;=4,RL4B!$K$10,IF(D1816&lt;=14,RL4B!$M$10,IF(D1816&lt;=24,RL4B!$O$10,IF(D1816&lt;=44,RL4B!$Q$10,IF(D1816&lt;=64,RL4B!$S$10,RL4B!$U$10)))))),"")&amp;"-"&amp;C1816&amp;"-"&amp;IFERROR(VLOOKUP(F1816,m_src_icd,3,FALSE),"xx")</f>
        <v>-L-xx</v>
      </c>
      <c r="L1816" t="str">
        <f t="shared" si="84"/>
        <v>L-xx</v>
      </c>
      <c r="M1816" s="20" t="str">
        <f t="shared" si="85"/>
        <v>xx</v>
      </c>
      <c r="N1816" t="str">
        <f t="shared" si="86"/>
        <v/>
      </c>
    </row>
    <row r="1817" spans="1:14">
      <c r="A1817" s="31"/>
      <c r="B1817" s="31"/>
      <c r="C1817" s="23" t="s">
        <v>45</v>
      </c>
      <c r="D1817" s="22"/>
      <c r="E1817" s="22" t="s">
        <v>85</v>
      </c>
      <c r="F1817" s="22"/>
      <c r="G1817" s="31"/>
      <c r="H1817" s="30"/>
      <c r="I1817" s="22"/>
      <c r="K1817" t="str">
        <f>IF(D1817&lt;&gt;"",IF(Data!E1817="HR",IF(D1817&lt;=6,RL4B!$E$10,IF(D1817&lt;=28,RL4B!$G$10,RL4B!$I$10)),IF(D1817&lt;=4,RL4B!$K$10,IF(D1817&lt;=14,RL4B!$M$10,IF(D1817&lt;=24,RL4B!$O$10,IF(D1817&lt;=44,RL4B!$Q$10,IF(D1817&lt;=64,RL4B!$S$10,RL4B!$U$10)))))),"")&amp;"-"&amp;C1817&amp;"-"&amp;IFERROR(VLOOKUP(F1817,m_src_icd,3,FALSE),"xx")</f>
        <v>-L-xx</v>
      </c>
      <c r="L1817" t="str">
        <f t="shared" si="84"/>
        <v>L-xx</v>
      </c>
      <c r="M1817" s="20" t="str">
        <f t="shared" si="85"/>
        <v>xx</v>
      </c>
      <c r="N1817" t="str">
        <f t="shared" si="86"/>
        <v/>
      </c>
    </row>
    <row r="1818" spans="1:14">
      <c r="A1818" s="31"/>
      <c r="B1818" s="31"/>
      <c r="C1818" s="23" t="s">
        <v>45</v>
      </c>
      <c r="D1818" s="22"/>
      <c r="E1818" s="22" t="s">
        <v>85</v>
      </c>
      <c r="F1818" s="22"/>
      <c r="G1818" s="31"/>
      <c r="H1818" s="30"/>
      <c r="I1818" s="22"/>
      <c r="K1818" t="str">
        <f>IF(D1818&lt;&gt;"",IF(Data!E1818="HR",IF(D1818&lt;=6,RL4B!$E$10,IF(D1818&lt;=28,RL4B!$G$10,RL4B!$I$10)),IF(D1818&lt;=4,RL4B!$K$10,IF(D1818&lt;=14,RL4B!$M$10,IF(D1818&lt;=24,RL4B!$O$10,IF(D1818&lt;=44,RL4B!$Q$10,IF(D1818&lt;=64,RL4B!$S$10,RL4B!$U$10)))))),"")&amp;"-"&amp;C1818&amp;"-"&amp;IFERROR(VLOOKUP(F1818,m_src_icd,3,FALSE),"xx")</f>
        <v>-L-xx</v>
      </c>
      <c r="L1818" t="str">
        <f t="shared" si="84"/>
        <v>L-xx</v>
      </c>
      <c r="M1818" s="20" t="str">
        <f t="shared" si="85"/>
        <v>xx</v>
      </c>
      <c r="N1818" t="str">
        <f t="shared" si="86"/>
        <v/>
      </c>
    </row>
    <row r="1819" spans="1:14">
      <c r="A1819" s="31"/>
      <c r="B1819" s="31"/>
      <c r="C1819" s="23" t="s">
        <v>45</v>
      </c>
      <c r="D1819" s="22"/>
      <c r="E1819" s="22" t="s">
        <v>85</v>
      </c>
      <c r="F1819" s="22"/>
      <c r="G1819" s="31"/>
      <c r="H1819" s="30"/>
      <c r="I1819" s="22"/>
      <c r="K1819" t="str">
        <f>IF(D1819&lt;&gt;"",IF(Data!E1819="HR",IF(D1819&lt;=6,RL4B!$E$10,IF(D1819&lt;=28,RL4B!$G$10,RL4B!$I$10)),IF(D1819&lt;=4,RL4B!$K$10,IF(D1819&lt;=14,RL4B!$M$10,IF(D1819&lt;=24,RL4B!$O$10,IF(D1819&lt;=44,RL4B!$Q$10,IF(D1819&lt;=64,RL4B!$S$10,RL4B!$U$10)))))),"")&amp;"-"&amp;C1819&amp;"-"&amp;IFERROR(VLOOKUP(F1819,m_src_icd,3,FALSE),"xx")</f>
        <v>-L-xx</v>
      </c>
      <c r="L1819" t="str">
        <f t="shared" si="84"/>
        <v>L-xx</v>
      </c>
      <c r="M1819" s="20" t="str">
        <f t="shared" si="85"/>
        <v>xx</v>
      </c>
      <c r="N1819" t="str">
        <f t="shared" si="86"/>
        <v/>
      </c>
    </row>
    <row r="1820" spans="1:14">
      <c r="A1820" s="31"/>
      <c r="B1820" s="31"/>
      <c r="C1820" s="23" t="s">
        <v>45</v>
      </c>
      <c r="D1820" s="22"/>
      <c r="E1820" s="22" t="s">
        <v>85</v>
      </c>
      <c r="F1820" s="22"/>
      <c r="G1820" s="31"/>
      <c r="H1820" s="30"/>
      <c r="I1820" s="22"/>
      <c r="K1820" t="str">
        <f>IF(D1820&lt;&gt;"",IF(Data!E1820="HR",IF(D1820&lt;=6,RL4B!$E$10,IF(D1820&lt;=28,RL4B!$G$10,RL4B!$I$10)),IF(D1820&lt;=4,RL4B!$K$10,IF(D1820&lt;=14,RL4B!$M$10,IF(D1820&lt;=24,RL4B!$O$10,IF(D1820&lt;=44,RL4B!$Q$10,IF(D1820&lt;=64,RL4B!$S$10,RL4B!$U$10)))))),"")&amp;"-"&amp;C1820&amp;"-"&amp;IFERROR(VLOOKUP(F1820,m_src_icd,3,FALSE),"xx")</f>
        <v>-L-xx</v>
      </c>
      <c r="L1820" t="str">
        <f t="shared" si="84"/>
        <v>L-xx</v>
      </c>
      <c r="M1820" s="20" t="str">
        <f t="shared" si="85"/>
        <v>xx</v>
      </c>
      <c r="N1820" t="str">
        <f t="shared" si="86"/>
        <v/>
      </c>
    </row>
    <row r="1821" spans="1:14">
      <c r="A1821" s="31"/>
      <c r="B1821" s="31"/>
      <c r="C1821" s="23" t="s">
        <v>45</v>
      </c>
      <c r="D1821" s="22"/>
      <c r="E1821" s="22" t="s">
        <v>85</v>
      </c>
      <c r="F1821" s="22"/>
      <c r="G1821" s="31"/>
      <c r="H1821" s="30"/>
      <c r="I1821" s="22"/>
      <c r="K1821" t="str">
        <f>IF(D1821&lt;&gt;"",IF(Data!E1821="HR",IF(D1821&lt;=6,RL4B!$E$10,IF(D1821&lt;=28,RL4B!$G$10,RL4B!$I$10)),IF(D1821&lt;=4,RL4B!$K$10,IF(D1821&lt;=14,RL4B!$M$10,IF(D1821&lt;=24,RL4B!$O$10,IF(D1821&lt;=44,RL4B!$Q$10,IF(D1821&lt;=64,RL4B!$S$10,RL4B!$U$10)))))),"")&amp;"-"&amp;C1821&amp;"-"&amp;IFERROR(VLOOKUP(F1821,m_src_icd,3,FALSE),"xx")</f>
        <v>-L-xx</v>
      </c>
      <c r="L1821" t="str">
        <f t="shared" si="84"/>
        <v>L-xx</v>
      </c>
      <c r="M1821" s="20" t="str">
        <f t="shared" si="85"/>
        <v>xx</v>
      </c>
      <c r="N1821" t="str">
        <f t="shared" si="86"/>
        <v/>
      </c>
    </row>
    <row r="1822" spans="1:14">
      <c r="A1822" s="31"/>
      <c r="B1822" s="31"/>
      <c r="C1822" s="23" t="s">
        <v>45</v>
      </c>
      <c r="D1822" s="22"/>
      <c r="E1822" s="22" t="s">
        <v>85</v>
      </c>
      <c r="F1822" s="22"/>
      <c r="G1822" s="31"/>
      <c r="H1822" s="30"/>
      <c r="I1822" s="22"/>
      <c r="K1822" t="str">
        <f>IF(D1822&lt;&gt;"",IF(Data!E1822="HR",IF(D1822&lt;=6,RL4B!$E$10,IF(D1822&lt;=28,RL4B!$G$10,RL4B!$I$10)),IF(D1822&lt;=4,RL4B!$K$10,IF(D1822&lt;=14,RL4B!$M$10,IF(D1822&lt;=24,RL4B!$O$10,IF(D1822&lt;=44,RL4B!$Q$10,IF(D1822&lt;=64,RL4B!$S$10,RL4B!$U$10)))))),"")&amp;"-"&amp;C1822&amp;"-"&amp;IFERROR(VLOOKUP(F1822,m_src_icd,3,FALSE),"xx")</f>
        <v>-L-xx</v>
      </c>
      <c r="L1822" t="str">
        <f t="shared" si="84"/>
        <v>L-xx</v>
      </c>
      <c r="M1822" s="20" t="str">
        <f t="shared" si="85"/>
        <v>xx</v>
      </c>
      <c r="N1822" t="str">
        <f t="shared" si="86"/>
        <v/>
      </c>
    </row>
    <row r="1823" spans="1:14">
      <c r="A1823" s="31"/>
      <c r="B1823" s="31"/>
      <c r="C1823" s="23" t="s">
        <v>45</v>
      </c>
      <c r="D1823" s="22"/>
      <c r="E1823" s="22" t="s">
        <v>85</v>
      </c>
      <c r="F1823" s="22"/>
      <c r="G1823" s="31"/>
      <c r="H1823" s="30"/>
      <c r="I1823" s="22"/>
      <c r="K1823" t="str">
        <f>IF(D1823&lt;&gt;"",IF(Data!E1823="HR",IF(D1823&lt;=6,RL4B!$E$10,IF(D1823&lt;=28,RL4B!$G$10,RL4B!$I$10)),IF(D1823&lt;=4,RL4B!$K$10,IF(D1823&lt;=14,RL4B!$M$10,IF(D1823&lt;=24,RL4B!$O$10,IF(D1823&lt;=44,RL4B!$Q$10,IF(D1823&lt;=64,RL4B!$S$10,RL4B!$U$10)))))),"")&amp;"-"&amp;C1823&amp;"-"&amp;IFERROR(VLOOKUP(F1823,m_src_icd,3,FALSE),"xx")</f>
        <v>-L-xx</v>
      </c>
      <c r="L1823" t="str">
        <f t="shared" si="84"/>
        <v>L-xx</v>
      </c>
      <c r="M1823" s="20" t="str">
        <f t="shared" si="85"/>
        <v>xx</v>
      </c>
      <c r="N1823" t="str">
        <f t="shared" si="86"/>
        <v/>
      </c>
    </row>
    <row r="1824" spans="1:14">
      <c r="A1824" s="31"/>
      <c r="B1824" s="31"/>
      <c r="C1824" s="23" t="s">
        <v>45</v>
      </c>
      <c r="D1824" s="22"/>
      <c r="E1824" s="22" t="s">
        <v>85</v>
      </c>
      <c r="F1824" s="22"/>
      <c r="G1824" s="31"/>
      <c r="H1824" s="30"/>
      <c r="I1824" s="22"/>
      <c r="K1824" t="str">
        <f>IF(D1824&lt;&gt;"",IF(Data!E1824="HR",IF(D1824&lt;=6,RL4B!$E$10,IF(D1824&lt;=28,RL4B!$G$10,RL4B!$I$10)),IF(D1824&lt;=4,RL4B!$K$10,IF(D1824&lt;=14,RL4B!$M$10,IF(D1824&lt;=24,RL4B!$O$10,IF(D1824&lt;=44,RL4B!$Q$10,IF(D1824&lt;=64,RL4B!$S$10,RL4B!$U$10)))))),"")&amp;"-"&amp;C1824&amp;"-"&amp;IFERROR(VLOOKUP(F1824,m_src_icd,3,FALSE),"xx")</f>
        <v>-L-xx</v>
      </c>
      <c r="L1824" t="str">
        <f t="shared" si="84"/>
        <v>L-xx</v>
      </c>
      <c r="M1824" s="20" t="str">
        <f t="shared" si="85"/>
        <v>xx</v>
      </c>
      <c r="N1824" t="str">
        <f t="shared" si="86"/>
        <v/>
      </c>
    </row>
    <row r="1825" spans="1:14">
      <c r="A1825" s="31"/>
      <c r="B1825" s="31"/>
      <c r="C1825" s="23" t="s">
        <v>45</v>
      </c>
      <c r="D1825" s="22"/>
      <c r="E1825" s="22" t="s">
        <v>85</v>
      </c>
      <c r="F1825" s="22"/>
      <c r="G1825" s="31"/>
      <c r="H1825" s="30"/>
      <c r="I1825" s="22"/>
      <c r="K1825" t="str">
        <f>IF(D1825&lt;&gt;"",IF(Data!E1825="HR",IF(D1825&lt;=6,RL4B!$E$10,IF(D1825&lt;=28,RL4B!$G$10,RL4B!$I$10)),IF(D1825&lt;=4,RL4B!$K$10,IF(D1825&lt;=14,RL4B!$M$10,IF(D1825&lt;=24,RL4B!$O$10,IF(D1825&lt;=44,RL4B!$Q$10,IF(D1825&lt;=64,RL4B!$S$10,RL4B!$U$10)))))),"")&amp;"-"&amp;C1825&amp;"-"&amp;IFERROR(VLOOKUP(F1825,m_src_icd,3,FALSE),"xx")</f>
        <v>-L-xx</v>
      </c>
      <c r="L1825" t="str">
        <f t="shared" si="84"/>
        <v>L-xx</v>
      </c>
      <c r="M1825" s="20" t="str">
        <f t="shared" si="85"/>
        <v>xx</v>
      </c>
      <c r="N1825" t="str">
        <f t="shared" si="86"/>
        <v/>
      </c>
    </row>
    <row r="1826" spans="1:14">
      <c r="A1826" s="31"/>
      <c r="B1826" s="31"/>
      <c r="C1826" s="23" t="s">
        <v>45</v>
      </c>
      <c r="D1826" s="22"/>
      <c r="E1826" s="22" t="s">
        <v>85</v>
      </c>
      <c r="F1826" s="22"/>
      <c r="G1826" s="31"/>
      <c r="H1826" s="30"/>
      <c r="I1826" s="22"/>
      <c r="K1826" t="str">
        <f>IF(D1826&lt;&gt;"",IF(Data!E1826="HR",IF(D1826&lt;=6,RL4B!$E$10,IF(D1826&lt;=28,RL4B!$G$10,RL4B!$I$10)),IF(D1826&lt;=4,RL4B!$K$10,IF(D1826&lt;=14,RL4B!$M$10,IF(D1826&lt;=24,RL4B!$O$10,IF(D1826&lt;=44,RL4B!$Q$10,IF(D1826&lt;=64,RL4B!$S$10,RL4B!$U$10)))))),"")&amp;"-"&amp;C1826&amp;"-"&amp;IFERROR(VLOOKUP(F1826,m_src_icd,3,FALSE),"xx")</f>
        <v>-L-xx</v>
      </c>
      <c r="L1826" t="str">
        <f t="shared" si="84"/>
        <v>L-xx</v>
      </c>
      <c r="M1826" s="20" t="str">
        <f t="shared" si="85"/>
        <v>xx</v>
      </c>
      <c r="N1826" t="str">
        <f t="shared" si="86"/>
        <v/>
      </c>
    </row>
    <row r="1827" spans="1:14">
      <c r="A1827" s="31"/>
      <c r="B1827" s="31"/>
      <c r="C1827" s="23" t="s">
        <v>45</v>
      </c>
      <c r="D1827" s="22"/>
      <c r="E1827" s="22" t="s">
        <v>85</v>
      </c>
      <c r="F1827" s="22"/>
      <c r="G1827" s="31"/>
      <c r="H1827" s="30"/>
      <c r="I1827" s="22"/>
      <c r="K1827" t="str">
        <f>IF(D1827&lt;&gt;"",IF(Data!E1827="HR",IF(D1827&lt;=6,RL4B!$E$10,IF(D1827&lt;=28,RL4B!$G$10,RL4B!$I$10)),IF(D1827&lt;=4,RL4B!$K$10,IF(D1827&lt;=14,RL4B!$M$10,IF(D1827&lt;=24,RL4B!$O$10,IF(D1827&lt;=44,RL4B!$Q$10,IF(D1827&lt;=64,RL4B!$S$10,RL4B!$U$10)))))),"")&amp;"-"&amp;C1827&amp;"-"&amp;IFERROR(VLOOKUP(F1827,m_src_icd,3,FALSE),"xx")</f>
        <v>-L-xx</v>
      </c>
      <c r="L1827" t="str">
        <f t="shared" si="84"/>
        <v>L-xx</v>
      </c>
      <c r="M1827" s="20" t="str">
        <f t="shared" si="85"/>
        <v>xx</v>
      </c>
      <c r="N1827" t="str">
        <f t="shared" si="86"/>
        <v/>
      </c>
    </row>
    <row r="1828" spans="1:14">
      <c r="A1828" s="31"/>
      <c r="B1828" s="31"/>
      <c r="C1828" s="23" t="s">
        <v>45</v>
      </c>
      <c r="D1828" s="22"/>
      <c r="E1828" s="22" t="s">
        <v>85</v>
      </c>
      <c r="F1828" s="22"/>
      <c r="G1828" s="31"/>
      <c r="H1828" s="30"/>
      <c r="I1828" s="22"/>
      <c r="K1828" t="str">
        <f>IF(D1828&lt;&gt;"",IF(Data!E1828="HR",IF(D1828&lt;=6,RL4B!$E$10,IF(D1828&lt;=28,RL4B!$G$10,RL4B!$I$10)),IF(D1828&lt;=4,RL4B!$K$10,IF(D1828&lt;=14,RL4B!$M$10,IF(D1828&lt;=24,RL4B!$O$10,IF(D1828&lt;=44,RL4B!$Q$10,IF(D1828&lt;=64,RL4B!$S$10,RL4B!$U$10)))))),"")&amp;"-"&amp;C1828&amp;"-"&amp;IFERROR(VLOOKUP(F1828,m_src_icd,3,FALSE),"xx")</f>
        <v>-L-xx</v>
      </c>
      <c r="L1828" t="str">
        <f t="shared" si="84"/>
        <v>L-xx</v>
      </c>
      <c r="M1828" s="20" t="str">
        <f t="shared" si="85"/>
        <v>xx</v>
      </c>
      <c r="N1828" t="str">
        <f t="shared" si="86"/>
        <v/>
      </c>
    </row>
    <row r="1829" spans="1:14">
      <c r="A1829" s="31"/>
      <c r="B1829" s="31"/>
      <c r="C1829" s="23" t="s">
        <v>45</v>
      </c>
      <c r="D1829" s="22"/>
      <c r="E1829" s="22" t="s">
        <v>85</v>
      </c>
      <c r="F1829" s="22"/>
      <c r="G1829" s="31"/>
      <c r="H1829" s="30"/>
      <c r="I1829" s="22"/>
      <c r="K1829" t="str">
        <f>IF(D1829&lt;&gt;"",IF(Data!E1829="HR",IF(D1829&lt;=6,RL4B!$E$10,IF(D1829&lt;=28,RL4B!$G$10,RL4B!$I$10)),IF(D1829&lt;=4,RL4B!$K$10,IF(D1829&lt;=14,RL4B!$M$10,IF(D1829&lt;=24,RL4B!$O$10,IF(D1829&lt;=44,RL4B!$Q$10,IF(D1829&lt;=64,RL4B!$S$10,RL4B!$U$10)))))),"")&amp;"-"&amp;C1829&amp;"-"&amp;IFERROR(VLOOKUP(F1829,m_src_icd,3,FALSE),"xx")</f>
        <v>-L-xx</v>
      </c>
      <c r="L1829" t="str">
        <f t="shared" si="84"/>
        <v>L-xx</v>
      </c>
      <c r="M1829" s="20" t="str">
        <f t="shared" si="85"/>
        <v>xx</v>
      </c>
      <c r="N1829" t="str">
        <f t="shared" si="86"/>
        <v/>
      </c>
    </row>
    <row r="1830" spans="1:14">
      <c r="A1830" s="31"/>
      <c r="B1830" s="31"/>
      <c r="C1830" s="23" t="s">
        <v>45</v>
      </c>
      <c r="D1830" s="22"/>
      <c r="E1830" s="22" t="s">
        <v>85</v>
      </c>
      <c r="F1830" s="22"/>
      <c r="G1830" s="31"/>
      <c r="H1830" s="30"/>
      <c r="I1830" s="22"/>
      <c r="K1830" t="str">
        <f>IF(D1830&lt;&gt;"",IF(Data!E1830="HR",IF(D1830&lt;=6,RL4B!$E$10,IF(D1830&lt;=28,RL4B!$G$10,RL4B!$I$10)),IF(D1830&lt;=4,RL4B!$K$10,IF(D1830&lt;=14,RL4B!$M$10,IF(D1830&lt;=24,RL4B!$O$10,IF(D1830&lt;=44,RL4B!$Q$10,IF(D1830&lt;=64,RL4B!$S$10,RL4B!$U$10)))))),"")&amp;"-"&amp;C1830&amp;"-"&amp;IFERROR(VLOOKUP(F1830,m_src_icd,3,FALSE),"xx")</f>
        <v>-L-xx</v>
      </c>
      <c r="L1830" t="str">
        <f t="shared" si="84"/>
        <v>L-xx</v>
      </c>
      <c r="M1830" s="20" t="str">
        <f t="shared" si="85"/>
        <v>xx</v>
      </c>
      <c r="N1830" t="str">
        <f t="shared" si="86"/>
        <v/>
      </c>
    </row>
    <row r="1831" spans="1:14">
      <c r="A1831" s="31"/>
      <c r="B1831" s="31"/>
      <c r="C1831" s="23" t="s">
        <v>45</v>
      </c>
      <c r="D1831" s="22"/>
      <c r="E1831" s="22" t="s">
        <v>85</v>
      </c>
      <c r="F1831" s="22"/>
      <c r="G1831" s="31"/>
      <c r="H1831" s="30"/>
      <c r="I1831" s="22"/>
      <c r="K1831" t="str">
        <f>IF(D1831&lt;&gt;"",IF(Data!E1831="HR",IF(D1831&lt;=6,RL4B!$E$10,IF(D1831&lt;=28,RL4B!$G$10,RL4B!$I$10)),IF(D1831&lt;=4,RL4B!$K$10,IF(D1831&lt;=14,RL4B!$M$10,IF(D1831&lt;=24,RL4B!$O$10,IF(D1831&lt;=44,RL4B!$Q$10,IF(D1831&lt;=64,RL4B!$S$10,RL4B!$U$10)))))),"")&amp;"-"&amp;C1831&amp;"-"&amp;IFERROR(VLOOKUP(F1831,m_src_icd,3,FALSE),"xx")</f>
        <v>-L-xx</v>
      </c>
      <c r="L1831" t="str">
        <f t="shared" si="84"/>
        <v>L-xx</v>
      </c>
      <c r="M1831" s="20" t="str">
        <f t="shared" si="85"/>
        <v>xx</v>
      </c>
      <c r="N1831" t="str">
        <f t="shared" si="86"/>
        <v/>
      </c>
    </row>
    <row r="1832" spans="1:14">
      <c r="A1832" s="31"/>
      <c r="B1832" s="31"/>
      <c r="C1832" s="23" t="s">
        <v>45</v>
      </c>
      <c r="D1832" s="22"/>
      <c r="E1832" s="22" t="s">
        <v>85</v>
      </c>
      <c r="F1832" s="22"/>
      <c r="G1832" s="31"/>
      <c r="H1832" s="30"/>
      <c r="I1832" s="22"/>
      <c r="K1832" t="str">
        <f>IF(D1832&lt;&gt;"",IF(Data!E1832="HR",IF(D1832&lt;=6,RL4B!$E$10,IF(D1832&lt;=28,RL4B!$G$10,RL4B!$I$10)),IF(D1832&lt;=4,RL4B!$K$10,IF(D1832&lt;=14,RL4B!$M$10,IF(D1832&lt;=24,RL4B!$O$10,IF(D1832&lt;=44,RL4B!$Q$10,IF(D1832&lt;=64,RL4B!$S$10,RL4B!$U$10)))))),"")&amp;"-"&amp;C1832&amp;"-"&amp;IFERROR(VLOOKUP(F1832,m_src_icd,3,FALSE),"xx")</f>
        <v>-L-xx</v>
      </c>
      <c r="L1832" t="str">
        <f t="shared" si="84"/>
        <v>L-xx</v>
      </c>
      <c r="M1832" s="20" t="str">
        <f t="shared" si="85"/>
        <v>xx</v>
      </c>
      <c r="N1832" t="str">
        <f t="shared" si="86"/>
        <v/>
      </c>
    </row>
    <row r="1833" spans="1:14">
      <c r="A1833" s="31"/>
      <c r="B1833" s="31"/>
      <c r="C1833" s="23" t="s">
        <v>45</v>
      </c>
      <c r="D1833" s="22"/>
      <c r="E1833" s="22" t="s">
        <v>85</v>
      </c>
      <c r="F1833" s="22"/>
      <c r="G1833" s="31"/>
      <c r="H1833" s="30"/>
      <c r="I1833" s="22"/>
      <c r="K1833" t="str">
        <f>IF(D1833&lt;&gt;"",IF(Data!E1833="HR",IF(D1833&lt;=6,RL4B!$E$10,IF(D1833&lt;=28,RL4B!$G$10,RL4B!$I$10)),IF(D1833&lt;=4,RL4B!$K$10,IF(D1833&lt;=14,RL4B!$M$10,IF(D1833&lt;=24,RL4B!$O$10,IF(D1833&lt;=44,RL4B!$Q$10,IF(D1833&lt;=64,RL4B!$S$10,RL4B!$U$10)))))),"")&amp;"-"&amp;C1833&amp;"-"&amp;IFERROR(VLOOKUP(F1833,m_src_icd,3,FALSE),"xx")</f>
        <v>-L-xx</v>
      </c>
      <c r="L1833" t="str">
        <f t="shared" si="84"/>
        <v>L-xx</v>
      </c>
      <c r="M1833" s="20" t="str">
        <f t="shared" si="85"/>
        <v>xx</v>
      </c>
      <c r="N1833" t="str">
        <f t="shared" si="86"/>
        <v/>
      </c>
    </row>
    <row r="1834" spans="1:14">
      <c r="A1834" s="31"/>
      <c r="B1834" s="31"/>
      <c r="C1834" s="23" t="s">
        <v>45</v>
      </c>
      <c r="D1834" s="22"/>
      <c r="E1834" s="22" t="s">
        <v>85</v>
      </c>
      <c r="F1834" s="22"/>
      <c r="G1834" s="31"/>
      <c r="H1834" s="30"/>
      <c r="I1834" s="22"/>
      <c r="K1834" t="str">
        <f>IF(D1834&lt;&gt;"",IF(Data!E1834="HR",IF(D1834&lt;=6,RL4B!$E$10,IF(D1834&lt;=28,RL4B!$G$10,RL4B!$I$10)),IF(D1834&lt;=4,RL4B!$K$10,IF(D1834&lt;=14,RL4B!$M$10,IF(D1834&lt;=24,RL4B!$O$10,IF(D1834&lt;=44,RL4B!$Q$10,IF(D1834&lt;=64,RL4B!$S$10,RL4B!$U$10)))))),"")&amp;"-"&amp;C1834&amp;"-"&amp;IFERROR(VLOOKUP(F1834,m_src_icd,3,FALSE),"xx")</f>
        <v>-L-xx</v>
      </c>
      <c r="L1834" t="str">
        <f t="shared" si="84"/>
        <v>L-xx</v>
      </c>
      <c r="M1834" s="20" t="str">
        <f t="shared" si="85"/>
        <v>xx</v>
      </c>
      <c r="N1834" t="str">
        <f t="shared" si="86"/>
        <v/>
      </c>
    </row>
    <row r="1835" spans="1:14">
      <c r="A1835" s="31"/>
      <c r="B1835" s="31"/>
      <c r="C1835" s="23" t="s">
        <v>45</v>
      </c>
      <c r="D1835" s="22"/>
      <c r="E1835" s="22" t="s">
        <v>85</v>
      </c>
      <c r="F1835" s="22"/>
      <c r="G1835" s="31"/>
      <c r="H1835" s="30"/>
      <c r="I1835" s="22"/>
      <c r="K1835" t="str">
        <f>IF(D1835&lt;&gt;"",IF(Data!E1835="HR",IF(D1835&lt;=6,RL4B!$E$10,IF(D1835&lt;=28,RL4B!$G$10,RL4B!$I$10)),IF(D1835&lt;=4,RL4B!$K$10,IF(D1835&lt;=14,RL4B!$M$10,IF(D1835&lt;=24,RL4B!$O$10,IF(D1835&lt;=44,RL4B!$Q$10,IF(D1835&lt;=64,RL4B!$S$10,RL4B!$U$10)))))),"")&amp;"-"&amp;C1835&amp;"-"&amp;IFERROR(VLOOKUP(F1835,m_src_icd,3,FALSE),"xx")</f>
        <v>-L-xx</v>
      </c>
      <c r="L1835" t="str">
        <f t="shared" si="84"/>
        <v>L-xx</v>
      </c>
      <c r="M1835" s="20" t="str">
        <f t="shared" si="85"/>
        <v>xx</v>
      </c>
      <c r="N1835" t="str">
        <f t="shared" si="86"/>
        <v/>
      </c>
    </row>
    <row r="1836" spans="1:14">
      <c r="A1836" s="31"/>
      <c r="B1836" s="31"/>
      <c r="C1836" s="23" t="s">
        <v>45</v>
      </c>
      <c r="D1836" s="22"/>
      <c r="E1836" s="22" t="s">
        <v>85</v>
      </c>
      <c r="F1836" s="22"/>
      <c r="G1836" s="31"/>
      <c r="H1836" s="30"/>
      <c r="I1836" s="22"/>
      <c r="K1836" t="str">
        <f>IF(D1836&lt;&gt;"",IF(Data!E1836="HR",IF(D1836&lt;=6,RL4B!$E$10,IF(D1836&lt;=28,RL4B!$G$10,RL4B!$I$10)),IF(D1836&lt;=4,RL4B!$K$10,IF(D1836&lt;=14,RL4B!$M$10,IF(D1836&lt;=24,RL4B!$O$10,IF(D1836&lt;=44,RL4B!$Q$10,IF(D1836&lt;=64,RL4B!$S$10,RL4B!$U$10)))))),"")&amp;"-"&amp;C1836&amp;"-"&amp;IFERROR(VLOOKUP(F1836,m_src_icd,3,FALSE),"xx")</f>
        <v>-L-xx</v>
      </c>
      <c r="L1836" t="str">
        <f t="shared" si="84"/>
        <v>L-xx</v>
      </c>
      <c r="M1836" s="20" t="str">
        <f t="shared" si="85"/>
        <v>xx</v>
      </c>
      <c r="N1836" t="str">
        <f t="shared" si="86"/>
        <v/>
      </c>
    </row>
    <row r="1837" spans="1:14">
      <c r="A1837" s="31"/>
      <c r="B1837" s="31"/>
      <c r="C1837" s="23" t="s">
        <v>45</v>
      </c>
      <c r="D1837" s="22"/>
      <c r="E1837" s="22" t="s">
        <v>85</v>
      </c>
      <c r="F1837" s="22"/>
      <c r="G1837" s="31"/>
      <c r="H1837" s="30"/>
      <c r="I1837" s="22"/>
      <c r="K1837" t="str">
        <f>IF(D1837&lt;&gt;"",IF(Data!E1837="HR",IF(D1837&lt;=6,RL4B!$E$10,IF(D1837&lt;=28,RL4B!$G$10,RL4B!$I$10)),IF(D1837&lt;=4,RL4B!$K$10,IF(D1837&lt;=14,RL4B!$M$10,IF(D1837&lt;=24,RL4B!$O$10,IF(D1837&lt;=44,RL4B!$Q$10,IF(D1837&lt;=64,RL4B!$S$10,RL4B!$U$10)))))),"")&amp;"-"&amp;C1837&amp;"-"&amp;IFERROR(VLOOKUP(F1837,m_src_icd,3,FALSE),"xx")</f>
        <v>-L-xx</v>
      </c>
      <c r="L1837" t="str">
        <f t="shared" si="84"/>
        <v>L-xx</v>
      </c>
      <c r="M1837" s="20" t="str">
        <f t="shared" si="85"/>
        <v>xx</v>
      </c>
      <c r="N1837" t="str">
        <f t="shared" si="86"/>
        <v/>
      </c>
    </row>
    <row r="1838" spans="1:14">
      <c r="A1838" s="31"/>
      <c r="B1838" s="31"/>
      <c r="C1838" s="23" t="s">
        <v>45</v>
      </c>
      <c r="D1838" s="22"/>
      <c r="E1838" s="22" t="s">
        <v>85</v>
      </c>
      <c r="F1838" s="22"/>
      <c r="G1838" s="31"/>
      <c r="H1838" s="30"/>
      <c r="I1838" s="22"/>
      <c r="K1838" t="str">
        <f>IF(D1838&lt;&gt;"",IF(Data!E1838="HR",IF(D1838&lt;=6,RL4B!$E$10,IF(D1838&lt;=28,RL4B!$G$10,RL4B!$I$10)),IF(D1838&lt;=4,RL4B!$K$10,IF(D1838&lt;=14,RL4B!$M$10,IF(D1838&lt;=24,RL4B!$O$10,IF(D1838&lt;=44,RL4B!$Q$10,IF(D1838&lt;=64,RL4B!$S$10,RL4B!$U$10)))))),"")&amp;"-"&amp;C1838&amp;"-"&amp;IFERROR(VLOOKUP(F1838,m_src_icd,3,FALSE),"xx")</f>
        <v>-L-xx</v>
      </c>
      <c r="L1838" t="str">
        <f t="shared" si="84"/>
        <v>L-xx</v>
      </c>
      <c r="M1838" s="20" t="str">
        <f t="shared" si="85"/>
        <v>xx</v>
      </c>
      <c r="N1838" t="str">
        <f t="shared" si="86"/>
        <v/>
      </c>
    </row>
    <row r="1839" spans="1:14">
      <c r="A1839" s="31"/>
      <c r="B1839" s="31"/>
      <c r="C1839" s="23" t="s">
        <v>45</v>
      </c>
      <c r="D1839" s="22"/>
      <c r="E1839" s="22" t="s">
        <v>85</v>
      </c>
      <c r="F1839" s="22"/>
      <c r="G1839" s="31"/>
      <c r="H1839" s="30"/>
      <c r="I1839" s="22"/>
      <c r="K1839" t="str">
        <f>IF(D1839&lt;&gt;"",IF(Data!E1839="HR",IF(D1839&lt;=6,RL4B!$E$10,IF(D1839&lt;=28,RL4B!$G$10,RL4B!$I$10)),IF(D1839&lt;=4,RL4B!$K$10,IF(D1839&lt;=14,RL4B!$M$10,IF(D1839&lt;=24,RL4B!$O$10,IF(D1839&lt;=44,RL4B!$Q$10,IF(D1839&lt;=64,RL4B!$S$10,RL4B!$U$10)))))),"")&amp;"-"&amp;C1839&amp;"-"&amp;IFERROR(VLOOKUP(F1839,m_src_icd,3,FALSE),"xx")</f>
        <v>-L-xx</v>
      </c>
      <c r="L1839" t="str">
        <f t="shared" si="84"/>
        <v>L-xx</v>
      </c>
      <c r="M1839" s="20" t="str">
        <f t="shared" si="85"/>
        <v>xx</v>
      </c>
      <c r="N1839" t="str">
        <f t="shared" si="86"/>
        <v/>
      </c>
    </row>
    <row r="1840" spans="1:14">
      <c r="A1840" s="31"/>
      <c r="B1840" s="31"/>
      <c r="C1840" s="23" t="s">
        <v>45</v>
      </c>
      <c r="D1840" s="22"/>
      <c r="E1840" s="22" t="s">
        <v>85</v>
      </c>
      <c r="F1840" s="22"/>
      <c r="G1840" s="31"/>
      <c r="H1840" s="30"/>
      <c r="I1840" s="22"/>
      <c r="K1840" t="str">
        <f>IF(D1840&lt;&gt;"",IF(Data!E1840="HR",IF(D1840&lt;=6,RL4B!$E$10,IF(D1840&lt;=28,RL4B!$G$10,RL4B!$I$10)),IF(D1840&lt;=4,RL4B!$K$10,IF(D1840&lt;=14,RL4B!$M$10,IF(D1840&lt;=24,RL4B!$O$10,IF(D1840&lt;=44,RL4B!$Q$10,IF(D1840&lt;=64,RL4B!$S$10,RL4B!$U$10)))))),"")&amp;"-"&amp;C1840&amp;"-"&amp;IFERROR(VLOOKUP(F1840,m_src_icd,3,FALSE),"xx")</f>
        <v>-L-xx</v>
      </c>
      <c r="L1840" t="str">
        <f t="shared" si="84"/>
        <v>L-xx</v>
      </c>
      <c r="M1840" s="20" t="str">
        <f t="shared" si="85"/>
        <v>xx</v>
      </c>
      <c r="N1840" t="str">
        <f t="shared" si="86"/>
        <v/>
      </c>
    </row>
    <row r="1841" spans="1:14">
      <c r="A1841" s="31"/>
      <c r="B1841" s="31"/>
      <c r="C1841" s="23" t="s">
        <v>45</v>
      </c>
      <c r="D1841" s="22"/>
      <c r="E1841" s="22" t="s">
        <v>85</v>
      </c>
      <c r="F1841" s="22"/>
      <c r="G1841" s="31"/>
      <c r="H1841" s="30"/>
      <c r="I1841" s="22"/>
      <c r="K1841" t="str">
        <f>IF(D1841&lt;&gt;"",IF(Data!E1841="HR",IF(D1841&lt;=6,RL4B!$E$10,IF(D1841&lt;=28,RL4B!$G$10,RL4B!$I$10)),IF(D1841&lt;=4,RL4B!$K$10,IF(D1841&lt;=14,RL4B!$M$10,IF(D1841&lt;=24,RL4B!$O$10,IF(D1841&lt;=44,RL4B!$Q$10,IF(D1841&lt;=64,RL4B!$S$10,RL4B!$U$10)))))),"")&amp;"-"&amp;C1841&amp;"-"&amp;IFERROR(VLOOKUP(F1841,m_src_icd,3,FALSE),"xx")</f>
        <v>-L-xx</v>
      </c>
      <c r="L1841" t="str">
        <f t="shared" si="84"/>
        <v>L-xx</v>
      </c>
      <c r="M1841" s="20" t="str">
        <f t="shared" si="85"/>
        <v>xx</v>
      </c>
      <c r="N1841" t="str">
        <f t="shared" si="86"/>
        <v/>
      </c>
    </row>
    <row r="1842" spans="1:14">
      <c r="A1842" s="31"/>
      <c r="B1842" s="31"/>
      <c r="C1842" s="23" t="s">
        <v>45</v>
      </c>
      <c r="D1842" s="22"/>
      <c r="E1842" s="22" t="s">
        <v>85</v>
      </c>
      <c r="F1842" s="22"/>
      <c r="G1842" s="31"/>
      <c r="H1842" s="30"/>
      <c r="I1842" s="22"/>
      <c r="K1842" t="str">
        <f>IF(D1842&lt;&gt;"",IF(Data!E1842="HR",IF(D1842&lt;=6,RL4B!$E$10,IF(D1842&lt;=28,RL4B!$G$10,RL4B!$I$10)),IF(D1842&lt;=4,RL4B!$K$10,IF(D1842&lt;=14,RL4B!$M$10,IF(D1842&lt;=24,RL4B!$O$10,IF(D1842&lt;=44,RL4B!$Q$10,IF(D1842&lt;=64,RL4B!$S$10,RL4B!$U$10)))))),"")&amp;"-"&amp;C1842&amp;"-"&amp;IFERROR(VLOOKUP(F1842,m_src_icd,3,FALSE),"xx")</f>
        <v>-L-xx</v>
      </c>
      <c r="L1842" t="str">
        <f t="shared" si="84"/>
        <v>L-xx</v>
      </c>
      <c r="M1842" s="20" t="str">
        <f t="shared" si="85"/>
        <v>xx</v>
      </c>
      <c r="N1842" t="str">
        <f t="shared" si="86"/>
        <v/>
      </c>
    </row>
    <row r="1843" spans="1:14">
      <c r="A1843" s="31"/>
      <c r="B1843" s="31"/>
      <c r="C1843" s="23" t="s">
        <v>45</v>
      </c>
      <c r="D1843" s="22"/>
      <c r="E1843" s="22" t="s">
        <v>85</v>
      </c>
      <c r="F1843" s="22"/>
      <c r="G1843" s="31"/>
      <c r="H1843" s="30"/>
      <c r="I1843" s="22"/>
      <c r="K1843" t="str">
        <f>IF(D1843&lt;&gt;"",IF(Data!E1843="HR",IF(D1843&lt;=6,RL4B!$E$10,IF(D1843&lt;=28,RL4B!$G$10,RL4B!$I$10)),IF(D1843&lt;=4,RL4B!$K$10,IF(D1843&lt;=14,RL4B!$M$10,IF(D1843&lt;=24,RL4B!$O$10,IF(D1843&lt;=44,RL4B!$Q$10,IF(D1843&lt;=64,RL4B!$S$10,RL4B!$U$10)))))),"")&amp;"-"&amp;C1843&amp;"-"&amp;IFERROR(VLOOKUP(F1843,m_src_icd,3,FALSE),"xx")</f>
        <v>-L-xx</v>
      </c>
      <c r="L1843" t="str">
        <f t="shared" si="84"/>
        <v>L-xx</v>
      </c>
      <c r="M1843" s="20" t="str">
        <f t="shared" si="85"/>
        <v>xx</v>
      </c>
      <c r="N1843" t="str">
        <f t="shared" si="86"/>
        <v/>
      </c>
    </row>
    <row r="1844" spans="1:14">
      <c r="A1844" s="31"/>
      <c r="B1844" s="31"/>
      <c r="C1844" s="23" t="s">
        <v>45</v>
      </c>
      <c r="D1844" s="22"/>
      <c r="E1844" s="22" t="s">
        <v>85</v>
      </c>
      <c r="F1844" s="22"/>
      <c r="G1844" s="31"/>
      <c r="H1844" s="30"/>
      <c r="I1844" s="22"/>
      <c r="K1844" t="str">
        <f>IF(D1844&lt;&gt;"",IF(Data!E1844="HR",IF(D1844&lt;=6,RL4B!$E$10,IF(D1844&lt;=28,RL4B!$G$10,RL4B!$I$10)),IF(D1844&lt;=4,RL4B!$K$10,IF(D1844&lt;=14,RL4B!$M$10,IF(D1844&lt;=24,RL4B!$O$10,IF(D1844&lt;=44,RL4B!$Q$10,IF(D1844&lt;=64,RL4B!$S$10,RL4B!$U$10)))))),"")&amp;"-"&amp;C1844&amp;"-"&amp;IFERROR(VLOOKUP(F1844,m_src_icd,3,FALSE),"xx")</f>
        <v>-L-xx</v>
      </c>
      <c r="L1844" t="str">
        <f t="shared" si="84"/>
        <v>L-xx</v>
      </c>
      <c r="M1844" s="20" t="str">
        <f t="shared" si="85"/>
        <v>xx</v>
      </c>
      <c r="N1844" t="str">
        <f t="shared" si="86"/>
        <v/>
      </c>
    </row>
    <row r="1845" spans="1:14">
      <c r="A1845" s="31"/>
      <c r="B1845" s="31"/>
      <c r="C1845" s="23" t="s">
        <v>45</v>
      </c>
      <c r="D1845" s="22"/>
      <c r="E1845" s="22" t="s">
        <v>85</v>
      </c>
      <c r="F1845" s="22"/>
      <c r="G1845" s="31"/>
      <c r="H1845" s="30"/>
      <c r="I1845" s="22"/>
      <c r="K1845" t="str">
        <f>IF(D1845&lt;&gt;"",IF(Data!E1845="HR",IF(D1845&lt;=6,RL4B!$E$10,IF(D1845&lt;=28,RL4B!$G$10,RL4B!$I$10)),IF(D1845&lt;=4,RL4B!$K$10,IF(D1845&lt;=14,RL4B!$M$10,IF(D1845&lt;=24,RL4B!$O$10,IF(D1845&lt;=44,RL4B!$Q$10,IF(D1845&lt;=64,RL4B!$S$10,RL4B!$U$10)))))),"")&amp;"-"&amp;C1845&amp;"-"&amp;IFERROR(VLOOKUP(F1845,m_src_icd,3,FALSE),"xx")</f>
        <v>-L-xx</v>
      </c>
      <c r="L1845" t="str">
        <f t="shared" si="84"/>
        <v>L-xx</v>
      </c>
      <c r="M1845" s="20" t="str">
        <f t="shared" si="85"/>
        <v>xx</v>
      </c>
      <c r="N1845" t="str">
        <f t="shared" si="86"/>
        <v/>
      </c>
    </row>
    <row r="1846" spans="1:14">
      <c r="A1846" s="31"/>
      <c r="B1846" s="31"/>
      <c r="C1846" s="23" t="s">
        <v>45</v>
      </c>
      <c r="D1846" s="22"/>
      <c r="E1846" s="22" t="s">
        <v>85</v>
      </c>
      <c r="F1846" s="22"/>
      <c r="G1846" s="31"/>
      <c r="H1846" s="30"/>
      <c r="I1846" s="22"/>
      <c r="K1846" t="str">
        <f>IF(D1846&lt;&gt;"",IF(Data!E1846="HR",IF(D1846&lt;=6,RL4B!$E$10,IF(D1846&lt;=28,RL4B!$G$10,RL4B!$I$10)),IF(D1846&lt;=4,RL4B!$K$10,IF(D1846&lt;=14,RL4B!$M$10,IF(D1846&lt;=24,RL4B!$O$10,IF(D1846&lt;=44,RL4B!$Q$10,IF(D1846&lt;=64,RL4B!$S$10,RL4B!$U$10)))))),"")&amp;"-"&amp;C1846&amp;"-"&amp;IFERROR(VLOOKUP(F1846,m_src_icd,3,FALSE),"xx")</f>
        <v>-L-xx</v>
      </c>
      <c r="L1846" t="str">
        <f t="shared" si="84"/>
        <v>L-xx</v>
      </c>
      <c r="M1846" s="20" t="str">
        <f t="shared" si="85"/>
        <v>xx</v>
      </c>
      <c r="N1846" t="str">
        <f t="shared" si="86"/>
        <v/>
      </c>
    </row>
    <row r="1847" spans="1:14">
      <c r="A1847" s="31"/>
      <c r="B1847" s="31"/>
      <c r="C1847" s="23" t="s">
        <v>45</v>
      </c>
      <c r="D1847" s="22"/>
      <c r="E1847" s="22" t="s">
        <v>85</v>
      </c>
      <c r="F1847" s="22"/>
      <c r="G1847" s="31"/>
      <c r="H1847" s="30"/>
      <c r="I1847" s="22"/>
      <c r="K1847" t="str">
        <f>IF(D1847&lt;&gt;"",IF(Data!E1847="HR",IF(D1847&lt;=6,RL4B!$E$10,IF(D1847&lt;=28,RL4B!$G$10,RL4B!$I$10)),IF(D1847&lt;=4,RL4B!$K$10,IF(D1847&lt;=14,RL4B!$M$10,IF(D1847&lt;=24,RL4B!$O$10,IF(D1847&lt;=44,RL4B!$Q$10,IF(D1847&lt;=64,RL4B!$S$10,RL4B!$U$10)))))),"")&amp;"-"&amp;C1847&amp;"-"&amp;IFERROR(VLOOKUP(F1847,m_src_icd,3,FALSE),"xx")</f>
        <v>-L-xx</v>
      </c>
      <c r="L1847" t="str">
        <f t="shared" si="84"/>
        <v>L-xx</v>
      </c>
      <c r="M1847" s="20" t="str">
        <f t="shared" si="85"/>
        <v>xx</v>
      </c>
      <c r="N1847" t="str">
        <f t="shared" si="86"/>
        <v/>
      </c>
    </row>
    <row r="1848" spans="1:14">
      <c r="A1848" s="31"/>
      <c r="B1848" s="31"/>
      <c r="C1848" s="23" t="s">
        <v>45</v>
      </c>
      <c r="D1848" s="22"/>
      <c r="E1848" s="22" t="s">
        <v>85</v>
      </c>
      <c r="F1848" s="22"/>
      <c r="G1848" s="31"/>
      <c r="H1848" s="30"/>
      <c r="I1848" s="22"/>
      <c r="K1848" t="str">
        <f>IF(D1848&lt;&gt;"",IF(Data!E1848="HR",IF(D1848&lt;=6,RL4B!$E$10,IF(D1848&lt;=28,RL4B!$G$10,RL4B!$I$10)),IF(D1848&lt;=4,RL4B!$K$10,IF(D1848&lt;=14,RL4B!$M$10,IF(D1848&lt;=24,RL4B!$O$10,IF(D1848&lt;=44,RL4B!$Q$10,IF(D1848&lt;=64,RL4B!$S$10,RL4B!$U$10)))))),"")&amp;"-"&amp;C1848&amp;"-"&amp;IFERROR(VLOOKUP(F1848,m_src_icd,3,FALSE),"xx")</f>
        <v>-L-xx</v>
      </c>
      <c r="L1848" t="str">
        <f t="shared" si="84"/>
        <v>L-xx</v>
      </c>
      <c r="M1848" s="20" t="str">
        <f t="shared" si="85"/>
        <v>xx</v>
      </c>
      <c r="N1848" t="str">
        <f t="shared" si="86"/>
        <v/>
      </c>
    </row>
    <row r="1849" spans="1:14">
      <c r="A1849" s="31"/>
      <c r="B1849" s="31"/>
      <c r="C1849" s="23" t="s">
        <v>45</v>
      </c>
      <c r="D1849" s="22"/>
      <c r="E1849" s="22" t="s">
        <v>85</v>
      </c>
      <c r="F1849" s="22"/>
      <c r="G1849" s="31"/>
      <c r="H1849" s="30"/>
      <c r="I1849" s="22"/>
      <c r="K1849" t="str">
        <f>IF(D1849&lt;&gt;"",IF(Data!E1849="HR",IF(D1849&lt;=6,RL4B!$E$10,IF(D1849&lt;=28,RL4B!$G$10,RL4B!$I$10)),IF(D1849&lt;=4,RL4B!$K$10,IF(D1849&lt;=14,RL4B!$M$10,IF(D1849&lt;=24,RL4B!$O$10,IF(D1849&lt;=44,RL4B!$Q$10,IF(D1849&lt;=64,RL4B!$S$10,RL4B!$U$10)))))),"")&amp;"-"&amp;C1849&amp;"-"&amp;IFERROR(VLOOKUP(F1849,m_src_icd,3,FALSE),"xx")</f>
        <v>-L-xx</v>
      </c>
      <c r="L1849" t="str">
        <f t="shared" si="84"/>
        <v>L-xx</v>
      </c>
      <c r="M1849" s="20" t="str">
        <f t="shared" si="85"/>
        <v>xx</v>
      </c>
      <c r="N1849" t="str">
        <f t="shared" si="86"/>
        <v/>
      </c>
    </row>
    <row r="1850" spans="1:14">
      <c r="A1850" s="31"/>
      <c r="B1850" s="31"/>
      <c r="C1850" s="23" t="s">
        <v>45</v>
      </c>
      <c r="D1850" s="22"/>
      <c r="E1850" s="22" t="s">
        <v>85</v>
      </c>
      <c r="F1850" s="22"/>
      <c r="G1850" s="31"/>
      <c r="H1850" s="30"/>
      <c r="I1850" s="22"/>
      <c r="K1850" t="str">
        <f>IF(D1850&lt;&gt;"",IF(Data!E1850="HR",IF(D1850&lt;=6,RL4B!$E$10,IF(D1850&lt;=28,RL4B!$G$10,RL4B!$I$10)),IF(D1850&lt;=4,RL4B!$K$10,IF(D1850&lt;=14,RL4B!$M$10,IF(D1850&lt;=24,RL4B!$O$10,IF(D1850&lt;=44,RL4B!$Q$10,IF(D1850&lt;=64,RL4B!$S$10,RL4B!$U$10)))))),"")&amp;"-"&amp;C1850&amp;"-"&amp;IFERROR(VLOOKUP(F1850,m_src_icd,3,FALSE),"xx")</f>
        <v>-L-xx</v>
      </c>
      <c r="L1850" t="str">
        <f t="shared" si="84"/>
        <v>L-xx</v>
      </c>
      <c r="M1850" s="20" t="str">
        <f t="shared" si="85"/>
        <v>xx</v>
      </c>
      <c r="N1850" t="str">
        <f t="shared" si="86"/>
        <v/>
      </c>
    </row>
    <row r="1851" spans="1:14">
      <c r="A1851" s="31"/>
      <c r="B1851" s="31"/>
      <c r="C1851" s="23" t="s">
        <v>45</v>
      </c>
      <c r="D1851" s="22"/>
      <c r="E1851" s="22" t="s">
        <v>85</v>
      </c>
      <c r="F1851" s="22"/>
      <c r="G1851" s="31"/>
      <c r="H1851" s="30"/>
      <c r="I1851" s="22"/>
      <c r="K1851" t="str">
        <f>IF(D1851&lt;&gt;"",IF(Data!E1851="HR",IF(D1851&lt;=6,RL4B!$E$10,IF(D1851&lt;=28,RL4B!$G$10,RL4B!$I$10)),IF(D1851&lt;=4,RL4B!$K$10,IF(D1851&lt;=14,RL4B!$M$10,IF(D1851&lt;=24,RL4B!$O$10,IF(D1851&lt;=44,RL4B!$Q$10,IF(D1851&lt;=64,RL4B!$S$10,RL4B!$U$10)))))),"")&amp;"-"&amp;C1851&amp;"-"&amp;IFERROR(VLOOKUP(F1851,m_src_icd,3,FALSE),"xx")</f>
        <v>-L-xx</v>
      </c>
      <c r="L1851" t="str">
        <f t="shared" si="84"/>
        <v>L-xx</v>
      </c>
      <c r="M1851" s="20" t="str">
        <f t="shared" si="85"/>
        <v>xx</v>
      </c>
      <c r="N1851" t="str">
        <f t="shared" si="86"/>
        <v/>
      </c>
    </row>
    <row r="1852" spans="1:14">
      <c r="A1852" s="31"/>
      <c r="B1852" s="31"/>
      <c r="C1852" s="23" t="s">
        <v>45</v>
      </c>
      <c r="D1852" s="22"/>
      <c r="E1852" s="22" t="s">
        <v>85</v>
      </c>
      <c r="F1852" s="22"/>
      <c r="G1852" s="31"/>
      <c r="H1852" s="30"/>
      <c r="I1852" s="22"/>
      <c r="K1852" t="str">
        <f>IF(D1852&lt;&gt;"",IF(Data!E1852="HR",IF(D1852&lt;=6,RL4B!$E$10,IF(D1852&lt;=28,RL4B!$G$10,RL4B!$I$10)),IF(D1852&lt;=4,RL4B!$K$10,IF(D1852&lt;=14,RL4B!$M$10,IF(D1852&lt;=24,RL4B!$O$10,IF(D1852&lt;=44,RL4B!$Q$10,IF(D1852&lt;=64,RL4B!$S$10,RL4B!$U$10)))))),"")&amp;"-"&amp;C1852&amp;"-"&amp;IFERROR(VLOOKUP(F1852,m_src_icd,3,FALSE),"xx")</f>
        <v>-L-xx</v>
      </c>
      <c r="L1852" t="str">
        <f t="shared" si="84"/>
        <v>L-xx</v>
      </c>
      <c r="M1852" s="20" t="str">
        <f t="shared" si="85"/>
        <v>xx</v>
      </c>
      <c r="N1852" t="str">
        <f t="shared" si="86"/>
        <v/>
      </c>
    </row>
    <row r="1853" spans="1:14">
      <c r="A1853" s="31"/>
      <c r="B1853" s="31"/>
      <c r="C1853" s="23" t="s">
        <v>45</v>
      </c>
      <c r="D1853" s="22"/>
      <c r="E1853" s="22" t="s">
        <v>85</v>
      </c>
      <c r="F1853" s="22"/>
      <c r="G1853" s="31"/>
      <c r="H1853" s="30"/>
      <c r="I1853" s="22"/>
      <c r="K1853" t="str">
        <f>IF(D1853&lt;&gt;"",IF(Data!E1853="HR",IF(D1853&lt;=6,RL4B!$E$10,IF(D1853&lt;=28,RL4B!$G$10,RL4B!$I$10)),IF(D1853&lt;=4,RL4B!$K$10,IF(D1853&lt;=14,RL4B!$M$10,IF(D1853&lt;=24,RL4B!$O$10,IF(D1853&lt;=44,RL4B!$Q$10,IF(D1853&lt;=64,RL4B!$S$10,RL4B!$U$10)))))),"")&amp;"-"&amp;C1853&amp;"-"&amp;IFERROR(VLOOKUP(F1853,m_src_icd,3,FALSE),"xx")</f>
        <v>-L-xx</v>
      </c>
      <c r="L1853" t="str">
        <f t="shared" si="84"/>
        <v>L-xx</v>
      </c>
      <c r="M1853" s="20" t="str">
        <f t="shared" si="85"/>
        <v>xx</v>
      </c>
      <c r="N1853" t="str">
        <f t="shared" si="86"/>
        <v/>
      </c>
    </row>
    <row r="1854" spans="1:14">
      <c r="A1854" s="31"/>
      <c r="B1854" s="31"/>
      <c r="C1854" s="23" t="s">
        <v>45</v>
      </c>
      <c r="D1854" s="22"/>
      <c r="E1854" s="22" t="s">
        <v>85</v>
      </c>
      <c r="F1854" s="22"/>
      <c r="G1854" s="31"/>
      <c r="H1854" s="30"/>
      <c r="I1854" s="22"/>
      <c r="K1854" t="str">
        <f>IF(D1854&lt;&gt;"",IF(Data!E1854="HR",IF(D1854&lt;=6,RL4B!$E$10,IF(D1854&lt;=28,RL4B!$G$10,RL4B!$I$10)),IF(D1854&lt;=4,RL4B!$K$10,IF(D1854&lt;=14,RL4B!$M$10,IF(D1854&lt;=24,RL4B!$O$10,IF(D1854&lt;=44,RL4B!$Q$10,IF(D1854&lt;=64,RL4B!$S$10,RL4B!$U$10)))))),"")&amp;"-"&amp;C1854&amp;"-"&amp;IFERROR(VLOOKUP(F1854,m_src_icd,3,FALSE),"xx")</f>
        <v>-L-xx</v>
      </c>
      <c r="L1854" t="str">
        <f t="shared" si="84"/>
        <v>L-xx</v>
      </c>
      <c r="M1854" s="20" t="str">
        <f t="shared" si="85"/>
        <v>xx</v>
      </c>
      <c r="N1854" t="str">
        <f t="shared" si="86"/>
        <v/>
      </c>
    </row>
    <row r="1855" spans="1:14">
      <c r="A1855" s="31"/>
      <c r="B1855" s="31"/>
      <c r="C1855" s="23" t="s">
        <v>45</v>
      </c>
      <c r="D1855" s="22"/>
      <c r="E1855" s="22" t="s">
        <v>85</v>
      </c>
      <c r="F1855" s="22"/>
      <c r="G1855" s="31"/>
      <c r="H1855" s="30"/>
      <c r="I1855" s="22"/>
      <c r="K1855" t="str">
        <f>IF(D1855&lt;&gt;"",IF(Data!E1855="HR",IF(D1855&lt;=6,RL4B!$E$10,IF(D1855&lt;=28,RL4B!$G$10,RL4B!$I$10)),IF(D1855&lt;=4,RL4B!$K$10,IF(D1855&lt;=14,RL4B!$M$10,IF(D1855&lt;=24,RL4B!$O$10,IF(D1855&lt;=44,RL4B!$Q$10,IF(D1855&lt;=64,RL4B!$S$10,RL4B!$U$10)))))),"")&amp;"-"&amp;C1855&amp;"-"&amp;IFERROR(VLOOKUP(F1855,m_src_icd,3,FALSE),"xx")</f>
        <v>-L-xx</v>
      </c>
      <c r="L1855" t="str">
        <f t="shared" si="84"/>
        <v>L-xx</v>
      </c>
      <c r="M1855" s="20" t="str">
        <f t="shared" si="85"/>
        <v>xx</v>
      </c>
      <c r="N1855" t="str">
        <f t="shared" si="86"/>
        <v/>
      </c>
    </row>
    <row r="1856" spans="1:14">
      <c r="A1856" s="31"/>
      <c r="B1856" s="31"/>
      <c r="C1856" s="23" t="s">
        <v>45</v>
      </c>
      <c r="D1856" s="22"/>
      <c r="E1856" s="22" t="s">
        <v>85</v>
      </c>
      <c r="F1856" s="22"/>
      <c r="G1856" s="31"/>
      <c r="H1856" s="30"/>
      <c r="I1856" s="22"/>
      <c r="K1856" t="str">
        <f>IF(D1856&lt;&gt;"",IF(Data!E1856="HR",IF(D1856&lt;=6,RL4B!$E$10,IF(D1856&lt;=28,RL4B!$G$10,RL4B!$I$10)),IF(D1856&lt;=4,RL4B!$K$10,IF(D1856&lt;=14,RL4B!$M$10,IF(D1856&lt;=24,RL4B!$O$10,IF(D1856&lt;=44,RL4B!$Q$10,IF(D1856&lt;=64,RL4B!$S$10,RL4B!$U$10)))))),"")&amp;"-"&amp;C1856&amp;"-"&amp;IFERROR(VLOOKUP(F1856,m_src_icd,3,FALSE),"xx")</f>
        <v>-L-xx</v>
      </c>
      <c r="L1856" t="str">
        <f t="shared" si="84"/>
        <v>L-xx</v>
      </c>
      <c r="M1856" s="20" t="str">
        <f t="shared" si="85"/>
        <v>xx</v>
      </c>
      <c r="N1856" t="str">
        <f t="shared" si="86"/>
        <v/>
      </c>
    </row>
    <row r="1857" spans="1:14">
      <c r="A1857" s="31"/>
      <c r="B1857" s="31"/>
      <c r="C1857" s="23" t="s">
        <v>45</v>
      </c>
      <c r="D1857" s="22"/>
      <c r="E1857" s="22" t="s">
        <v>85</v>
      </c>
      <c r="F1857" s="22"/>
      <c r="G1857" s="31"/>
      <c r="H1857" s="30"/>
      <c r="I1857" s="22"/>
      <c r="K1857" t="str">
        <f>IF(D1857&lt;&gt;"",IF(Data!E1857="HR",IF(D1857&lt;=6,RL4B!$E$10,IF(D1857&lt;=28,RL4B!$G$10,RL4B!$I$10)),IF(D1857&lt;=4,RL4B!$K$10,IF(D1857&lt;=14,RL4B!$M$10,IF(D1857&lt;=24,RL4B!$O$10,IF(D1857&lt;=44,RL4B!$Q$10,IF(D1857&lt;=64,RL4B!$S$10,RL4B!$U$10)))))),"")&amp;"-"&amp;C1857&amp;"-"&amp;IFERROR(VLOOKUP(F1857,m_src_icd,3,FALSE),"xx")</f>
        <v>-L-xx</v>
      </c>
      <c r="L1857" t="str">
        <f t="shared" si="84"/>
        <v>L-xx</v>
      </c>
      <c r="M1857" s="20" t="str">
        <f t="shared" si="85"/>
        <v>xx</v>
      </c>
      <c r="N1857" t="str">
        <f t="shared" si="86"/>
        <v/>
      </c>
    </row>
    <row r="1858" spans="1:14">
      <c r="A1858" s="31"/>
      <c r="B1858" s="31"/>
      <c r="C1858" s="23" t="s">
        <v>45</v>
      </c>
      <c r="D1858" s="22"/>
      <c r="E1858" s="22" t="s">
        <v>85</v>
      </c>
      <c r="F1858" s="22"/>
      <c r="G1858" s="31"/>
      <c r="H1858" s="30"/>
      <c r="I1858" s="22"/>
      <c r="K1858" t="str">
        <f>IF(D1858&lt;&gt;"",IF(Data!E1858="HR",IF(D1858&lt;=6,RL4B!$E$10,IF(D1858&lt;=28,RL4B!$G$10,RL4B!$I$10)),IF(D1858&lt;=4,RL4B!$K$10,IF(D1858&lt;=14,RL4B!$M$10,IF(D1858&lt;=24,RL4B!$O$10,IF(D1858&lt;=44,RL4B!$Q$10,IF(D1858&lt;=64,RL4B!$S$10,RL4B!$U$10)))))),"")&amp;"-"&amp;C1858&amp;"-"&amp;IFERROR(VLOOKUP(F1858,m_src_icd,3,FALSE),"xx")</f>
        <v>-L-xx</v>
      </c>
      <c r="L1858" t="str">
        <f t="shared" si="84"/>
        <v>L-xx</v>
      </c>
      <c r="M1858" s="20" t="str">
        <f t="shared" si="85"/>
        <v>xx</v>
      </c>
      <c r="N1858" t="str">
        <f t="shared" si="86"/>
        <v/>
      </c>
    </row>
    <row r="1859" spans="1:14">
      <c r="A1859" s="31"/>
      <c r="B1859" s="31"/>
      <c r="C1859" s="23" t="s">
        <v>45</v>
      </c>
      <c r="D1859" s="22"/>
      <c r="E1859" s="22" t="s">
        <v>85</v>
      </c>
      <c r="F1859" s="22"/>
      <c r="G1859" s="31"/>
      <c r="H1859" s="30"/>
      <c r="I1859" s="22"/>
      <c r="K1859" t="str">
        <f>IF(D1859&lt;&gt;"",IF(Data!E1859="HR",IF(D1859&lt;=6,RL4B!$E$10,IF(D1859&lt;=28,RL4B!$G$10,RL4B!$I$10)),IF(D1859&lt;=4,RL4B!$K$10,IF(D1859&lt;=14,RL4B!$M$10,IF(D1859&lt;=24,RL4B!$O$10,IF(D1859&lt;=44,RL4B!$Q$10,IF(D1859&lt;=64,RL4B!$S$10,RL4B!$U$10)))))),"")&amp;"-"&amp;C1859&amp;"-"&amp;IFERROR(VLOOKUP(F1859,m_src_icd,3,FALSE),"xx")</f>
        <v>-L-xx</v>
      </c>
      <c r="L1859" t="str">
        <f t="shared" si="84"/>
        <v>L-xx</v>
      </c>
      <c r="M1859" s="20" t="str">
        <f t="shared" si="85"/>
        <v>xx</v>
      </c>
      <c r="N1859" t="str">
        <f t="shared" si="86"/>
        <v/>
      </c>
    </row>
    <row r="1860" spans="1:14">
      <c r="A1860" s="31"/>
      <c r="B1860" s="31"/>
      <c r="C1860" s="23" t="s">
        <v>45</v>
      </c>
      <c r="D1860" s="22"/>
      <c r="E1860" s="22" t="s">
        <v>85</v>
      </c>
      <c r="F1860" s="22"/>
      <c r="G1860" s="31"/>
      <c r="H1860" s="30"/>
      <c r="I1860" s="22"/>
      <c r="K1860" t="str">
        <f>IF(D1860&lt;&gt;"",IF(Data!E1860="HR",IF(D1860&lt;=6,RL4B!$E$10,IF(D1860&lt;=28,RL4B!$G$10,RL4B!$I$10)),IF(D1860&lt;=4,RL4B!$K$10,IF(D1860&lt;=14,RL4B!$M$10,IF(D1860&lt;=24,RL4B!$O$10,IF(D1860&lt;=44,RL4B!$Q$10,IF(D1860&lt;=64,RL4B!$S$10,RL4B!$U$10)))))),"")&amp;"-"&amp;C1860&amp;"-"&amp;IFERROR(VLOOKUP(F1860,m_src_icd,3,FALSE),"xx")</f>
        <v>-L-xx</v>
      </c>
      <c r="L1860" t="str">
        <f t="shared" si="84"/>
        <v>L-xx</v>
      </c>
      <c r="M1860" s="20" t="str">
        <f t="shared" si="85"/>
        <v>xx</v>
      </c>
      <c r="N1860" t="str">
        <f t="shared" si="86"/>
        <v/>
      </c>
    </row>
    <row r="1861" spans="1:14">
      <c r="A1861" s="31"/>
      <c r="B1861" s="31"/>
      <c r="C1861" s="23" t="s">
        <v>45</v>
      </c>
      <c r="D1861" s="22"/>
      <c r="E1861" s="22" t="s">
        <v>85</v>
      </c>
      <c r="F1861" s="22"/>
      <c r="G1861" s="31"/>
      <c r="H1861" s="30"/>
      <c r="I1861" s="22"/>
      <c r="K1861" t="str">
        <f>IF(D1861&lt;&gt;"",IF(Data!E1861="HR",IF(D1861&lt;=6,RL4B!$E$10,IF(D1861&lt;=28,RL4B!$G$10,RL4B!$I$10)),IF(D1861&lt;=4,RL4B!$K$10,IF(D1861&lt;=14,RL4B!$M$10,IF(D1861&lt;=24,RL4B!$O$10,IF(D1861&lt;=44,RL4B!$Q$10,IF(D1861&lt;=64,RL4B!$S$10,RL4B!$U$10)))))),"")&amp;"-"&amp;C1861&amp;"-"&amp;IFERROR(VLOOKUP(F1861,m_src_icd,3,FALSE),"xx")</f>
        <v>-L-xx</v>
      </c>
      <c r="L1861" t="str">
        <f t="shared" si="84"/>
        <v>L-xx</v>
      </c>
      <c r="M1861" s="20" t="str">
        <f t="shared" si="85"/>
        <v>xx</v>
      </c>
      <c r="N1861" t="str">
        <f t="shared" si="86"/>
        <v/>
      </c>
    </row>
    <row r="1862" spans="1:14">
      <c r="A1862" s="31"/>
      <c r="B1862" s="31"/>
      <c r="C1862" s="23" t="s">
        <v>45</v>
      </c>
      <c r="D1862" s="22"/>
      <c r="E1862" s="22" t="s">
        <v>85</v>
      </c>
      <c r="F1862" s="22"/>
      <c r="G1862" s="31"/>
      <c r="H1862" s="30"/>
      <c r="I1862" s="22"/>
      <c r="K1862" t="str">
        <f>IF(D1862&lt;&gt;"",IF(Data!E1862="HR",IF(D1862&lt;=6,RL4B!$E$10,IF(D1862&lt;=28,RL4B!$G$10,RL4B!$I$10)),IF(D1862&lt;=4,RL4B!$K$10,IF(D1862&lt;=14,RL4B!$M$10,IF(D1862&lt;=24,RL4B!$O$10,IF(D1862&lt;=44,RL4B!$Q$10,IF(D1862&lt;=64,RL4B!$S$10,RL4B!$U$10)))))),"")&amp;"-"&amp;C1862&amp;"-"&amp;IFERROR(VLOOKUP(F1862,m_src_icd,3,FALSE),"xx")</f>
        <v>-L-xx</v>
      </c>
      <c r="L1862" t="str">
        <f t="shared" si="84"/>
        <v>L-xx</v>
      </c>
      <c r="M1862" s="20" t="str">
        <f t="shared" si="85"/>
        <v>xx</v>
      </c>
      <c r="N1862" t="str">
        <f t="shared" si="86"/>
        <v/>
      </c>
    </row>
    <row r="1863" spans="1:14">
      <c r="A1863" s="31"/>
      <c r="B1863" s="31"/>
      <c r="C1863" s="23" t="s">
        <v>45</v>
      </c>
      <c r="D1863" s="22"/>
      <c r="E1863" s="22" t="s">
        <v>85</v>
      </c>
      <c r="F1863" s="22"/>
      <c r="G1863" s="31"/>
      <c r="H1863" s="30"/>
      <c r="I1863" s="22"/>
      <c r="K1863" t="str">
        <f>IF(D1863&lt;&gt;"",IF(Data!E1863="HR",IF(D1863&lt;=6,RL4B!$E$10,IF(D1863&lt;=28,RL4B!$G$10,RL4B!$I$10)),IF(D1863&lt;=4,RL4B!$K$10,IF(D1863&lt;=14,RL4B!$M$10,IF(D1863&lt;=24,RL4B!$O$10,IF(D1863&lt;=44,RL4B!$Q$10,IF(D1863&lt;=64,RL4B!$S$10,RL4B!$U$10)))))),"")&amp;"-"&amp;C1863&amp;"-"&amp;IFERROR(VLOOKUP(F1863,m_src_icd,3,FALSE),"xx")</f>
        <v>-L-xx</v>
      </c>
      <c r="L1863" t="str">
        <f t="shared" si="84"/>
        <v>L-xx</v>
      </c>
      <c r="M1863" s="20" t="str">
        <f t="shared" si="85"/>
        <v>xx</v>
      </c>
      <c r="N1863" t="str">
        <f t="shared" si="86"/>
        <v/>
      </c>
    </row>
    <row r="1864" spans="1:14">
      <c r="A1864" s="31"/>
      <c r="B1864" s="31"/>
      <c r="C1864" s="23" t="s">
        <v>45</v>
      </c>
      <c r="D1864" s="22"/>
      <c r="E1864" s="22" t="s">
        <v>85</v>
      </c>
      <c r="F1864" s="22"/>
      <c r="G1864" s="31"/>
      <c r="H1864" s="30"/>
      <c r="I1864" s="22"/>
      <c r="K1864" t="str">
        <f>IF(D1864&lt;&gt;"",IF(Data!E1864="HR",IF(D1864&lt;=6,RL4B!$E$10,IF(D1864&lt;=28,RL4B!$G$10,RL4B!$I$10)),IF(D1864&lt;=4,RL4B!$K$10,IF(D1864&lt;=14,RL4B!$M$10,IF(D1864&lt;=24,RL4B!$O$10,IF(D1864&lt;=44,RL4B!$Q$10,IF(D1864&lt;=64,RL4B!$S$10,RL4B!$U$10)))))),"")&amp;"-"&amp;C1864&amp;"-"&amp;IFERROR(VLOOKUP(F1864,m_src_icd,3,FALSE),"xx")</f>
        <v>-L-xx</v>
      </c>
      <c r="L1864" t="str">
        <f t="shared" ref="L1864:L1927" si="87">G1864&amp;C1864&amp;"-"&amp;IFERROR(VLOOKUP(F1864,m_src_icd,3,FALSE),"xx")</f>
        <v>L-xx</v>
      </c>
      <c r="M1864" s="20" t="str">
        <f t="shared" ref="M1864:M1927" si="88">IF(H1864="-","",IFERROR(VLOOKUP(F1864,m_src_icd,3,FALSE),"xx"))</f>
        <v>xx</v>
      </c>
      <c r="N1864" t="str">
        <f t="shared" ref="N1864:N1927" si="89">IF(I1864="","",IFERROR(VLOOKUP(F1864,m_src_icd,3,FALSE),"xx"))</f>
        <v/>
      </c>
    </row>
    <row r="1865" spans="1:14">
      <c r="A1865" s="31"/>
      <c r="B1865" s="31"/>
      <c r="C1865" s="23" t="s">
        <v>45</v>
      </c>
      <c r="D1865" s="22"/>
      <c r="E1865" s="22" t="s">
        <v>85</v>
      </c>
      <c r="F1865" s="22"/>
      <c r="G1865" s="31"/>
      <c r="H1865" s="30"/>
      <c r="I1865" s="22"/>
      <c r="K1865" t="str">
        <f>IF(D1865&lt;&gt;"",IF(Data!E1865="HR",IF(D1865&lt;=6,RL4B!$E$10,IF(D1865&lt;=28,RL4B!$G$10,RL4B!$I$10)),IF(D1865&lt;=4,RL4B!$K$10,IF(D1865&lt;=14,RL4B!$M$10,IF(D1865&lt;=24,RL4B!$O$10,IF(D1865&lt;=44,RL4B!$Q$10,IF(D1865&lt;=64,RL4B!$S$10,RL4B!$U$10)))))),"")&amp;"-"&amp;C1865&amp;"-"&amp;IFERROR(VLOOKUP(F1865,m_src_icd,3,FALSE),"xx")</f>
        <v>-L-xx</v>
      </c>
      <c r="L1865" t="str">
        <f t="shared" si="87"/>
        <v>L-xx</v>
      </c>
      <c r="M1865" s="20" t="str">
        <f t="shared" si="88"/>
        <v>xx</v>
      </c>
      <c r="N1865" t="str">
        <f t="shared" si="89"/>
        <v/>
      </c>
    </row>
    <row r="1866" spans="1:14">
      <c r="A1866" s="31"/>
      <c r="B1866" s="31"/>
      <c r="C1866" s="23" t="s">
        <v>45</v>
      </c>
      <c r="D1866" s="22"/>
      <c r="E1866" s="22" t="s">
        <v>85</v>
      </c>
      <c r="F1866" s="22"/>
      <c r="G1866" s="31"/>
      <c r="H1866" s="30"/>
      <c r="I1866" s="22"/>
      <c r="K1866" t="str">
        <f>IF(D1866&lt;&gt;"",IF(Data!E1866="HR",IF(D1866&lt;=6,RL4B!$E$10,IF(D1866&lt;=28,RL4B!$G$10,RL4B!$I$10)),IF(D1866&lt;=4,RL4B!$K$10,IF(D1866&lt;=14,RL4B!$M$10,IF(D1866&lt;=24,RL4B!$O$10,IF(D1866&lt;=44,RL4B!$Q$10,IF(D1866&lt;=64,RL4B!$S$10,RL4B!$U$10)))))),"")&amp;"-"&amp;C1866&amp;"-"&amp;IFERROR(VLOOKUP(F1866,m_src_icd,3,FALSE),"xx")</f>
        <v>-L-xx</v>
      </c>
      <c r="L1866" t="str">
        <f t="shared" si="87"/>
        <v>L-xx</v>
      </c>
      <c r="M1866" s="20" t="str">
        <f t="shared" si="88"/>
        <v>xx</v>
      </c>
      <c r="N1866" t="str">
        <f t="shared" si="89"/>
        <v/>
      </c>
    </row>
    <row r="1867" spans="1:14">
      <c r="A1867" s="31"/>
      <c r="B1867" s="31"/>
      <c r="C1867" s="23" t="s">
        <v>45</v>
      </c>
      <c r="D1867" s="22"/>
      <c r="E1867" s="22" t="s">
        <v>85</v>
      </c>
      <c r="F1867" s="22"/>
      <c r="G1867" s="31"/>
      <c r="H1867" s="30"/>
      <c r="I1867" s="22"/>
      <c r="K1867" t="str">
        <f>IF(D1867&lt;&gt;"",IF(Data!E1867="HR",IF(D1867&lt;=6,RL4B!$E$10,IF(D1867&lt;=28,RL4B!$G$10,RL4B!$I$10)),IF(D1867&lt;=4,RL4B!$K$10,IF(D1867&lt;=14,RL4B!$M$10,IF(D1867&lt;=24,RL4B!$O$10,IF(D1867&lt;=44,RL4B!$Q$10,IF(D1867&lt;=64,RL4B!$S$10,RL4B!$U$10)))))),"")&amp;"-"&amp;C1867&amp;"-"&amp;IFERROR(VLOOKUP(F1867,m_src_icd,3,FALSE),"xx")</f>
        <v>-L-xx</v>
      </c>
      <c r="L1867" t="str">
        <f t="shared" si="87"/>
        <v>L-xx</v>
      </c>
      <c r="M1867" s="20" t="str">
        <f t="shared" si="88"/>
        <v>xx</v>
      </c>
      <c r="N1867" t="str">
        <f t="shared" si="89"/>
        <v/>
      </c>
    </row>
    <row r="1868" spans="1:14">
      <c r="A1868" s="31"/>
      <c r="B1868" s="31"/>
      <c r="C1868" s="23" t="s">
        <v>45</v>
      </c>
      <c r="D1868" s="22"/>
      <c r="E1868" s="22" t="s">
        <v>85</v>
      </c>
      <c r="F1868" s="22"/>
      <c r="G1868" s="31"/>
      <c r="H1868" s="30"/>
      <c r="I1868" s="22"/>
      <c r="K1868" t="str">
        <f>IF(D1868&lt;&gt;"",IF(Data!E1868="HR",IF(D1868&lt;=6,RL4B!$E$10,IF(D1868&lt;=28,RL4B!$G$10,RL4B!$I$10)),IF(D1868&lt;=4,RL4B!$K$10,IF(D1868&lt;=14,RL4B!$M$10,IF(D1868&lt;=24,RL4B!$O$10,IF(D1868&lt;=44,RL4B!$Q$10,IF(D1868&lt;=64,RL4B!$S$10,RL4B!$U$10)))))),"")&amp;"-"&amp;C1868&amp;"-"&amp;IFERROR(VLOOKUP(F1868,m_src_icd,3,FALSE),"xx")</f>
        <v>-L-xx</v>
      </c>
      <c r="L1868" t="str">
        <f t="shared" si="87"/>
        <v>L-xx</v>
      </c>
      <c r="M1868" s="20" t="str">
        <f t="shared" si="88"/>
        <v>xx</v>
      </c>
      <c r="N1868" t="str">
        <f t="shared" si="89"/>
        <v/>
      </c>
    </row>
    <row r="1869" spans="1:14">
      <c r="A1869" s="31"/>
      <c r="B1869" s="31"/>
      <c r="C1869" s="23" t="s">
        <v>45</v>
      </c>
      <c r="D1869" s="22"/>
      <c r="E1869" s="22" t="s">
        <v>85</v>
      </c>
      <c r="F1869" s="22"/>
      <c r="G1869" s="31"/>
      <c r="H1869" s="30"/>
      <c r="I1869" s="22"/>
      <c r="K1869" t="str">
        <f>IF(D1869&lt;&gt;"",IF(Data!E1869="HR",IF(D1869&lt;=6,RL4B!$E$10,IF(D1869&lt;=28,RL4B!$G$10,RL4B!$I$10)),IF(D1869&lt;=4,RL4B!$K$10,IF(D1869&lt;=14,RL4B!$M$10,IF(D1869&lt;=24,RL4B!$O$10,IF(D1869&lt;=44,RL4B!$Q$10,IF(D1869&lt;=64,RL4B!$S$10,RL4B!$U$10)))))),"")&amp;"-"&amp;C1869&amp;"-"&amp;IFERROR(VLOOKUP(F1869,m_src_icd,3,FALSE),"xx")</f>
        <v>-L-xx</v>
      </c>
      <c r="L1869" t="str">
        <f t="shared" si="87"/>
        <v>L-xx</v>
      </c>
      <c r="M1869" s="20" t="str">
        <f t="shared" si="88"/>
        <v>xx</v>
      </c>
      <c r="N1869" t="str">
        <f t="shared" si="89"/>
        <v/>
      </c>
    </row>
    <row r="1870" spans="1:14">
      <c r="A1870" s="31"/>
      <c r="B1870" s="31"/>
      <c r="C1870" s="23" t="s">
        <v>45</v>
      </c>
      <c r="D1870" s="22"/>
      <c r="E1870" s="22" t="s">
        <v>85</v>
      </c>
      <c r="F1870" s="22"/>
      <c r="G1870" s="31"/>
      <c r="H1870" s="30"/>
      <c r="I1870" s="22"/>
      <c r="K1870" t="str">
        <f>IF(D1870&lt;&gt;"",IF(Data!E1870="HR",IF(D1870&lt;=6,RL4B!$E$10,IF(D1870&lt;=28,RL4B!$G$10,RL4B!$I$10)),IF(D1870&lt;=4,RL4B!$K$10,IF(D1870&lt;=14,RL4B!$M$10,IF(D1870&lt;=24,RL4B!$O$10,IF(D1870&lt;=44,RL4B!$Q$10,IF(D1870&lt;=64,RL4B!$S$10,RL4B!$U$10)))))),"")&amp;"-"&amp;C1870&amp;"-"&amp;IFERROR(VLOOKUP(F1870,m_src_icd,3,FALSE),"xx")</f>
        <v>-L-xx</v>
      </c>
      <c r="L1870" t="str">
        <f t="shared" si="87"/>
        <v>L-xx</v>
      </c>
      <c r="M1870" s="20" t="str">
        <f t="shared" si="88"/>
        <v>xx</v>
      </c>
      <c r="N1870" t="str">
        <f t="shared" si="89"/>
        <v/>
      </c>
    </row>
    <row r="1871" spans="1:14">
      <c r="A1871" s="31"/>
      <c r="B1871" s="31"/>
      <c r="C1871" s="23" t="s">
        <v>45</v>
      </c>
      <c r="D1871" s="22"/>
      <c r="E1871" s="22" t="s">
        <v>85</v>
      </c>
      <c r="F1871" s="22"/>
      <c r="G1871" s="31"/>
      <c r="H1871" s="30"/>
      <c r="I1871" s="22"/>
      <c r="K1871" t="str">
        <f>IF(D1871&lt;&gt;"",IF(Data!E1871="HR",IF(D1871&lt;=6,RL4B!$E$10,IF(D1871&lt;=28,RL4B!$G$10,RL4B!$I$10)),IF(D1871&lt;=4,RL4B!$K$10,IF(D1871&lt;=14,RL4B!$M$10,IF(D1871&lt;=24,RL4B!$O$10,IF(D1871&lt;=44,RL4B!$Q$10,IF(D1871&lt;=64,RL4B!$S$10,RL4B!$U$10)))))),"")&amp;"-"&amp;C1871&amp;"-"&amp;IFERROR(VLOOKUP(F1871,m_src_icd,3,FALSE),"xx")</f>
        <v>-L-xx</v>
      </c>
      <c r="L1871" t="str">
        <f t="shared" si="87"/>
        <v>L-xx</v>
      </c>
      <c r="M1871" s="20" t="str">
        <f t="shared" si="88"/>
        <v>xx</v>
      </c>
      <c r="N1871" t="str">
        <f t="shared" si="89"/>
        <v/>
      </c>
    </row>
    <row r="1872" spans="1:14">
      <c r="A1872" s="31"/>
      <c r="B1872" s="31"/>
      <c r="C1872" s="23" t="s">
        <v>45</v>
      </c>
      <c r="D1872" s="22"/>
      <c r="E1872" s="22" t="s">
        <v>85</v>
      </c>
      <c r="F1872" s="22"/>
      <c r="G1872" s="31"/>
      <c r="H1872" s="30"/>
      <c r="I1872" s="22"/>
      <c r="K1872" t="str">
        <f>IF(D1872&lt;&gt;"",IF(Data!E1872="HR",IF(D1872&lt;=6,RL4B!$E$10,IF(D1872&lt;=28,RL4B!$G$10,RL4B!$I$10)),IF(D1872&lt;=4,RL4B!$K$10,IF(D1872&lt;=14,RL4B!$M$10,IF(D1872&lt;=24,RL4B!$O$10,IF(D1872&lt;=44,RL4B!$Q$10,IF(D1872&lt;=64,RL4B!$S$10,RL4B!$U$10)))))),"")&amp;"-"&amp;C1872&amp;"-"&amp;IFERROR(VLOOKUP(F1872,m_src_icd,3,FALSE),"xx")</f>
        <v>-L-xx</v>
      </c>
      <c r="L1872" t="str">
        <f t="shared" si="87"/>
        <v>L-xx</v>
      </c>
      <c r="M1872" s="20" t="str">
        <f t="shared" si="88"/>
        <v>xx</v>
      </c>
      <c r="N1872" t="str">
        <f t="shared" si="89"/>
        <v/>
      </c>
    </row>
    <row r="1873" spans="1:14">
      <c r="A1873" s="31"/>
      <c r="B1873" s="31"/>
      <c r="C1873" s="23" t="s">
        <v>45</v>
      </c>
      <c r="D1873" s="22"/>
      <c r="E1873" s="22" t="s">
        <v>85</v>
      </c>
      <c r="F1873" s="22"/>
      <c r="G1873" s="31"/>
      <c r="H1873" s="30"/>
      <c r="I1873" s="22"/>
      <c r="K1873" t="str">
        <f>IF(D1873&lt;&gt;"",IF(Data!E1873="HR",IF(D1873&lt;=6,RL4B!$E$10,IF(D1873&lt;=28,RL4B!$G$10,RL4B!$I$10)),IF(D1873&lt;=4,RL4B!$K$10,IF(D1873&lt;=14,RL4B!$M$10,IF(D1873&lt;=24,RL4B!$O$10,IF(D1873&lt;=44,RL4B!$Q$10,IF(D1873&lt;=64,RL4B!$S$10,RL4B!$U$10)))))),"")&amp;"-"&amp;C1873&amp;"-"&amp;IFERROR(VLOOKUP(F1873,m_src_icd,3,FALSE),"xx")</f>
        <v>-L-xx</v>
      </c>
      <c r="L1873" t="str">
        <f t="shared" si="87"/>
        <v>L-xx</v>
      </c>
      <c r="M1873" s="20" t="str">
        <f t="shared" si="88"/>
        <v>xx</v>
      </c>
      <c r="N1873" t="str">
        <f t="shared" si="89"/>
        <v/>
      </c>
    </row>
    <row r="1874" spans="1:14">
      <c r="A1874" s="31"/>
      <c r="B1874" s="31"/>
      <c r="C1874" s="23" t="s">
        <v>45</v>
      </c>
      <c r="D1874" s="22"/>
      <c r="E1874" s="22" t="s">
        <v>85</v>
      </c>
      <c r="F1874" s="22"/>
      <c r="G1874" s="31"/>
      <c r="H1874" s="30"/>
      <c r="I1874" s="22"/>
      <c r="K1874" t="str">
        <f>IF(D1874&lt;&gt;"",IF(Data!E1874="HR",IF(D1874&lt;=6,RL4B!$E$10,IF(D1874&lt;=28,RL4B!$G$10,RL4B!$I$10)),IF(D1874&lt;=4,RL4B!$K$10,IF(D1874&lt;=14,RL4B!$M$10,IF(D1874&lt;=24,RL4B!$O$10,IF(D1874&lt;=44,RL4B!$Q$10,IF(D1874&lt;=64,RL4B!$S$10,RL4B!$U$10)))))),"")&amp;"-"&amp;C1874&amp;"-"&amp;IFERROR(VLOOKUP(F1874,m_src_icd,3,FALSE),"xx")</f>
        <v>-L-xx</v>
      </c>
      <c r="L1874" t="str">
        <f t="shared" si="87"/>
        <v>L-xx</v>
      </c>
      <c r="M1874" s="20" t="str">
        <f t="shared" si="88"/>
        <v>xx</v>
      </c>
      <c r="N1874" t="str">
        <f t="shared" si="89"/>
        <v/>
      </c>
    </row>
    <row r="1875" spans="1:14">
      <c r="A1875" s="31"/>
      <c r="B1875" s="31"/>
      <c r="C1875" s="23" t="s">
        <v>45</v>
      </c>
      <c r="D1875" s="22"/>
      <c r="E1875" s="22" t="s">
        <v>85</v>
      </c>
      <c r="F1875" s="22"/>
      <c r="G1875" s="31"/>
      <c r="H1875" s="30"/>
      <c r="I1875" s="22"/>
      <c r="K1875" t="str">
        <f>IF(D1875&lt;&gt;"",IF(Data!E1875="HR",IF(D1875&lt;=6,RL4B!$E$10,IF(D1875&lt;=28,RL4B!$G$10,RL4B!$I$10)),IF(D1875&lt;=4,RL4B!$K$10,IF(D1875&lt;=14,RL4B!$M$10,IF(D1875&lt;=24,RL4B!$O$10,IF(D1875&lt;=44,RL4B!$Q$10,IF(D1875&lt;=64,RL4B!$S$10,RL4B!$U$10)))))),"")&amp;"-"&amp;C1875&amp;"-"&amp;IFERROR(VLOOKUP(F1875,m_src_icd,3,FALSE),"xx")</f>
        <v>-L-xx</v>
      </c>
      <c r="L1875" t="str">
        <f t="shared" si="87"/>
        <v>L-xx</v>
      </c>
      <c r="M1875" s="20" t="str">
        <f t="shared" si="88"/>
        <v>xx</v>
      </c>
      <c r="N1875" t="str">
        <f t="shared" si="89"/>
        <v/>
      </c>
    </row>
    <row r="1876" spans="1:14">
      <c r="A1876" s="31"/>
      <c r="B1876" s="31"/>
      <c r="C1876" s="23" t="s">
        <v>45</v>
      </c>
      <c r="D1876" s="22"/>
      <c r="E1876" s="22" t="s">
        <v>85</v>
      </c>
      <c r="F1876" s="22"/>
      <c r="G1876" s="31"/>
      <c r="H1876" s="30"/>
      <c r="I1876" s="22"/>
      <c r="K1876" t="str">
        <f>IF(D1876&lt;&gt;"",IF(Data!E1876="HR",IF(D1876&lt;=6,RL4B!$E$10,IF(D1876&lt;=28,RL4B!$G$10,RL4B!$I$10)),IF(D1876&lt;=4,RL4B!$K$10,IF(D1876&lt;=14,RL4B!$M$10,IF(D1876&lt;=24,RL4B!$O$10,IF(D1876&lt;=44,RL4B!$Q$10,IF(D1876&lt;=64,RL4B!$S$10,RL4B!$U$10)))))),"")&amp;"-"&amp;C1876&amp;"-"&amp;IFERROR(VLOOKUP(F1876,m_src_icd,3,FALSE),"xx")</f>
        <v>-L-xx</v>
      </c>
      <c r="L1876" t="str">
        <f t="shared" si="87"/>
        <v>L-xx</v>
      </c>
      <c r="M1876" s="20" t="str">
        <f t="shared" si="88"/>
        <v>xx</v>
      </c>
      <c r="N1876" t="str">
        <f t="shared" si="89"/>
        <v/>
      </c>
    </row>
    <row r="1877" spans="1:14">
      <c r="A1877" s="31"/>
      <c r="B1877" s="31"/>
      <c r="C1877" s="23" t="s">
        <v>45</v>
      </c>
      <c r="D1877" s="22"/>
      <c r="E1877" s="22" t="s">
        <v>85</v>
      </c>
      <c r="F1877" s="22"/>
      <c r="G1877" s="31"/>
      <c r="H1877" s="30"/>
      <c r="I1877" s="22"/>
      <c r="K1877" t="str">
        <f>IF(D1877&lt;&gt;"",IF(Data!E1877="HR",IF(D1877&lt;=6,RL4B!$E$10,IF(D1877&lt;=28,RL4B!$G$10,RL4B!$I$10)),IF(D1877&lt;=4,RL4B!$K$10,IF(D1877&lt;=14,RL4B!$M$10,IF(D1877&lt;=24,RL4B!$O$10,IF(D1877&lt;=44,RL4B!$Q$10,IF(D1877&lt;=64,RL4B!$S$10,RL4B!$U$10)))))),"")&amp;"-"&amp;C1877&amp;"-"&amp;IFERROR(VLOOKUP(F1877,m_src_icd,3,FALSE),"xx")</f>
        <v>-L-xx</v>
      </c>
      <c r="L1877" t="str">
        <f t="shared" si="87"/>
        <v>L-xx</v>
      </c>
      <c r="M1877" s="20" t="str">
        <f t="shared" si="88"/>
        <v>xx</v>
      </c>
      <c r="N1877" t="str">
        <f t="shared" si="89"/>
        <v/>
      </c>
    </row>
    <row r="1878" spans="1:14">
      <c r="A1878" s="31"/>
      <c r="B1878" s="31"/>
      <c r="C1878" s="23" t="s">
        <v>45</v>
      </c>
      <c r="D1878" s="22"/>
      <c r="E1878" s="22" t="s">
        <v>85</v>
      </c>
      <c r="F1878" s="22"/>
      <c r="G1878" s="31"/>
      <c r="H1878" s="30"/>
      <c r="I1878" s="22"/>
      <c r="K1878" t="str">
        <f>IF(D1878&lt;&gt;"",IF(Data!E1878="HR",IF(D1878&lt;=6,RL4B!$E$10,IF(D1878&lt;=28,RL4B!$G$10,RL4B!$I$10)),IF(D1878&lt;=4,RL4B!$K$10,IF(D1878&lt;=14,RL4B!$M$10,IF(D1878&lt;=24,RL4B!$O$10,IF(D1878&lt;=44,RL4B!$Q$10,IF(D1878&lt;=64,RL4B!$S$10,RL4B!$U$10)))))),"")&amp;"-"&amp;C1878&amp;"-"&amp;IFERROR(VLOOKUP(F1878,m_src_icd,3,FALSE),"xx")</f>
        <v>-L-xx</v>
      </c>
      <c r="L1878" t="str">
        <f t="shared" si="87"/>
        <v>L-xx</v>
      </c>
      <c r="M1878" s="20" t="str">
        <f t="shared" si="88"/>
        <v>xx</v>
      </c>
      <c r="N1878" t="str">
        <f t="shared" si="89"/>
        <v/>
      </c>
    </row>
    <row r="1879" spans="1:14">
      <c r="A1879" s="31"/>
      <c r="B1879" s="31"/>
      <c r="C1879" s="23" t="s">
        <v>45</v>
      </c>
      <c r="D1879" s="22"/>
      <c r="E1879" s="22" t="s">
        <v>85</v>
      </c>
      <c r="F1879" s="22"/>
      <c r="G1879" s="31"/>
      <c r="H1879" s="30"/>
      <c r="I1879" s="22"/>
      <c r="K1879" t="str">
        <f>IF(D1879&lt;&gt;"",IF(Data!E1879="HR",IF(D1879&lt;=6,RL4B!$E$10,IF(D1879&lt;=28,RL4B!$G$10,RL4B!$I$10)),IF(D1879&lt;=4,RL4B!$K$10,IF(D1879&lt;=14,RL4B!$M$10,IF(D1879&lt;=24,RL4B!$O$10,IF(D1879&lt;=44,RL4B!$Q$10,IF(D1879&lt;=64,RL4B!$S$10,RL4B!$U$10)))))),"")&amp;"-"&amp;C1879&amp;"-"&amp;IFERROR(VLOOKUP(F1879,m_src_icd,3,FALSE),"xx")</f>
        <v>-L-xx</v>
      </c>
      <c r="L1879" t="str">
        <f t="shared" si="87"/>
        <v>L-xx</v>
      </c>
      <c r="M1879" s="20" t="str">
        <f t="shared" si="88"/>
        <v>xx</v>
      </c>
      <c r="N1879" t="str">
        <f t="shared" si="89"/>
        <v/>
      </c>
    </row>
    <row r="1880" spans="1:14">
      <c r="A1880" s="31"/>
      <c r="B1880" s="31"/>
      <c r="C1880" s="23" t="s">
        <v>45</v>
      </c>
      <c r="D1880" s="22"/>
      <c r="E1880" s="22" t="s">
        <v>85</v>
      </c>
      <c r="F1880" s="22"/>
      <c r="G1880" s="31"/>
      <c r="H1880" s="30"/>
      <c r="I1880" s="22"/>
      <c r="K1880" t="str">
        <f>IF(D1880&lt;&gt;"",IF(Data!E1880="HR",IF(D1880&lt;=6,RL4B!$E$10,IF(D1880&lt;=28,RL4B!$G$10,RL4B!$I$10)),IF(D1880&lt;=4,RL4B!$K$10,IF(D1880&lt;=14,RL4B!$M$10,IF(D1880&lt;=24,RL4B!$O$10,IF(D1880&lt;=44,RL4B!$Q$10,IF(D1880&lt;=64,RL4B!$S$10,RL4B!$U$10)))))),"")&amp;"-"&amp;C1880&amp;"-"&amp;IFERROR(VLOOKUP(F1880,m_src_icd,3,FALSE),"xx")</f>
        <v>-L-xx</v>
      </c>
      <c r="L1880" t="str">
        <f t="shared" si="87"/>
        <v>L-xx</v>
      </c>
      <c r="M1880" s="20" t="str">
        <f t="shared" si="88"/>
        <v>xx</v>
      </c>
      <c r="N1880" t="str">
        <f t="shared" si="89"/>
        <v/>
      </c>
    </row>
    <row r="1881" spans="1:14">
      <c r="A1881" s="31"/>
      <c r="B1881" s="31"/>
      <c r="C1881" s="23" t="s">
        <v>45</v>
      </c>
      <c r="D1881" s="22"/>
      <c r="E1881" s="22" t="s">
        <v>85</v>
      </c>
      <c r="F1881" s="22"/>
      <c r="G1881" s="31"/>
      <c r="H1881" s="30"/>
      <c r="I1881" s="22"/>
      <c r="K1881" t="str">
        <f>IF(D1881&lt;&gt;"",IF(Data!E1881="HR",IF(D1881&lt;=6,RL4B!$E$10,IF(D1881&lt;=28,RL4B!$G$10,RL4B!$I$10)),IF(D1881&lt;=4,RL4B!$K$10,IF(D1881&lt;=14,RL4B!$M$10,IF(D1881&lt;=24,RL4B!$O$10,IF(D1881&lt;=44,RL4B!$Q$10,IF(D1881&lt;=64,RL4B!$S$10,RL4B!$U$10)))))),"")&amp;"-"&amp;C1881&amp;"-"&amp;IFERROR(VLOOKUP(F1881,m_src_icd,3,FALSE),"xx")</f>
        <v>-L-xx</v>
      </c>
      <c r="L1881" t="str">
        <f t="shared" si="87"/>
        <v>L-xx</v>
      </c>
      <c r="M1881" s="20" t="str">
        <f t="shared" si="88"/>
        <v>xx</v>
      </c>
      <c r="N1881" t="str">
        <f t="shared" si="89"/>
        <v/>
      </c>
    </row>
    <row r="1882" spans="1:14">
      <c r="A1882" s="31"/>
      <c r="B1882" s="31"/>
      <c r="C1882" s="23" t="s">
        <v>45</v>
      </c>
      <c r="D1882" s="22"/>
      <c r="E1882" s="22" t="s">
        <v>85</v>
      </c>
      <c r="F1882" s="22"/>
      <c r="G1882" s="31"/>
      <c r="H1882" s="30"/>
      <c r="I1882" s="22"/>
      <c r="K1882" t="str">
        <f>IF(D1882&lt;&gt;"",IF(Data!E1882="HR",IF(D1882&lt;=6,RL4B!$E$10,IF(D1882&lt;=28,RL4B!$G$10,RL4B!$I$10)),IF(D1882&lt;=4,RL4B!$K$10,IF(D1882&lt;=14,RL4B!$M$10,IF(D1882&lt;=24,RL4B!$O$10,IF(D1882&lt;=44,RL4B!$Q$10,IF(D1882&lt;=64,RL4B!$S$10,RL4B!$U$10)))))),"")&amp;"-"&amp;C1882&amp;"-"&amp;IFERROR(VLOOKUP(F1882,m_src_icd,3,FALSE),"xx")</f>
        <v>-L-xx</v>
      </c>
      <c r="L1882" t="str">
        <f t="shared" si="87"/>
        <v>L-xx</v>
      </c>
      <c r="M1882" s="20" t="str">
        <f t="shared" si="88"/>
        <v>xx</v>
      </c>
      <c r="N1882" t="str">
        <f t="shared" si="89"/>
        <v/>
      </c>
    </row>
    <row r="1883" spans="1:14">
      <c r="A1883" s="31"/>
      <c r="B1883" s="31"/>
      <c r="C1883" s="23" t="s">
        <v>45</v>
      </c>
      <c r="D1883" s="22"/>
      <c r="E1883" s="22" t="s">
        <v>85</v>
      </c>
      <c r="F1883" s="22"/>
      <c r="G1883" s="31"/>
      <c r="H1883" s="30"/>
      <c r="I1883" s="22"/>
      <c r="K1883" t="str">
        <f>IF(D1883&lt;&gt;"",IF(Data!E1883="HR",IF(D1883&lt;=6,RL4B!$E$10,IF(D1883&lt;=28,RL4B!$G$10,RL4B!$I$10)),IF(D1883&lt;=4,RL4B!$K$10,IF(D1883&lt;=14,RL4B!$M$10,IF(D1883&lt;=24,RL4B!$O$10,IF(D1883&lt;=44,RL4B!$Q$10,IF(D1883&lt;=64,RL4B!$S$10,RL4B!$U$10)))))),"")&amp;"-"&amp;C1883&amp;"-"&amp;IFERROR(VLOOKUP(F1883,m_src_icd,3,FALSE),"xx")</f>
        <v>-L-xx</v>
      </c>
      <c r="L1883" t="str">
        <f t="shared" si="87"/>
        <v>L-xx</v>
      </c>
      <c r="M1883" s="20" t="str">
        <f t="shared" si="88"/>
        <v>xx</v>
      </c>
      <c r="N1883" t="str">
        <f t="shared" si="89"/>
        <v/>
      </c>
    </row>
    <row r="1884" spans="1:14">
      <c r="A1884" s="31"/>
      <c r="B1884" s="31"/>
      <c r="C1884" s="23" t="s">
        <v>45</v>
      </c>
      <c r="D1884" s="22"/>
      <c r="E1884" s="22" t="s">
        <v>85</v>
      </c>
      <c r="F1884" s="22"/>
      <c r="G1884" s="31"/>
      <c r="H1884" s="30"/>
      <c r="I1884" s="22"/>
      <c r="K1884" t="str">
        <f>IF(D1884&lt;&gt;"",IF(Data!E1884="HR",IF(D1884&lt;=6,RL4B!$E$10,IF(D1884&lt;=28,RL4B!$G$10,RL4B!$I$10)),IF(D1884&lt;=4,RL4B!$K$10,IF(D1884&lt;=14,RL4B!$M$10,IF(D1884&lt;=24,RL4B!$O$10,IF(D1884&lt;=44,RL4B!$Q$10,IF(D1884&lt;=64,RL4B!$S$10,RL4B!$U$10)))))),"")&amp;"-"&amp;C1884&amp;"-"&amp;IFERROR(VLOOKUP(F1884,m_src_icd,3,FALSE),"xx")</f>
        <v>-L-xx</v>
      </c>
      <c r="L1884" t="str">
        <f t="shared" si="87"/>
        <v>L-xx</v>
      </c>
      <c r="M1884" s="20" t="str">
        <f t="shared" si="88"/>
        <v>xx</v>
      </c>
      <c r="N1884" t="str">
        <f t="shared" si="89"/>
        <v/>
      </c>
    </row>
    <row r="1885" spans="1:14">
      <c r="A1885" s="31"/>
      <c r="B1885" s="31"/>
      <c r="C1885" s="23" t="s">
        <v>45</v>
      </c>
      <c r="D1885" s="22"/>
      <c r="E1885" s="22" t="s">
        <v>85</v>
      </c>
      <c r="F1885" s="22"/>
      <c r="G1885" s="31"/>
      <c r="H1885" s="30"/>
      <c r="I1885" s="22"/>
      <c r="K1885" t="str">
        <f>IF(D1885&lt;&gt;"",IF(Data!E1885="HR",IF(D1885&lt;=6,RL4B!$E$10,IF(D1885&lt;=28,RL4B!$G$10,RL4B!$I$10)),IF(D1885&lt;=4,RL4B!$K$10,IF(D1885&lt;=14,RL4B!$M$10,IF(D1885&lt;=24,RL4B!$O$10,IF(D1885&lt;=44,RL4B!$Q$10,IF(D1885&lt;=64,RL4B!$S$10,RL4B!$U$10)))))),"")&amp;"-"&amp;C1885&amp;"-"&amp;IFERROR(VLOOKUP(F1885,m_src_icd,3,FALSE),"xx")</f>
        <v>-L-xx</v>
      </c>
      <c r="L1885" t="str">
        <f t="shared" si="87"/>
        <v>L-xx</v>
      </c>
      <c r="M1885" s="20" t="str">
        <f t="shared" si="88"/>
        <v>xx</v>
      </c>
      <c r="N1885" t="str">
        <f t="shared" si="89"/>
        <v/>
      </c>
    </row>
    <row r="1886" spans="1:14">
      <c r="A1886" s="31"/>
      <c r="B1886" s="31"/>
      <c r="C1886" s="23" t="s">
        <v>45</v>
      </c>
      <c r="D1886" s="22"/>
      <c r="E1886" s="22" t="s">
        <v>85</v>
      </c>
      <c r="F1886" s="22"/>
      <c r="G1886" s="31"/>
      <c r="H1886" s="30"/>
      <c r="I1886" s="22"/>
      <c r="K1886" t="str">
        <f>IF(D1886&lt;&gt;"",IF(Data!E1886="HR",IF(D1886&lt;=6,RL4B!$E$10,IF(D1886&lt;=28,RL4B!$G$10,RL4B!$I$10)),IF(D1886&lt;=4,RL4B!$K$10,IF(D1886&lt;=14,RL4B!$M$10,IF(D1886&lt;=24,RL4B!$O$10,IF(D1886&lt;=44,RL4B!$Q$10,IF(D1886&lt;=64,RL4B!$S$10,RL4B!$U$10)))))),"")&amp;"-"&amp;C1886&amp;"-"&amp;IFERROR(VLOOKUP(F1886,m_src_icd,3,FALSE),"xx")</f>
        <v>-L-xx</v>
      </c>
      <c r="L1886" t="str">
        <f t="shared" si="87"/>
        <v>L-xx</v>
      </c>
      <c r="M1886" s="20" t="str">
        <f t="shared" si="88"/>
        <v>xx</v>
      </c>
      <c r="N1886" t="str">
        <f t="shared" si="89"/>
        <v/>
      </c>
    </row>
    <row r="1887" spans="1:14">
      <c r="A1887" s="31"/>
      <c r="B1887" s="31"/>
      <c r="C1887" s="23" t="s">
        <v>45</v>
      </c>
      <c r="D1887" s="22"/>
      <c r="E1887" s="22" t="s">
        <v>85</v>
      </c>
      <c r="F1887" s="22"/>
      <c r="G1887" s="31"/>
      <c r="H1887" s="30"/>
      <c r="I1887" s="22"/>
      <c r="K1887" t="str">
        <f>IF(D1887&lt;&gt;"",IF(Data!E1887="HR",IF(D1887&lt;=6,RL4B!$E$10,IF(D1887&lt;=28,RL4B!$G$10,RL4B!$I$10)),IF(D1887&lt;=4,RL4B!$K$10,IF(D1887&lt;=14,RL4B!$M$10,IF(D1887&lt;=24,RL4B!$O$10,IF(D1887&lt;=44,RL4B!$Q$10,IF(D1887&lt;=64,RL4B!$S$10,RL4B!$U$10)))))),"")&amp;"-"&amp;C1887&amp;"-"&amp;IFERROR(VLOOKUP(F1887,m_src_icd,3,FALSE),"xx")</f>
        <v>-L-xx</v>
      </c>
      <c r="L1887" t="str">
        <f t="shared" si="87"/>
        <v>L-xx</v>
      </c>
      <c r="M1887" s="20" t="str">
        <f t="shared" si="88"/>
        <v>xx</v>
      </c>
      <c r="N1887" t="str">
        <f t="shared" si="89"/>
        <v/>
      </c>
    </row>
    <row r="1888" spans="1:14">
      <c r="A1888" s="31"/>
      <c r="B1888" s="31"/>
      <c r="C1888" s="23" t="s">
        <v>45</v>
      </c>
      <c r="D1888" s="22"/>
      <c r="E1888" s="22" t="s">
        <v>85</v>
      </c>
      <c r="F1888" s="22"/>
      <c r="G1888" s="31"/>
      <c r="H1888" s="30"/>
      <c r="I1888" s="22"/>
      <c r="K1888" t="str">
        <f>IF(D1888&lt;&gt;"",IF(Data!E1888="HR",IF(D1888&lt;=6,RL4B!$E$10,IF(D1888&lt;=28,RL4B!$G$10,RL4B!$I$10)),IF(D1888&lt;=4,RL4B!$K$10,IF(D1888&lt;=14,RL4B!$M$10,IF(D1888&lt;=24,RL4B!$O$10,IF(D1888&lt;=44,RL4B!$Q$10,IF(D1888&lt;=64,RL4B!$S$10,RL4B!$U$10)))))),"")&amp;"-"&amp;C1888&amp;"-"&amp;IFERROR(VLOOKUP(F1888,m_src_icd,3,FALSE),"xx")</f>
        <v>-L-xx</v>
      </c>
      <c r="L1888" t="str">
        <f t="shared" si="87"/>
        <v>L-xx</v>
      </c>
      <c r="M1888" s="20" t="str">
        <f t="shared" si="88"/>
        <v>xx</v>
      </c>
      <c r="N1888" t="str">
        <f t="shared" si="89"/>
        <v/>
      </c>
    </row>
    <row r="1889" spans="1:14">
      <c r="A1889" s="31"/>
      <c r="B1889" s="31"/>
      <c r="C1889" s="23" t="s">
        <v>45</v>
      </c>
      <c r="D1889" s="22"/>
      <c r="E1889" s="22" t="s">
        <v>85</v>
      </c>
      <c r="F1889" s="22"/>
      <c r="G1889" s="31"/>
      <c r="H1889" s="30"/>
      <c r="I1889" s="22"/>
      <c r="K1889" t="str">
        <f>IF(D1889&lt;&gt;"",IF(Data!E1889="HR",IF(D1889&lt;=6,RL4B!$E$10,IF(D1889&lt;=28,RL4B!$G$10,RL4B!$I$10)),IF(D1889&lt;=4,RL4B!$K$10,IF(D1889&lt;=14,RL4B!$M$10,IF(D1889&lt;=24,RL4B!$O$10,IF(D1889&lt;=44,RL4B!$Q$10,IF(D1889&lt;=64,RL4B!$S$10,RL4B!$U$10)))))),"")&amp;"-"&amp;C1889&amp;"-"&amp;IFERROR(VLOOKUP(F1889,m_src_icd,3,FALSE),"xx")</f>
        <v>-L-xx</v>
      </c>
      <c r="L1889" t="str">
        <f t="shared" si="87"/>
        <v>L-xx</v>
      </c>
      <c r="M1889" s="20" t="str">
        <f t="shared" si="88"/>
        <v>xx</v>
      </c>
      <c r="N1889" t="str">
        <f t="shared" si="89"/>
        <v/>
      </c>
    </row>
    <row r="1890" spans="1:14">
      <c r="A1890" s="31"/>
      <c r="B1890" s="31"/>
      <c r="C1890" s="23" t="s">
        <v>45</v>
      </c>
      <c r="D1890" s="22"/>
      <c r="E1890" s="22" t="s">
        <v>85</v>
      </c>
      <c r="F1890" s="22"/>
      <c r="G1890" s="31"/>
      <c r="H1890" s="30"/>
      <c r="I1890" s="22"/>
      <c r="K1890" t="str">
        <f>IF(D1890&lt;&gt;"",IF(Data!E1890="HR",IF(D1890&lt;=6,RL4B!$E$10,IF(D1890&lt;=28,RL4B!$G$10,RL4B!$I$10)),IF(D1890&lt;=4,RL4B!$K$10,IF(D1890&lt;=14,RL4B!$M$10,IF(D1890&lt;=24,RL4B!$O$10,IF(D1890&lt;=44,RL4B!$Q$10,IF(D1890&lt;=64,RL4B!$S$10,RL4B!$U$10)))))),"")&amp;"-"&amp;C1890&amp;"-"&amp;IFERROR(VLOOKUP(F1890,m_src_icd,3,FALSE),"xx")</f>
        <v>-L-xx</v>
      </c>
      <c r="L1890" t="str">
        <f t="shared" si="87"/>
        <v>L-xx</v>
      </c>
      <c r="M1890" s="20" t="str">
        <f t="shared" si="88"/>
        <v>xx</v>
      </c>
      <c r="N1890" t="str">
        <f t="shared" si="89"/>
        <v/>
      </c>
    </row>
    <row r="1891" spans="1:14">
      <c r="A1891" s="31"/>
      <c r="B1891" s="31"/>
      <c r="C1891" s="23" t="s">
        <v>45</v>
      </c>
      <c r="D1891" s="22"/>
      <c r="E1891" s="22" t="s">
        <v>85</v>
      </c>
      <c r="F1891" s="22"/>
      <c r="G1891" s="31"/>
      <c r="H1891" s="30"/>
      <c r="I1891" s="22"/>
      <c r="K1891" t="str">
        <f>IF(D1891&lt;&gt;"",IF(Data!E1891="HR",IF(D1891&lt;=6,RL4B!$E$10,IF(D1891&lt;=28,RL4B!$G$10,RL4B!$I$10)),IF(D1891&lt;=4,RL4B!$K$10,IF(D1891&lt;=14,RL4B!$M$10,IF(D1891&lt;=24,RL4B!$O$10,IF(D1891&lt;=44,RL4B!$Q$10,IF(D1891&lt;=64,RL4B!$S$10,RL4B!$U$10)))))),"")&amp;"-"&amp;C1891&amp;"-"&amp;IFERROR(VLOOKUP(F1891,m_src_icd,3,FALSE),"xx")</f>
        <v>-L-xx</v>
      </c>
      <c r="L1891" t="str">
        <f t="shared" si="87"/>
        <v>L-xx</v>
      </c>
      <c r="M1891" s="20" t="str">
        <f t="shared" si="88"/>
        <v>xx</v>
      </c>
      <c r="N1891" t="str">
        <f t="shared" si="89"/>
        <v/>
      </c>
    </row>
    <row r="1892" spans="1:14">
      <c r="A1892" s="31"/>
      <c r="B1892" s="31"/>
      <c r="C1892" s="23" t="s">
        <v>45</v>
      </c>
      <c r="D1892" s="22"/>
      <c r="E1892" s="22" t="s">
        <v>85</v>
      </c>
      <c r="F1892" s="22"/>
      <c r="G1892" s="31"/>
      <c r="H1892" s="30"/>
      <c r="I1892" s="22"/>
      <c r="K1892" t="str">
        <f>IF(D1892&lt;&gt;"",IF(Data!E1892="HR",IF(D1892&lt;=6,RL4B!$E$10,IF(D1892&lt;=28,RL4B!$G$10,RL4B!$I$10)),IF(D1892&lt;=4,RL4B!$K$10,IF(D1892&lt;=14,RL4B!$M$10,IF(D1892&lt;=24,RL4B!$O$10,IF(D1892&lt;=44,RL4B!$Q$10,IF(D1892&lt;=64,RL4B!$S$10,RL4B!$U$10)))))),"")&amp;"-"&amp;C1892&amp;"-"&amp;IFERROR(VLOOKUP(F1892,m_src_icd,3,FALSE),"xx")</f>
        <v>-L-xx</v>
      </c>
      <c r="L1892" t="str">
        <f t="shared" si="87"/>
        <v>L-xx</v>
      </c>
      <c r="M1892" s="20" t="str">
        <f t="shared" si="88"/>
        <v>xx</v>
      </c>
      <c r="N1892" t="str">
        <f t="shared" si="89"/>
        <v/>
      </c>
    </row>
    <row r="1893" spans="1:14">
      <c r="A1893" s="31"/>
      <c r="B1893" s="31"/>
      <c r="C1893" s="23" t="s">
        <v>45</v>
      </c>
      <c r="D1893" s="22"/>
      <c r="E1893" s="22" t="s">
        <v>85</v>
      </c>
      <c r="F1893" s="22"/>
      <c r="G1893" s="31"/>
      <c r="H1893" s="30"/>
      <c r="I1893" s="22"/>
      <c r="K1893" t="str">
        <f>IF(D1893&lt;&gt;"",IF(Data!E1893="HR",IF(D1893&lt;=6,RL4B!$E$10,IF(D1893&lt;=28,RL4B!$G$10,RL4B!$I$10)),IF(D1893&lt;=4,RL4B!$K$10,IF(D1893&lt;=14,RL4B!$M$10,IF(D1893&lt;=24,RL4B!$O$10,IF(D1893&lt;=44,RL4B!$Q$10,IF(D1893&lt;=64,RL4B!$S$10,RL4B!$U$10)))))),"")&amp;"-"&amp;C1893&amp;"-"&amp;IFERROR(VLOOKUP(F1893,m_src_icd,3,FALSE),"xx")</f>
        <v>-L-xx</v>
      </c>
      <c r="L1893" t="str">
        <f t="shared" si="87"/>
        <v>L-xx</v>
      </c>
      <c r="M1893" s="20" t="str">
        <f t="shared" si="88"/>
        <v>xx</v>
      </c>
      <c r="N1893" t="str">
        <f t="shared" si="89"/>
        <v/>
      </c>
    </row>
    <row r="1894" spans="1:14">
      <c r="A1894" s="31"/>
      <c r="B1894" s="31"/>
      <c r="C1894" s="23" t="s">
        <v>45</v>
      </c>
      <c r="D1894" s="22"/>
      <c r="E1894" s="22" t="s">
        <v>85</v>
      </c>
      <c r="F1894" s="22"/>
      <c r="G1894" s="31"/>
      <c r="H1894" s="30"/>
      <c r="I1894" s="22"/>
      <c r="K1894" t="str">
        <f>IF(D1894&lt;&gt;"",IF(Data!E1894="HR",IF(D1894&lt;=6,RL4B!$E$10,IF(D1894&lt;=28,RL4B!$G$10,RL4B!$I$10)),IF(D1894&lt;=4,RL4B!$K$10,IF(D1894&lt;=14,RL4B!$M$10,IF(D1894&lt;=24,RL4B!$O$10,IF(D1894&lt;=44,RL4B!$Q$10,IF(D1894&lt;=64,RL4B!$S$10,RL4B!$U$10)))))),"")&amp;"-"&amp;C1894&amp;"-"&amp;IFERROR(VLOOKUP(F1894,m_src_icd,3,FALSE),"xx")</f>
        <v>-L-xx</v>
      </c>
      <c r="L1894" t="str">
        <f t="shared" si="87"/>
        <v>L-xx</v>
      </c>
      <c r="M1894" s="20" t="str">
        <f t="shared" si="88"/>
        <v>xx</v>
      </c>
      <c r="N1894" t="str">
        <f t="shared" si="89"/>
        <v/>
      </c>
    </row>
    <row r="1895" spans="1:14">
      <c r="A1895" s="31"/>
      <c r="B1895" s="31"/>
      <c r="C1895" s="23" t="s">
        <v>45</v>
      </c>
      <c r="D1895" s="22"/>
      <c r="E1895" s="22" t="s">
        <v>85</v>
      </c>
      <c r="F1895" s="22"/>
      <c r="G1895" s="31"/>
      <c r="H1895" s="30"/>
      <c r="I1895" s="22"/>
      <c r="K1895" t="str">
        <f>IF(D1895&lt;&gt;"",IF(Data!E1895="HR",IF(D1895&lt;=6,RL4B!$E$10,IF(D1895&lt;=28,RL4B!$G$10,RL4B!$I$10)),IF(D1895&lt;=4,RL4B!$K$10,IF(D1895&lt;=14,RL4B!$M$10,IF(D1895&lt;=24,RL4B!$O$10,IF(D1895&lt;=44,RL4B!$Q$10,IF(D1895&lt;=64,RL4B!$S$10,RL4B!$U$10)))))),"")&amp;"-"&amp;C1895&amp;"-"&amp;IFERROR(VLOOKUP(F1895,m_src_icd,3,FALSE),"xx")</f>
        <v>-L-xx</v>
      </c>
      <c r="L1895" t="str">
        <f t="shared" si="87"/>
        <v>L-xx</v>
      </c>
      <c r="M1895" s="20" t="str">
        <f t="shared" si="88"/>
        <v>xx</v>
      </c>
      <c r="N1895" t="str">
        <f t="shared" si="89"/>
        <v/>
      </c>
    </row>
    <row r="1896" spans="1:14">
      <c r="A1896" s="31"/>
      <c r="B1896" s="31"/>
      <c r="C1896" s="23" t="s">
        <v>45</v>
      </c>
      <c r="D1896" s="22"/>
      <c r="E1896" s="22" t="s">
        <v>85</v>
      </c>
      <c r="F1896" s="22"/>
      <c r="G1896" s="31"/>
      <c r="H1896" s="30"/>
      <c r="I1896" s="22"/>
      <c r="K1896" t="str">
        <f>IF(D1896&lt;&gt;"",IF(Data!E1896="HR",IF(D1896&lt;=6,RL4B!$E$10,IF(D1896&lt;=28,RL4B!$G$10,RL4B!$I$10)),IF(D1896&lt;=4,RL4B!$K$10,IF(D1896&lt;=14,RL4B!$M$10,IF(D1896&lt;=24,RL4B!$O$10,IF(D1896&lt;=44,RL4B!$Q$10,IF(D1896&lt;=64,RL4B!$S$10,RL4B!$U$10)))))),"")&amp;"-"&amp;C1896&amp;"-"&amp;IFERROR(VLOOKUP(F1896,m_src_icd,3,FALSE),"xx")</f>
        <v>-L-xx</v>
      </c>
      <c r="L1896" t="str">
        <f t="shared" si="87"/>
        <v>L-xx</v>
      </c>
      <c r="M1896" s="20" t="str">
        <f t="shared" si="88"/>
        <v>xx</v>
      </c>
      <c r="N1896" t="str">
        <f t="shared" si="89"/>
        <v/>
      </c>
    </row>
    <row r="1897" spans="1:14">
      <c r="A1897" s="31"/>
      <c r="B1897" s="31"/>
      <c r="C1897" s="23" t="s">
        <v>45</v>
      </c>
      <c r="D1897" s="22"/>
      <c r="E1897" s="22" t="s">
        <v>85</v>
      </c>
      <c r="F1897" s="22"/>
      <c r="G1897" s="31"/>
      <c r="H1897" s="30"/>
      <c r="I1897" s="22"/>
      <c r="K1897" t="str">
        <f>IF(D1897&lt;&gt;"",IF(Data!E1897="HR",IF(D1897&lt;=6,RL4B!$E$10,IF(D1897&lt;=28,RL4B!$G$10,RL4B!$I$10)),IF(D1897&lt;=4,RL4B!$K$10,IF(D1897&lt;=14,RL4B!$M$10,IF(D1897&lt;=24,RL4B!$O$10,IF(D1897&lt;=44,RL4B!$Q$10,IF(D1897&lt;=64,RL4B!$S$10,RL4B!$U$10)))))),"")&amp;"-"&amp;C1897&amp;"-"&amp;IFERROR(VLOOKUP(F1897,m_src_icd,3,FALSE),"xx")</f>
        <v>-L-xx</v>
      </c>
      <c r="L1897" t="str">
        <f t="shared" si="87"/>
        <v>L-xx</v>
      </c>
      <c r="M1897" s="20" t="str">
        <f t="shared" si="88"/>
        <v>xx</v>
      </c>
      <c r="N1897" t="str">
        <f t="shared" si="89"/>
        <v/>
      </c>
    </row>
    <row r="1898" spans="1:14">
      <c r="A1898" s="31"/>
      <c r="B1898" s="31"/>
      <c r="C1898" s="23" t="s">
        <v>45</v>
      </c>
      <c r="D1898" s="22"/>
      <c r="E1898" s="22" t="s">
        <v>85</v>
      </c>
      <c r="F1898" s="22"/>
      <c r="G1898" s="31"/>
      <c r="H1898" s="30"/>
      <c r="I1898" s="22"/>
      <c r="K1898" t="str">
        <f>IF(D1898&lt;&gt;"",IF(Data!E1898="HR",IF(D1898&lt;=6,RL4B!$E$10,IF(D1898&lt;=28,RL4B!$G$10,RL4B!$I$10)),IF(D1898&lt;=4,RL4B!$K$10,IF(D1898&lt;=14,RL4B!$M$10,IF(D1898&lt;=24,RL4B!$O$10,IF(D1898&lt;=44,RL4B!$Q$10,IF(D1898&lt;=64,RL4B!$S$10,RL4B!$U$10)))))),"")&amp;"-"&amp;C1898&amp;"-"&amp;IFERROR(VLOOKUP(F1898,m_src_icd,3,FALSE),"xx")</f>
        <v>-L-xx</v>
      </c>
      <c r="L1898" t="str">
        <f t="shared" si="87"/>
        <v>L-xx</v>
      </c>
      <c r="M1898" s="20" t="str">
        <f t="shared" si="88"/>
        <v>xx</v>
      </c>
      <c r="N1898" t="str">
        <f t="shared" si="89"/>
        <v/>
      </c>
    </row>
    <row r="1899" spans="1:14">
      <c r="A1899" s="31"/>
      <c r="B1899" s="31"/>
      <c r="C1899" s="23" t="s">
        <v>45</v>
      </c>
      <c r="D1899" s="22"/>
      <c r="E1899" s="22" t="s">
        <v>85</v>
      </c>
      <c r="F1899" s="22"/>
      <c r="G1899" s="31"/>
      <c r="H1899" s="30"/>
      <c r="I1899" s="22"/>
      <c r="K1899" t="str">
        <f>IF(D1899&lt;&gt;"",IF(Data!E1899="HR",IF(D1899&lt;=6,RL4B!$E$10,IF(D1899&lt;=28,RL4B!$G$10,RL4B!$I$10)),IF(D1899&lt;=4,RL4B!$K$10,IF(D1899&lt;=14,RL4B!$M$10,IF(D1899&lt;=24,RL4B!$O$10,IF(D1899&lt;=44,RL4B!$Q$10,IF(D1899&lt;=64,RL4B!$S$10,RL4B!$U$10)))))),"")&amp;"-"&amp;C1899&amp;"-"&amp;IFERROR(VLOOKUP(F1899,m_src_icd,3,FALSE),"xx")</f>
        <v>-L-xx</v>
      </c>
      <c r="L1899" t="str">
        <f t="shared" si="87"/>
        <v>L-xx</v>
      </c>
      <c r="M1899" s="20" t="str">
        <f t="shared" si="88"/>
        <v>xx</v>
      </c>
      <c r="N1899" t="str">
        <f t="shared" si="89"/>
        <v/>
      </c>
    </row>
    <row r="1900" spans="1:14">
      <c r="A1900" s="31"/>
      <c r="B1900" s="31"/>
      <c r="C1900" s="23" t="s">
        <v>45</v>
      </c>
      <c r="D1900" s="22"/>
      <c r="E1900" s="22" t="s">
        <v>85</v>
      </c>
      <c r="F1900" s="22"/>
      <c r="G1900" s="31"/>
      <c r="H1900" s="30"/>
      <c r="I1900" s="22"/>
      <c r="K1900" t="str">
        <f>IF(D1900&lt;&gt;"",IF(Data!E1900="HR",IF(D1900&lt;=6,RL4B!$E$10,IF(D1900&lt;=28,RL4B!$G$10,RL4B!$I$10)),IF(D1900&lt;=4,RL4B!$K$10,IF(D1900&lt;=14,RL4B!$M$10,IF(D1900&lt;=24,RL4B!$O$10,IF(D1900&lt;=44,RL4B!$Q$10,IF(D1900&lt;=64,RL4B!$S$10,RL4B!$U$10)))))),"")&amp;"-"&amp;C1900&amp;"-"&amp;IFERROR(VLOOKUP(F1900,m_src_icd,3,FALSE),"xx")</f>
        <v>-L-xx</v>
      </c>
      <c r="L1900" t="str">
        <f t="shared" si="87"/>
        <v>L-xx</v>
      </c>
      <c r="M1900" s="20" t="str">
        <f t="shared" si="88"/>
        <v>xx</v>
      </c>
      <c r="N1900" t="str">
        <f t="shared" si="89"/>
        <v/>
      </c>
    </row>
    <row r="1901" spans="1:14">
      <c r="A1901" s="31"/>
      <c r="B1901" s="31"/>
      <c r="C1901" s="23" t="s">
        <v>45</v>
      </c>
      <c r="D1901" s="22"/>
      <c r="E1901" s="22" t="s">
        <v>85</v>
      </c>
      <c r="F1901" s="22"/>
      <c r="G1901" s="31"/>
      <c r="H1901" s="30"/>
      <c r="I1901" s="22"/>
      <c r="K1901" t="str">
        <f>IF(D1901&lt;&gt;"",IF(Data!E1901="HR",IF(D1901&lt;=6,RL4B!$E$10,IF(D1901&lt;=28,RL4B!$G$10,RL4B!$I$10)),IF(D1901&lt;=4,RL4B!$K$10,IF(D1901&lt;=14,RL4B!$M$10,IF(D1901&lt;=24,RL4B!$O$10,IF(D1901&lt;=44,RL4B!$Q$10,IF(D1901&lt;=64,RL4B!$S$10,RL4B!$U$10)))))),"")&amp;"-"&amp;C1901&amp;"-"&amp;IFERROR(VLOOKUP(F1901,m_src_icd,3,FALSE),"xx")</f>
        <v>-L-xx</v>
      </c>
      <c r="L1901" t="str">
        <f t="shared" si="87"/>
        <v>L-xx</v>
      </c>
      <c r="M1901" s="20" t="str">
        <f t="shared" si="88"/>
        <v>xx</v>
      </c>
      <c r="N1901" t="str">
        <f t="shared" si="89"/>
        <v/>
      </c>
    </row>
    <row r="1902" spans="1:14">
      <c r="A1902" s="31"/>
      <c r="B1902" s="31"/>
      <c r="C1902" s="23" t="s">
        <v>45</v>
      </c>
      <c r="D1902" s="22"/>
      <c r="E1902" s="22" t="s">
        <v>85</v>
      </c>
      <c r="F1902" s="22"/>
      <c r="G1902" s="31"/>
      <c r="H1902" s="30"/>
      <c r="I1902" s="22"/>
      <c r="K1902" t="str">
        <f>IF(D1902&lt;&gt;"",IF(Data!E1902="HR",IF(D1902&lt;=6,RL4B!$E$10,IF(D1902&lt;=28,RL4B!$G$10,RL4B!$I$10)),IF(D1902&lt;=4,RL4B!$K$10,IF(D1902&lt;=14,RL4B!$M$10,IF(D1902&lt;=24,RL4B!$O$10,IF(D1902&lt;=44,RL4B!$Q$10,IF(D1902&lt;=64,RL4B!$S$10,RL4B!$U$10)))))),"")&amp;"-"&amp;C1902&amp;"-"&amp;IFERROR(VLOOKUP(F1902,m_src_icd,3,FALSE),"xx")</f>
        <v>-L-xx</v>
      </c>
      <c r="L1902" t="str">
        <f t="shared" si="87"/>
        <v>L-xx</v>
      </c>
      <c r="M1902" s="20" t="str">
        <f t="shared" si="88"/>
        <v>xx</v>
      </c>
      <c r="N1902" t="str">
        <f t="shared" si="89"/>
        <v/>
      </c>
    </row>
    <row r="1903" spans="1:14">
      <c r="A1903" s="31"/>
      <c r="B1903" s="31"/>
      <c r="C1903" s="23" t="s">
        <v>45</v>
      </c>
      <c r="D1903" s="22"/>
      <c r="E1903" s="22" t="s">
        <v>85</v>
      </c>
      <c r="F1903" s="22"/>
      <c r="G1903" s="31"/>
      <c r="H1903" s="30"/>
      <c r="I1903" s="22"/>
      <c r="K1903" t="str">
        <f>IF(D1903&lt;&gt;"",IF(Data!E1903="HR",IF(D1903&lt;=6,RL4B!$E$10,IF(D1903&lt;=28,RL4B!$G$10,RL4B!$I$10)),IF(D1903&lt;=4,RL4B!$K$10,IF(D1903&lt;=14,RL4B!$M$10,IF(D1903&lt;=24,RL4B!$O$10,IF(D1903&lt;=44,RL4B!$Q$10,IF(D1903&lt;=64,RL4B!$S$10,RL4B!$U$10)))))),"")&amp;"-"&amp;C1903&amp;"-"&amp;IFERROR(VLOOKUP(F1903,m_src_icd,3,FALSE),"xx")</f>
        <v>-L-xx</v>
      </c>
      <c r="L1903" t="str">
        <f t="shared" si="87"/>
        <v>L-xx</v>
      </c>
      <c r="M1903" s="20" t="str">
        <f t="shared" si="88"/>
        <v>xx</v>
      </c>
      <c r="N1903" t="str">
        <f t="shared" si="89"/>
        <v/>
      </c>
    </row>
    <row r="1904" spans="1:14">
      <c r="A1904" s="31"/>
      <c r="B1904" s="31"/>
      <c r="C1904" s="23" t="s">
        <v>45</v>
      </c>
      <c r="D1904" s="22"/>
      <c r="E1904" s="22" t="s">
        <v>85</v>
      </c>
      <c r="F1904" s="22"/>
      <c r="G1904" s="31"/>
      <c r="H1904" s="30"/>
      <c r="I1904" s="22"/>
      <c r="K1904" t="str">
        <f>IF(D1904&lt;&gt;"",IF(Data!E1904="HR",IF(D1904&lt;=6,RL4B!$E$10,IF(D1904&lt;=28,RL4B!$G$10,RL4B!$I$10)),IF(D1904&lt;=4,RL4B!$K$10,IF(D1904&lt;=14,RL4B!$M$10,IF(D1904&lt;=24,RL4B!$O$10,IF(D1904&lt;=44,RL4B!$Q$10,IF(D1904&lt;=64,RL4B!$S$10,RL4B!$U$10)))))),"")&amp;"-"&amp;C1904&amp;"-"&amp;IFERROR(VLOOKUP(F1904,m_src_icd,3,FALSE),"xx")</f>
        <v>-L-xx</v>
      </c>
      <c r="L1904" t="str">
        <f t="shared" si="87"/>
        <v>L-xx</v>
      </c>
      <c r="M1904" s="20" t="str">
        <f t="shared" si="88"/>
        <v>xx</v>
      </c>
      <c r="N1904" t="str">
        <f t="shared" si="89"/>
        <v/>
      </c>
    </row>
    <row r="1905" spans="1:14">
      <c r="A1905" s="31"/>
      <c r="B1905" s="31"/>
      <c r="C1905" s="23" t="s">
        <v>45</v>
      </c>
      <c r="D1905" s="22"/>
      <c r="E1905" s="22" t="s">
        <v>85</v>
      </c>
      <c r="F1905" s="22"/>
      <c r="G1905" s="31"/>
      <c r="H1905" s="30"/>
      <c r="I1905" s="22"/>
      <c r="K1905" t="str">
        <f>IF(D1905&lt;&gt;"",IF(Data!E1905="HR",IF(D1905&lt;=6,RL4B!$E$10,IF(D1905&lt;=28,RL4B!$G$10,RL4B!$I$10)),IF(D1905&lt;=4,RL4B!$K$10,IF(D1905&lt;=14,RL4B!$M$10,IF(D1905&lt;=24,RL4B!$O$10,IF(D1905&lt;=44,RL4B!$Q$10,IF(D1905&lt;=64,RL4B!$S$10,RL4B!$U$10)))))),"")&amp;"-"&amp;C1905&amp;"-"&amp;IFERROR(VLOOKUP(F1905,m_src_icd,3,FALSE),"xx")</f>
        <v>-L-xx</v>
      </c>
      <c r="L1905" t="str">
        <f t="shared" si="87"/>
        <v>L-xx</v>
      </c>
      <c r="M1905" s="20" t="str">
        <f t="shared" si="88"/>
        <v>xx</v>
      </c>
      <c r="N1905" t="str">
        <f t="shared" si="89"/>
        <v/>
      </c>
    </row>
    <row r="1906" spans="1:14">
      <c r="A1906" s="31"/>
      <c r="B1906" s="31"/>
      <c r="C1906" s="23" t="s">
        <v>45</v>
      </c>
      <c r="D1906" s="22"/>
      <c r="E1906" s="22" t="s">
        <v>85</v>
      </c>
      <c r="F1906" s="22"/>
      <c r="G1906" s="31"/>
      <c r="H1906" s="30"/>
      <c r="I1906" s="22"/>
      <c r="K1906" t="str">
        <f>IF(D1906&lt;&gt;"",IF(Data!E1906="HR",IF(D1906&lt;=6,RL4B!$E$10,IF(D1906&lt;=28,RL4B!$G$10,RL4B!$I$10)),IF(D1906&lt;=4,RL4B!$K$10,IF(D1906&lt;=14,RL4B!$M$10,IF(D1906&lt;=24,RL4B!$O$10,IF(D1906&lt;=44,RL4B!$Q$10,IF(D1906&lt;=64,RL4B!$S$10,RL4B!$U$10)))))),"")&amp;"-"&amp;C1906&amp;"-"&amp;IFERROR(VLOOKUP(F1906,m_src_icd,3,FALSE),"xx")</f>
        <v>-L-xx</v>
      </c>
      <c r="L1906" t="str">
        <f t="shared" si="87"/>
        <v>L-xx</v>
      </c>
      <c r="M1906" s="20" t="str">
        <f t="shared" si="88"/>
        <v>xx</v>
      </c>
      <c r="N1906" t="str">
        <f t="shared" si="89"/>
        <v/>
      </c>
    </row>
    <row r="1907" spans="1:14">
      <c r="A1907" s="31"/>
      <c r="B1907" s="31"/>
      <c r="C1907" s="23" t="s">
        <v>45</v>
      </c>
      <c r="D1907" s="22"/>
      <c r="E1907" s="22" t="s">
        <v>85</v>
      </c>
      <c r="F1907" s="22"/>
      <c r="G1907" s="31"/>
      <c r="H1907" s="30"/>
      <c r="I1907" s="22"/>
      <c r="K1907" t="str">
        <f>IF(D1907&lt;&gt;"",IF(Data!E1907="HR",IF(D1907&lt;=6,RL4B!$E$10,IF(D1907&lt;=28,RL4B!$G$10,RL4B!$I$10)),IF(D1907&lt;=4,RL4B!$K$10,IF(D1907&lt;=14,RL4B!$M$10,IF(D1907&lt;=24,RL4B!$O$10,IF(D1907&lt;=44,RL4B!$Q$10,IF(D1907&lt;=64,RL4B!$S$10,RL4B!$U$10)))))),"")&amp;"-"&amp;C1907&amp;"-"&amp;IFERROR(VLOOKUP(F1907,m_src_icd,3,FALSE),"xx")</f>
        <v>-L-xx</v>
      </c>
      <c r="L1907" t="str">
        <f t="shared" si="87"/>
        <v>L-xx</v>
      </c>
      <c r="M1907" s="20" t="str">
        <f t="shared" si="88"/>
        <v>xx</v>
      </c>
      <c r="N1907" t="str">
        <f t="shared" si="89"/>
        <v/>
      </c>
    </row>
    <row r="1908" spans="1:14">
      <c r="A1908" s="31"/>
      <c r="B1908" s="31"/>
      <c r="C1908" s="23" t="s">
        <v>45</v>
      </c>
      <c r="D1908" s="22"/>
      <c r="E1908" s="22" t="s">
        <v>85</v>
      </c>
      <c r="F1908" s="22"/>
      <c r="G1908" s="31"/>
      <c r="H1908" s="30"/>
      <c r="I1908" s="22"/>
      <c r="K1908" t="str">
        <f>IF(D1908&lt;&gt;"",IF(Data!E1908="HR",IF(D1908&lt;=6,RL4B!$E$10,IF(D1908&lt;=28,RL4B!$G$10,RL4B!$I$10)),IF(D1908&lt;=4,RL4B!$K$10,IF(D1908&lt;=14,RL4B!$M$10,IF(D1908&lt;=24,RL4B!$O$10,IF(D1908&lt;=44,RL4B!$Q$10,IF(D1908&lt;=64,RL4B!$S$10,RL4B!$U$10)))))),"")&amp;"-"&amp;C1908&amp;"-"&amp;IFERROR(VLOOKUP(F1908,m_src_icd,3,FALSE),"xx")</f>
        <v>-L-xx</v>
      </c>
      <c r="L1908" t="str">
        <f t="shared" si="87"/>
        <v>L-xx</v>
      </c>
      <c r="M1908" s="20" t="str">
        <f t="shared" si="88"/>
        <v>xx</v>
      </c>
      <c r="N1908" t="str">
        <f t="shared" si="89"/>
        <v/>
      </c>
    </row>
    <row r="1909" spans="1:14">
      <c r="A1909" s="31"/>
      <c r="B1909" s="31"/>
      <c r="C1909" s="23" t="s">
        <v>45</v>
      </c>
      <c r="D1909" s="22"/>
      <c r="E1909" s="22" t="s">
        <v>85</v>
      </c>
      <c r="F1909" s="22"/>
      <c r="G1909" s="31"/>
      <c r="H1909" s="30"/>
      <c r="I1909" s="22"/>
      <c r="K1909" t="str">
        <f>IF(D1909&lt;&gt;"",IF(Data!E1909="HR",IF(D1909&lt;=6,RL4B!$E$10,IF(D1909&lt;=28,RL4B!$G$10,RL4B!$I$10)),IF(D1909&lt;=4,RL4B!$K$10,IF(D1909&lt;=14,RL4B!$M$10,IF(D1909&lt;=24,RL4B!$O$10,IF(D1909&lt;=44,RL4B!$Q$10,IF(D1909&lt;=64,RL4B!$S$10,RL4B!$U$10)))))),"")&amp;"-"&amp;C1909&amp;"-"&amp;IFERROR(VLOOKUP(F1909,m_src_icd,3,FALSE),"xx")</f>
        <v>-L-xx</v>
      </c>
      <c r="L1909" t="str">
        <f t="shared" si="87"/>
        <v>L-xx</v>
      </c>
      <c r="M1909" s="20" t="str">
        <f t="shared" si="88"/>
        <v>xx</v>
      </c>
      <c r="N1909" t="str">
        <f t="shared" si="89"/>
        <v/>
      </c>
    </row>
    <row r="1910" spans="1:14">
      <c r="A1910" s="31"/>
      <c r="B1910" s="31"/>
      <c r="C1910" s="23" t="s">
        <v>45</v>
      </c>
      <c r="D1910" s="22"/>
      <c r="E1910" s="22" t="s">
        <v>85</v>
      </c>
      <c r="F1910" s="22"/>
      <c r="G1910" s="31"/>
      <c r="H1910" s="30"/>
      <c r="I1910" s="22"/>
      <c r="K1910" t="str">
        <f>IF(D1910&lt;&gt;"",IF(Data!E1910="HR",IF(D1910&lt;=6,RL4B!$E$10,IF(D1910&lt;=28,RL4B!$G$10,RL4B!$I$10)),IF(D1910&lt;=4,RL4B!$K$10,IF(D1910&lt;=14,RL4B!$M$10,IF(D1910&lt;=24,RL4B!$O$10,IF(D1910&lt;=44,RL4B!$Q$10,IF(D1910&lt;=64,RL4B!$S$10,RL4B!$U$10)))))),"")&amp;"-"&amp;C1910&amp;"-"&amp;IFERROR(VLOOKUP(F1910,m_src_icd,3,FALSE),"xx")</f>
        <v>-L-xx</v>
      </c>
      <c r="L1910" t="str">
        <f t="shared" si="87"/>
        <v>L-xx</v>
      </c>
      <c r="M1910" s="20" t="str">
        <f t="shared" si="88"/>
        <v>xx</v>
      </c>
      <c r="N1910" t="str">
        <f t="shared" si="89"/>
        <v/>
      </c>
    </row>
    <row r="1911" spans="1:14">
      <c r="A1911" s="31"/>
      <c r="B1911" s="31"/>
      <c r="C1911" s="23" t="s">
        <v>45</v>
      </c>
      <c r="D1911" s="22"/>
      <c r="E1911" s="22" t="s">
        <v>85</v>
      </c>
      <c r="F1911" s="22"/>
      <c r="G1911" s="31"/>
      <c r="H1911" s="30"/>
      <c r="I1911" s="22"/>
      <c r="K1911" t="str">
        <f>IF(D1911&lt;&gt;"",IF(Data!E1911="HR",IF(D1911&lt;=6,RL4B!$E$10,IF(D1911&lt;=28,RL4B!$G$10,RL4B!$I$10)),IF(D1911&lt;=4,RL4B!$K$10,IF(D1911&lt;=14,RL4B!$M$10,IF(D1911&lt;=24,RL4B!$O$10,IF(D1911&lt;=44,RL4B!$Q$10,IF(D1911&lt;=64,RL4B!$S$10,RL4B!$U$10)))))),"")&amp;"-"&amp;C1911&amp;"-"&amp;IFERROR(VLOOKUP(F1911,m_src_icd,3,FALSE),"xx")</f>
        <v>-L-xx</v>
      </c>
      <c r="L1911" t="str">
        <f t="shared" si="87"/>
        <v>L-xx</v>
      </c>
      <c r="M1911" s="20" t="str">
        <f t="shared" si="88"/>
        <v>xx</v>
      </c>
      <c r="N1911" t="str">
        <f t="shared" si="89"/>
        <v/>
      </c>
    </row>
    <row r="1912" spans="1:14">
      <c r="A1912" s="31"/>
      <c r="B1912" s="31"/>
      <c r="C1912" s="23" t="s">
        <v>45</v>
      </c>
      <c r="D1912" s="22"/>
      <c r="E1912" s="22" t="s">
        <v>85</v>
      </c>
      <c r="F1912" s="22"/>
      <c r="G1912" s="31"/>
      <c r="H1912" s="30"/>
      <c r="I1912" s="22"/>
      <c r="K1912" t="str">
        <f>IF(D1912&lt;&gt;"",IF(Data!E1912="HR",IF(D1912&lt;=6,RL4B!$E$10,IF(D1912&lt;=28,RL4B!$G$10,RL4B!$I$10)),IF(D1912&lt;=4,RL4B!$K$10,IF(D1912&lt;=14,RL4B!$M$10,IF(D1912&lt;=24,RL4B!$O$10,IF(D1912&lt;=44,RL4B!$Q$10,IF(D1912&lt;=64,RL4B!$S$10,RL4B!$U$10)))))),"")&amp;"-"&amp;C1912&amp;"-"&amp;IFERROR(VLOOKUP(F1912,m_src_icd,3,FALSE),"xx")</f>
        <v>-L-xx</v>
      </c>
      <c r="L1912" t="str">
        <f t="shared" si="87"/>
        <v>L-xx</v>
      </c>
      <c r="M1912" s="20" t="str">
        <f t="shared" si="88"/>
        <v>xx</v>
      </c>
      <c r="N1912" t="str">
        <f t="shared" si="89"/>
        <v/>
      </c>
    </row>
    <row r="1913" spans="1:14">
      <c r="A1913" s="31"/>
      <c r="B1913" s="31"/>
      <c r="C1913" s="23" t="s">
        <v>45</v>
      </c>
      <c r="D1913" s="22"/>
      <c r="E1913" s="22" t="s">
        <v>85</v>
      </c>
      <c r="F1913" s="22"/>
      <c r="G1913" s="31"/>
      <c r="H1913" s="30"/>
      <c r="I1913" s="22"/>
      <c r="K1913" t="str">
        <f>IF(D1913&lt;&gt;"",IF(Data!E1913="HR",IF(D1913&lt;=6,RL4B!$E$10,IF(D1913&lt;=28,RL4B!$G$10,RL4B!$I$10)),IF(D1913&lt;=4,RL4B!$K$10,IF(D1913&lt;=14,RL4B!$M$10,IF(D1913&lt;=24,RL4B!$O$10,IF(D1913&lt;=44,RL4B!$Q$10,IF(D1913&lt;=64,RL4B!$S$10,RL4B!$U$10)))))),"")&amp;"-"&amp;C1913&amp;"-"&amp;IFERROR(VLOOKUP(F1913,m_src_icd,3,FALSE),"xx")</f>
        <v>-L-xx</v>
      </c>
      <c r="L1913" t="str">
        <f t="shared" si="87"/>
        <v>L-xx</v>
      </c>
      <c r="M1913" s="20" t="str">
        <f t="shared" si="88"/>
        <v>xx</v>
      </c>
      <c r="N1913" t="str">
        <f t="shared" si="89"/>
        <v/>
      </c>
    </row>
    <row r="1914" spans="1:14">
      <c r="A1914" s="31"/>
      <c r="B1914" s="31"/>
      <c r="C1914" s="23" t="s">
        <v>45</v>
      </c>
      <c r="D1914" s="22"/>
      <c r="E1914" s="22" t="s">
        <v>85</v>
      </c>
      <c r="F1914" s="22"/>
      <c r="G1914" s="31"/>
      <c r="H1914" s="30"/>
      <c r="I1914" s="22"/>
      <c r="K1914" t="str">
        <f>IF(D1914&lt;&gt;"",IF(Data!E1914="HR",IF(D1914&lt;=6,RL4B!$E$10,IF(D1914&lt;=28,RL4B!$G$10,RL4B!$I$10)),IF(D1914&lt;=4,RL4B!$K$10,IF(D1914&lt;=14,RL4B!$M$10,IF(D1914&lt;=24,RL4B!$O$10,IF(D1914&lt;=44,RL4B!$Q$10,IF(D1914&lt;=64,RL4B!$S$10,RL4B!$U$10)))))),"")&amp;"-"&amp;C1914&amp;"-"&amp;IFERROR(VLOOKUP(F1914,m_src_icd,3,FALSE),"xx")</f>
        <v>-L-xx</v>
      </c>
      <c r="L1914" t="str">
        <f t="shared" si="87"/>
        <v>L-xx</v>
      </c>
      <c r="M1914" s="20" t="str">
        <f t="shared" si="88"/>
        <v>xx</v>
      </c>
      <c r="N1914" t="str">
        <f t="shared" si="89"/>
        <v/>
      </c>
    </row>
    <row r="1915" spans="1:14">
      <c r="A1915" s="31"/>
      <c r="B1915" s="31"/>
      <c r="C1915" s="23" t="s">
        <v>45</v>
      </c>
      <c r="D1915" s="22"/>
      <c r="E1915" s="22" t="s">
        <v>85</v>
      </c>
      <c r="F1915" s="22"/>
      <c r="G1915" s="31"/>
      <c r="H1915" s="30"/>
      <c r="I1915" s="22"/>
      <c r="K1915" t="str">
        <f>IF(D1915&lt;&gt;"",IF(Data!E1915="HR",IF(D1915&lt;=6,RL4B!$E$10,IF(D1915&lt;=28,RL4B!$G$10,RL4B!$I$10)),IF(D1915&lt;=4,RL4B!$K$10,IF(D1915&lt;=14,RL4B!$M$10,IF(D1915&lt;=24,RL4B!$O$10,IF(D1915&lt;=44,RL4B!$Q$10,IF(D1915&lt;=64,RL4B!$S$10,RL4B!$U$10)))))),"")&amp;"-"&amp;C1915&amp;"-"&amp;IFERROR(VLOOKUP(F1915,m_src_icd,3,FALSE),"xx")</f>
        <v>-L-xx</v>
      </c>
      <c r="L1915" t="str">
        <f t="shared" si="87"/>
        <v>L-xx</v>
      </c>
      <c r="M1915" s="20" t="str">
        <f t="shared" si="88"/>
        <v>xx</v>
      </c>
      <c r="N1915" t="str">
        <f t="shared" si="89"/>
        <v/>
      </c>
    </row>
    <row r="1916" spans="1:14">
      <c r="A1916" s="31"/>
      <c r="B1916" s="31"/>
      <c r="C1916" s="23" t="s">
        <v>45</v>
      </c>
      <c r="D1916" s="22"/>
      <c r="E1916" s="22" t="s">
        <v>85</v>
      </c>
      <c r="F1916" s="22"/>
      <c r="G1916" s="31"/>
      <c r="H1916" s="30"/>
      <c r="I1916" s="22"/>
      <c r="K1916" t="str">
        <f>IF(D1916&lt;&gt;"",IF(Data!E1916="HR",IF(D1916&lt;=6,RL4B!$E$10,IF(D1916&lt;=28,RL4B!$G$10,RL4B!$I$10)),IF(D1916&lt;=4,RL4B!$K$10,IF(D1916&lt;=14,RL4B!$M$10,IF(D1916&lt;=24,RL4B!$O$10,IF(D1916&lt;=44,RL4B!$Q$10,IF(D1916&lt;=64,RL4B!$S$10,RL4B!$U$10)))))),"")&amp;"-"&amp;C1916&amp;"-"&amp;IFERROR(VLOOKUP(F1916,m_src_icd,3,FALSE),"xx")</f>
        <v>-L-xx</v>
      </c>
      <c r="L1916" t="str">
        <f t="shared" si="87"/>
        <v>L-xx</v>
      </c>
      <c r="M1916" s="20" t="str">
        <f t="shared" si="88"/>
        <v>xx</v>
      </c>
      <c r="N1916" t="str">
        <f t="shared" si="89"/>
        <v/>
      </c>
    </row>
    <row r="1917" spans="1:14">
      <c r="A1917" s="31"/>
      <c r="B1917" s="31"/>
      <c r="C1917" s="23" t="s">
        <v>45</v>
      </c>
      <c r="D1917" s="22"/>
      <c r="E1917" s="22" t="s">
        <v>85</v>
      </c>
      <c r="F1917" s="22"/>
      <c r="G1917" s="31"/>
      <c r="H1917" s="30"/>
      <c r="I1917" s="22"/>
      <c r="K1917" t="str">
        <f>IF(D1917&lt;&gt;"",IF(Data!E1917="HR",IF(D1917&lt;=6,RL4B!$E$10,IF(D1917&lt;=28,RL4B!$G$10,RL4B!$I$10)),IF(D1917&lt;=4,RL4B!$K$10,IF(D1917&lt;=14,RL4B!$M$10,IF(D1917&lt;=24,RL4B!$O$10,IF(D1917&lt;=44,RL4B!$Q$10,IF(D1917&lt;=64,RL4B!$S$10,RL4B!$U$10)))))),"")&amp;"-"&amp;C1917&amp;"-"&amp;IFERROR(VLOOKUP(F1917,m_src_icd,3,FALSE),"xx")</f>
        <v>-L-xx</v>
      </c>
      <c r="L1917" t="str">
        <f t="shared" si="87"/>
        <v>L-xx</v>
      </c>
      <c r="M1917" s="20" t="str">
        <f t="shared" si="88"/>
        <v>xx</v>
      </c>
      <c r="N1917" t="str">
        <f t="shared" si="89"/>
        <v/>
      </c>
    </row>
    <row r="1918" spans="1:14">
      <c r="A1918" s="31"/>
      <c r="B1918" s="31"/>
      <c r="C1918" s="23" t="s">
        <v>45</v>
      </c>
      <c r="D1918" s="22"/>
      <c r="E1918" s="22" t="s">
        <v>85</v>
      </c>
      <c r="F1918" s="22"/>
      <c r="G1918" s="31"/>
      <c r="H1918" s="30"/>
      <c r="I1918" s="22"/>
      <c r="K1918" t="str">
        <f>IF(D1918&lt;&gt;"",IF(Data!E1918="HR",IF(D1918&lt;=6,RL4B!$E$10,IF(D1918&lt;=28,RL4B!$G$10,RL4B!$I$10)),IF(D1918&lt;=4,RL4B!$K$10,IF(D1918&lt;=14,RL4B!$M$10,IF(D1918&lt;=24,RL4B!$O$10,IF(D1918&lt;=44,RL4B!$Q$10,IF(D1918&lt;=64,RL4B!$S$10,RL4B!$U$10)))))),"")&amp;"-"&amp;C1918&amp;"-"&amp;IFERROR(VLOOKUP(F1918,m_src_icd,3,FALSE),"xx")</f>
        <v>-L-xx</v>
      </c>
      <c r="L1918" t="str">
        <f t="shared" si="87"/>
        <v>L-xx</v>
      </c>
      <c r="M1918" s="20" t="str">
        <f t="shared" si="88"/>
        <v>xx</v>
      </c>
      <c r="N1918" t="str">
        <f t="shared" si="89"/>
        <v/>
      </c>
    </row>
    <row r="1919" spans="1:14">
      <c r="A1919" s="31"/>
      <c r="B1919" s="31"/>
      <c r="C1919" s="23" t="s">
        <v>45</v>
      </c>
      <c r="D1919" s="22"/>
      <c r="E1919" s="22" t="s">
        <v>85</v>
      </c>
      <c r="F1919" s="22"/>
      <c r="G1919" s="31"/>
      <c r="H1919" s="30"/>
      <c r="I1919" s="22"/>
      <c r="K1919" t="str">
        <f>IF(D1919&lt;&gt;"",IF(Data!E1919="HR",IF(D1919&lt;=6,RL4B!$E$10,IF(D1919&lt;=28,RL4B!$G$10,RL4B!$I$10)),IF(D1919&lt;=4,RL4B!$K$10,IF(D1919&lt;=14,RL4B!$M$10,IF(D1919&lt;=24,RL4B!$O$10,IF(D1919&lt;=44,RL4B!$Q$10,IF(D1919&lt;=64,RL4B!$S$10,RL4B!$U$10)))))),"")&amp;"-"&amp;C1919&amp;"-"&amp;IFERROR(VLOOKUP(F1919,m_src_icd,3,FALSE),"xx")</f>
        <v>-L-xx</v>
      </c>
      <c r="L1919" t="str">
        <f t="shared" si="87"/>
        <v>L-xx</v>
      </c>
      <c r="M1919" s="20" t="str">
        <f t="shared" si="88"/>
        <v>xx</v>
      </c>
      <c r="N1919" t="str">
        <f t="shared" si="89"/>
        <v/>
      </c>
    </row>
    <row r="1920" spans="1:14">
      <c r="A1920" s="31"/>
      <c r="B1920" s="31"/>
      <c r="C1920" s="23" t="s">
        <v>45</v>
      </c>
      <c r="D1920" s="22"/>
      <c r="E1920" s="22" t="s">
        <v>85</v>
      </c>
      <c r="F1920" s="22"/>
      <c r="G1920" s="31"/>
      <c r="H1920" s="30"/>
      <c r="I1920" s="22"/>
      <c r="K1920" t="str">
        <f>IF(D1920&lt;&gt;"",IF(Data!E1920="HR",IF(D1920&lt;=6,RL4B!$E$10,IF(D1920&lt;=28,RL4B!$G$10,RL4B!$I$10)),IF(D1920&lt;=4,RL4B!$K$10,IF(D1920&lt;=14,RL4B!$M$10,IF(D1920&lt;=24,RL4B!$O$10,IF(D1920&lt;=44,RL4B!$Q$10,IF(D1920&lt;=64,RL4B!$S$10,RL4B!$U$10)))))),"")&amp;"-"&amp;C1920&amp;"-"&amp;IFERROR(VLOOKUP(F1920,m_src_icd,3,FALSE),"xx")</f>
        <v>-L-xx</v>
      </c>
      <c r="L1920" t="str">
        <f t="shared" si="87"/>
        <v>L-xx</v>
      </c>
      <c r="M1920" s="20" t="str">
        <f t="shared" si="88"/>
        <v>xx</v>
      </c>
      <c r="N1920" t="str">
        <f t="shared" si="89"/>
        <v/>
      </c>
    </row>
    <row r="1921" spans="1:14">
      <c r="A1921" s="31"/>
      <c r="B1921" s="31"/>
      <c r="C1921" s="23" t="s">
        <v>45</v>
      </c>
      <c r="D1921" s="22"/>
      <c r="E1921" s="22" t="s">
        <v>85</v>
      </c>
      <c r="F1921" s="22"/>
      <c r="G1921" s="31"/>
      <c r="H1921" s="30"/>
      <c r="I1921" s="22"/>
      <c r="K1921" t="str">
        <f>IF(D1921&lt;&gt;"",IF(Data!E1921="HR",IF(D1921&lt;=6,RL4B!$E$10,IF(D1921&lt;=28,RL4B!$G$10,RL4B!$I$10)),IF(D1921&lt;=4,RL4B!$K$10,IF(D1921&lt;=14,RL4B!$M$10,IF(D1921&lt;=24,RL4B!$O$10,IF(D1921&lt;=44,RL4B!$Q$10,IF(D1921&lt;=64,RL4B!$S$10,RL4B!$U$10)))))),"")&amp;"-"&amp;C1921&amp;"-"&amp;IFERROR(VLOOKUP(F1921,m_src_icd,3,FALSE),"xx")</f>
        <v>-L-xx</v>
      </c>
      <c r="L1921" t="str">
        <f t="shared" si="87"/>
        <v>L-xx</v>
      </c>
      <c r="M1921" s="20" t="str">
        <f t="shared" si="88"/>
        <v>xx</v>
      </c>
      <c r="N1921" t="str">
        <f t="shared" si="89"/>
        <v/>
      </c>
    </row>
    <row r="1922" spans="1:14">
      <c r="A1922" s="31"/>
      <c r="B1922" s="31"/>
      <c r="C1922" s="23" t="s">
        <v>45</v>
      </c>
      <c r="D1922" s="22"/>
      <c r="E1922" s="22" t="s">
        <v>85</v>
      </c>
      <c r="F1922" s="22"/>
      <c r="G1922" s="31"/>
      <c r="H1922" s="30"/>
      <c r="I1922" s="22"/>
      <c r="K1922" t="str">
        <f>IF(D1922&lt;&gt;"",IF(Data!E1922="HR",IF(D1922&lt;=6,RL4B!$E$10,IF(D1922&lt;=28,RL4B!$G$10,RL4B!$I$10)),IF(D1922&lt;=4,RL4B!$K$10,IF(D1922&lt;=14,RL4B!$M$10,IF(D1922&lt;=24,RL4B!$O$10,IF(D1922&lt;=44,RL4B!$Q$10,IF(D1922&lt;=64,RL4B!$S$10,RL4B!$U$10)))))),"")&amp;"-"&amp;C1922&amp;"-"&amp;IFERROR(VLOOKUP(F1922,m_src_icd,3,FALSE),"xx")</f>
        <v>-L-xx</v>
      </c>
      <c r="L1922" t="str">
        <f t="shared" si="87"/>
        <v>L-xx</v>
      </c>
      <c r="M1922" s="20" t="str">
        <f t="shared" si="88"/>
        <v>xx</v>
      </c>
      <c r="N1922" t="str">
        <f t="shared" si="89"/>
        <v/>
      </c>
    </row>
    <row r="1923" spans="1:14">
      <c r="A1923" s="31"/>
      <c r="B1923" s="31"/>
      <c r="C1923" s="23" t="s">
        <v>45</v>
      </c>
      <c r="D1923" s="22"/>
      <c r="E1923" s="22" t="s">
        <v>85</v>
      </c>
      <c r="F1923" s="22"/>
      <c r="G1923" s="31"/>
      <c r="H1923" s="30"/>
      <c r="I1923" s="22"/>
      <c r="K1923" t="str">
        <f>IF(D1923&lt;&gt;"",IF(Data!E1923="HR",IF(D1923&lt;=6,RL4B!$E$10,IF(D1923&lt;=28,RL4B!$G$10,RL4B!$I$10)),IF(D1923&lt;=4,RL4B!$K$10,IF(D1923&lt;=14,RL4B!$M$10,IF(D1923&lt;=24,RL4B!$O$10,IF(D1923&lt;=44,RL4B!$Q$10,IF(D1923&lt;=64,RL4B!$S$10,RL4B!$U$10)))))),"")&amp;"-"&amp;C1923&amp;"-"&amp;IFERROR(VLOOKUP(F1923,m_src_icd,3,FALSE),"xx")</f>
        <v>-L-xx</v>
      </c>
      <c r="L1923" t="str">
        <f t="shared" si="87"/>
        <v>L-xx</v>
      </c>
      <c r="M1923" s="20" t="str">
        <f t="shared" si="88"/>
        <v>xx</v>
      </c>
      <c r="N1923" t="str">
        <f t="shared" si="89"/>
        <v/>
      </c>
    </row>
    <row r="1924" spans="1:14">
      <c r="A1924" s="31"/>
      <c r="B1924" s="31"/>
      <c r="C1924" s="23" t="s">
        <v>45</v>
      </c>
      <c r="D1924" s="22"/>
      <c r="E1924" s="22" t="s">
        <v>85</v>
      </c>
      <c r="F1924" s="22"/>
      <c r="G1924" s="31"/>
      <c r="H1924" s="30"/>
      <c r="I1924" s="22"/>
      <c r="K1924" t="str">
        <f>IF(D1924&lt;&gt;"",IF(Data!E1924="HR",IF(D1924&lt;=6,RL4B!$E$10,IF(D1924&lt;=28,RL4B!$G$10,RL4B!$I$10)),IF(D1924&lt;=4,RL4B!$K$10,IF(D1924&lt;=14,RL4B!$M$10,IF(D1924&lt;=24,RL4B!$O$10,IF(D1924&lt;=44,RL4B!$Q$10,IF(D1924&lt;=64,RL4B!$S$10,RL4B!$U$10)))))),"")&amp;"-"&amp;C1924&amp;"-"&amp;IFERROR(VLOOKUP(F1924,m_src_icd,3,FALSE),"xx")</f>
        <v>-L-xx</v>
      </c>
      <c r="L1924" t="str">
        <f t="shared" si="87"/>
        <v>L-xx</v>
      </c>
      <c r="M1924" s="20" t="str">
        <f t="shared" si="88"/>
        <v>xx</v>
      </c>
      <c r="N1924" t="str">
        <f t="shared" si="89"/>
        <v/>
      </c>
    </row>
    <row r="1925" spans="1:14">
      <c r="A1925" s="31"/>
      <c r="B1925" s="31"/>
      <c r="C1925" s="23" t="s">
        <v>45</v>
      </c>
      <c r="D1925" s="22"/>
      <c r="E1925" s="22" t="s">
        <v>85</v>
      </c>
      <c r="F1925" s="22"/>
      <c r="G1925" s="31"/>
      <c r="H1925" s="30"/>
      <c r="I1925" s="22"/>
      <c r="K1925" t="str">
        <f>IF(D1925&lt;&gt;"",IF(Data!E1925="HR",IF(D1925&lt;=6,RL4B!$E$10,IF(D1925&lt;=28,RL4B!$G$10,RL4B!$I$10)),IF(D1925&lt;=4,RL4B!$K$10,IF(D1925&lt;=14,RL4B!$M$10,IF(D1925&lt;=24,RL4B!$O$10,IF(D1925&lt;=44,RL4B!$Q$10,IF(D1925&lt;=64,RL4B!$S$10,RL4B!$U$10)))))),"")&amp;"-"&amp;C1925&amp;"-"&amp;IFERROR(VLOOKUP(F1925,m_src_icd,3,FALSE),"xx")</f>
        <v>-L-xx</v>
      </c>
      <c r="L1925" t="str">
        <f t="shared" si="87"/>
        <v>L-xx</v>
      </c>
      <c r="M1925" s="20" t="str">
        <f t="shared" si="88"/>
        <v>xx</v>
      </c>
      <c r="N1925" t="str">
        <f t="shared" si="89"/>
        <v/>
      </c>
    </row>
    <row r="1926" spans="1:14">
      <c r="A1926" s="31"/>
      <c r="B1926" s="31"/>
      <c r="C1926" s="23" t="s">
        <v>45</v>
      </c>
      <c r="D1926" s="22"/>
      <c r="E1926" s="22" t="s">
        <v>85</v>
      </c>
      <c r="F1926" s="22"/>
      <c r="G1926" s="31"/>
      <c r="H1926" s="30"/>
      <c r="I1926" s="22"/>
      <c r="K1926" t="str">
        <f>IF(D1926&lt;&gt;"",IF(Data!E1926="HR",IF(D1926&lt;=6,RL4B!$E$10,IF(D1926&lt;=28,RL4B!$G$10,RL4B!$I$10)),IF(D1926&lt;=4,RL4B!$K$10,IF(D1926&lt;=14,RL4B!$M$10,IF(D1926&lt;=24,RL4B!$O$10,IF(D1926&lt;=44,RL4B!$Q$10,IF(D1926&lt;=64,RL4B!$S$10,RL4B!$U$10)))))),"")&amp;"-"&amp;C1926&amp;"-"&amp;IFERROR(VLOOKUP(F1926,m_src_icd,3,FALSE),"xx")</f>
        <v>-L-xx</v>
      </c>
      <c r="L1926" t="str">
        <f t="shared" si="87"/>
        <v>L-xx</v>
      </c>
      <c r="M1926" s="20" t="str">
        <f t="shared" si="88"/>
        <v>xx</v>
      </c>
      <c r="N1926" t="str">
        <f t="shared" si="89"/>
        <v/>
      </c>
    </row>
    <row r="1927" spans="1:14">
      <c r="A1927" s="31"/>
      <c r="B1927" s="31"/>
      <c r="C1927" s="23" t="s">
        <v>45</v>
      </c>
      <c r="D1927" s="22"/>
      <c r="E1927" s="22" t="s">
        <v>85</v>
      </c>
      <c r="F1927" s="22"/>
      <c r="G1927" s="31"/>
      <c r="H1927" s="30"/>
      <c r="I1927" s="22"/>
      <c r="K1927" t="str">
        <f>IF(D1927&lt;&gt;"",IF(Data!E1927="HR",IF(D1927&lt;=6,RL4B!$E$10,IF(D1927&lt;=28,RL4B!$G$10,RL4B!$I$10)),IF(D1927&lt;=4,RL4B!$K$10,IF(D1927&lt;=14,RL4B!$M$10,IF(D1927&lt;=24,RL4B!$O$10,IF(D1927&lt;=44,RL4B!$Q$10,IF(D1927&lt;=64,RL4B!$S$10,RL4B!$U$10)))))),"")&amp;"-"&amp;C1927&amp;"-"&amp;IFERROR(VLOOKUP(F1927,m_src_icd,3,FALSE),"xx")</f>
        <v>-L-xx</v>
      </c>
      <c r="L1927" t="str">
        <f t="shared" si="87"/>
        <v>L-xx</v>
      </c>
      <c r="M1927" s="20" t="str">
        <f t="shared" si="88"/>
        <v>xx</v>
      </c>
      <c r="N1927" t="str">
        <f t="shared" si="89"/>
        <v/>
      </c>
    </row>
    <row r="1928" spans="1:14">
      <c r="A1928" s="31"/>
      <c r="B1928" s="31"/>
      <c r="C1928" s="23" t="s">
        <v>45</v>
      </c>
      <c r="D1928" s="22"/>
      <c r="E1928" s="22" t="s">
        <v>85</v>
      </c>
      <c r="F1928" s="22"/>
      <c r="G1928" s="31"/>
      <c r="H1928" s="30"/>
      <c r="I1928" s="22"/>
      <c r="K1928" t="str">
        <f>IF(D1928&lt;&gt;"",IF(Data!E1928="HR",IF(D1928&lt;=6,RL4B!$E$10,IF(D1928&lt;=28,RL4B!$G$10,RL4B!$I$10)),IF(D1928&lt;=4,RL4B!$K$10,IF(D1928&lt;=14,RL4B!$M$10,IF(D1928&lt;=24,RL4B!$O$10,IF(D1928&lt;=44,RL4B!$Q$10,IF(D1928&lt;=64,RL4B!$S$10,RL4B!$U$10)))))),"")&amp;"-"&amp;C1928&amp;"-"&amp;IFERROR(VLOOKUP(F1928,m_src_icd,3,FALSE),"xx")</f>
        <v>-L-xx</v>
      </c>
      <c r="L1928" t="str">
        <f t="shared" ref="L1928:L1991" si="90">G1928&amp;C1928&amp;"-"&amp;IFERROR(VLOOKUP(F1928,m_src_icd,3,FALSE),"xx")</f>
        <v>L-xx</v>
      </c>
      <c r="M1928" s="20" t="str">
        <f t="shared" ref="M1928:M1991" si="91">IF(H1928="-","",IFERROR(VLOOKUP(F1928,m_src_icd,3,FALSE),"xx"))</f>
        <v>xx</v>
      </c>
      <c r="N1928" t="str">
        <f t="shared" ref="N1928:N1991" si="92">IF(I1928="","",IFERROR(VLOOKUP(F1928,m_src_icd,3,FALSE),"xx"))</f>
        <v/>
      </c>
    </row>
    <row r="1929" spans="1:14">
      <c r="A1929" s="31"/>
      <c r="B1929" s="31"/>
      <c r="C1929" s="23" t="s">
        <v>45</v>
      </c>
      <c r="D1929" s="22"/>
      <c r="E1929" s="22" t="s">
        <v>85</v>
      </c>
      <c r="F1929" s="22"/>
      <c r="G1929" s="31"/>
      <c r="H1929" s="30"/>
      <c r="I1929" s="22"/>
      <c r="K1929" t="str">
        <f>IF(D1929&lt;&gt;"",IF(Data!E1929="HR",IF(D1929&lt;=6,RL4B!$E$10,IF(D1929&lt;=28,RL4B!$G$10,RL4B!$I$10)),IF(D1929&lt;=4,RL4B!$K$10,IF(D1929&lt;=14,RL4B!$M$10,IF(D1929&lt;=24,RL4B!$O$10,IF(D1929&lt;=44,RL4B!$Q$10,IF(D1929&lt;=64,RL4B!$S$10,RL4B!$U$10)))))),"")&amp;"-"&amp;C1929&amp;"-"&amp;IFERROR(VLOOKUP(F1929,m_src_icd,3,FALSE),"xx")</f>
        <v>-L-xx</v>
      </c>
      <c r="L1929" t="str">
        <f t="shared" si="90"/>
        <v>L-xx</v>
      </c>
      <c r="M1929" s="20" t="str">
        <f t="shared" si="91"/>
        <v>xx</v>
      </c>
      <c r="N1929" t="str">
        <f t="shared" si="92"/>
        <v/>
      </c>
    </row>
    <row r="1930" spans="1:14">
      <c r="A1930" s="31"/>
      <c r="B1930" s="31"/>
      <c r="C1930" s="23" t="s">
        <v>45</v>
      </c>
      <c r="D1930" s="22"/>
      <c r="E1930" s="22" t="s">
        <v>85</v>
      </c>
      <c r="F1930" s="22"/>
      <c r="G1930" s="31"/>
      <c r="H1930" s="30"/>
      <c r="I1930" s="22"/>
      <c r="K1930" t="str">
        <f>IF(D1930&lt;&gt;"",IF(Data!E1930="HR",IF(D1930&lt;=6,RL4B!$E$10,IF(D1930&lt;=28,RL4B!$G$10,RL4B!$I$10)),IF(D1930&lt;=4,RL4B!$K$10,IF(D1930&lt;=14,RL4B!$M$10,IF(D1930&lt;=24,RL4B!$O$10,IF(D1930&lt;=44,RL4B!$Q$10,IF(D1930&lt;=64,RL4B!$S$10,RL4B!$U$10)))))),"")&amp;"-"&amp;C1930&amp;"-"&amp;IFERROR(VLOOKUP(F1930,m_src_icd,3,FALSE),"xx")</f>
        <v>-L-xx</v>
      </c>
      <c r="L1930" t="str">
        <f t="shared" si="90"/>
        <v>L-xx</v>
      </c>
      <c r="M1930" s="20" t="str">
        <f t="shared" si="91"/>
        <v>xx</v>
      </c>
      <c r="N1930" t="str">
        <f t="shared" si="92"/>
        <v/>
      </c>
    </row>
    <row r="1931" spans="1:14">
      <c r="A1931" s="31"/>
      <c r="B1931" s="31"/>
      <c r="C1931" s="23" t="s">
        <v>45</v>
      </c>
      <c r="D1931" s="22"/>
      <c r="E1931" s="22" t="s">
        <v>85</v>
      </c>
      <c r="F1931" s="22"/>
      <c r="G1931" s="31"/>
      <c r="H1931" s="30"/>
      <c r="I1931" s="22"/>
      <c r="K1931" t="str">
        <f>IF(D1931&lt;&gt;"",IF(Data!E1931="HR",IF(D1931&lt;=6,RL4B!$E$10,IF(D1931&lt;=28,RL4B!$G$10,RL4B!$I$10)),IF(D1931&lt;=4,RL4B!$K$10,IF(D1931&lt;=14,RL4B!$M$10,IF(D1931&lt;=24,RL4B!$O$10,IF(D1931&lt;=44,RL4B!$Q$10,IF(D1931&lt;=64,RL4B!$S$10,RL4B!$U$10)))))),"")&amp;"-"&amp;C1931&amp;"-"&amp;IFERROR(VLOOKUP(F1931,m_src_icd,3,FALSE),"xx")</f>
        <v>-L-xx</v>
      </c>
      <c r="L1931" t="str">
        <f t="shared" si="90"/>
        <v>L-xx</v>
      </c>
      <c r="M1931" s="20" t="str">
        <f t="shared" si="91"/>
        <v>xx</v>
      </c>
      <c r="N1931" t="str">
        <f t="shared" si="92"/>
        <v/>
      </c>
    </row>
    <row r="1932" spans="1:14">
      <c r="A1932" s="31"/>
      <c r="B1932" s="31"/>
      <c r="C1932" s="23" t="s">
        <v>45</v>
      </c>
      <c r="D1932" s="22"/>
      <c r="E1932" s="22" t="s">
        <v>85</v>
      </c>
      <c r="F1932" s="22"/>
      <c r="G1932" s="31"/>
      <c r="H1932" s="30"/>
      <c r="I1932" s="22"/>
      <c r="K1932" t="str">
        <f>IF(D1932&lt;&gt;"",IF(Data!E1932="HR",IF(D1932&lt;=6,RL4B!$E$10,IF(D1932&lt;=28,RL4B!$G$10,RL4B!$I$10)),IF(D1932&lt;=4,RL4B!$K$10,IF(D1932&lt;=14,RL4B!$M$10,IF(D1932&lt;=24,RL4B!$O$10,IF(D1932&lt;=44,RL4B!$Q$10,IF(D1932&lt;=64,RL4B!$S$10,RL4B!$U$10)))))),"")&amp;"-"&amp;C1932&amp;"-"&amp;IFERROR(VLOOKUP(F1932,m_src_icd,3,FALSE),"xx")</f>
        <v>-L-xx</v>
      </c>
      <c r="L1932" t="str">
        <f t="shared" si="90"/>
        <v>L-xx</v>
      </c>
      <c r="M1932" s="20" t="str">
        <f t="shared" si="91"/>
        <v>xx</v>
      </c>
      <c r="N1932" t="str">
        <f t="shared" si="92"/>
        <v/>
      </c>
    </row>
    <row r="1933" spans="1:14">
      <c r="A1933" s="31"/>
      <c r="B1933" s="31"/>
      <c r="C1933" s="23" t="s">
        <v>45</v>
      </c>
      <c r="D1933" s="22"/>
      <c r="E1933" s="22" t="s">
        <v>85</v>
      </c>
      <c r="F1933" s="22"/>
      <c r="G1933" s="31"/>
      <c r="H1933" s="30"/>
      <c r="I1933" s="22"/>
      <c r="K1933" t="str">
        <f>IF(D1933&lt;&gt;"",IF(Data!E1933="HR",IF(D1933&lt;=6,RL4B!$E$10,IF(D1933&lt;=28,RL4B!$G$10,RL4B!$I$10)),IF(D1933&lt;=4,RL4B!$K$10,IF(D1933&lt;=14,RL4B!$M$10,IF(D1933&lt;=24,RL4B!$O$10,IF(D1933&lt;=44,RL4B!$Q$10,IF(D1933&lt;=64,RL4B!$S$10,RL4B!$U$10)))))),"")&amp;"-"&amp;C1933&amp;"-"&amp;IFERROR(VLOOKUP(F1933,m_src_icd,3,FALSE),"xx")</f>
        <v>-L-xx</v>
      </c>
      <c r="L1933" t="str">
        <f t="shared" si="90"/>
        <v>L-xx</v>
      </c>
      <c r="M1933" s="20" t="str">
        <f t="shared" si="91"/>
        <v>xx</v>
      </c>
      <c r="N1933" t="str">
        <f t="shared" si="92"/>
        <v/>
      </c>
    </row>
    <row r="1934" spans="1:14">
      <c r="A1934" s="31"/>
      <c r="B1934" s="31"/>
      <c r="C1934" s="23" t="s">
        <v>45</v>
      </c>
      <c r="D1934" s="22"/>
      <c r="E1934" s="22" t="s">
        <v>85</v>
      </c>
      <c r="F1934" s="22"/>
      <c r="G1934" s="31"/>
      <c r="H1934" s="30"/>
      <c r="I1934" s="22"/>
      <c r="K1934" t="str">
        <f>IF(D1934&lt;&gt;"",IF(Data!E1934="HR",IF(D1934&lt;=6,RL4B!$E$10,IF(D1934&lt;=28,RL4B!$G$10,RL4B!$I$10)),IF(D1934&lt;=4,RL4B!$K$10,IF(D1934&lt;=14,RL4B!$M$10,IF(D1934&lt;=24,RL4B!$O$10,IF(D1934&lt;=44,RL4B!$Q$10,IF(D1934&lt;=64,RL4B!$S$10,RL4B!$U$10)))))),"")&amp;"-"&amp;C1934&amp;"-"&amp;IFERROR(VLOOKUP(F1934,m_src_icd,3,FALSE),"xx")</f>
        <v>-L-xx</v>
      </c>
      <c r="L1934" t="str">
        <f t="shared" si="90"/>
        <v>L-xx</v>
      </c>
      <c r="M1934" s="20" t="str">
        <f t="shared" si="91"/>
        <v>xx</v>
      </c>
      <c r="N1934" t="str">
        <f t="shared" si="92"/>
        <v/>
      </c>
    </row>
    <row r="1935" spans="1:14">
      <c r="A1935" s="31"/>
      <c r="B1935" s="31"/>
      <c r="C1935" s="23" t="s">
        <v>45</v>
      </c>
      <c r="D1935" s="22"/>
      <c r="E1935" s="22" t="s">
        <v>85</v>
      </c>
      <c r="F1935" s="22"/>
      <c r="G1935" s="31"/>
      <c r="H1935" s="30"/>
      <c r="I1935" s="22"/>
      <c r="K1935" t="str">
        <f>IF(D1935&lt;&gt;"",IF(Data!E1935="HR",IF(D1935&lt;=6,RL4B!$E$10,IF(D1935&lt;=28,RL4B!$G$10,RL4B!$I$10)),IF(D1935&lt;=4,RL4B!$K$10,IF(D1935&lt;=14,RL4B!$M$10,IF(D1935&lt;=24,RL4B!$O$10,IF(D1935&lt;=44,RL4B!$Q$10,IF(D1935&lt;=64,RL4B!$S$10,RL4B!$U$10)))))),"")&amp;"-"&amp;C1935&amp;"-"&amp;IFERROR(VLOOKUP(F1935,m_src_icd,3,FALSE),"xx")</f>
        <v>-L-xx</v>
      </c>
      <c r="L1935" t="str">
        <f t="shared" si="90"/>
        <v>L-xx</v>
      </c>
      <c r="M1935" s="20" t="str">
        <f t="shared" si="91"/>
        <v>xx</v>
      </c>
      <c r="N1935" t="str">
        <f t="shared" si="92"/>
        <v/>
      </c>
    </row>
    <row r="1936" spans="1:14">
      <c r="A1936" s="31"/>
      <c r="B1936" s="31"/>
      <c r="C1936" s="23" t="s">
        <v>45</v>
      </c>
      <c r="D1936" s="22"/>
      <c r="E1936" s="22" t="s">
        <v>85</v>
      </c>
      <c r="F1936" s="22"/>
      <c r="G1936" s="31"/>
      <c r="H1936" s="30"/>
      <c r="I1936" s="22"/>
      <c r="K1936" t="str">
        <f>IF(D1936&lt;&gt;"",IF(Data!E1936="HR",IF(D1936&lt;=6,RL4B!$E$10,IF(D1936&lt;=28,RL4B!$G$10,RL4B!$I$10)),IF(D1936&lt;=4,RL4B!$K$10,IF(D1936&lt;=14,RL4B!$M$10,IF(D1936&lt;=24,RL4B!$O$10,IF(D1936&lt;=44,RL4B!$Q$10,IF(D1936&lt;=64,RL4B!$S$10,RL4B!$U$10)))))),"")&amp;"-"&amp;C1936&amp;"-"&amp;IFERROR(VLOOKUP(F1936,m_src_icd,3,FALSE),"xx")</f>
        <v>-L-xx</v>
      </c>
      <c r="L1936" t="str">
        <f t="shared" si="90"/>
        <v>L-xx</v>
      </c>
      <c r="M1936" s="20" t="str">
        <f t="shared" si="91"/>
        <v>xx</v>
      </c>
      <c r="N1936" t="str">
        <f t="shared" si="92"/>
        <v/>
      </c>
    </row>
    <row r="1937" spans="1:14">
      <c r="A1937" s="31"/>
      <c r="B1937" s="31"/>
      <c r="C1937" s="23" t="s">
        <v>45</v>
      </c>
      <c r="D1937" s="22"/>
      <c r="E1937" s="22" t="s">
        <v>85</v>
      </c>
      <c r="F1937" s="22"/>
      <c r="G1937" s="31"/>
      <c r="H1937" s="30"/>
      <c r="I1937" s="22"/>
      <c r="K1937" t="str">
        <f>IF(D1937&lt;&gt;"",IF(Data!E1937="HR",IF(D1937&lt;=6,RL4B!$E$10,IF(D1937&lt;=28,RL4B!$G$10,RL4B!$I$10)),IF(D1937&lt;=4,RL4B!$K$10,IF(D1937&lt;=14,RL4B!$M$10,IF(D1937&lt;=24,RL4B!$O$10,IF(D1937&lt;=44,RL4B!$Q$10,IF(D1937&lt;=64,RL4B!$S$10,RL4B!$U$10)))))),"")&amp;"-"&amp;C1937&amp;"-"&amp;IFERROR(VLOOKUP(F1937,m_src_icd,3,FALSE),"xx")</f>
        <v>-L-xx</v>
      </c>
      <c r="L1937" t="str">
        <f t="shared" si="90"/>
        <v>L-xx</v>
      </c>
      <c r="M1937" s="20" t="str">
        <f t="shared" si="91"/>
        <v>xx</v>
      </c>
      <c r="N1937" t="str">
        <f t="shared" si="92"/>
        <v/>
      </c>
    </row>
    <row r="1938" spans="1:14">
      <c r="A1938" s="31"/>
      <c r="B1938" s="31"/>
      <c r="C1938" s="23" t="s">
        <v>45</v>
      </c>
      <c r="D1938" s="22"/>
      <c r="E1938" s="22" t="s">
        <v>85</v>
      </c>
      <c r="F1938" s="22"/>
      <c r="G1938" s="31"/>
      <c r="H1938" s="30"/>
      <c r="I1938" s="22"/>
      <c r="K1938" t="str">
        <f>IF(D1938&lt;&gt;"",IF(Data!E1938="HR",IF(D1938&lt;=6,RL4B!$E$10,IF(D1938&lt;=28,RL4B!$G$10,RL4B!$I$10)),IF(D1938&lt;=4,RL4B!$K$10,IF(D1938&lt;=14,RL4B!$M$10,IF(D1938&lt;=24,RL4B!$O$10,IF(D1938&lt;=44,RL4B!$Q$10,IF(D1938&lt;=64,RL4B!$S$10,RL4B!$U$10)))))),"")&amp;"-"&amp;C1938&amp;"-"&amp;IFERROR(VLOOKUP(F1938,m_src_icd,3,FALSE),"xx")</f>
        <v>-L-xx</v>
      </c>
      <c r="L1938" t="str">
        <f t="shared" si="90"/>
        <v>L-xx</v>
      </c>
      <c r="M1938" s="20" t="str">
        <f t="shared" si="91"/>
        <v>xx</v>
      </c>
      <c r="N1938" t="str">
        <f t="shared" si="92"/>
        <v/>
      </c>
    </row>
    <row r="1939" spans="1:14">
      <c r="A1939" s="31"/>
      <c r="B1939" s="31"/>
      <c r="C1939" s="23" t="s">
        <v>45</v>
      </c>
      <c r="D1939" s="22"/>
      <c r="E1939" s="22" t="s">
        <v>85</v>
      </c>
      <c r="F1939" s="22"/>
      <c r="G1939" s="31"/>
      <c r="H1939" s="30"/>
      <c r="I1939" s="22"/>
      <c r="K1939" t="str">
        <f>IF(D1939&lt;&gt;"",IF(Data!E1939="HR",IF(D1939&lt;=6,RL4B!$E$10,IF(D1939&lt;=28,RL4B!$G$10,RL4B!$I$10)),IF(D1939&lt;=4,RL4B!$K$10,IF(D1939&lt;=14,RL4B!$M$10,IF(D1939&lt;=24,RL4B!$O$10,IF(D1939&lt;=44,RL4B!$Q$10,IF(D1939&lt;=64,RL4B!$S$10,RL4B!$U$10)))))),"")&amp;"-"&amp;C1939&amp;"-"&amp;IFERROR(VLOOKUP(F1939,m_src_icd,3,FALSE),"xx")</f>
        <v>-L-xx</v>
      </c>
      <c r="L1939" t="str">
        <f t="shared" si="90"/>
        <v>L-xx</v>
      </c>
      <c r="M1939" s="20" t="str">
        <f t="shared" si="91"/>
        <v>xx</v>
      </c>
      <c r="N1939" t="str">
        <f t="shared" si="92"/>
        <v/>
      </c>
    </row>
    <row r="1940" spans="1:14">
      <c r="A1940" s="31"/>
      <c r="B1940" s="31"/>
      <c r="C1940" s="23" t="s">
        <v>45</v>
      </c>
      <c r="D1940" s="22"/>
      <c r="E1940" s="22" t="s">
        <v>85</v>
      </c>
      <c r="F1940" s="22"/>
      <c r="G1940" s="31"/>
      <c r="H1940" s="30"/>
      <c r="I1940" s="22"/>
      <c r="K1940" t="str">
        <f>IF(D1940&lt;&gt;"",IF(Data!E1940="HR",IF(D1940&lt;=6,RL4B!$E$10,IF(D1940&lt;=28,RL4B!$G$10,RL4B!$I$10)),IF(D1940&lt;=4,RL4B!$K$10,IF(D1940&lt;=14,RL4B!$M$10,IF(D1940&lt;=24,RL4B!$O$10,IF(D1940&lt;=44,RL4B!$Q$10,IF(D1940&lt;=64,RL4B!$S$10,RL4B!$U$10)))))),"")&amp;"-"&amp;C1940&amp;"-"&amp;IFERROR(VLOOKUP(F1940,m_src_icd,3,FALSE),"xx")</f>
        <v>-L-xx</v>
      </c>
      <c r="L1940" t="str">
        <f t="shared" si="90"/>
        <v>L-xx</v>
      </c>
      <c r="M1940" s="20" t="str">
        <f t="shared" si="91"/>
        <v>xx</v>
      </c>
      <c r="N1940" t="str">
        <f t="shared" si="92"/>
        <v/>
      </c>
    </row>
    <row r="1941" spans="1:14">
      <c r="A1941" s="31"/>
      <c r="B1941" s="31"/>
      <c r="C1941" s="23" t="s">
        <v>45</v>
      </c>
      <c r="D1941" s="22"/>
      <c r="E1941" s="22" t="s">
        <v>85</v>
      </c>
      <c r="F1941" s="22"/>
      <c r="G1941" s="31"/>
      <c r="H1941" s="30"/>
      <c r="I1941" s="22"/>
      <c r="K1941" t="str">
        <f>IF(D1941&lt;&gt;"",IF(Data!E1941="HR",IF(D1941&lt;=6,RL4B!$E$10,IF(D1941&lt;=28,RL4B!$G$10,RL4B!$I$10)),IF(D1941&lt;=4,RL4B!$K$10,IF(D1941&lt;=14,RL4B!$M$10,IF(D1941&lt;=24,RL4B!$O$10,IF(D1941&lt;=44,RL4B!$Q$10,IF(D1941&lt;=64,RL4B!$S$10,RL4B!$U$10)))))),"")&amp;"-"&amp;C1941&amp;"-"&amp;IFERROR(VLOOKUP(F1941,m_src_icd,3,FALSE),"xx")</f>
        <v>-L-xx</v>
      </c>
      <c r="L1941" t="str">
        <f t="shared" si="90"/>
        <v>L-xx</v>
      </c>
      <c r="M1941" s="20" t="str">
        <f t="shared" si="91"/>
        <v>xx</v>
      </c>
      <c r="N1941" t="str">
        <f t="shared" si="92"/>
        <v/>
      </c>
    </row>
    <row r="1942" spans="1:14">
      <c r="A1942" s="31"/>
      <c r="B1942" s="31"/>
      <c r="C1942" s="23" t="s">
        <v>45</v>
      </c>
      <c r="D1942" s="22"/>
      <c r="E1942" s="22" t="s">
        <v>85</v>
      </c>
      <c r="F1942" s="22"/>
      <c r="G1942" s="31"/>
      <c r="H1942" s="30"/>
      <c r="I1942" s="22"/>
      <c r="K1942" t="str">
        <f>IF(D1942&lt;&gt;"",IF(Data!E1942="HR",IF(D1942&lt;=6,RL4B!$E$10,IF(D1942&lt;=28,RL4B!$G$10,RL4B!$I$10)),IF(D1942&lt;=4,RL4B!$K$10,IF(D1942&lt;=14,RL4B!$M$10,IF(D1942&lt;=24,RL4B!$O$10,IF(D1942&lt;=44,RL4B!$Q$10,IF(D1942&lt;=64,RL4B!$S$10,RL4B!$U$10)))))),"")&amp;"-"&amp;C1942&amp;"-"&amp;IFERROR(VLOOKUP(F1942,m_src_icd,3,FALSE),"xx")</f>
        <v>-L-xx</v>
      </c>
      <c r="L1942" t="str">
        <f t="shared" si="90"/>
        <v>L-xx</v>
      </c>
      <c r="M1942" s="20" t="str">
        <f t="shared" si="91"/>
        <v>xx</v>
      </c>
      <c r="N1942" t="str">
        <f t="shared" si="92"/>
        <v/>
      </c>
    </row>
    <row r="1943" spans="1:14">
      <c r="A1943" s="31"/>
      <c r="B1943" s="31"/>
      <c r="C1943" s="23" t="s">
        <v>45</v>
      </c>
      <c r="D1943" s="22"/>
      <c r="E1943" s="22" t="s">
        <v>85</v>
      </c>
      <c r="F1943" s="22"/>
      <c r="G1943" s="31"/>
      <c r="H1943" s="30"/>
      <c r="I1943" s="22"/>
      <c r="K1943" t="str">
        <f>IF(D1943&lt;&gt;"",IF(Data!E1943="HR",IF(D1943&lt;=6,RL4B!$E$10,IF(D1943&lt;=28,RL4B!$G$10,RL4B!$I$10)),IF(D1943&lt;=4,RL4B!$K$10,IF(D1943&lt;=14,RL4B!$M$10,IF(D1943&lt;=24,RL4B!$O$10,IF(D1943&lt;=44,RL4B!$Q$10,IF(D1943&lt;=64,RL4B!$S$10,RL4B!$U$10)))))),"")&amp;"-"&amp;C1943&amp;"-"&amp;IFERROR(VLOOKUP(F1943,m_src_icd,3,FALSE),"xx")</f>
        <v>-L-xx</v>
      </c>
      <c r="L1943" t="str">
        <f t="shared" si="90"/>
        <v>L-xx</v>
      </c>
      <c r="M1943" s="20" t="str">
        <f t="shared" si="91"/>
        <v>xx</v>
      </c>
      <c r="N1943" t="str">
        <f t="shared" si="92"/>
        <v/>
      </c>
    </row>
    <row r="1944" spans="1:14">
      <c r="A1944" s="31"/>
      <c r="B1944" s="31"/>
      <c r="C1944" s="23" t="s">
        <v>45</v>
      </c>
      <c r="D1944" s="22"/>
      <c r="E1944" s="22" t="s">
        <v>85</v>
      </c>
      <c r="F1944" s="22"/>
      <c r="G1944" s="31"/>
      <c r="H1944" s="30"/>
      <c r="I1944" s="22"/>
      <c r="K1944" t="str">
        <f>IF(D1944&lt;&gt;"",IF(Data!E1944="HR",IF(D1944&lt;=6,RL4B!$E$10,IF(D1944&lt;=28,RL4B!$G$10,RL4B!$I$10)),IF(D1944&lt;=4,RL4B!$K$10,IF(D1944&lt;=14,RL4B!$M$10,IF(D1944&lt;=24,RL4B!$O$10,IF(D1944&lt;=44,RL4B!$Q$10,IF(D1944&lt;=64,RL4B!$S$10,RL4B!$U$10)))))),"")&amp;"-"&amp;C1944&amp;"-"&amp;IFERROR(VLOOKUP(F1944,m_src_icd,3,FALSE),"xx")</f>
        <v>-L-xx</v>
      </c>
      <c r="L1944" t="str">
        <f t="shared" si="90"/>
        <v>L-xx</v>
      </c>
      <c r="M1944" s="20" t="str">
        <f t="shared" si="91"/>
        <v>xx</v>
      </c>
      <c r="N1944" t="str">
        <f t="shared" si="92"/>
        <v/>
      </c>
    </row>
    <row r="1945" spans="1:14">
      <c r="A1945" s="31"/>
      <c r="B1945" s="31"/>
      <c r="C1945" s="23" t="s">
        <v>45</v>
      </c>
      <c r="D1945" s="22"/>
      <c r="E1945" s="22" t="s">
        <v>85</v>
      </c>
      <c r="F1945" s="22"/>
      <c r="G1945" s="31"/>
      <c r="H1945" s="30"/>
      <c r="I1945" s="22"/>
      <c r="K1945" t="str">
        <f>IF(D1945&lt;&gt;"",IF(Data!E1945="HR",IF(D1945&lt;=6,RL4B!$E$10,IF(D1945&lt;=28,RL4B!$G$10,RL4B!$I$10)),IF(D1945&lt;=4,RL4B!$K$10,IF(D1945&lt;=14,RL4B!$M$10,IF(D1945&lt;=24,RL4B!$O$10,IF(D1945&lt;=44,RL4B!$Q$10,IF(D1945&lt;=64,RL4B!$S$10,RL4B!$U$10)))))),"")&amp;"-"&amp;C1945&amp;"-"&amp;IFERROR(VLOOKUP(F1945,m_src_icd,3,FALSE),"xx")</f>
        <v>-L-xx</v>
      </c>
      <c r="L1945" t="str">
        <f t="shared" si="90"/>
        <v>L-xx</v>
      </c>
      <c r="M1945" s="20" t="str">
        <f t="shared" si="91"/>
        <v>xx</v>
      </c>
      <c r="N1945" t="str">
        <f t="shared" si="92"/>
        <v/>
      </c>
    </row>
    <row r="1946" spans="1:14">
      <c r="A1946" s="31"/>
      <c r="B1946" s="31"/>
      <c r="C1946" s="23" t="s">
        <v>45</v>
      </c>
      <c r="D1946" s="22"/>
      <c r="E1946" s="22" t="s">
        <v>85</v>
      </c>
      <c r="F1946" s="22"/>
      <c r="G1946" s="31"/>
      <c r="H1946" s="30"/>
      <c r="I1946" s="22"/>
      <c r="K1946" t="str">
        <f>IF(D1946&lt;&gt;"",IF(Data!E1946="HR",IF(D1946&lt;=6,RL4B!$E$10,IF(D1946&lt;=28,RL4B!$G$10,RL4B!$I$10)),IF(D1946&lt;=4,RL4B!$K$10,IF(D1946&lt;=14,RL4B!$M$10,IF(D1946&lt;=24,RL4B!$O$10,IF(D1946&lt;=44,RL4B!$Q$10,IF(D1946&lt;=64,RL4B!$S$10,RL4B!$U$10)))))),"")&amp;"-"&amp;C1946&amp;"-"&amp;IFERROR(VLOOKUP(F1946,m_src_icd,3,FALSE),"xx")</f>
        <v>-L-xx</v>
      </c>
      <c r="L1946" t="str">
        <f t="shared" si="90"/>
        <v>L-xx</v>
      </c>
      <c r="M1946" s="20" t="str">
        <f t="shared" si="91"/>
        <v>xx</v>
      </c>
      <c r="N1946" t="str">
        <f t="shared" si="92"/>
        <v/>
      </c>
    </row>
    <row r="1947" spans="1:14">
      <c r="A1947" s="31"/>
      <c r="B1947" s="31"/>
      <c r="C1947" s="23" t="s">
        <v>45</v>
      </c>
      <c r="D1947" s="22"/>
      <c r="E1947" s="22" t="s">
        <v>85</v>
      </c>
      <c r="F1947" s="22"/>
      <c r="G1947" s="31"/>
      <c r="H1947" s="30"/>
      <c r="I1947" s="22"/>
      <c r="K1947" t="str">
        <f>IF(D1947&lt;&gt;"",IF(Data!E1947="HR",IF(D1947&lt;=6,RL4B!$E$10,IF(D1947&lt;=28,RL4B!$G$10,RL4B!$I$10)),IF(D1947&lt;=4,RL4B!$K$10,IF(D1947&lt;=14,RL4B!$M$10,IF(D1947&lt;=24,RL4B!$O$10,IF(D1947&lt;=44,RL4B!$Q$10,IF(D1947&lt;=64,RL4B!$S$10,RL4B!$U$10)))))),"")&amp;"-"&amp;C1947&amp;"-"&amp;IFERROR(VLOOKUP(F1947,m_src_icd,3,FALSE),"xx")</f>
        <v>-L-xx</v>
      </c>
      <c r="L1947" t="str">
        <f t="shared" si="90"/>
        <v>L-xx</v>
      </c>
      <c r="M1947" s="20" t="str">
        <f t="shared" si="91"/>
        <v>xx</v>
      </c>
      <c r="N1947" t="str">
        <f t="shared" si="92"/>
        <v/>
      </c>
    </row>
    <row r="1948" spans="1:14">
      <c r="A1948" s="31"/>
      <c r="B1948" s="31"/>
      <c r="C1948" s="23" t="s">
        <v>45</v>
      </c>
      <c r="D1948" s="22"/>
      <c r="E1948" s="22" t="s">
        <v>85</v>
      </c>
      <c r="F1948" s="22"/>
      <c r="G1948" s="31"/>
      <c r="H1948" s="30"/>
      <c r="I1948" s="22"/>
      <c r="K1948" t="str">
        <f>IF(D1948&lt;&gt;"",IF(Data!E1948="HR",IF(D1948&lt;=6,RL4B!$E$10,IF(D1948&lt;=28,RL4B!$G$10,RL4B!$I$10)),IF(D1948&lt;=4,RL4B!$K$10,IF(D1948&lt;=14,RL4B!$M$10,IF(D1948&lt;=24,RL4B!$O$10,IF(D1948&lt;=44,RL4B!$Q$10,IF(D1948&lt;=64,RL4B!$S$10,RL4B!$U$10)))))),"")&amp;"-"&amp;C1948&amp;"-"&amp;IFERROR(VLOOKUP(F1948,m_src_icd,3,FALSE),"xx")</f>
        <v>-L-xx</v>
      </c>
      <c r="L1948" t="str">
        <f t="shared" si="90"/>
        <v>L-xx</v>
      </c>
      <c r="M1948" s="20" t="str">
        <f t="shared" si="91"/>
        <v>xx</v>
      </c>
      <c r="N1948" t="str">
        <f t="shared" si="92"/>
        <v/>
      </c>
    </row>
    <row r="1949" spans="1:14">
      <c r="A1949" s="31"/>
      <c r="B1949" s="31"/>
      <c r="C1949" s="23" t="s">
        <v>45</v>
      </c>
      <c r="D1949" s="22"/>
      <c r="E1949" s="22" t="s">
        <v>85</v>
      </c>
      <c r="F1949" s="22"/>
      <c r="G1949" s="31"/>
      <c r="H1949" s="30"/>
      <c r="I1949" s="22"/>
      <c r="K1949" t="str">
        <f>IF(D1949&lt;&gt;"",IF(Data!E1949="HR",IF(D1949&lt;=6,RL4B!$E$10,IF(D1949&lt;=28,RL4B!$G$10,RL4B!$I$10)),IF(D1949&lt;=4,RL4B!$K$10,IF(D1949&lt;=14,RL4B!$M$10,IF(D1949&lt;=24,RL4B!$O$10,IF(D1949&lt;=44,RL4B!$Q$10,IF(D1949&lt;=64,RL4B!$S$10,RL4B!$U$10)))))),"")&amp;"-"&amp;C1949&amp;"-"&amp;IFERROR(VLOOKUP(F1949,m_src_icd,3,FALSE),"xx")</f>
        <v>-L-xx</v>
      </c>
      <c r="L1949" t="str">
        <f t="shared" si="90"/>
        <v>L-xx</v>
      </c>
      <c r="M1949" s="20" t="str">
        <f t="shared" si="91"/>
        <v>xx</v>
      </c>
      <c r="N1949" t="str">
        <f t="shared" si="92"/>
        <v/>
      </c>
    </row>
    <row r="1950" spans="1:14">
      <c r="A1950" s="31"/>
      <c r="B1950" s="31"/>
      <c r="C1950" s="23" t="s">
        <v>45</v>
      </c>
      <c r="D1950" s="22"/>
      <c r="E1950" s="22" t="s">
        <v>85</v>
      </c>
      <c r="F1950" s="22"/>
      <c r="G1950" s="31"/>
      <c r="H1950" s="30"/>
      <c r="I1950" s="22"/>
      <c r="K1950" t="str">
        <f>IF(D1950&lt;&gt;"",IF(Data!E1950="HR",IF(D1950&lt;=6,RL4B!$E$10,IF(D1950&lt;=28,RL4B!$G$10,RL4B!$I$10)),IF(D1950&lt;=4,RL4B!$K$10,IF(D1950&lt;=14,RL4B!$M$10,IF(D1950&lt;=24,RL4B!$O$10,IF(D1950&lt;=44,RL4B!$Q$10,IF(D1950&lt;=64,RL4B!$S$10,RL4B!$U$10)))))),"")&amp;"-"&amp;C1950&amp;"-"&amp;IFERROR(VLOOKUP(F1950,m_src_icd,3,FALSE),"xx")</f>
        <v>-L-xx</v>
      </c>
      <c r="L1950" t="str">
        <f t="shared" si="90"/>
        <v>L-xx</v>
      </c>
      <c r="M1950" s="20" t="str">
        <f t="shared" si="91"/>
        <v>xx</v>
      </c>
      <c r="N1950" t="str">
        <f t="shared" si="92"/>
        <v/>
      </c>
    </row>
    <row r="1951" spans="1:14">
      <c r="A1951" s="31"/>
      <c r="B1951" s="31"/>
      <c r="C1951" s="23" t="s">
        <v>45</v>
      </c>
      <c r="D1951" s="22"/>
      <c r="E1951" s="22" t="s">
        <v>85</v>
      </c>
      <c r="F1951" s="22"/>
      <c r="G1951" s="31"/>
      <c r="H1951" s="30"/>
      <c r="I1951" s="22"/>
      <c r="K1951" t="str">
        <f>IF(D1951&lt;&gt;"",IF(Data!E1951="HR",IF(D1951&lt;=6,RL4B!$E$10,IF(D1951&lt;=28,RL4B!$G$10,RL4B!$I$10)),IF(D1951&lt;=4,RL4B!$K$10,IF(D1951&lt;=14,RL4B!$M$10,IF(D1951&lt;=24,RL4B!$O$10,IF(D1951&lt;=44,RL4B!$Q$10,IF(D1951&lt;=64,RL4B!$S$10,RL4B!$U$10)))))),"")&amp;"-"&amp;C1951&amp;"-"&amp;IFERROR(VLOOKUP(F1951,m_src_icd,3,FALSE),"xx")</f>
        <v>-L-xx</v>
      </c>
      <c r="L1951" t="str">
        <f t="shared" si="90"/>
        <v>L-xx</v>
      </c>
      <c r="M1951" s="20" t="str">
        <f t="shared" si="91"/>
        <v>xx</v>
      </c>
      <c r="N1951" t="str">
        <f t="shared" si="92"/>
        <v/>
      </c>
    </row>
    <row r="1952" spans="1:14">
      <c r="A1952" s="31"/>
      <c r="B1952" s="31"/>
      <c r="C1952" s="23" t="s">
        <v>45</v>
      </c>
      <c r="D1952" s="22"/>
      <c r="E1952" s="22" t="s">
        <v>85</v>
      </c>
      <c r="F1952" s="22"/>
      <c r="G1952" s="31"/>
      <c r="H1952" s="30"/>
      <c r="I1952" s="22"/>
      <c r="K1952" t="str">
        <f>IF(D1952&lt;&gt;"",IF(Data!E1952="HR",IF(D1952&lt;=6,RL4B!$E$10,IF(D1952&lt;=28,RL4B!$G$10,RL4B!$I$10)),IF(D1952&lt;=4,RL4B!$K$10,IF(D1952&lt;=14,RL4B!$M$10,IF(D1952&lt;=24,RL4B!$O$10,IF(D1952&lt;=44,RL4B!$Q$10,IF(D1952&lt;=64,RL4B!$S$10,RL4B!$U$10)))))),"")&amp;"-"&amp;C1952&amp;"-"&amp;IFERROR(VLOOKUP(F1952,m_src_icd,3,FALSE),"xx")</f>
        <v>-L-xx</v>
      </c>
      <c r="L1952" t="str">
        <f t="shared" si="90"/>
        <v>L-xx</v>
      </c>
      <c r="M1952" s="20" t="str">
        <f t="shared" si="91"/>
        <v>xx</v>
      </c>
      <c r="N1952" t="str">
        <f t="shared" si="92"/>
        <v/>
      </c>
    </row>
    <row r="1953" spans="1:14">
      <c r="A1953" s="31"/>
      <c r="B1953" s="31"/>
      <c r="C1953" s="23" t="s">
        <v>45</v>
      </c>
      <c r="D1953" s="22"/>
      <c r="E1953" s="22" t="s">
        <v>85</v>
      </c>
      <c r="F1953" s="22"/>
      <c r="G1953" s="31"/>
      <c r="H1953" s="30"/>
      <c r="I1953" s="22"/>
      <c r="K1953" t="str">
        <f>IF(D1953&lt;&gt;"",IF(Data!E1953="HR",IF(D1953&lt;=6,RL4B!$E$10,IF(D1953&lt;=28,RL4B!$G$10,RL4B!$I$10)),IF(D1953&lt;=4,RL4B!$K$10,IF(D1953&lt;=14,RL4B!$M$10,IF(D1953&lt;=24,RL4B!$O$10,IF(D1953&lt;=44,RL4B!$Q$10,IF(D1953&lt;=64,RL4B!$S$10,RL4B!$U$10)))))),"")&amp;"-"&amp;C1953&amp;"-"&amp;IFERROR(VLOOKUP(F1953,m_src_icd,3,FALSE),"xx")</f>
        <v>-L-xx</v>
      </c>
      <c r="L1953" t="str">
        <f t="shared" si="90"/>
        <v>L-xx</v>
      </c>
      <c r="M1953" s="20" t="str">
        <f t="shared" si="91"/>
        <v>xx</v>
      </c>
      <c r="N1953" t="str">
        <f t="shared" si="92"/>
        <v/>
      </c>
    </row>
    <row r="1954" spans="1:14">
      <c r="A1954" s="31"/>
      <c r="B1954" s="31"/>
      <c r="C1954" s="23" t="s">
        <v>45</v>
      </c>
      <c r="D1954" s="22"/>
      <c r="E1954" s="22" t="s">
        <v>85</v>
      </c>
      <c r="F1954" s="22"/>
      <c r="G1954" s="31"/>
      <c r="H1954" s="30"/>
      <c r="I1954" s="22"/>
      <c r="K1954" t="str">
        <f>IF(D1954&lt;&gt;"",IF(Data!E1954="HR",IF(D1954&lt;=6,RL4B!$E$10,IF(D1954&lt;=28,RL4B!$G$10,RL4B!$I$10)),IF(D1954&lt;=4,RL4B!$K$10,IF(D1954&lt;=14,RL4B!$M$10,IF(D1954&lt;=24,RL4B!$O$10,IF(D1954&lt;=44,RL4B!$Q$10,IF(D1954&lt;=64,RL4B!$S$10,RL4B!$U$10)))))),"")&amp;"-"&amp;C1954&amp;"-"&amp;IFERROR(VLOOKUP(F1954,m_src_icd,3,FALSE),"xx")</f>
        <v>-L-xx</v>
      </c>
      <c r="L1954" t="str">
        <f t="shared" si="90"/>
        <v>L-xx</v>
      </c>
      <c r="M1954" s="20" t="str">
        <f t="shared" si="91"/>
        <v>xx</v>
      </c>
      <c r="N1954" t="str">
        <f t="shared" si="92"/>
        <v/>
      </c>
    </row>
    <row r="1955" spans="1:14">
      <c r="A1955" s="31"/>
      <c r="B1955" s="31"/>
      <c r="C1955" s="23" t="s">
        <v>45</v>
      </c>
      <c r="D1955" s="22"/>
      <c r="E1955" s="22" t="s">
        <v>85</v>
      </c>
      <c r="F1955" s="22"/>
      <c r="G1955" s="31"/>
      <c r="H1955" s="30"/>
      <c r="I1955" s="22"/>
      <c r="K1955" t="str">
        <f>IF(D1955&lt;&gt;"",IF(Data!E1955="HR",IF(D1955&lt;=6,RL4B!$E$10,IF(D1955&lt;=28,RL4B!$G$10,RL4B!$I$10)),IF(D1955&lt;=4,RL4B!$K$10,IF(D1955&lt;=14,RL4B!$M$10,IF(D1955&lt;=24,RL4B!$O$10,IF(D1955&lt;=44,RL4B!$Q$10,IF(D1955&lt;=64,RL4B!$S$10,RL4B!$U$10)))))),"")&amp;"-"&amp;C1955&amp;"-"&amp;IFERROR(VLOOKUP(F1955,m_src_icd,3,FALSE),"xx")</f>
        <v>-L-xx</v>
      </c>
      <c r="L1955" t="str">
        <f t="shared" si="90"/>
        <v>L-xx</v>
      </c>
      <c r="M1955" s="20" t="str">
        <f t="shared" si="91"/>
        <v>xx</v>
      </c>
      <c r="N1955" t="str">
        <f t="shared" si="92"/>
        <v/>
      </c>
    </row>
    <row r="1956" spans="1:14">
      <c r="A1956" s="31"/>
      <c r="B1956" s="31"/>
      <c r="C1956" s="23" t="s">
        <v>45</v>
      </c>
      <c r="D1956" s="22"/>
      <c r="E1956" s="22" t="s">
        <v>85</v>
      </c>
      <c r="F1956" s="22"/>
      <c r="G1956" s="31"/>
      <c r="H1956" s="30"/>
      <c r="I1956" s="22"/>
      <c r="K1956" t="str">
        <f>IF(D1956&lt;&gt;"",IF(Data!E1956="HR",IF(D1956&lt;=6,RL4B!$E$10,IF(D1956&lt;=28,RL4B!$G$10,RL4B!$I$10)),IF(D1956&lt;=4,RL4B!$K$10,IF(D1956&lt;=14,RL4B!$M$10,IF(D1956&lt;=24,RL4B!$O$10,IF(D1956&lt;=44,RL4B!$Q$10,IF(D1956&lt;=64,RL4B!$S$10,RL4B!$U$10)))))),"")&amp;"-"&amp;C1956&amp;"-"&amp;IFERROR(VLOOKUP(F1956,m_src_icd,3,FALSE),"xx")</f>
        <v>-L-xx</v>
      </c>
      <c r="L1956" t="str">
        <f t="shared" si="90"/>
        <v>L-xx</v>
      </c>
      <c r="M1956" s="20" t="str">
        <f t="shared" si="91"/>
        <v>xx</v>
      </c>
      <c r="N1956" t="str">
        <f t="shared" si="92"/>
        <v/>
      </c>
    </row>
    <row r="1957" spans="1:14">
      <c r="A1957" s="31"/>
      <c r="B1957" s="31"/>
      <c r="C1957" s="23" t="s">
        <v>45</v>
      </c>
      <c r="D1957" s="22"/>
      <c r="E1957" s="22" t="s">
        <v>85</v>
      </c>
      <c r="F1957" s="22"/>
      <c r="G1957" s="31"/>
      <c r="H1957" s="30"/>
      <c r="I1957" s="22"/>
      <c r="K1957" t="str">
        <f>IF(D1957&lt;&gt;"",IF(Data!E1957="HR",IF(D1957&lt;=6,RL4B!$E$10,IF(D1957&lt;=28,RL4B!$G$10,RL4B!$I$10)),IF(D1957&lt;=4,RL4B!$K$10,IF(D1957&lt;=14,RL4B!$M$10,IF(D1957&lt;=24,RL4B!$O$10,IF(D1957&lt;=44,RL4B!$Q$10,IF(D1957&lt;=64,RL4B!$S$10,RL4B!$U$10)))))),"")&amp;"-"&amp;C1957&amp;"-"&amp;IFERROR(VLOOKUP(F1957,m_src_icd,3,FALSE),"xx")</f>
        <v>-L-xx</v>
      </c>
      <c r="L1957" t="str">
        <f t="shared" si="90"/>
        <v>L-xx</v>
      </c>
      <c r="M1957" s="20" t="str">
        <f t="shared" si="91"/>
        <v>xx</v>
      </c>
      <c r="N1957" t="str">
        <f t="shared" si="92"/>
        <v/>
      </c>
    </row>
    <row r="1958" spans="1:14">
      <c r="A1958" s="31"/>
      <c r="B1958" s="31"/>
      <c r="C1958" s="23" t="s">
        <v>45</v>
      </c>
      <c r="D1958" s="22"/>
      <c r="E1958" s="22" t="s">
        <v>85</v>
      </c>
      <c r="F1958" s="22"/>
      <c r="G1958" s="31"/>
      <c r="H1958" s="30"/>
      <c r="I1958" s="22"/>
      <c r="K1958" t="str">
        <f>IF(D1958&lt;&gt;"",IF(Data!E1958="HR",IF(D1958&lt;=6,RL4B!$E$10,IF(D1958&lt;=28,RL4B!$G$10,RL4B!$I$10)),IF(D1958&lt;=4,RL4B!$K$10,IF(D1958&lt;=14,RL4B!$M$10,IF(D1958&lt;=24,RL4B!$O$10,IF(D1958&lt;=44,RL4B!$Q$10,IF(D1958&lt;=64,RL4B!$S$10,RL4B!$U$10)))))),"")&amp;"-"&amp;C1958&amp;"-"&amp;IFERROR(VLOOKUP(F1958,m_src_icd,3,FALSE),"xx")</f>
        <v>-L-xx</v>
      </c>
      <c r="L1958" t="str">
        <f t="shared" si="90"/>
        <v>L-xx</v>
      </c>
      <c r="M1958" s="20" t="str">
        <f t="shared" si="91"/>
        <v>xx</v>
      </c>
      <c r="N1958" t="str">
        <f t="shared" si="92"/>
        <v/>
      </c>
    </row>
    <row r="1959" spans="1:14">
      <c r="A1959" s="31"/>
      <c r="B1959" s="31"/>
      <c r="C1959" s="23" t="s">
        <v>45</v>
      </c>
      <c r="D1959" s="22"/>
      <c r="E1959" s="22" t="s">
        <v>85</v>
      </c>
      <c r="F1959" s="22"/>
      <c r="G1959" s="31"/>
      <c r="H1959" s="30"/>
      <c r="I1959" s="22"/>
      <c r="K1959" t="str">
        <f>IF(D1959&lt;&gt;"",IF(Data!E1959="HR",IF(D1959&lt;=6,RL4B!$E$10,IF(D1959&lt;=28,RL4B!$G$10,RL4B!$I$10)),IF(D1959&lt;=4,RL4B!$K$10,IF(D1959&lt;=14,RL4B!$M$10,IF(D1959&lt;=24,RL4B!$O$10,IF(D1959&lt;=44,RL4B!$Q$10,IF(D1959&lt;=64,RL4B!$S$10,RL4B!$U$10)))))),"")&amp;"-"&amp;C1959&amp;"-"&amp;IFERROR(VLOOKUP(F1959,m_src_icd,3,FALSE),"xx")</f>
        <v>-L-xx</v>
      </c>
      <c r="L1959" t="str">
        <f t="shared" si="90"/>
        <v>L-xx</v>
      </c>
      <c r="M1959" s="20" t="str">
        <f t="shared" si="91"/>
        <v>xx</v>
      </c>
      <c r="N1959" t="str">
        <f t="shared" si="92"/>
        <v/>
      </c>
    </row>
    <row r="1960" spans="1:14">
      <c r="A1960" s="31"/>
      <c r="B1960" s="31"/>
      <c r="C1960" s="23" t="s">
        <v>45</v>
      </c>
      <c r="D1960" s="22"/>
      <c r="E1960" s="22" t="s">
        <v>85</v>
      </c>
      <c r="F1960" s="22"/>
      <c r="G1960" s="31"/>
      <c r="H1960" s="30"/>
      <c r="I1960" s="22"/>
      <c r="K1960" t="str">
        <f>IF(D1960&lt;&gt;"",IF(Data!E1960="HR",IF(D1960&lt;=6,RL4B!$E$10,IF(D1960&lt;=28,RL4B!$G$10,RL4B!$I$10)),IF(D1960&lt;=4,RL4B!$K$10,IF(D1960&lt;=14,RL4B!$M$10,IF(D1960&lt;=24,RL4B!$O$10,IF(D1960&lt;=44,RL4B!$Q$10,IF(D1960&lt;=64,RL4B!$S$10,RL4B!$U$10)))))),"")&amp;"-"&amp;C1960&amp;"-"&amp;IFERROR(VLOOKUP(F1960,m_src_icd,3,FALSE),"xx")</f>
        <v>-L-xx</v>
      </c>
      <c r="L1960" t="str">
        <f t="shared" si="90"/>
        <v>L-xx</v>
      </c>
      <c r="M1960" s="20" t="str">
        <f t="shared" si="91"/>
        <v>xx</v>
      </c>
      <c r="N1960" t="str">
        <f t="shared" si="92"/>
        <v/>
      </c>
    </row>
    <row r="1961" spans="1:14">
      <c r="A1961" s="31"/>
      <c r="B1961" s="31"/>
      <c r="C1961" s="23" t="s">
        <v>45</v>
      </c>
      <c r="D1961" s="22"/>
      <c r="E1961" s="22" t="s">
        <v>85</v>
      </c>
      <c r="F1961" s="22"/>
      <c r="G1961" s="31"/>
      <c r="H1961" s="30"/>
      <c r="I1961" s="22"/>
      <c r="K1961" t="str">
        <f>IF(D1961&lt;&gt;"",IF(Data!E1961="HR",IF(D1961&lt;=6,RL4B!$E$10,IF(D1961&lt;=28,RL4B!$G$10,RL4B!$I$10)),IF(D1961&lt;=4,RL4B!$K$10,IF(D1961&lt;=14,RL4B!$M$10,IF(D1961&lt;=24,RL4B!$O$10,IF(D1961&lt;=44,RL4B!$Q$10,IF(D1961&lt;=64,RL4B!$S$10,RL4B!$U$10)))))),"")&amp;"-"&amp;C1961&amp;"-"&amp;IFERROR(VLOOKUP(F1961,m_src_icd,3,FALSE),"xx")</f>
        <v>-L-xx</v>
      </c>
      <c r="L1961" t="str">
        <f t="shared" si="90"/>
        <v>L-xx</v>
      </c>
      <c r="M1961" s="20" t="str">
        <f t="shared" si="91"/>
        <v>xx</v>
      </c>
      <c r="N1961" t="str">
        <f t="shared" si="92"/>
        <v/>
      </c>
    </row>
    <row r="1962" spans="1:14">
      <c r="A1962" s="31"/>
      <c r="B1962" s="31"/>
      <c r="C1962" s="23" t="s">
        <v>45</v>
      </c>
      <c r="D1962" s="22"/>
      <c r="E1962" s="22" t="s">
        <v>85</v>
      </c>
      <c r="F1962" s="22"/>
      <c r="G1962" s="31"/>
      <c r="H1962" s="30"/>
      <c r="I1962" s="22"/>
      <c r="K1962" t="str">
        <f>IF(D1962&lt;&gt;"",IF(Data!E1962="HR",IF(D1962&lt;=6,RL4B!$E$10,IF(D1962&lt;=28,RL4B!$G$10,RL4B!$I$10)),IF(D1962&lt;=4,RL4B!$K$10,IF(D1962&lt;=14,RL4B!$M$10,IF(D1962&lt;=24,RL4B!$O$10,IF(D1962&lt;=44,RL4B!$Q$10,IF(D1962&lt;=64,RL4B!$S$10,RL4B!$U$10)))))),"")&amp;"-"&amp;C1962&amp;"-"&amp;IFERROR(VLOOKUP(F1962,m_src_icd,3,FALSE),"xx")</f>
        <v>-L-xx</v>
      </c>
      <c r="L1962" t="str">
        <f t="shared" si="90"/>
        <v>L-xx</v>
      </c>
      <c r="M1962" s="20" t="str">
        <f t="shared" si="91"/>
        <v>xx</v>
      </c>
      <c r="N1962" t="str">
        <f t="shared" si="92"/>
        <v/>
      </c>
    </row>
    <row r="1963" spans="1:14">
      <c r="A1963" s="31"/>
      <c r="B1963" s="31"/>
      <c r="C1963" s="23" t="s">
        <v>45</v>
      </c>
      <c r="D1963" s="22"/>
      <c r="E1963" s="22" t="s">
        <v>85</v>
      </c>
      <c r="F1963" s="22"/>
      <c r="G1963" s="31"/>
      <c r="H1963" s="30"/>
      <c r="I1963" s="22"/>
      <c r="K1963" t="str">
        <f>IF(D1963&lt;&gt;"",IF(Data!E1963="HR",IF(D1963&lt;=6,RL4B!$E$10,IF(D1963&lt;=28,RL4B!$G$10,RL4B!$I$10)),IF(D1963&lt;=4,RL4B!$K$10,IF(D1963&lt;=14,RL4B!$M$10,IF(D1963&lt;=24,RL4B!$O$10,IF(D1963&lt;=44,RL4B!$Q$10,IF(D1963&lt;=64,RL4B!$S$10,RL4B!$U$10)))))),"")&amp;"-"&amp;C1963&amp;"-"&amp;IFERROR(VLOOKUP(F1963,m_src_icd,3,FALSE),"xx")</f>
        <v>-L-xx</v>
      </c>
      <c r="L1963" t="str">
        <f t="shared" si="90"/>
        <v>L-xx</v>
      </c>
      <c r="M1963" s="20" t="str">
        <f t="shared" si="91"/>
        <v>xx</v>
      </c>
      <c r="N1963" t="str">
        <f t="shared" si="92"/>
        <v/>
      </c>
    </row>
    <row r="1964" spans="1:14">
      <c r="A1964" s="31"/>
      <c r="B1964" s="31"/>
      <c r="C1964" s="23" t="s">
        <v>45</v>
      </c>
      <c r="D1964" s="22"/>
      <c r="E1964" s="22" t="s">
        <v>85</v>
      </c>
      <c r="F1964" s="22"/>
      <c r="G1964" s="31"/>
      <c r="H1964" s="30"/>
      <c r="I1964" s="22"/>
      <c r="K1964" t="str">
        <f>IF(D1964&lt;&gt;"",IF(Data!E1964="HR",IF(D1964&lt;=6,RL4B!$E$10,IF(D1964&lt;=28,RL4B!$G$10,RL4B!$I$10)),IF(D1964&lt;=4,RL4B!$K$10,IF(D1964&lt;=14,RL4B!$M$10,IF(D1964&lt;=24,RL4B!$O$10,IF(D1964&lt;=44,RL4B!$Q$10,IF(D1964&lt;=64,RL4B!$S$10,RL4B!$U$10)))))),"")&amp;"-"&amp;C1964&amp;"-"&amp;IFERROR(VLOOKUP(F1964,m_src_icd,3,FALSE),"xx")</f>
        <v>-L-xx</v>
      </c>
      <c r="L1964" t="str">
        <f t="shared" si="90"/>
        <v>L-xx</v>
      </c>
      <c r="M1964" s="20" t="str">
        <f t="shared" si="91"/>
        <v>xx</v>
      </c>
      <c r="N1964" t="str">
        <f t="shared" si="92"/>
        <v/>
      </c>
    </row>
    <row r="1965" spans="1:14">
      <c r="A1965" s="31"/>
      <c r="B1965" s="31"/>
      <c r="C1965" s="23" t="s">
        <v>45</v>
      </c>
      <c r="D1965" s="22"/>
      <c r="E1965" s="22" t="s">
        <v>85</v>
      </c>
      <c r="F1965" s="22"/>
      <c r="G1965" s="31"/>
      <c r="H1965" s="30"/>
      <c r="I1965" s="22"/>
      <c r="K1965" t="str">
        <f>IF(D1965&lt;&gt;"",IF(Data!E1965="HR",IF(D1965&lt;=6,RL4B!$E$10,IF(D1965&lt;=28,RL4B!$G$10,RL4B!$I$10)),IF(D1965&lt;=4,RL4B!$K$10,IF(D1965&lt;=14,RL4B!$M$10,IF(D1965&lt;=24,RL4B!$O$10,IF(D1965&lt;=44,RL4B!$Q$10,IF(D1965&lt;=64,RL4B!$S$10,RL4B!$U$10)))))),"")&amp;"-"&amp;C1965&amp;"-"&amp;IFERROR(VLOOKUP(F1965,m_src_icd,3,FALSE),"xx")</f>
        <v>-L-xx</v>
      </c>
      <c r="L1965" t="str">
        <f t="shared" si="90"/>
        <v>L-xx</v>
      </c>
      <c r="M1965" s="20" t="str">
        <f t="shared" si="91"/>
        <v>xx</v>
      </c>
      <c r="N1965" t="str">
        <f t="shared" si="92"/>
        <v/>
      </c>
    </row>
    <row r="1966" spans="1:14">
      <c r="A1966" s="31"/>
      <c r="B1966" s="31"/>
      <c r="C1966" s="23" t="s">
        <v>45</v>
      </c>
      <c r="D1966" s="22"/>
      <c r="E1966" s="22" t="s">
        <v>85</v>
      </c>
      <c r="F1966" s="22"/>
      <c r="G1966" s="31"/>
      <c r="H1966" s="30"/>
      <c r="I1966" s="22"/>
      <c r="K1966" t="str">
        <f>IF(D1966&lt;&gt;"",IF(Data!E1966="HR",IF(D1966&lt;=6,RL4B!$E$10,IF(D1966&lt;=28,RL4B!$G$10,RL4B!$I$10)),IF(D1966&lt;=4,RL4B!$K$10,IF(D1966&lt;=14,RL4B!$M$10,IF(D1966&lt;=24,RL4B!$O$10,IF(D1966&lt;=44,RL4B!$Q$10,IF(D1966&lt;=64,RL4B!$S$10,RL4B!$U$10)))))),"")&amp;"-"&amp;C1966&amp;"-"&amp;IFERROR(VLOOKUP(F1966,m_src_icd,3,FALSE),"xx")</f>
        <v>-L-xx</v>
      </c>
      <c r="L1966" t="str">
        <f t="shared" si="90"/>
        <v>L-xx</v>
      </c>
      <c r="M1966" s="20" t="str">
        <f t="shared" si="91"/>
        <v>xx</v>
      </c>
      <c r="N1966" t="str">
        <f t="shared" si="92"/>
        <v/>
      </c>
    </row>
    <row r="1967" spans="1:14">
      <c r="A1967" s="31"/>
      <c r="B1967" s="31"/>
      <c r="C1967" s="23" t="s">
        <v>45</v>
      </c>
      <c r="D1967" s="22"/>
      <c r="E1967" s="22" t="s">
        <v>85</v>
      </c>
      <c r="F1967" s="22"/>
      <c r="G1967" s="31"/>
      <c r="H1967" s="30"/>
      <c r="I1967" s="22"/>
      <c r="K1967" t="str">
        <f>IF(D1967&lt;&gt;"",IF(Data!E1967="HR",IF(D1967&lt;=6,RL4B!$E$10,IF(D1967&lt;=28,RL4B!$G$10,RL4B!$I$10)),IF(D1967&lt;=4,RL4B!$K$10,IF(D1967&lt;=14,RL4B!$M$10,IF(D1967&lt;=24,RL4B!$O$10,IF(D1967&lt;=44,RL4B!$Q$10,IF(D1967&lt;=64,RL4B!$S$10,RL4B!$U$10)))))),"")&amp;"-"&amp;C1967&amp;"-"&amp;IFERROR(VLOOKUP(F1967,m_src_icd,3,FALSE),"xx")</f>
        <v>-L-xx</v>
      </c>
      <c r="L1967" t="str">
        <f t="shared" si="90"/>
        <v>L-xx</v>
      </c>
      <c r="M1967" s="20" t="str">
        <f t="shared" si="91"/>
        <v>xx</v>
      </c>
      <c r="N1967" t="str">
        <f t="shared" si="92"/>
        <v/>
      </c>
    </row>
    <row r="1968" spans="1:14">
      <c r="A1968" s="31"/>
      <c r="B1968" s="31"/>
      <c r="C1968" s="23" t="s">
        <v>45</v>
      </c>
      <c r="D1968" s="22"/>
      <c r="E1968" s="22" t="s">
        <v>85</v>
      </c>
      <c r="F1968" s="22"/>
      <c r="G1968" s="31"/>
      <c r="H1968" s="30"/>
      <c r="I1968" s="22"/>
      <c r="K1968" t="str">
        <f>IF(D1968&lt;&gt;"",IF(Data!E1968="HR",IF(D1968&lt;=6,RL4B!$E$10,IF(D1968&lt;=28,RL4B!$G$10,RL4B!$I$10)),IF(D1968&lt;=4,RL4B!$K$10,IF(D1968&lt;=14,RL4B!$M$10,IF(D1968&lt;=24,RL4B!$O$10,IF(D1968&lt;=44,RL4B!$Q$10,IF(D1968&lt;=64,RL4B!$S$10,RL4B!$U$10)))))),"")&amp;"-"&amp;C1968&amp;"-"&amp;IFERROR(VLOOKUP(F1968,m_src_icd,3,FALSE),"xx")</f>
        <v>-L-xx</v>
      </c>
      <c r="L1968" t="str">
        <f t="shared" si="90"/>
        <v>L-xx</v>
      </c>
      <c r="M1968" s="20" t="str">
        <f t="shared" si="91"/>
        <v>xx</v>
      </c>
      <c r="N1968" t="str">
        <f t="shared" si="92"/>
        <v/>
      </c>
    </row>
    <row r="1969" spans="1:14">
      <c r="A1969" s="31"/>
      <c r="B1969" s="31"/>
      <c r="C1969" s="23" t="s">
        <v>45</v>
      </c>
      <c r="D1969" s="22"/>
      <c r="E1969" s="22" t="s">
        <v>85</v>
      </c>
      <c r="F1969" s="22"/>
      <c r="G1969" s="31"/>
      <c r="H1969" s="30"/>
      <c r="I1969" s="22"/>
      <c r="K1969" t="str">
        <f>IF(D1969&lt;&gt;"",IF(Data!E1969="HR",IF(D1969&lt;=6,RL4B!$E$10,IF(D1969&lt;=28,RL4B!$G$10,RL4B!$I$10)),IF(D1969&lt;=4,RL4B!$K$10,IF(D1969&lt;=14,RL4B!$M$10,IF(D1969&lt;=24,RL4B!$O$10,IF(D1969&lt;=44,RL4B!$Q$10,IF(D1969&lt;=64,RL4B!$S$10,RL4B!$U$10)))))),"")&amp;"-"&amp;C1969&amp;"-"&amp;IFERROR(VLOOKUP(F1969,m_src_icd,3,FALSE),"xx")</f>
        <v>-L-xx</v>
      </c>
      <c r="L1969" t="str">
        <f t="shared" si="90"/>
        <v>L-xx</v>
      </c>
      <c r="M1969" s="20" t="str">
        <f t="shared" si="91"/>
        <v>xx</v>
      </c>
      <c r="N1969" t="str">
        <f t="shared" si="92"/>
        <v/>
      </c>
    </row>
    <row r="1970" spans="1:14">
      <c r="A1970" s="31"/>
      <c r="B1970" s="31"/>
      <c r="C1970" s="23" t="s">
        <v>45</v>
      </c>
      <c r="D1970" s="22"/>
      <c r="E1970" s="22" t="s">
        <v>85</v>
      </c>
      <c r="F1970" s="22"/>
      <c r="G1970" s="31"/>
      <c r="H1970" s="30"/>
      <c r="I1970" s="22"/>
      <c r="K1970" t="str">
        <f>IF(D1970&lt;&gt;"",IF(Data!E1970="HR",IF(D1970&lt;=6,RL4B!$E$10,IF(D1970&lt;=28,RL4B!$G$10,RL4B!$I$10)),IF(D1970&lt;=4,RL4B!$K$10,IF(D1970&lt;=14,RL4B!$M$10,IF(D1970&lt;=24,RL4B!$O$10,IF(D1970&lt;=44,RL4B!$Q$10,IF(D1970&lt;=64,RL4B!$S$10,RL4B!$U$10)))))),"")&amp;"-"&amp;C1970&amp;"-"&amp;IFERROR(VLOOKUP(F1970,m_src_icd,3,FALSE),"xx")</f>
        <v>-L-xx</v>
      </c>
      <c r="L1970" t="str">
        <f t="shared" si="90"/>
        <v>L-xx</v>
      </c>
      <c r="M1970" s="20" t="str">
        <f t="shared" si="91"/>
        <v>xx</v>
      </c>
      <c r="N1970" t="str">
        <f t="shared" si="92"/>
        <v/>
      </c>
    </row>
    <row r="1971" spans="1:14">
      <c r="A1971" s="31"/>
      <c r="B1971" s="31"/>
      <c r="C1971" s="23" t="s">
        <v>45</v>
      </c>
      <c r="D1971" s="22"/>
      <c r="E1971" s="22" t="s">
        <v>85</v>
      </c>
      <c r="F1971" s="22"/>
      <c r="G1971" s="31"/>
      <c r="H1971" s="30"/>
      <c r="I1971" s="22"/>
      <c r="K1971" t="str">
        <f>IF(D1971&lt;&gt;"",IF(Data!E1971="HR",IF(D1971&lt;=6,RL4B!$E$10,IF(D1971&lt;=28,RL4B!$G$10,RL4B!$I$10)),IF(D1971&lt;=4,RL4B!$K$10,IF(D1971&lt;=14,RL4B!$M$10,IF(D1971&lt;=24,RL4B!$O$10,IF(D1971&lt;=44,RL4B!$Q$10,IF(D1971&lt;=64,RL4B!$S$10,RL4B!$U$10)))))),"")&amp;"-"&amp;C1971&amp;"-"&amp;IFERROR(VLOOKUP(F1971,m_src_icd,3,FALSE),"xx")</f>
        <v>-L-xx</v>
      </c>
      <c r="L1971" t="str">
        <f t="shared" si="90"/>
        <v>L-xx</v>
      </c>
      <c r="M1971" s="20" t="str">
        <f t="shared" si="91"/>
        <v>xx</v>
      </c>
      <c r="N1971" t="str">
        <f t="shared" si="92"/>
        <v/>
      </c>
    </row>
    <row r="1972" spans="1:14">
      <c r="A1972" s="31"/>
      <c r="B1972" s="31"/>
      <c r="C1972" s="23" t="s">
        <v>45</v>
      </c>
      <c r="D1972" s="22"/>
      <c r="E1972" s="22" t="s">
        <v>85</v>
      </c>
      <c r="F1972" s="22"/>
      <c r="G1972" s="31"/>
      <c r="H1972" s="30"/>
      <c r="I1972" s="22"/>
      <c r="K1972" t="str">
        <f>IF(D1972&lt;&gt;"",IF(Data!E1972="HR",IF(D1972&lt;=6,RL4B!$E$10,IF(D1972&lt;=28,RL4B!$G$10,RL4B!$I$10)),IF(D1972&lt;=4,RL4B!$K$10,IF(D1972&lt;=14,RL4B!$M$10,IF(D1972&lt;=24,RL4B!$O$10,IF(D1972&lt;=44,RL4B!$Q$10,IF(D1972&lt;=64,RL4B!$S$10,RL4B!$U$10)))))),"")&amp;"-"&amp;C1972&amp;"-"&amp;IFERROR(VLOOKUP(F1972,m_src_icd,3,FALSE),"xx")</f>
        <v>-L-xx</v>
      </c>
      <c r="L1972" t="str">
        <f t="shared" si="90"/>
        <v>L-xx</v>
      </c>
      <c r="M1972" s="20" t="str">
        <f t="shared" si="91"/>
        <v>xx</v>
      </c>
      <c r="N1972" t="str">
        <f t="shared" si="92"/>
        <v/>
      </c>
    </row>
    <row r="1973" spans="1:14">
      <c r="A1973" s="31"/>
      <c r="B1973" s="31"/>
      <c r="C1973" s="23" t="s">
        <v>45</v>
      </c>
      <c r="D1973" s="22"/>
      <c r="E1973" s="22" t="s">
        <v>85</v>
      </c>
      <c r="F1973" s="22"/>
      <c r="G1973" s="31"/>
      <c r="H1973" s="30"/>
      <c r="I1973" s="22"/>
      <c r="K1973" t="str">
        <f>IF(D1973&lt;&gt;"",IF(Data!E1973="HR",IF(D1973&lt;=6,RL4B!$E$10,IF(D1973&lt;=28,RL4B!$G$10,RL4B!$I$10)),IF(D1973&lt;=4,RL4B!$K$10,IF(D1973&lt;=14,RL4B!$M$10,IF(D1973&lt;=24,RL4B!$O$10,IF(D1973&lt;=44,RL4B!$Q$10,IF(D1973&lt;=64,RL4B!$S$10,RL4B!$U$10)))))),"")&amp;"-"&amp;C1973&amp;"-"&amp;IFERROR(VLOOKUP(F1973,m_src_icd,3,FALSE),"xx")</f>
        <v>-L-xx</v>
      </c>
      <c r="L1973" t="str">
        <f t="shared" si="90"/>
        <v>L-xx</v>
      </c>
      <c r="M1973" s="20" t="str">
        <f t="shared" si="91"/>
        <v>xx</v>
      </c>
      <c r="N1973" t="str">
        <f t="shared" si="92"/>
        <v/>
      </c>
    </row>
    <row r="1974" spans="1:14">
      <c r="A1974" s="31"/>
      <c r="B1974" s="31"/>
      <c r="C1974" s="23" t="s">
        <v>45</v>
      </c>
      <c r="D1974" s="22"/>
      <c r="E1974" s="22" t="s">
        <v>85</v>
      </c>
      <c r="F1974" s="22"/>
      <c r="G1974" s="31"/>
      <c r="H1974" s="30"/>
      <c r="I1974" s="22"/>
      <c r="K1974" t="str">
        <f>IF(D1974&lt;&gt;"",IF(Data!E1974="HR",IF(D1974&lt;=6,RL4B!$E$10,IF(D1974&lt;=28,RL4B!$G$10,RL4B!$I$10)),IF(D1974&lt;=4,RL4B!$K$10,IF(D1974&lt;=14,RL4B!$M$10,IF(D1974&lt;=24,RL4B!$O$10,IF(D1974&lt;=44,RL4B!$Q$10,IF(D1974&lt;=64,RL4B!$S$10,RL4B!$U$10)))))),"")&amp;"-"&amp;C1974&amp;"-"&amp;IFERROR(VLOOKUP(F1974,m_src_icd,3,FALSE),"xx")</f>
        <v>-L-xx</v>
      </c>
      <c r="L1974" t="str">
        <f t="shared" si="90"/>
        <v>L-xx</v>
      </c>
      <c r="M1974" s="20" t="str">
        <f t="shared" si="91"/>
        <v>xx</v>
      </c>
      <c r="N1974" t="str">
        <f t="shared" si="92"/>
        <v/>
      </c>
    </row>
    <row r="1975" spans="1:14">
      <c r="A1975" s="31"/>
      <c r="B1975" s="31"/>
      <c r="C1975" s="23" t="s">
        <v>45</v>
      </c>
      <c r="D1975" s="22"/>
      <c r="E1975" s="22" t="s">
        <v>85</v>
      </c>
      <c r="F1975" s="22"/>
      <c r="G1975" s="31"/>
      <c r="H1975" s="30"/>
      <c r="I1975" s="22"/>
      <c r="K1975" t="str">
        <f>IF(D1975&lt;&gt;"",IF(Data!E1975="HR",IF(D1975&lt;=6,RL4B!$E$10,IF(D1975&lt;=28,RL4B!$G$10,RL4B!$I$10)),IF(D1975&lt;=4,RL4B!$K$10,IF(D1975&lt;=14,RL4B!$M$10,IF(D1975&lt;=24,RL4B!$O$10,IF(D1975&lt;=44,RL4B!$Q$10,IF(D1975&lt;=64,RL4B!$S$10,RL4B!$U$10)))))),"")&amp;"-"&amp;C1975&amp;"-"&amp;IFERROR(VLOOKUP(F1975,m_src_icd,3,FALSE),"xx")</f>
        <v>-L-xx</v>
      </c>
      <c r="L1975" t="str">
        <f t="shared" si="90"/>
        <v>L-xx</v>
      </c>
      <c r="M1975" s="20" t="str">
        <f t="shared" si="91"/>
        <v>xx</v>
      </c>
      <c r="N1975" t="str">
        <f t="shared" si="92"/>
        <v/>
      </c>
    </row>
    <row r="1976" spans="1:14">
      <c r="A1976" s="31"/>
      <c r="B1976" s="31"/>
      <c r="C1976" s="23" t="s">
        <v>45</v>
      </c>
      <c r="D1976" s="22"/>
      <c r="E1976" s="22" t="s">
        <v>85</v>
      </c>
      <c r="F1976" s="22"/>
      <c r="G1976" s="31"/>
      <c r="H1976" s="30"/>
      <c r="I1976" s="22"/>
      <c r="K1976" t="str">
        <f>IF(D1976&lt;&gt;"",IF(Data!E1976="HR",IF(D1976&lt;=6,RL4B!$E$10,IF(D1976&lt;=28,RL4B!$G$10,RL4B!$I$10)),IF(D1976&lt;=4,RL4B!$K$10,IF(D1976&lt;=14,RL4B!$M$10,IF(D1976&lt;=24,RL4B!$O$10,IF(D1976&lt;=44,RL4B!$Q$10,IF(D1976&lt;=64,RL4B!$S$10,RL4B!$U$10)))))),"")&amp;"-"&amp;C1976&amp;"-"&amp;IFERROR(VLOOKUP(F1976,m_src_icd,3,FALSE),"xx")</f>
        <v>-L-xx</v>
      </c>
      <c r="L1976" t="str">
        <f t="shared" si="90"/>
        <v>L-xx</v>
      </c>
      <c r="M1976" s="20" t="str">
        <f t="shared" si="91"/>
        <v>xx</v>
      </c>
      <c r="N1976" t="str">
        <f t="shared" si="92"/>
        <v/>
      </c>
    </row>
    <row r="1977" spans="1:14">
      <c r="A1977" s="31"/>
      <c r="B1977" s="31"/>
      <c r="C1977" s="23" t="s">
        <v>45</v>
      </c>
      <c r="D1977" s="22"/>
      <c r="E1977" s="22" t="s">
        <v>85</v>
      </c>
      <c r="F1977" s="22"/>
      <c r="G1977" s="31"/>
      <c r="H1977" s="30"/>
      <c r="I1977" s="22"/>
      <c r="K1977" t="str">
        <f>IF(D1977&lt;&gt;"",IF(Data!E1977="HR",IF(D1977&lt;=6,RL4B!$E$10,IF(D1977&lt;=28,RL4B!$G$10,RL4B!$I$10)),IF(D1977&lt;=4,RL4B!$K$10,IF(D1977&lt;=14,RL4B!$M$10,IF(D1977&lt;=24,RL4B!$O$10,IF(D1977&lt;=44,RL4B!$Q$10,IF(D1977&lt;=64,RL4B!$S$10,RL4B!$U$10)))))),"")&amp;"-"&amp;C1977&amp;"-"&amp;IFERROR(VLOOKUP(F1977,m_src_icd,3,FALSE),"xx")</f>
        <v>-L-xx</v>
      </c>
      <c r="L1977" t="str">
        <f t="shared" si="90"/>
        <v>L-xx</v>
      </c>
      <c r="M1977" s="20" t="str">
        <f t="shared" si="91"/>
        <v>xx</v>
      </c>
      <c r="N1977" t="str">
        <f t="shared" si="92"/>
        <v/>
      </c>
    </row>
    <row r="1978" spans="1:14">
      <c r="A1978" s="31"/>
      <c r="B1978" s="31"/>
      <c r="C1978" s="23" t="s">
        <v>45</v>
      </c>
      <c r="D1978" s="22"/>
      <c r="E1978" s="22" t="s">
        <v>85</v>
      </c>
      <c r="F1978" s="22"/>
      <c r="G1978" s="31"/>
      <c r="H1978" s="30"/>
      <c r="I1978" s="22"/>
      <c r="K1978" t="str">
        <f>IF(D1978&lt;&gt;"",IF(Data!E1978="HR",IF(D1978&lt;=6,RL4B!$E$10,IF(D1978&lt;=28,RL4B!$G$10,RL4B!$I$10)),IF(D1978&lt;=4,RL4B!$K$10,IF(D1978&lt;=14,RL4B!$M$10,IF(D1978&lt;=24,RL4B!$O$10,IF(D1978&lt;=44,RL4B!$Q$10,IF(D1978&lt;=64,RL4B!$S$10,RL4B!$U$10)))))),"")&amp;"-"&amp;C1978&amp;"-"&amp;IFERROR(VLOOKUP(F1978,m_src_icd,3,FALSE),"xx")</f>
        <v>-L-xx</v>
      </c>
      <c r="L1978" t="str">
        <f t="shared" si="90"/>
        <v>L-xx</v>
      </c>
      <c r="M1978" s="20" t="str">
        <f t="shared" si="91"/>
        <v>xx</v>
      </c>
      <c r="N1978" t="str">
        <f t="shared" si="92"/>
        <v/>
      </c>
    </row>
    <row r="1979" spans="1:14">
      <c r="A1979" s="31"/>
      <c r="B1979" s="31"/>
      <c r="C1979" s="23" t="s">
        <v>45</v>
      </c>
      <c r="D1979" s="22"/>
      <c r="E1979" s="22" t="s">
        <v>85</v>
      </c>
      <c r="F1979" s="22"/>
      <c r="G1979" s="31"/>
      <c r="H1979" s="30"/>
      <c r="I1979" s="22"/>
      <c r="K1979" t="str">
        <f>IF(D1979&lt;&gt;"",IF(Data!E1979="HR",IF(D1979&lt;=6,RL4B!$E$10,IF(D1979&lt;=28,RL4B!$G$10,RL4B!$I$10)),IF(D1979&lt;=4,RL4B!$K$10,IF(D1979&lt;=14,RL4B!$M$10,IF(D1979&lt;=24,RL4B!$O$10,IF(D1979&lt;=44,RL4B!$Q$10,IF(D1979&lt;=64,RL4B!$S$10,RL4B!$U$10)))))),"")&amp;"-"&amp;C1979&amp;"-"&amp;IFERROR(VLOOKUP(F1979,m_src_icd,3,FALSE),"xx")</f>
        <v>-L-xx</v>
      </c>
      <c r="L1979" t="str">
        <f t="shared" si="90"/>
        <v>L-xx</v>
      </c>
      <c r="M1979" s="20" t="str">
        <f t="shared" si="91"/>
        <v>xx</v>
      </c>
      <c r="N1979" t="str">
        <f t="shared" si="92"/>
        <v/>
      </c>
    </row>
    <row r="1980" spans="1:14">
      <c r="A1980" s="31"/>
      <c r="B1980" s="31"/>
      <c r="C1980" s="23" t="s">
        <v>45</v>
      </c>
      <c r="D1980" s="22"/>
      <c r="E1980" s="22" t="s">
        <v>85</v>
      </c>
      <c r="F1980" s="22"/>
      <c r="G1980" s="31"/>
      <c r="H1980" s="30"/>
      <c r="I1980" s="22"/>
      <c r="K1980" t="str">
        <f>IF(D1980&lt;&gt;"",IF(Data!E1980="HR",IF(D1980&lt;=6,RL4B!$E$10,IF(D1980&lt;=28,RL4B!$G$10,RL4B!$I$10)),IF(D1980&lt;=4,RL4B!$K$10,IF(D1980&lt;=14,RL4B!$M$10,IF(D1980&lt;=24,RL4B!$O$10,IF(D1980&lt;=44,RL4B!$Q$10,IF(D1980&lt;=64,RL4B!$S$10,RL4B!$U$10)))))),"")&amp;"-"&amp;C1980&amp;"-"&amp;IFERROR(VLOOKUP(F1980,m_src_icd,3,FALSE),"xx")</f>
        <v>-L-xx</v>
      </c>
      <c r="L1980" t="str">
        <f t="shared" si="90"/>
        <v>L-xx</v>
      </c>
      <c r="M1980" s="20" t="str">
        <f t="shared" si="91"/>
        <v>xx</v>
      </c>
      <c r="N1980" t="str">
        <f t="shared" si="92"/>
        <v/>
      </c>
    </row>
    <row r="1981" spans="1:14">
      <c r="A1981" s="31"/>
      <c r="B1981" s="31"/>
      <c r="C1981" s="23" t="s">
        <v>45</v>
      </c>
      <c r="D1981" s="22"/>
      <c r="E1981" s="22" t="s">
        <v>85</v>
      </c>
      <c r="F1981" s="22"/>
      <c r="G1981" s="31"/>
      <c r="H1981" s="30"/>
      <c r="I1981" s="22"/>
      <c r="K1981" t="str">
        <f>IF(D1981&lt;&gt;"",IF(Data!E1981="HR",IF(D1981&lt;=6,RL4B!$E$10,IF(D1981&lt;=28,RL4B!$G$10,RL4B!$I$10)),IF(D1981&lt;=4,RL4B!$K$10,IF(D1981&lt;=14,RL4B!$M$10,IF(D1981&lt;=24,RL4B!$O$10,IF(D1981&lt;=44,RL4B!$Q$10,IF(D1981&lt;=64,RL4B!$S$10,RL4B!$U$10)))))),"")&amp;"-"&amp;C1981&amp;"-"&amp;IFERROR(VLOOKUP(F1981,m_src_icd,3,FALSE),"xx")</f>
        <v>-L-xx</v>
      </c>
      <c r="L1981" t="str">
        <f t="shared" si="90"/>
        <v>L-xx</v>
      </c>
      <c r="M1981" s="20" t="str">
        <f t="shared" si="91"/>
        <v>xx</v>
      </c>
      <c r="N1981" t="str">
        <f t="shared" si="92"/>
        <v/>
      </c>
    </row>
    <row r="1982" spans="1:14">
      <c r="A1982" s="31"/>
      <c r="B1982" s="31"/>
      <c r="C1982" s="23" t="s">
        <v>45</v>
      </c>
      <c r="D1982" s="22"/>
      <c r="E1982" s="22" t="s">
        <v>85</v>
      </c>
      <c r="F1982" s="22"/>
      <c r="G1982" s="31"/>
      <c r="H1982" s="30"/>
      <c r="I1982" s="22"/>
      <c r="K1982" t="str">
        <f>IF(D1982&lt;&gt;"",IF(Data!E1982="HR",IF(D1982&lt;=6,RL4B!$E$10,IF(D1982&lt;=28,RL4B!$G$10,RL4B!$I$10)),IF(D1982&lt;=4,RL4B!$K$10,IF(D1982&lt;=14,RL4B!$M$10,IF(D1982&lt;=24,RL4B!$O$10,IF(D1982&lt;=44,RL4B!$Q$10,IF(D1982&lt;=64,RL4B!$S$10,RL4B!$U$10)))))),"")&amp;"-"&amp;C1982&amp;"-"&amp;IFERROR(VLOOKUP(F1982,m_src_icd,3,FALSE),"xx")</f>
        <v>-L-xx</v>
      </c>
      <c r="L1982" t="str">
        <f t="shared" si="90"/>
        <v>L-xx</v>
      </c>
      <c r="M1982" s="20" t="str">
        <f t="shared" si="91"/>
        <v>xx</v>
      </c>
      <c r="N1982" t="str">
        <f t="shared" si="92"/>
        <v/>
      </c>
    </row>
    <row r="1983" spans="1:14">
      <c r="A1983" s="31"/>
      <c r="B1983" s="31"/>
      <c r="C1983" s="23" t="s">
        <v>45</v>
      </c>
      <c r="D1983" s="22"/>
      <c r="E1983" s="22" t="s">
        <v>85</v>
      </c>
      <c r="F1983" s="22"/>
      <c r="G1983" s="31"/>
      <c r="H1983" s="30"/>
      <c r="I1983" s="22"/>
      <c r="K1983" t="str">
        <f>IF(D1983&lt;&gt;"",IF(Data!E1983="HR",IF(D1983&lt;=6,RL4B!$E$10,IF(D1983&lt;=28,RL4B!$G$10,RL4B!$I$10)),IF(D1983&lt;=4,RL4B!$K$10,IF(D1983&lt;=14,RL4B!$M$10,IF(D1983&lt;=24,RL4B!$O$10,IF(D1983&lt;=44,RL4B!$Q$10,IF(D1983&lt;=64,RL4B!$S$10,RL4B!$U$10)))))),"")&amp;"-"&amp;C1983&amp;"-"&amp;IFERROR(VLOOKUP(F1983,m_src_icd,3,FALSE),"xx")</f>
        <v>-L-xx</v>
      </c>
      <c r="L1983" t="str">
        <f t="shared" si="90"/>
        <v>L-xx</v>
      </c>
      <c r="M1983" s="20" t="str">
        <f t="shared" si="91"/>
        <v>xx</v>
      </c>
      <c r="N1983" t="str">
        <f t="shared" si="92"/>
        <v/>
      </c>
    </row>
    <row r="1984" spans="1:14">
      <c r="A1984" s="31"/>
      <c r="B1984" s="31"/>
      <c r="C1984" s="23" t="s">
        <v>45</v>
      </c>
      <c r="D1984" s="22"/>
      <c r="E1984" s="22" t="s">
        <v>85</v>
      </c>
      <c r="F1984" s="22"/>
      <c r="G1984" s="31"/>
      <c r="H1984" s="30"/>
      <c r="I1984" s="22"/>
      <c r="K1984" t="str">
        <f>IF(D1984&lt;&gt;"",IF(Data!E1984="HR",IF(D1984&lt;=6,RL4B!$E$10,IF(D1984&lt;=28,RL4B!$G$10,RL4B!$I$10)),IF(D1984&lt;=4,RL4B!$K$10,IF(D1984&lt;=14,RL4B!$M$10,IF(D1984&lt;=24,RL4B!$O$10,IF(D1984&lt;=44,RL4B!$Q$10,IF(D1984&lt;=64,RL4B!$S$10,RL4B!$U$10)))))),"")&amp;"-"&amp;C1984&amp;"-"&amp;IFERROR(VLOOKUP(F1984,m_src_icd,3,FALSE),"xx")</f>
        <v>-L-xx</v>
      </c>
      <c r="L1984" t="str">
        <f t="shared" si="90"/>
        <v>L-xx</v>
      </c>
      <c r="M1984" s="20" t="str">
        <f t="shared" si="91"/>
        <v>xx</v>
      </c>
      <c r="N1984" t="str">
        <f t="shared" si="92"/>
        <v/>
      </c>
    </row>
    <row r="1985" spans="1:14">
      <c r="A1985" s="31"/>
      <c r="B1985" s="31"/>
      <c r="C1985" s="23" t="s">
        <v>45</v>
      </c>
      <c r="D1985" s="22"/>
      <c r="E1985" s="22" t="s">
        <v>85</v>
      </c>
      <c r="F1985" s="22"/>
      <c r="G1985" s="31"/>
      <c r="H1985" s="30"/>
      <c r="I1985" s="22"/>
      <c r="K1985" t="str">
        <f>IF(D1985&lt;&gt;"",IF(Data!E1985="HR",IF(D1985&lt;=6,RL4B!$E$10,IF(D1985&lt;=28,RL4B!$G$10,RL4B!$I$10)),IF(D1985&lt;=4,RL4B!$K$10,IF(D1985&lt;=14,RL4B!$M$10,IF(D1985&lt;=24,RL4B!$O$10,IF(D1985&lt;=44,RL4B!$Q$10,IF(D1985&lt;=64,RL4B!$S$10,RL4B!$U$10)))))),"")&amp;"-"&amp;C1985&amp;"-"&amp;IFERROR(VLOOKUP(F1985,m_src_icd,3,FALSE),"xx")</f>
        <v>-L-xx</v>
      </c>
      <c r="L1985" t="str">
        <f t="shared" si="90"/>
        <v>L-xx</v>
      </c>
      <c r="M1985" s="20" t="str">
        <f t="shared" si="91"/>
        <v>xx</v>
      </c>
      <c r="N1985" t="str">
        <f t="shared" si="92"/>
        <v/>
      </c>
    </row>
    <row r="1986" spans="1:14">
      <c r="A1986" s="31"/>
      <c r="B1986" s="31"/>
      <c r="C1986" s="23" t="s">
        <v>45</v>
      </c>
      <c r="D1986" s="22"/>
      <c r="E1986" s="22" t="s">
        <v>85</v>
      </c>
      <c r="F1986" s="22"/>
      <c r="G1986" s="31"/>
      <c r="H1986" s="30"/>
      <c r="I1986" s="22"/>
      <c r="K1986" t="str">
        <f>IF(D1986&lt;&gt;"",IF(Data!E1986="HR",IF(D1986&lt;=6,RL4B!$E$10,IF(D1986&lt;=28,RL4B!$G$10,RL4B!$I$10)),IF(D1986&lt;=4,RL4B!$K$10,IF(D1986&lt;=14,RL4B!$M$10,IF(D1986&lt;=24,RL4B!$O$10,IF(D1986&lt;=44,RL4B!$Q$10,IF(D1986&lt;=64,RL4B!$S$10,RL4B!$U$10)))))),"")&amp;"-"&amp;C1986&amp;"-"&amp;IFERROR(VLOOKUP(F1986,m_src_icd,3,FALSE),"xx")</f>
        <v>-L-xx</v>
      </c>
      <c r="L1986" t="str">
        <f t="shared" si="90"/>
        <v>L-xx</v>
      </c>
      <c r="M1986" s="20" t="str">
        <f t="shared" si="91"/>
        <v>xx</v>
      </c>
      <c r="N1986" t="str">
        <f t="shared" si="92"/>
        <v/>
      </c>
    </row>
    <row r="1987" spans="1:14">
      <c r="A1987" s="31"/>
      <c r="B1987" s="31"/>
      <c r="C1987" s="23" t="s">
        <v>45</v>
      </c>
      <c r="D1987" s="22"/>
      <c r="E1987" s="22" t="s">
        <v>85</v>
      </c>
      <c r="F1987" s="22"/>
      <c r="G1987" s="31"/>
      <c r="H1987" s="30"/>
      <c r="I1987" s="22"/>
      <c r="K1987" t="str">
        <f>IF(D1987&lt;&gt;"",IF(Data!E1987="HR",IF(D1987&lt;=6,RL4B!$E$10,IF(D1987&lt;=28,RL4B!$G$10,RL4B!$I$10)),IF(D1987&lt;=4,RL4B!$K$10,IF(D1987&lt;=14,RL4B!$M$10,IF(D1987&lt;=24,RL4B!$O$10,IF(D1987&lt;=44,RL4B!$Q$10,IF(D1987&lt;=64,RL4B!$S$10,RL4B!$U$10)))))),"")&amp;"-"&amp;C1987&amp;"-"&amp;IFERROR(VLOOKUP(F1987,m_src_icd,3,FALSE),"xx")</f>
        <v>-L-xx</v>
      </c>
      <c r="L1987" t="str">
        <f t="shared" si="90"/>
        <v>L-xx</v>
      </c>
      <c r="M1987" s="20" t="str">
        <f t="shared" si="91"/>
        <v>xx</v>
      </c>
      <c r="N1987" t="str">
        <f t="shared" si="92"/>
        <v/>
      </c>
    </row>
    <row r="1988" spans="1:14">
      <c r="A1988" s="31"/>
      <c r="B1988" s="31"/>
      <c r="C1988" s="23" t="s">
        <v>45</v>
      </c>
      <c r="D1988" s="22"/>
      <c r="E1988" s="22" t="s">
        <v>85</v>
      </c>
      <c r="F1988" s="22"/>
      <c r="G1988" s="31"/>
      <c r="H1988" s="30"/>
      <c r="I1988" s="22"/>
      <c r="K1988" t="str">
        <f>IF(D1988&lt;&gt;"",IF(Data!E1988="HR",IF(D1988&lt;=6,RL4B!$E$10,IF(D1988&lt;=28,RL4B!$G$10,RL4B!$I$10)),IF(D1988&lt;=4,RL4B!$K$10,IF(D1988&lt;=14,RL4B!$M$10,IF(D1988&lt;=24,RL4B!$O$10,IF(D1988&lt;=44,RL4B!$Q$10,IF(D1988&lt;=64,RL4B!$S$10,RL4B!$U$10)))))),"")&amp;"-"&amp;C1988&amp;"-"&amp;IFERROR(VLOOKUP(F1988,m_src_icd,3,FALSE),"xx")</f>
        <v>-L-xx</v>
      </c>
      <c r="L1988" t="str">
        <f t="shared" si="90"/>
        <v>L-xx</v>
      </c>
      <c r="M1988" s="20" t="str">
        <f t="shared" si="91"/>
        <v>xx</v>
      </c>
      <c r="N1988" t="str">
        <f t="shared" si="92"/>
        <v/>
      </c>
    </row>
    <row r="1989" spans="1:14">
      <c r="A1989" s="31"/>
      <c r="B1989" s="31"/>
      <c r="C1989" s="23" t="s">
        <v>45</v>
      </c>
      <c r="D1989" s="22"/>
      <c r="E1989" s="22" t="s">
        <v>85</v>
      </c>
      <c r="F1989" s="22"/>
      <c r="G1989" s="31"/>
      <c r="H1989" s="30"/>
      <c r="I1989" s="22"/>
      <c r="K1989" t="str">
        <f>IF(D1989&lt;&gt;"",IF(Data!E1989="HR",IF(D1989&lt;=6,RL4B!$E$10,IF(D1989&lt;=28,RL4B!$G$10,RL4B!$I$10)),IF(D1989&lt;=4,RL4B!$K$10,IF(D1989&lt;=14,RL4B!$M$10,IF(D1989&lt;=24,RL4B!$O$10,IF(D1989&lt;=44,RL4B!$Q$10,IF(D1989&lt;=64,RL4B!$S$10,RL4B!$U$10)))))),"")&amp;"-"&amp;C1989&amp;"-"&amp;IFERROR(VLOOKUP(F1989,m_src_icd,3,FALSE),"xx")</f>
        <v>-L-xx</v>
      </c>
      <c r="L1989" t="str">
        <f t="shared" si="90"/>
        <v>L-xx</v>
      </c>
      <c r="M1989" s="20" t="str">
        <f t="shared" si="91"/>
        <v>xx</v>
      </c>
      <c r="N1989" t="str">
        <f t="shared" si="92"/>
        <v/>
      </c>
    </row>
    <row r="1990" spans="1:14">
      <c r="A1990" s="31"/>
      <c r="B1990" s="31"/>
      <c r="C1990" s="23" t="s">
        <v>45</v>
      </c>
      <c r="D1990" s="22"/>
      <c r="E1990" s="22" t="s">
        <v>85</v>
      </c>
      <c r="F1990" s="22"/>
      <c r="G1990" s="31"/>
      <c r="H1990" s="30"/>
      <c r="I1990" s="22"/>
      <c r="K1990" t="str">
        <f>IF(D1990&lt;&gt;"",IF(Data!E1990="HR",IF(D1990&lt;=6,RL4B!$E$10,IF(D1990&lt;=28,RL4B!$G$10,RL4B!$I$10)),IF(D1990&lt;=4,RL4B!$K$10,IF(D1990&lt;=14,RL4B!$M$10,IF(D1990&lt;=24,RL4B!$O$10,IF(D1990&lt;=44,RL4B!$Q$10,IF(D1990&lt;=64,RL4B!$S$10,RL4B!$U$10)))))),"")&amp;"-"&amp;C1990&amp;"-"&amp;IFERROR(VLOOKUP(F1990,m_src_icd,3,FALSE),"xx")</f>
        <v>-L-xx</v>
      </c>
      <c r="L1990" t="str">
        <f t="shared" si="90"/>
        <v>L-xx</v>
      </c>
      <c r="M1990" s="20" t="str">
        <f t="shared" si="91"/>
        <v>xx</v>
      </c>
      <c r="N1990" t="str">
        <f t="shared" si="92"/>
        <v/>
      </c>
    </row>
    <row r="1991" spans="1:14">
      <c r="A1991" s="31"/>
      <c r="B1991" s="31"/>
      <c r="C1991" s="23" t="s">
        <v>45</v>
      </c>
      <c r="D1991" s="22"/>
      <c r="E1991" s="22" t="s">
        <v>85</v>
      </c>
      <c r="F1991" s="22"/>
      <c r="G1991" s="31"/>
      <c r="H1991" s="30"/>
      <c r="I1991" s="22"/>
      <c r="K1991" t="str">
        <f>IF(D1991&lt;&gt;"",IF(Data!E1991="HR",IF(D1991&lt;=6,RL4B!$E$10,IF(D1991&lt;=28,RL4B!$G$10,RL4B!$I$10)),IF(D1991&lt;=4,RL4B!$K$10,IF(D1991&lt;=14,RL4B!$M$10,IF(D1991&lt;=24,RL4B!$O$10,IF(D1991&lt;=44,RL4B!$Q$10,IF(D1991&lt;=64,RL4B!$S$10,RL4B!$U$10)))))),"")&amp;"-"&amp;C1991&amp;"-"&amp;IFERROR(VLOOKUP(F1991,m_src_icd,3,FALSE),"xx")</f>
        <v>-L-xx</v>
      </c>
      <c r="L1991" t="str">
        <f t="shared" si="90"/>
        <v>L-xx</v>
      </c>
      <c r="M1991" s="20" t="str">
        <f t="shared" si="91"/>
        <v>xx</v>
      </c>
      <c r="N1991" t="str">
        <f t="shared" si="92"/>
        <v/>
      </c>
    </row>
    <row r="1992" spans="1:14">
      <c r="A1992" s="31"/>
      <c r="B1992" s="31"/>
      <c r="C1992" s="23" t="s">
        <v>45</v>
      </c>
      <c r="D1992" s="22"/>
      <c r="E1992" s="22" t="s">
        <v>85</v>
      </c>
      <c r="F1992" s="22"/>
      <c r="G1992" s="31"/>
      <c r="H1992" s="30"/>
      <c r="I1992" s="22"/>
      <c r="K1992" t="str">
        <f>IF(D1992&lt;&gt;"",IF(Data!E1992="HR",IF(D1992&lt;=6,RL4B!$E$10,IF(D1992&lt;=28,RL4B!$G$10,RL4B!$I$10)),IF(D1992&lt;=4,RL4B!$K$10,IF(D1992&lt;=14,RL4B!$M$10,IF(D1992&lt;=24,RL4B!$O$10,IF(D1992&lt;=44,RL4B!$Q$10,IF(D1992&lt;=64,RL4B!$S$10,RL4B!$U$10)))))),"")&amp;"-"&amp;C1992&amp;"-"&amp;IFERROR(VLOOKUP(F1992,m_src_icd,3,FALSE),"xx")</f>
        <v>-L-xx</v>
      </c>
      <c r="L1992" t="str">
        <f t="shared" ref="L1992:L2000" si="93">G1992&amp;C1992&amp;"-"&amp;IFERROR(VLOOKUP(F1992,m_src_icd,3,FALSE),"xx")</f>
        <v>L-xx</v>
      </c>
      <c r="M1992" s="20" t="str">
        <f t="shared" ref="M1992:M2000" si="94">IF(H1992="-","",IFERROR(VLOOKUP(F1992,m_src_icd,3,FALSE),"xx"))</f>
        <v>xx</v>
      </c>
      <c r="N1992" t="str">
        <f t="shared" ref="N1992:N2000" si="95">IF(I1992="","",IFERROR(VLOOKUP(F1992,m_src_icd,3,FALSE),"xx"))</f>
        <v/>
      </c>
    </row>
    <row r="1993" spans="1:14">
      <c r="A1993" s="31"/>
      <c r="B1993" s="31"/>
      <c r="C1993" s="23" t="s">
        <v>45</v>
      </c>
      <c r="D1993" s="22"/>
      <c r="E1993" s="22" t="s">
        <v>85</v>
      </c>
      <c r="F1993" s="22"/>
      <c r="G1993" s="31"/>
      <c r="H1993" s="30"/>
      <c r="I1993" s="22"/>
      <c r="K1993" t="str">
        <f>IF(D1993&lt;&gt;"",IF(Data!E1993="HR",IF(D1993&lt;=6,RL4B!$E$10,IF(D1993&lt;=28,RL4B!$G$10,RL4B!$I$10)),IF(D1993&lt;=4,RL4B!$K$10,IF(D1993&lt;=14,RL4B!$M$10,IF(D1993&lt;=24,RL4B!$O$10,IF(D1993&lt;=44,RL4B!$Q$10,IF(D1993&lt;=64,RL4B!$S$10,RL4B!$U$10)))))),"")&amp;"-"&amp;C1993&amp;"-"&amp;IFERROR(VLOOKUP(F1993,m_src_icd,3,FALSE),"xx")</f>
        <v>-L-xx</v>
      </c>
      <c r="L1993" t="str">
        <f t="shared" si="93"/>
        <v>L-xx</v>
      </c>
      <c r="M1993" s="20" t="str">
        <f t="shared" si="94"/>
        <v>xx</v>
      </c>
      <c r="N1993" t="str">
        <f t="shared" si="95"/>
        <v/>
      </c>
    </row>
    <row r="1994" spans="1:14">
      <c r="A1994" s="31"/>
      <c r="B1994" s="31"/>
      <c r="C1994" s="23" t="s">
        <v>45</v>
      </c>
      <c r="D1994" s="22"/>
      <c r="E1994" s="22" t="s">
        <v>85</v>
      </c>
      <c r="F1994" s="22"/>
      <c r="G1994" s="31"/>
      <c r="H1994" s="30"/>
      <c r="I1994" s="22"/>
      <c r="K1994" t="str">
        <f>IF(D1994&lt;&gt;"",IF(Data!E1994="HR",IF(D1994&lt;=6,RL4B!$E$10,IF(D1994&lt;=28,RL4B!$G$10,RL4B!$I$10)),IF(D1994&lt;=4,RL4B!$K$10,IF(D1994&lt;=14,RL4B!$M$10,IF(D1994&lt;=24,RL4B!$O$10,IF(D1994&lt;=44,RL4B!$Q$10,IF(D1994&lt;=64,RL4B!$S$10,RL4B!$U$10)))))),"")&amp;"-"&amp;C1994&amp;"-"&amp;IFERROR(VLOOKUP(F1994,m_src_icd,3,FALSE),"xx")</f>
        <v>-L-xx</v>
      </c>
      <c r="L1994" t="str">
        <f t="shared" si="93"/>
        <v>L-xx</v>
      </c>
      <c r="M1994" s="20" t="str">
        <f t="shared" si="94"/>
        <v>xx</v>
      </c>
      <c r="N1994" t="str">
        <f t="shared" si="95"/>
        <v/>
      </c>
    </row>
    <row r="1995" spans="1:14">
      <c r="A1995" s="31"/>
      <c r="B1995" s="31"/>
      <c r="C1995" s="23" t="s">
        <v>45</v>
      </c>
      <c r="D1995" s="22"/>
      <c r="E1995" s="22" t="s">
        <v>85</v>
      </c>
      <c r="F1995" s="22"/>
      <c r="G1995" s="31"/>
      <c r="H1995" s="30"/>
      <c r="I1995" s="22"/>
      <c r="K1995" t="str">
        <f>IF(D1995&lt;&gt;"",IF(Data!E1995="HR",IF(D1995&lt;=6,RL4B!$E$10,IF(D1995&lt;=28,RL4B!$G$10,RL4B!$I$10)),IF(D1995&lt;=4,RL4B!$K$10,IF(D1995&lt;=14,RL4B!$M$10,IF(D1995&lt;=24,RL4B!$O$10,IF(D1995&lt;=44,RL4B!$Q$10,IF(D1995&lt;=64,RL4B!$S$10,RL4B!$U$10)))))),"")&amp;"-"&amp;C1995&amp;"-"&amp;IFERROR(VLOOKUP(F1995,m_src_icd,3,FALSE),"xx")</f>
        <v>-L-xx</v>
      </c>
      <c r="L1995" t="str">
        <f t="shared" si="93"/>
        <v>L-xx</v>
      </c>
      <c r="M1995" s="20" t="str">
        <f t="shared" si="94"/>
        <v>xx</v>
      </c>
      <c r="N1995" t="str">
        <f t="shared" si="95"/>
        <v/>
      </c>
    </row>
    <row r="1996" spans="1:14">
      <c r="A1996" s="31"/>
      <c r="B1996" s="31"/>
      <c r="C1996" s="23" t="s">
        <v>45</v>
      </c>
      <c r="D1996" s="22"/>
      <c r="E1996" s="22" t="s">
        <v>85</v>
      </c>
      <c r="F1996" s="22"/>
      <c r="G1996" s="31"/>
      <c r="H1996" s="30"/>
      <c r="I1996" s="22"/>
      <c r="K1996" t="str">
        <f>IF(D1996&lt;&gt;"",IF(Data!E1996="HR",IF(D1996&lt;=6,RL4B!$E$10,IF(D1996&lt;=28,RL4B!$G$10,RL4B!$I$10)),IF(D1996&lt;=4,RL4B!$K$10,IF(D1996&lt;=14,RL4B!$M$10,IF(D1996&lt;=24,RL4B!$O$10,IF(D1996&lt;=44,RL4B!$Q$10,IF(D1996&lt;=64,RL4B!$S$10,RL4B!$U$10)))))),"")&amp;"-"&amp;C1996&amp;"-"&amp;IFERROR(VLOOKUP(F1996,m_src_icd,3,FALSE),"xx")</f>
        <v>-L-xx</v>
      </c>
      <c r="L1996" t="str">
        <f t="shared" si="93"/>
        <v>L-xx</v>
      </c>
      <c r="M1996" s="20" t="str">
        <f t="shared" si="94"/>
        <v>xx</v>
      </c>
      <c r="N1996" t="str">
        <f t="shared" si="95"/>
        <v/>
      </c>
    </row>
    <row r="1997" spans="1:14">
      <c r="A1997" s="31"/>
      <c r="B1997" s="31"/>
      <c r="C1997" s="23" t="s">
        <v>45</v>
      </c>
      <c r="D1997" s="22"/>
      <c r="E1997" s="22" t="s">
        <v>85</v>
      </c>
      <c r="F1997" s="22"/>
      <c r="G1997" s="31"/>
      <c r="H1997" s="30"/>
      <c r="I1997" s="22"/>
      <c r="K1997" t="str">
        <f>IF(D1997&lt;&gt;"",IF(Data!E1997="HR",IF(D1997&lt;=6,RL4B!$E$10,IF(D1997&lt;=28,RL4B!$G$10,RL4B!$I$10)),IF(D1997&lt;=4,RL4B!$K$10,IF(D1997&lt;=14,RL4B!$M$10,IF(D1997&lt;=24,RL4B!$O$10,IF(D1997&lt;=44,RL4B!$Q$10,IF(D1997&lt;=64,RL4B!$S$10,RL4B!$U$10)))))),"")&amp;"-"&amp;C1997&amp;"-"&amp;IFERROR(VLOOKUP(F1997,m_src_icd,3,FALSE),"xx")</f>
        <v>-L-xx</v>
      </c>
      <c r="L1997" t="str">
        <f t="shared" si="93"/>
        <v>L-xx</v>
      </c>
      <c r="M1997" s="20" t="str">
        <f t="shared" si="94"/>
        <v>xx</v>
      </c>
      <c r="N1997" t="str">
        <f t="shared" si="95"/>
        <v/>
      </c>
    </row>
    <row r="1998" spans="1:14">
      <c r="A1998" s="31"/>
      <c r="B1998" s="31"/>
      <c r="C1998" s="23" t="s">
        <v>45</v>
      </c>
      <c r="D1998" s="22"/>
      <c r="E1998" s="22" t="s">
        <v>85</v>
      </c>
      <c r="F1998" s="22"/>
      <c r="G1998" s="31"/>
      <c r="H1998" s="30"/>
      <c r="I1998" s="22"/>
      <c r="K1998" t="str">
        <f>IF(D1998&lt;&gt;"",IF(Data!E1998="HR",IF(D1998&lt;=6,RL4B!$E$10,IF(D1998&lt;=28,RL4B!$G$10,RL4B!$I$10)),IF(D1998&lt;=4,RL4B!$K$10,IF(D1998&lt;=14,RL4B!$M$10,IF(D1998&lt;=24,RL4B!$O$10,IF(D1998&lt;=44,RL4B!$Q$10,IF(D1998&lt;=64,RL4B!$S$10,RL4B!$U$10)))))),"")&amp;"-"&amp;C1998&amp;"-"&amp;IFERROR(VLOOKUP(F1998,m_src_icd,3,FALSE),"xx")</f>
        <v>-L-xx</v>
      </c>
      <c r="L1998" t="str">
        <f t="shared" si="93"/>
        <v>L-xx</v>
      </c>
      <c r="M1998" s="20" t="str">
        <f t="shared" si="94"/>
        <v>xx</v>
      </c>
      <c r="N1998" t="str">
        <f t="shared" si="95"/>
        <v/>
      </c>
    </row>
    <row r="1999" spans="1:14">
      <c r="A1999" s="31"/>
      <c r="B1999" s="31"/>
      <c r="C1999" s="23" t="s">
        <v>45</v>
      </c>
      <c r="D1999" s="22"/>
      <c r="E1999" s="22" t="s">
        <v>85</v>
      </c>
      <c r="F1999" s="22"/>
      <c r="G1999" s="31"/>
      <c r="H1999" s="30"/>
      <c r="I1999" s="22"/>
      <c r="K1999" t="str">
        <f>IF(D1999&lt;&gt;"",IF(Data!E1999="HR",IF(D1999&lt;=6,RL4B!$E$10,IF(D1999&lt;=28,RL4B!$G$10,RL4B!$I$10)),IF(D1999&lt;=4,RL4B!$K$10,IF(D1999&lt;=14,RL4B!$M$10,IF(D1999&lt;=24,RL4B!$O$10,IF(D1999&lt;=44,RL4B!$Q$10,IF(D1999&lt;=64,RL4B!$S$10,RL4B!$U$10)))))),"")&amp;"-"&amp;C1999&amp;"-"&amp;IFERROR(VLOOKUP(F1999,m_src_icd,3,FALSE),"xx")</f>
        <v>-L-xx</v>
      </c>
      <c r="L1999" t="str">
        <f t="shared" si="93"/>
        <v>L-xx</v>
      </c>
      <c r="M1999" s="20" t="str">
        <f t="shared" si="94"/>
        <v>xx</v>
      </c>
      <c r="N1999" t="str">
        <f t="shared" si="95"/>
        <v/>
      </c>
    </row>
    <row r="2000" spans="1:14">
      <c r="A2000" s="31"/>
      <c r="B2000" s="31"/>
      <c r="C2000" s="23" t="s">
        <v>45</v>
      </c>
      <c r="D2000" s="22"/>
      <c r="E2000" s="22" t="s">
        <v>85</v>
      </c>
      <c r="F2000" s="22"/>
      <c r="G2000" s="31"/>
      <c r="H2000" s="30"/>
      <c r="I2000" s="22"/>
      <c r="K2000" t="str">
        <f>IF(D2000&lt;&gt;"",IF(Data!E2000="HR",IF(D2000&lt;=6,RL4B!$E$10,IF(D2000&lt;=28,RL4B!$G$10,RL4B!$I$10)),IF(D2000&lt;=4,RL4B!$K$10,IF(D2000&lt;=14,RL4B!$M$10,IF(D2000&lt;=24,RL4B!$O$10,IF(D2000&lt;=44,RL4B!$Q$10,IF(D2000&lt;=64,RL4B!$S$10,RL4B!$U$10)))))),"")&amp;"-"&amp;C2000&amp;"-"&amp;IFERROR(VLOOKUP(F2000,m_src_icd,3,FALSE),"xx")</f>
        <v>-L-xx</v>
      </c>
      <c r="L2000" t="str">
        <f t="shared" si="93"/>
        <v>L-xx</v>
      </c>
      <c r="M2000" s="20" t="str">
        <f t="shared" si="94"/>
        <v>xx</v>
      </c>
      <c r="N2000" t="str">
        <f t="shared" si="95"/>
        <v/>
      </c>
    </row>
  </sheetData>
  <mergeCells count="13">
    <mergeCell ref="N5:N6"/>
    <mergeCell ref="A5:A6"/>
    <mergeCell ref="C5:C6"/>
    <mergeCell ref="D5:D6"/>
    <mergeCell ref="F5:F6"/>
    <mergeCell ref="I5:I6"/>
    <mergeCell ref="E5:E6"/>
    <mergeCell ref="B5:B6"/>
    <mergeCell ref="K5:K6"/>
    <mergeCell ref="G5:G6"/>
    <mergeCell ref="H5:H6"/>
    <mergeCell ref="L5:L6"/>
    <mergeCell ref="M5:M6"/>
  </mergeCells>
  <dataValidations count="5">
    <dataValidation type="list" allowBlank="1" showInputMessage="1" showErrorMessage="1" sqref="C8:C39 C41:C58 C60:C87 C89:C120 C122:C150 C152:C173 C175:C193 C195:C222 C224:C249 C251:C280 C282:C314 C316:C353 C355:C363 C365:C378 C380:C405 C407:C423 C425:C2000">
      <formula1>"L,P"</formula1>
    </dataValidation>
    <dataValidation type="list" allowBlank="1" showInputMessage="1" showErrorMessage="1" sqref="F8:F39 F41:F58 F60:F87 F89:F120 F122:F150 F152:F173 F175:F193 F195:F222 F224:F249 F251:F280 F282:F314 F316:F353 F355:F363 F365:F378 F380:F405 F407:F423 F425:F2000">
      <formula1>m_penyakit</formula1>
    </dataValidation>
    <dataValidation type="list" allowBlank="1" showInputMessage="1" showErrorMessage="1" sqref="E8:E39 E41:E58 E60:E87 E89:E120 E122:E150 E152:E173 E175:E193 E195:E222 E224:E249 E251:E280 E282:E314 E316:E353 E355:E363 E365:E378 E380:E405 E407:E423 E425:E2000">
      <formula1>"TH,HR"</formula1>
    </dataValidation>
    <dataValidation type="list" allowBlank="1" showInputMessage="1" showErrorMessage="1" sqref="H8:H39 H41:H58 H60:H87 H89:H120 H122:H150 H152:H173 H175:H193 H195:H222 H224:H249 H251:H280 H282:H314 H316:H353 H355:H363 H365:H378 H380:H405 H407:H423 H425:H2000">
      <formula1>m_asal_rujukan</formula1>
    </dataValidation>
    <dataValidation type="list" allowBlank="1" showInputMessage="1" showErrorMessage="1" sqref="B8:B39 B41:B58 B60:B87 B89:B120 B122:B150 B152:B173 B175:B193 B195:B222 B224:B249 B251:B280 B282:B314 B316:B353 B355:B363 B365:B378 B380:B405 B407:B423 B425:B2000">
      <formula1>m_cara_bayar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tabSelected="1" view="pageBreakPreview" zoomScaleNormal="50" zoomScaleSheetLayoutView="100" workbookViewId="0">
      <pane xSplit="4" ySplit="12" topLeftCell="N19" activePane="bottomRight" state="frozen"/>
      <selection pane="topRight" activeCell="E1" sqref="E1"/>
      <selection pane="bottomLeft" activeCell="A14" sqref="A14"/>
      <selection pane="bottomRight" activeCell="Z29" sqref="Z29:AA29"/>
    </sheetView>
  </sheetViews>
  <sheetFormatPr defaultColWidth="11.5703125" defaultRowHeight="14.25"/>
  <cols>
    <col min="1" max="1" width="6.140625" style="2" customWidth="1"/>
    <col min="2" max="2" width="7.7109375" style="3" customWidth="1"/>
    <col min="3" max="3" width="17.7109375" style="1" customWidth="1"/>
    <col min="4" max="4" width="34.140625" style="1" customWidth="1"/>
    <col min="5" max="5" width="4" style="1" customWidth="1"/>
    <col min="6" max="7" width="4.42578125" style="1" customWidth="1"/>
    <col min="8" max="10" width="4.85546875" style="1" customWidth="1"/>
    <col min="11" max="11" width="4.7109375" style="1" customWidth="1"/>
    <col min="12" max="12" width="4.85546875" style="1" customWidth="1"/>
    <col min="13" max="15" width="4.5703125" style="1" customWidth="1"/>
    <col min="16" max="16" width="5" style="1" customWidth="1"/>
    <col min="17" max="18" width="4.85546875" style="1" customWidth="1"/>
    <col min="19" max="19" width="5.42578125" style="1" customWidth="1"/>
    <col min="20" max="20" width="5" style="1" customWidth="1"/>
    <col min="21" max="21" width="5.28515625" style="1" customWidth="1"/>
    <col min="22" max="22" width="5.85546875" style="1" bestFit="1" customWidth="1"/>
    <col min="23" max="23" width="6.140625" style="1" customWidth="1"/>
    <col min="24" max="24" width="7.28515625" style="1" customWidth="1"/>
    <col min="25" max="25" width="10.140625" style="1" customWidth="1"/>
    <col min="26" max="27" width="7.140625" style="1" customWidth="1"/>
    <col min="28" max="28" width="9.42578125" style="1" customWidth="1"/>
    <col min="29" max="29" width="12" style="1" customWidth="1"/>
    <col min="30" max="30" width="8.28515625" style="1" customWidth="1"/>
    <col min="31" max="31" width="8.140625" style="1" customWidth="1"/>
    <col min="32" max="16384" width="11.5703125" style="1"/>
  </cols>
  <sheetData>
    <row r="1" spans="1:31" ht="23.25">
      <c r="B1" s="15"/>
      <c r="C1" s="15" t="s">
        <v>47</v>
      </c>
      <c r="D1" s="6"/>
      <c r="E1" s="16"/>
      <c r="F1" s="16"/>
      <c r="G1" s="16"/>
      <c r="H1" s="1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24" thickBot="1">
      <c r="A2" s="17"/>
      <c r="B2" s="9"/>
      <c r="C2" s="9" t="s">
        <v>50</v>
      </c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5" customHeight="1">
      <c r="A3" s="11"/>
      <c r="B3" s="11"/>
      <c r="C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" customHeight="1">
      <c r="A4" s="12"/>
      <c r="B4" s="12"/>
      <c r="C4" s="1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>
      <c r="A5" s="13" t="s">
        <v>51</v>
      </c>
      <c r="C5" s="59"/>
      <c r="D5" s="59"/>
      <c r="X5" s="4"/>
      <c r="Y5" s="4"/>
      <c r="AA5" s="4"/>
      <c r="AB5" s="4"/>
    </row>
    <row r="6" spans="1:31">
      <c r="A6" s="13" t="s">
        <v>53</v>
      </c>
      <c r="C6" s="60" t="s">
        <v>119</v>
      </c>
      <c r="D6" s="60"/>
    </row>
    <row r="7" spans="1:31" ht="15" customHeight="1">
      <c r="A7" s="13" t="s">
        <v>52</v>
      </c>
      <c r="C7" s="61">
        <v>43952</v>
      </c>
      <c r="D7" s="61"/>
    </row>
    <row r="8" spans="1:31" ht="15.75">
      <c r="A8" s="7"/>
      <c r="B8" s="7"/>
      <c r="C8" s="7"/>
      <c r="D8" s="7"/>
      <c r="U8" s="4"/>
      <c r="V8" s="4"/>
      <c r="W8" s="4"/>
      <c r="X8" s="4"/>
      <c r="Z8" s="4"/>
      <c r="AA8" s="4"/>
    </row>
    <row r="9" spans="1:31" s="36" customFormat="1" ht="45.75" customHeight="1">
      <c r="A9" s="67" t="s">
        <v>0</v>
      </c>
      <c r="B9" s="64" t="s">
        <v>40</v>
      </c>
      <c r="C9" s="64" t="s">
        <v>1</v>
      </c>
      <c r="D9" s="67" t="s">
        <v>2</v>
      </c>
      <c r="E9" s="71" t="s">
        <v>44</v>
      </c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67" t="s">
        <v>48</v>
      </c>
      <c r="X9" s="67"/>
      <c r="Y9" s="67" t="s">
        <v>43</v>
      </c>
      <c r="Z9" s="67" t="s">
        <v>80</v>
      </c>
      <c r="AA9" s="67"/>
      <c r="AB9" s="67" t="s">
        <v>81</v>
      </c>
      <c r="AC9" s="67" t="s">
        <v>49</v>
      </c>
      <c r="AD9" s="62" t="s">
        <v>82</v>
      </c>
      <c r="AE9" s="67" t="s">
        <v>83</v>
      </c>
    </row>
    <row r="10" spans="1:31" s="37" customFormat="1" ht="15" customHeight="1">
      <c r="A10" s="67"/>
      <c r="B10" s="64"/>
      <c r="C10" s="64"/>
      <c r="D10" s="67"/>
      <c r="E10" s="65" t="s">
        <v>41</v>
      </c>
      <c r="F10" s="65"/>
      <c r="G10" s="66" t="s">
        <v>42</v>
      </c>
      <c r="H10" s="66"/>
      <c r="I10" s="65" t="s">
        <v>3</v>
      </c>
      <c r="J10" s="65"/>
      <c r="K10" s="65" t="s">
        <v>4</v>
      </c>
      <c r="L10" s="65"/>
      <c r="M10" s="65" t="s">
        <v>5</v>
      </c>
      <c r="N10" s="65"/>
      <c r="O10" s="65" t="s">
        <v>6</v>
      </c>
      <c r="P10" s="65"/>
      <c r="Q10" s="65" t="s">
        <v>7</v>
      </c>
      <c r="R10" s="65"/>
      <c r="S10" s="65" t="s">
        <v>8</v>
      </c>
      <c r="T10" s="65"/>
      <c r="U10" s="69" t="s">
        <v>89</v>
      </c>
      <c r="V10" s="70"/>
      <c r="W10" s="62" t="s">
        <v>9</v>
      </c>
      <c r="X10" s="62" t="s">
        <v>10</v>
      </c>
      <c r="Y10" s="67"/>
      <c r="Z10" s="62" t="s">
        <v>9</v>
      </c>
      <c r="AA10" s="62" t="s">
        <v>10</v>
      </c>
      <c r="AB10" s="67"/>
      <c r="AC10" s="67"/>
      <c r="AD10" s="68"/>
      <c r="AE10" s="67"/>
    </row>
    <row r="11" spans="1:31" s="37" customFormat="1" ht="12.75">
      <c r="A11" s="67"/>
      <c r="B11" s="64"/>
      <c r="C11" s="64"/>
      <c r="D11" s="67"/>
      <c r="E11" s="19" t="s">
        <v>45</v>
      </c>
      <c r="F11" s="19" t="s">
        <v>46</v>
      </c>
      <c r="G11" s="19" t="s">
        <v>45</v>
      </c>
      <c r="H11" s="19" t="s">
        <v>46</v>
      </c>
      <c r="I11" s="19" t="s">
        <v>45</v>
      </c>
      <c r="J11" s="19" t="s">
        <v>46</v>
      </c>
      <c r="K11" s="19" t="s">
        <v>45</v>
      </c>
      <c r="L11" s="19" t="s">
        <v>46</v>
      </c>
      <c r="M11" s="19" t="s">
        <v>45</v>
      </c>
      <c r="N11" s="19" t="s">
        <v>46</v>
      </c>
      <c r="O11" s="19" t="s">
        <v>45</v>
      </c>
      <c r="P11" s="19" t="s">
        <v>46</v>
      </c>
      <c r="Q11" s="19" t="s">
        <v>45</v>
      </c>
      <c r="R11" s="19" t="s">
        <v>46</v>
      </c>
      <c r="S11" s="19" t="s">
        <v>45</v>
      </c>
      <c r="T11" s="19" t="s">
        <v>46</v>
      </c>
      <c r="U11" s="19" t="s">
        <v>45</v>
      </c>
      <c r="V11" s="19" t="s">
        <v>46</v>
      </c>
      <c r="W11" s="63"/>
      <c r="X11" s="63"/>
      <c r="Y11" s="67"/>
      <c r="Z11" s="63"/>
      <c r="AA11" s="63"/>
      <c r="AB11" s="67"/>
      <c r="AC11" s="67"/>
      <c r="AD11" s="63"/>
      <c r="AE11" s="67"/>
    </row>
    <row r="12" spans="1:31">
      <c r="A12" s="18">
        <v>1</v>
      </c>
      <c r="B12" s="18">
        <v>2</v>
      </c>
      <c r="C12" s="18">
        <v>3</v>
      </c>
      <c r="D12" s="18">
        <v>4</v>
      </c>
      <c r="E12" s="18">
        <v>5</v>
      </c>
      <c r="F12" s="18">
        <v>6</v>
      </c>
      <c r="G12" s="18">
        <v>7</v>
      </c>
      <c r="H12" s="18">
        <v>8</v>
      </c>
      <c r="I12" s="18">
        <v>9</v>
      </c>
      <c r="J12" s="18">
        <v>10</v>
      </c>
      <c r="K12" s="18">
        <v>11</v>
      </c>
      <c r="L12" s="18">
        <v>12</v>
      </c>
      <c r="M12" s="18">
        <v>13</v>
      </c>
      <c r="N12" s="18">
        <v>14</v>
      </c>
      <c r="O12" s="18">
        <v>15</v>
      </c>
      <c r="P12" s="18">
        <v>16</v>
      </c>
      <c r="Q12" s="18">
        <v>17</v>
      </c>
      <c r="R12" s="18">
        <v>18</v>
      </c>
      <c r="S12" s="18">
        <v>19</v>
      </c>
      <c r="T12" s="18">
        <v>20</v>
      </c>
      <c r="U12" s="18">
        <v>21</v>
      </c>
      <c r="V12" s="18">
        <v>22</v>
      </c>
      <c r="W12" s="18">
        <v>23</v>
      </c>
      <c r="X12" s="18">
        <v>24</v>
      </c>
      <c r="Y12" s="18">
        <v>25</v>
      </c>
      <c r="Z12" s="18">
        <v>26</v>
      </c>
      <c r="AA12" s="18">
        <v>27</v>
      </c>
      <c r="AB12" s="18">
        <v>28</v>
      </c>
      <c r="AC12" s="18">
        <v>29</v>
      </c>
      <c r="AD12" s="18">
        <v>30</v>
      </c>
      <c r="AE12" s="18">
        <v>31</v>
      </c>
    </row>
    <row r="13" spans="1:31">
      <c r="A13" s="38">
        <v>247</v>
      </c>
      <c r="B13" s="39" t="s">
        <v>13</v>
      </c>
      <c r="C13" s="40" t="s">
        <v>14</v>
      </c>
      <c r="D13" s="40" t="s">
        <v>15</v>
      </c>
      <c r="E13" s="40">
        <f t="shared" ref="E13:E22" si="0">COUNTIF(t_kode_umur,$E$10&amp;"-"&amp;$E$11&amp;"-"&amp;$B13)</f>
        <v>0</v>
      </c>
      <c r="F13" s="40">
        <f t="shared" ref="F13:F22" si="1">COUNTIF(t_kode_umur,$E$10&amp;"-"&amp;F$11&amp;"-"&amp;$B13)</f>
        <v>0</v>
      </c>
      <c r="G13" s="40">
        <f t="shared" ref="G13:H22" si="2">COUNTIF(t_kode_umur,$G$10&amp;"-"&amp;G$11&amp;"-"&amp;$B13)</f>
        <v>0</v>
      </c>
      <c r="H13" s="40">
        <f t="shared" si="2"/>
        <v>0</v>
      </c>
      <c r="I13" s="40">
        <f t="shared" ref="I13:J22" si="3">COUNTIF(t_kode_umur,$I$10&amp;"-"&amp;I$11&amp;"-"&amp;$B13)</f>
        <v>0</v>
      </c>
      <c r="J13" s="40">
        <f t="shared" si="3"/>
        <v>0</v>
      </c>
      <c r="K13" s="40">
        <f t="shared" ref="K13:L22" si="4">COUNTIF(t_kode_umur,$K$10&amp;"-"&amp;K$11&amp;"-"&amp;$B13)</f>
        <v>0</v>
      </c>
      <c r="L13" s="40">
        <f t="shared" si="4"/>
        <v>0</v>
      </c>
      <c r="M13" s="40">
        <f t="shared" ref="M13:N22" si="5">COUNTIF(t_kode_umur,$M$10&amp;"-"&amp;M$11&amp;"-"&amp;$B13)</f>
        <v>0</v>
      </c>
      <c r="N13" s="40">
        <f t="shared" si="5"/>
        <v>0</v>
      </c>
      <c r="O13" s="40">
        <f t="shared" ref="O13:P22" si="6">COUNTIF(t_kode_umur,$O$10&amp;"-"&amp;O$11&amp;"-"&amp;$B13)</f>
        <v>2</v>
      </c>
      <c r="P13" s="40">
        <f t="shared" si="6"/>
        <v>2</v>
      </c>
      <c r="Q13" s="40">
        <f t="shared" ref="Q13:R22" si="7">COUNTIF(t_kode_umur,$Q$10&amp;"-"&amp;Q$11&amp;"-"&amp;$B13)</f>
        <v>1</v>
      </c>
      <c r="R13" s="40">
        <f t="shared" si="7"/>
        <v>1</v>
      </c>
      <c r="S13" s="40">
        <f t="shared" ref="S13:T22" si="8">COUNTIF(t_kode_umur,$S$10&amp;"-"&amp;S$11&amp;"-"&amp;$B13)</f>
        <v>1</v>
      </c>
      <c r="T13" s="40">
        <f t="shared" si="8"/>
        <v>3</v>
      </c>
      <c r="U13" s="40">
        <f t="shared" ref="U13:V22" si="9">COUNTIF(t_kode_umur,$U$10&amp;"-"&amp;U$11&amp;"-"&amp;$B13)</f>
        <v>0</v>
      </c>
      <c r="V13" s="40">
        <f t="shared" si="9"/>
        <v>3</v>
      </c>
      <c r="W13" s="40">
        <f t="shared" ref="W13:W22" si="10">COUNTIF(t_kode_kasus,"BL-"&amp;$B13)</f>
        <v>0</v>
      </c>
      <c r="X13" s="40">
        <f t="shared" ref="X13:X22" si="11">COUNTIF(t_kode_kasus,"BP-"&amp;$B13)</f>
        <v>1</v>
      </c>
      <c r="Y13" s="40">
        <f t="shared" ref="Y13:Y22" si="12">W13+X13</f>
        <v>1</v>
      </c>
      <c r="Z13" s="40">
        <f t="shared" ref="Z13:Z22" si="13">COUNTIF(t_kode_kasus,"LL-"&amp;$B13)</f>
        <v>4</v>
      </c>
      <c r="AA13" s="40">
        <f t="shared" ref="AA13:AA22" si="14">COUNTIF(t_kode_kasus,"LP-"&amp;$B13)</f>
        <v>8</v>
      </c>
      <c r="AB13" s="40">
        <f t="shared" ref="AB13:AB22" si="15">Z13+AA13</f>
        <v>12</v>
      </c>
      <c r="AC13" s="40">
        <f t="shared" ref="AC13:AC22" si="16">Y13+AB13</f>
        <v>13</v>
      </c>
      <c r="AD13" s="40">
        <f t="shared" ref="AD13:AD22" si="17">COUNTIF(t_rujukan,B13)</f>
        <v>13</v>
      </c>
      <c r="AE13" s="40">
        <f t="shared" ref="AE13:AE22" si="18">COUNTIF(t_dirujuk,B13)</f>
        <v>0</v>
      </c>
    </row>
    <row r="14" spans="1:31">
      <c r="A14" s="38">
        <v>248</v>
      </c>
      <c r="B14" s="39" t="s">
        <v>16</v>
      </c>
      <c r="C14" s="40" t="s">
        <v>11</v>
      </c>
      <c r="D14" s="40" t="s">
        <v>17</v>
      </c>
      <c r="E14" s="40">
        <f t="shared" si="0"/>
        <v>0</v>
      </c>
      <c r="F14" s="40">
        <f t="shared" si="1"/>
        <v>0</v>
      </c>
      <c r="G14" s="40">
        <f t="shared" si="2"/>
        <v>0</v>
      </c>
      <c r="H14" s="40">
        <f t="shared" si="2"/>
        <v>0</v>
      </c>
      <c r="I14" s="40">
        <f t="shared" si="3"/>
        <v>0</v>
      </c>
      <c r="J14" s="40">
        <f t="shared" si="3"/>
        <v>0</v>
      </c>
      <c r="K14" s="40">
        <f t="shared" si="4"/>
        <v>0</v>
      </c>
      <c r="L14" s="40">
        <f t="shared" si="4"/>
        <v>0</v>
      </c>
      <c r="M14" s="40">
        <f t="shared" si="5"/>
        <v>0</v>
      </c>
      <c r="N14" s="40">
        <f t="shared" si="5"/>
        <v>0</v>
      </c>
      <c r="O14" s="40">
        <f t="shared" si="6"/>
        <v>0</v>
      </c>
      <c r="P14" s="40">
        <f t="shared" si="6"/>
        <v>0</v>
      </c>
      <c r="Q14" s="40">
        <f t="shared" si="7"/>
        <v>0</v>
      </c>
      <c r="R14" s="40">
        <f t="shared" si="7"/>
        <v>1</v>
      </c>
      <c r="S14" s="40">
        <f t="shared" si="8"/>
        <v>0</v>
      </c>
      <c r="T14" s="40">
        <f t="shared" si="8"/>
        <v>3</v>
      </c>
      <c r="U14" s="40">
        <f t="shared" si="9"/>
        <v>0</v>
      </c>
      <c r="V14" s="40">
        <f t="shared" si="9"/>
        <v>1</v>
      </c>
      <c r="W14" s="40">
        <f t="shared" si="10"/>
        <v>0</v>
      </c>
      <c r="X14" s="40">
        <f t="shared" si="11"/>
        <v>1</v>
      </c>
      <c r="Y14" s="40">
        <f t="shared" si="12"/>
        <v>1</v>
      </c>
      <c r="Z14" s="40">
        <f t="shared" si="13"/>
        <v>0</v>
      </c>
      <c r="AA14" s="40">
        <f t="shared" si="14"/>
        <v>4</v>
      </c>
      <c r="AB14" s="40">
        <f t="shared" si="15"/>
        <v>4</v>
      </c>
      <c r="AC14" s="40">
        <f t="shared" si="16"/>
        <v>5</v>
      </c>
      <c r="AD14" s="40">
        <f t="shared" si="17"/>
        <v>4</v>
      </c>
      <c r="AE14" s="40">
        <f t="shared" si="18"/>
        <v>0</v>
      </c>
    </row>
    <row r="15" spans="1:31">
      <c r="A15" s="38">
        <v>249</v>
      </c>
      <c r="B15" s="39" t="s">
        <v>18</v>
      </c>
      <c r="C15" s="40" t="s">
        <v>19</v>
      </c>
      <c r="D15" s="40" t="s">
        <v>20</v>
      </c>
      <c r="E15" s="40">
        <f t="shared" si="0"/>
        <v>0</v>
      </c>
      <c r="F15" s="40">
        <f t="shared" si="1"/>
        <v>0</v>
      </c>
      <c r="G15" s="40">
        <f t="shared" si="2"/>
        <v>0</v>
      </c>
      <c r="H15" s="40">
        <f t="shared" si="2"/>
        <v>0</v>
      </c>
      <c r="I15" s="40">
        <f t="shared" si="3"/>
        <v>0</v>
      </c>
      <c r="J15" s="40">
        <f t="shared" si="3"/>
        <v>0</v>
      </c>
      <c r="K15" s="40">
        <f t="shared" si="4"/>
        <v>0</v>
      </c>
      <c r="L15" s="40">
        <f t="shared" si="4"/>
        <v>0</v>
      </c>
      <c r="M15" s="40">
        <f t="shared" si="5"/>
        <v>0</v>
      </c>
      <c r="N15" s="40">
        <f t="shared" si="5"/>
        <v>0</v>
      </c>
      <c r="O15" s="40">
        <f t="shared" si="6"/>
        <v>0</v>
      </c>
      <c r="P15" s="40">
        <f t="shared" si="6"/>
        <v>0</v>
      </c>
      <c r="Q15" s="40">
        <f t="shared" si="7"/>
        <v>1</v>
      </c>
      <c r="R15" s="40">
        <f t="shared" si="7"/>
        <v>3</v>
      </c>
      <c r="S15" s="40">
        <f t="shared" si="8"/>
        <v>31</v>
      </c>
      <c r="T15" s="40">
        <f t="shared" si="8"/>
        <v>40</v>
      </c>
      <c r="U15" s="40">
        <f t="shared" si="9"/>
        <v>17</v>
      </c>
      <c r="V15" s="40">
        <f t="shared" si="9"/>
        <v>13</v>
      </c>
      <c r="W15" s="40">
        <f t="shared" si="10"/>
        <v>0</v>
      </c>
      <c r="X15" s="40">
        <f t="shared" si="11"/>
        <v>3</v>
      </c>
      <c r="Y15" s="40">
        <f t="shared" si="12"/>
        <v>3</v>
      </c>
      <c r="Z15" s="40">
        <f t="shared" si="13"/>
        <v>49</v>
      </c>
      <c r="AA15" s="40">
        <f t="shared" si="14"/>
        <v>53</v>
      </c>
      <c r="AB15" s="40">
        <f t="shared" si="15"/>
        <v>102</v>
      </c>
      <c r="AC15" s="40">
        <f t="shared" si="16"/>
        <v>105</v>
      </c>
      <c r="AD15" s="40">
        <f t="shared" si="17"/>
        <v>101</v>
      </c>
      <c r="AE15" s="40">
        <f t="shared" si="18"/>
        <v>0</v>
      </c>
    </row>
    <row r="16" spans="1:31">
      <c r="A16" s="38">
        <v>250</v>
      </c>
      <c r="B16" s="39" t="s">
        <v>21</v>
      </c>
      <c r="C16" s="40" t="s">
        <v>22</v>
      </c>
      <c r="D16" s="40" t="s">
        <v>23</v>
      </c>
      <c r="E16" s="40">
        <f t="shared" si="0"/>
        <v>0</v>
      </c>
      <c r="F16" s="40">
        <f t="shared" si="1"/>
        <v>0</v>
      </c>
      <c r="G16" s="40">
        <f t="shared" si="2"/>
        <v>0</v>
      </c>
      <c r="H16" s="40">
        <f t="shared" si="2"/>
        <v>0</v>
      </c>
      <c r="I16" s="40">
        <f t="shared" si="3"/>
        <v>0</v>
      </c>
      <c r="J16" s="40">
        <f t="shared" si="3"/>
        <v>0</v>
      </c>
      <c r="K16" s="40">
        <f t="shared" si="4"/>
        <v>0</v>
      </c>
      <c r="L16" s="40">
        <f t="shared" si="4"/>
        <v>0</v>
      </c>
      <c r="M16" s="40">
        <f t="shared" si="5"/>
        <v>0</v>
      </c>
      <c r="N16" s="40">
        <f t="shared" si="5"/>
        <v>0</v>
      </c>
      <c r="O16" s="40">
        <f t="shared" si="6"/>
        <v>0</v>
      </c>
      <c r="P16" s="40">
        <f t="shared" si="6"/>
        <v>0</v>
      </c>
      <c r="Q16" s="40">
        <f t="shared" si="7"/>
        <v>0</v>
      </c>
      <c r="R16" s="40">
        <f t="shared" si="7"/>
        <v>0</v>
      </c>
      <c r="S16" s="40">
        <f t="shared" si="8"/>
        <v>0</v>
      </c>
      <c r="T16" s="40">
        <f t="shared" si="8"/>
        <v>0</v>
      </c>
      <c r="U16" s="40">
        <f t="shared" si="9"/>
        <v>0</v>
      </c>
      <c r="V16" s="40">
        <f t="shared" si="9"/>
        <v>0</v>
      </c>
      <c r="W16" s="40">
        <f t="shared" si="10"/>
        <v>0</v>
      </c>
      <c r="X16" s="40">
        <f t="shared" si="11"/>
        <v>0</v>
      </c>
      <c r="Y16" s="40">
        <f t="shared" si="12"/>
        <v>0</v>
      </c>
      <c r="Z16" s="40">
        <f t="shared" si="13"/>
        <v>0</v>
      </c>
      <c r="AA16" s="40">
        <f t="shared" si="14"/>
        <v>0</v>
      </c>
      <c r="AB16" s="40">
        <f t="shared" si="15"/>
        <v>0</v>
      </c>
      <c r="AC16" s="40">
        <f t="shared" si="16"/>
        <v>0</v>
      </c>
      <c r="AD16" s="40">
        <f t="shared" si="17"/>
        <v>0</v>
      </c>
      <c r="AE16" s="40">
        <f t="shared" si="18"/>
        <v>0</v>
      </c>
    </row>
    <row r="17" spans="1:31">
      <c r="A17" s="38">
        <v>251</v>
      </c>
      <c r="B17" s="39" t="s">
        <v>24</v>
      </c>
      <c r="C17" s="40" t="s">
        <v>25</v>
      </c>
      <c r="D17" s="40" t="s">
        <v>26</v>
      </c>
      <c r="E17" s="40">
        <f t="shared" si="0"/>
        <v>0</v>
      </c>
      <c r="F17" s="40">
        <f t="shared" si="1"/>
        <v>0</v>
      </c>
      <c r="G17" s="40">
        <f t="shared" si="2"/>
        <v>0</v>
      </c>
      <c r="H17" s="40">
        <f t="shared" si="2"/>
        <v>0</v>
      </c>
      <c r="I17" s="40">
        <f t="shared" si="3"/>
        <v>0</v>
      </c>
      <c r="J17" s="40">
        <f t="shared" si="3"/>
        <v>0</v>
      </c>
      <c r="K17" s="40">
        <f t="shared" si="4"/>
        <v>0</v>
      </c>
      <c r="L17" s="40">
        <f t="shared" si="4"/>
        <v>0</v>
      </c>
      <c r="M17" s="40">
        <f t="shared" si="5"/>
        <v>0</v>
      </c>
      <c r="N17" s="40">
        <f t="shared" si="5"/>
        <v>0</v>
      </c>
      <c r="O17" s="40">
        <f t="shared" si="6"/>
        <v>1</v>
      </c>
      <c r="P17" s="40">
        <f t="shared" si="6"/>
        <v>0</v>
      </c>
      <c r="Q17" s="40">
        <f t="shared" si="7"/>
        <v>3</v>
      </c>
      <c r="R17" s="40">
        <f t="shared" si="7"/>
        <v>0</v>
      </c>
      <c r="S17" s="40">
        <f t="shared" si="8"/>
        <v>41</v>
      </c>
      <c r="T17" s="40">
        <f t="shared" si="8"/>
        <v>24</v>
      </c>
      <c r="U17" s="40">
        <f t="shared" si="9"/>
        <v>23</v>
      </c>
      <c r="V17" s="40">
        <f t="shared" si="9"/>
        <v>17</v>
      </c>
      <c r="W17" s="40">
        <f t="shared" si="10"/>
        <v>4</v>
      </c>
      <c r="X17" s="40">
        <f t="shared" si="11"/>
        <v>3</v>
      </c>
      <c r="Y17" s="40">
        <f t="shared" si="12"/>
        <v>7</v>
      </c>
      <c r="Z17" s="40">
        <f t="shared" si="13"/>
        <v>64</v>
      </c>
      <c r="AA17" s="40">
        <f t="shared" si="14"/>
        <v>38</v>
      </c>
      <c r="AB17" s="40">
        <f t="shared" si="15"/>
        <v>102</v>
      </c>
      <c r="AC17" s="40">
        <f t="shared" si="16"/>
        <v>109</v>
      </c>
      <c r="AD17" s="40">
        <f t="shared" si="17"/>
        <v>108</v>
      </c>
      <c r="AE17" s="40">
        <f t="shared" si="18"/>
        <v>0</v>
      </c>
    </row>
    <row r="18" spans="1:31">
      <c r="A18" s="38">
        <v>252</v>
      </c>
      <c r="B18" s="39" t="s">
        <v>27</v>
      </c>
      <c r="C18" s="40" t="s">
        <v>12</v>
      </c>
      <c r="D18" s="40" t="s">
        <v>28</v>
      </c>
      <c r="E18" s="40">
        <f t="shared" si="0"/>
        <v>0</v>
      </c>
      <c r="F18" s="40">
        <f t="shared" si="1"/>
        <v>0</v>
      </c>
      <c r="G18" s="40">
        <f t="shared" si="2"/>
        <v>0</v>
      </c>
      <c r="H18" s="40">
        <f t="shared" si="2"/>
        <v>0</v>
      </c>
      <c r="I18" s="40">
        <f t="shared" si="3"/>
        <v>0</v>
      </c>
      <c r="J18" s="40">
        <f t="shared" si="3"/>
        <v>0</v>
      </c>
      <c r="K18" s="40">
        <f t="shared" si="4"/>
        <v>0</v>
      </c>
      <c r="L18" s="40">
        <f t="shared" si="4"/>
        <v>0</v>
      </c>
      <c r="M18" s="40">
        <f t="shared" si="5"/>
        <v>0</v>
      </c>
      <c r="N18" s="40">
        <f t="shared" si="5"/>
        <v>0</v>
      </c>
      <c r="O18" s="40">
        <f t="shared" si="6"/>
        <v>0</v>
      </c>
      <c r="P18" s="40">
        <f t="shared" si="6"/>
        <v>0</v>
      </c>
      <c r="Q18" s="40">
        <f t="shared" si="7"/>
        <v>0</v>
      </c>
      <c r="R18" s="40">
        <f t="shared" si="7"/>
        <v>0</v>
      </c>
      <c r="S18" s="40">
        <f t="shared" si="8"/>
        <v>0</v>
      </c>
      <c r="T18" s="40">
        <f t="shared" si="8"/>
        <v>0</v>
      </c>
      <c r="U18" s="40">
        <f t="shared" si="9"/>
        <v>0</v>
      </c>
      <c r="V18" s="40">
        <f t="shared" si="9"/>
        <v>0</v>
      </c>
      <c r="W18" s="40">
        <f t="shared" si="10"/>
        <v>0</v>
      </c>
      <c r="X18" s="40">
        <f t="shared" si="11"/>
        <v>0</v>
      </c>
      <c r="Y18" s="40">
        <f t="shared" si="12"/>
        <v>0</v>
      </c>
      <c r="Z18" s="40">
        <f t="shared" si="13"/>
        <v>0</v>
      </c>
      <c r="AA18" s="40">
        <f t="shared" si="14"/>
        <v>0</v>
      </c>
      <c r="AB18" s="40">
        <f t="shared" si="15"/>
        <v>0</v>
      </c>
      <c r="AC18" s="40">
        <f t="shared" si="16"/>
        <v>0</v>
      </c>
      <c r="AD18" s="40">
        <f t="shared" si="17"/>
        <v>0</v>
      </c>
      <c r="AE18" s="40">
        <f t="shared" si="18"/>
        <v>0</v>
      </c>
    </row>
    <row r="19" spans="1:31" ht="25.5">
      <c r="A19" s="38">
        <v>253</v>
      </c>
      <c r="B19" s="39" t="s">
        <v>29</v>
      </c>
      <c r="C19" s="40" t="s">
        <v>30</v>
      </c>
      <c r="D19" s="40" t="s">
        <v>31</v>
      </c>
      <c r="E19" s="40">
        <f t="shared" si="0"/>
        <v>0</v>
      </c>
      <c r="F19" s="40">
        <f t="shared" si="1"/>
        <v>0</v>
      </c>
      <c r="G19" s="40">
        <f t="shared" si="2"/>
        <v>0</v>
      </c>
      <c r="H19" s="40">
        <f t="shared" si="2"/>
        <v>0</v>
      </c>
      <c r="I19" s="40">
        <f t="shared" si="3"/>
        <v>0</v>
      </c>
      <c r="J19" s="40">
        <f t="shared" si="3"/>
        <v>0</v>
      </c>
      <c r="K19" s="40">
        <f t="shared" si="4"/>
        <v>0</v>
      </c>
      <c r="L19" s="40">
        <f t="shared" si="4"/>
        <v>0</v>
      </c>
      <c r="M19" s="40">
        <f t="shared" si="5"/>
        <v>0</v>
      </c>
      <c r="N19" s="40">
        <f t="shared" si="5"/>
        <v>0</v>
      </c>
      <c r="O19" s="40">
        <f t="shared" si="6"/>
        <v>0</v>
      </c>
      <c r="P19" s="40">
        <f t="shared" si="6"/>
        <v>0</v>
      </c>
      <c r="Q19" s="40">
        <f t="shared" si="7"/>
        <v>0</v>
      </c>
      <c r="R19" s="40">
        <f t="shared" si="7"/>
        <v>1</v>
      </c>
      <c r="S19" s="40">
        <f t="shared" si="8"/>
        <v>6</v>
      </c>
      <c r="T19" s="40">
        <f t="shared" si="8"/>
        <v>4</v>
      </c>
      <c r="U19" s="40">
        <f t="shared" si="9"/>
        <v>2</v>
      </c>
      <c r="V19" s="40">
        <f t="shared" si="9"/>
        <v>3</v>
      </c>
      <c r="W19" s="40">
        <f t="shared" si="10"/>
        <v>1</v>
      </c>
      <c r="X19" s="40">
        <f t="shared" si="11"/>
        <v>1</v>
      </c>
      <c r="Y19" s="40">
        <f t="shared" si="12"/>
        <v>2</v>
      </c>
      <c r="Z19" s="40">
        <f t="shared" si="13"/>
        <v>7</v>
      </c>
      <c r="AA19" s="40">
        <f t="shared" si="14"/>
        <v>7</v>
      </c>
      <c r="AB19" s="40">
        <f t="shared" si="15"/>
        <v>14</v>
      </c>
      <c r="AC19" s="40">
        <f t="shared" si="16"/>
        <v>16</v>
      </c>
      <c r="AD19" s="40">
        <f t="shared" si="17"/>
        <v>15</v>
      </c>
      <c r="AE19" s="40">
        <f t="shared" si="18"/>
        <v>0</v>
      </c>
    </row>
    <row r="20" spans="1:31">
      <c r="A20" s="38">
        <v>254</v>
      </c>
      <c r="B20" s="39" t="s">
        <v>32</v>
      </c>
      <c r="C20" s="40" t="s">
        <v>29</v>
      </c>
      <c r="D20" s="40" t="s">
        <v>33</v>
      </c>
      <c r="E20" s="40">
        <f t="shared" si="0"/>
        <v>0</v>
      </c>
      <c r="F20" s="40">
        <f t="shared" si="1"/>
        <v>0</v>
      </c>
      <c r="G20" s="40">
        <f t="shared" si="2"/>
        <v>0</v>
      </c>
      <c r="H20" s="40">
        <f t="shared" si="2"/>
        <v>0</v>
      </c>
      <c r="I20" s="40">
        <f t="shared" si="3"/>
        <v>0</v>
      </c>
      <c r="J20" s="40">
        <f t="shared" si="3"/>
        <v>0</v>
      </c>
      <c r="K20" s="40">
        <f t="shared" si="4"/>
        <v>0</v>
      </c>
      <c r="L20" s="40">
        <f t="shared" si="4"/>
        <v>0</v>
      </c>
      <c r="M20" s="40">
        <f t="shared" si="5"/>
        <v>0</v>
      </c>
      <c r="N20" s="40">
        <f t="shared" si="5"/>
        <v>0</v>
      </c>
      <c r="O20" s="40">
        <f t="shared" si="6"/>
        <v>0</v>
      </c>
      <c r="P20" s="40">
        <f t="shared" si="6"/>
        <v>0</v>
      </c>
      <c r="Q20" s="40">
        <f t="shared" si="7"/>
        <v>1</v>
      </c>
      <c r="R20" s="40">
        <f t="shared" si="7"/>
        <v>6</v>
      </c>
      <c r="S20" s="40">
        <f t="shared" si="8"/>
        <v>32</v>
      </c>
      <c r="T20" s="40">
        <f t="shared" si="8"/>
        <v>39</v>
      </c>
      <c r="U20" s="40">
        <f t="shared" si="9"/>
        <v>29</v>
      </c>
      <c r="V20" s="40">
        <f t="shared" si="9"/>
        <v>19</v>
      </c>
      <c r="W20" s="40">
        <f t="shared" si="10"/>
        <v>1</v>
      </c>
      <c r="X20" s="40">
        <f t="shared" si="11"/>
        <v>5</v>
      </c>
      <c r="Y20" s="40">
        <f t="shared" si="12"/>
        <v>6</v>
      </c>
      <c r="Z20" s="40">
        <f t="shared" si="13"/>
        <v>61</v>
      </c>
      <c r="AA20" s="40">
        <f t="shared" si="14"/>
        <v>59</v>
      </c>
      <c r="AB20" s="40">
        <f t="shared" si="15"/>
        <v>120</v>
      </c>
      <c r="AC20" s="40">
        <f t="shared" si="16"/>
        <v>126</v>
      </c>
      <c r="AD20" s="40">
        <f t="shared" si="17"/>
        <v>124</v>
      </c>
      <c r="AE20" s="40">
        <f t="shared" si="18"/>
        <v>0</v>
      </c>
    </row>
    <row r="21" spans="1:31">
      <c r="A21" s="38">
        <v>255</v>
      </c>
      <c r="B21" s="39" t="s">
        <v>34</v>
      </c>
      <c r="C21" s="40" t="s">
        <v>35</v>
      </c>
      <c r="D21" s="40" t="s">
        <v>36</v>
      </c>
      <c r="E21" s="40">
        <f t="shared" si="0"/>
        <v>0</v>
      </c>
      <c r="F21" s="40">
        <f t="shared" si="1"/>
        <v>0</v>
      </c>
      <c r="G21" s="40">
        <f t="shared" si="2"/>
        <v>0</v>
      </c>
      <c r="H21" s="40">
        <f t="shared" si="2"/>
        <v>0</v>
      </c>
      <c r="I21" s="40">
        <f t="shared" si="3"/>
        <v>0</v>
      </c>
      <c r="J21" s="40">
        <f t="shared" si="3"/>
        <v>0</v>
      </c>
      <c r="K21" s="40">
        <f t="shared" si="4"/>
        <v>0</v>
      </c>
      <c r="L21" s="40">
        <f t="shared" si="4"/>
        <v>0</v>
      </c>
      <c r="M21" s="40">
        <f t="shared" si="5"/>
        <v>0</v>
      </c>
      <c r="N21" s="40">
        <f t="shared" si="5"/>
        <v>0</v>
      </c>
      <c r="O21" s="40">
        <f t="shared" si="6"/>
        <v>0</v>
      </c>
      <c r="P21" s="40">
        <f t="shared" si="6"/>
        <v>0</v>
      </c>
      <c r="Q21" s="40">
        <f t="shared" si="7"/>
        <v>0</v>
      </c>
      <c r="R21" s="40">
        <f t="shared" si="7"/>
        <v>0</v>
      </c>
      <c r="S21" s="40">
        <f t="shared" si="8"/>
        <v>4</v>
      </c>
      <c r="T21" s="40">
        <f t="shared" si="8"/>
        <v>0</v>
      </c>
      <c r="U21" s="40">
        <f t="shared" si="9"/>
        <v>2</v>
      </c>
      <c r="V21" s="40">
        <f t="shared" si="9"/>
        <v>0</v>
      </c>
      <c r="W21" s="40">
        <f t="shared" si="10"/>
        <v>0</v>
      </c>
      <c r="X21" s="40">
        <f t="shared" si="11"/>
        <v>0</v>
      </c>
      <c r="Y21" s="40">
        <f t="shared" si="12"/>
        <v>0</v>
      </c>
      <c r="Z21" s="40">
        <f t="shared" si="13"/>
        <v>6</v>
      </c>
      <c r="AA21" s="40">
        <f t="shared" si="14"/>
        <v>0</v>
      </c>
      <c r="AB21" s="40">
        <f t="shared" si="15"/>
        <v>6</v>
      </c>
      <c r="AC21" s="40">
        <f t="shared" si="16"/>
        <v>6</v>
      </c>
      <c r="AD21" s="40">
        <f t="shared" si="17"/>
        <v>5</v>
      </c>
      <c r="AE21" s="40">
        <f t="shared" si="18"/>
        <v>0</v>
      </c>
    </row>
    <row r="22" spans="1:31">
      <c r="A22" s="38">
        <v>256</v>
      </c>
      <c r="B22" s="39" t="s">
        <v>37</v>
      </c>
      <c r="C22" s="40" t="s">
        <v>38</v>
      </c>
      <c r="D22" s="40" t="s">
        <v>39</v>
      </c>
      <c r="E22" s="40">
        <f t="shared" si="0"/>
        <v>0</v>
      </c>
      <c r="F22" s="40">
        <f t="shared" si="1"/>
        <v>0</v>
      </c>
      <c r="G22" s="40">
        <f t="shared" si="2"/>
        <v>0</v>
      </c>
      <c r="H22" s="40">
        <f t="shared" si="2"/>
        <v>0</v>
      </c>
      <c r="I22" s="40">
        <f t="shared" si="3"/>
        <v>0</v>
      </c>
      <c r="J22" s="40">
        <f t="shared" si="3"/>
        <v>0</v>
      </c>
      <c r="K22" s="40">
        <f t="shared" si="4"/>
        <v>0</v>
      </c>
      <c r="L22" s="40">
        <f t="shared" si="4"/>
        <v>0</v>
      </c>
      <c r="M22" s="40">
        <f t="shared" si="5"/>
        <v>0</v>
      </c>
      <c r="N22" s="40">
        <f t="shared" si="5"/>
        <v>0</v>
      </c>
      <c r="O22" s="40">
        <f t="shared" si="6"/>
        <v>1</v>
      </c>
      <c r="P22" s="40">
        <f t="shared" si="6"/>
        <v>0</v>
      </c>
      <c r="Q22" s="40">
        <f t="shared" si="7"/>
        <v>1</v>
      </c>
      <c r="R22" s="40">
        <f t="shared" si="7"/>
        <v>1</v>
      </c>
      <c r="S22" s="40">
        <f t="shared" si="8"/>
        <v>0</v>
      </c>
      <c r="T22" s="40">
        <f t="shared" si="8"/>
        <v>4</v>
      </c>
      <c r="U22" s="40">
        <f t="shared" si="9"/>
        <v>0</v>
      </c>
      <c r="V22" s="40">
        <f t="shared" si="9"/>
        <v>0</v>
      </c>
      <c r="W22" s="40">
        <f t="shared" si="10"/>
        <v>0</v>
      </c>
      <c r="X22" s="40">
        <f t="shared" si="11"/>
        <v>0</v>
      </c>
      <c r="Y22" s="40">
        <f t="shared" si="12"/>
        <v>0</v>
      </c>
      <c r="Z22" s="40">
        <f t="shared" si="13"/>
        <v>2</v>
      </c>
      <c r="AA22" s="40">
        <f t="shared" si="14"/>
        <v>5</v>
      </c>
      <c r="AB22" s="40">
        <f t="shared" si="15"/>
        <v>7</v>
      </c>
      <c r="AC22" s="40">
        <f t="shared" si="16"/>
        <v>7</v>
      </c>
      <c r="AD22" s="40">
        <f t="shared" si="17"/>
        <v>7</v>
      </c>
      <c r="AE22" s="40">
        <f t="shared" si="18"/>
        <v>0</v>
      </c>
    </row>
    <row r="24" spans="1:31">
      <c r="B24" s="21" t="s">
        <v>105</v>
      </c>
      <c r="C24"/>
      <c r="D24"/>
      <c r="R24" s="42" t="s">
        <v>120</v>
      </c>
      <c r="S24" s="43"/>
      <c r="T24" s="43"/>
      <c r="U24" s="44"/>
      <c r="V24" s="44"/>
      <c r="W24" s="44"/>
      <c r="X24" s="44"/>
      <c r="Y24" s="44"/>
      <c r="Z24" s="44"/>
      <c r="AA24" s="44"/>
    </row>
    <row r="25" spans="1:31" ht="8.25" customHeight="1">
      <c r="B25"/>
      <c r="C25"/>
      <c r="D25"/>
      <c r="R25" s="42"/>
      <c r="S25" s="43"/>
      <c r="T25" s="43"/>
      <c r="U25" s="44"/>
      <c r="V25" s="44"/>
      <c r="W25" s="44"/>
      <c r="X25" s="44"/>
      <c r="Y25" s="44"/>
      <c r="Z25" s="44"/>
      <c r="AA25" s="44"/>
    </row>
    <row r="26" spans="1:31">
      <c r="B26" s="41" t="s">
        <v>54</v>
      </c>
      <c r="C26" s="41" t="s">
        <v>106</v>
      </c>
      <c r="D26" s="41" t="s">
        <v>107</v>
      </c>
      <c r="R26" s="45" t="s">
        <v>114</v>
      </c>
      <c r="S26" s="74" t="s">
        <v>121</v>
      </c>
      <c r="T26" s="74"/>
      <c r="U26" s="74"/>
      <c r="V26" s="74"/>
      <c r="W26" s="74"/>
      <c r="X26" s="74"/>
      <c r="Y26" s="74"/>
      <c r="Z26" s="74" t="s">
        <v>107</v>
      </c>
      <c r="AA26" s="74"/>
    </row>
    <row r="27" spans="1:31">
      <c r="B27" s="26"/>
      <c r="C27" s="23" t="s">
        <v>116</v>
      </c>
      <c r="D27" s="26"/>
      <c r="R27" s="46">
        <v>1</v>
      </c>
      <c r="S27" s="75" t="s">
        <v>122</v>
      </c>
      <c r="T27" s="75"/>
      <c r="U27" s="75"/>
      <c r="V27" s="75"/>
      <c r="W27" s="75"/>
      <c r="X27" s="75"/>
      <c r="Y27" s="75"/>
      <c r="Z27" s="76">
        <v>5</v>
      </c>
      <c r="AA27" s="76"/>
    </row>
    <row r="28" spans="1:31">
      <c r="B28" s="22">
        <v>1</v>
      </c>
      <c r="C28" s="23" t="s">
        <v>108</v>
      </c>
      <c r="D28" s="22">
        <f>COUNTIF(d_rujukan,MASTER!$E$3)</f>
        <v>307</v>
      </c>
      <c r="R28" s="46">
        <v>2</v>
      </c>
      <c r="S28" s="77" t="s">
        <v>123</v>
      </c>
      <c r="T28" s="77"/>
      <c r="U28" s="77"/>
      <c r="V28" s="77"/>
      <c r="W28" s="77"/>
      <c r="X28" s="77"/>
      <c r="Y28" s="77"/>
      <c r="Z28" s="76">
        <v>20</v>
      </c>
      <c r="AA28" s="76"/>
    </row>
    <row r="29" spans="1:31">
      <c r="B29" s="22">
        <v>2</v>
      </c>
      <c r="C29" s="23" t="s">
        <v>109</v>
      </c>
      <c r="D29" s="22">
        <f>COUNTIF(d_rujukan,MASTER!$E$4)</f>
        <v>63</v>
      </c>
      <c r="R29" s="46">
        <v>3</v>
      </c>
      <c r="S29" s="75" t="s">
        <v>104</v>
      </c>
      <c r="T29" s="75"/>
      <c r="U29" s="75"/>
      <c r="V29" s="75"/>
      <c r="W29" s="75"/>
      <c r="X29" s="75"/>
      <c r="Y29" s="75"/>
      <c r="Z29" s="76">
        <v>0</v>
      </c>
      <c r="AA29" s="76"/>
    </row>
    <row r="30" spans="1:31">
      <c r="B30" s="22">
        <v>3</v>
      </c>
      <c r="C30" s="23" t="s">
        <v>110</v>
      </c>
      <c r="D30" s="22">
        <f>COUNTIF(d_rujukan,MASTER!$E$5)</f>
        <v>0</v>
      </c>
      <c r="R30" s="47">
        <v>4</v>
      </c>
      <c r="S30" s="78" t="s">
        <v>124</v>
      </c>
      <c r="T30" s="78"/>
      <c r="U30" s="78"/>
      <c r="V30" s="78"/>
      <c r="W30" s="78"/>
      <c r="X30" s="78"/>
      <c r="Y30" s="78"/>
      <c r="Z30" s="79">
        <v>2</v>
      </c>
      <c r="AA30" s="79"/>
    </row>
    <row r="31" spans="1:31">
      <c r="B31" s="22">
        <v>4</v>
      </c>
      <c r="C31" s="23" t="s">
        <v>111</v>
      </c>
      <c r="D31" s="22">
        <f>COUNTIF(d_rujukan,MASTER!$E$6)</f>
        <v>7</v>
      </c>
      <c r="R31" s="46">
        <v>5</v>
      </c>
      <c r="S31" s="78" t="s">
        <v>125</v>
      </c>
      <c r="T31" s="78"/>
      <c r="U31" s="78"/>
      <c r="V31" s="78"/>
      <c r="W31" s="78"/>
      <c r="X31" s="78"/>
      <c r="Y31" s="78"/>
      <c r="Z31" s="79">
        <v>0</v>
      </c>
      <c r="AA31" s="79"/>
    </row>
    <row r="32" spans="1:31">
      <c r="B32" s="22"/>
      <c r="C32" s="26" t="s">
        <v>117</v>
      </c>
      <c r="D32" s="26">
        <f>SUM(D28:D31)</f>
        <v>377</v>
      </c>
      <c r="R32" s="47">
        <v>6</v>
      </c>
      <c r="S32" s="78" t="s">
        <v>126</v>
      </c>
      <c r="T32" s="78"/>
      <c r="U32" s="78"/>
      <c r="V32" s="78"/>
      <c r="W32" s="78"/>
      <c r="X32" s="78"/>
      <c r="Y32" s="78"/>
      <c r="Z32" s="79">
        <v>1</v>
      </c>
      <c r="AA32" s="79"/>
    </row>
    <row r="33" spans="2:4">
      <c r="B33" s="22"/>
      <c r="C33" s="22"/>
      <c r="D33" s="22"/>
    </row>
    <row r="34" spans="2:4">
      <c r="B34" s="22"/>
      <c r="C34" s="23" t="s">
        <v>112</v>
      </c>
      <c r="D34" s="22"/>
    </row>
    <row r="35" spans="2:4">
      <c r="B35" s="22">
        <v>1</v>
      </c>
      <c r="C35" s="23" t="s">
        <v>86</v>
      </c>
      <c r="D35" s="22">
        <f>COUNTIF(d_dirujuk,C35)</f>
        <v>0</v>
      </c>
    </row>
    <row r="36" spans="2:4">
      <c r="B36" s="22">
        <v>2</v>
      </c>
      <c r="C36" s="23" t="s">
        <v>87</v>
      </c>
      <c r="D36" s="22">
        <f>COUNTIF(d_dirujuk,C36)</f>
        <v>0</v>
      </c>
    </row>
    <row r="37" spans="2:4">
      <c r="B37" s="22">
        <v>3</v>
      </c>
      <c r="C37" s="23" t="s">
        <v>113</v>
      </c>
      <c r="D37" s="22">
        <v>2</v>
      </c>
    </row>
    <row r="38" spans="2:4">
      <c r="B38" s="22"/>
      <c r="C38" s="26" t="s">
        <v>118</v>
      </c>
      <c r="D38" s="26">
        <f>SUM(D35:D37)</f>
        <v>2</v>
      </c>
    </row>
    <row r="39" spans="2:4">
      <c r="B39"/>
      <c r="C39"/>
      <c r="D39"/>
    </row>
    <row r="40" spans="2:4">
      <c r="B40" s="21" t="s">
        <v>101</v>
      </c>
      <c r="C40"/>
      <c r="D40"/>
    </row>
    <row r="41" spans="2:4">
      <c r="B41" s="21"/>
      <c r="C41"/>
      <c r="D41"/>
    </row>
    <row r="42" spans="2:4">
      <c r="B42" s="41" t="s">
        <v>114</v>
      </c>
      <c r="C42" s="41" t="s">
        <v>115</v>
      </c>
      <c r="D42" s="41" t="s">
        <v>107</v>
      </c>
    </row>
    <row r="43" spans="2:4">
      <c r="B43" s="22">
        <v>1</v>
      </c>
      <c r="C43" s="23" t="s">
        <v>102</v>
      </c>
      <c r="D43" s="22">
        <f>COUNTIF(d_cara_bayar,C43)</f>
        <v>10</v>
      </c>
    </row>
    <row r="44" spans="2:4">
      <c r="B44" s="22">
        <v>2</v>
      </c>
      <c r="C44" s="23" t="s">
        <v>103</v>
      </c>
      <c r="D44" s="22">
        <f>COUNTIF(d_cara_bayar,C44)</f>
        <v>377</v>
      </c>
    </row>
    <row r="45" spans="2:4">
      <c r="B45" s="22">
        <v>3</v>
      </c>
      <c r="C45" s="23" t="s">
        <v>104</v>
      </c>
      <c r="D45" s="22">
        <f>COUNTA(d_cara_bayar)-SUM(D43:D44)</f>
        <v>0</v>
      </c>
    </row>
  </sheetData>
  <mergeCells count="42">
    <mergeCell ref="S32:Y32"/>
    <mergeCell ref="Z32:AA32"/>
    <mergeCell ref="S29:Y29"/>
    <mergeCell ref="Z29:AA29"/>
    <mergeCell ref="S30:Y30"/>
    <mergeCell ref="Z30:AA30"/>
    <mergeCell ref="S31:Y31"/>
    <mergeCell ref="Z31:AA31"/>
    <mergeCell ref="S26:Y26"/>
    <mergeCell ref="Z26:AA26"/>
    <mergeCell ref="S27:Y27"/>
    <mergeCell ref="Z27:AA27"/>
    <mergeCell ref="S28:Y28"/>
    <mergeCell ref="Z28:AA28"/>
    <mergeCell ref="AE9:AE11"/>
    <mergeCell ref="AD9:AD11"/>
    <mergeCell ref="U10:V10"/>
    <mergeCell ref="A9:A11"/>
    <mergeCell ref="E9:V9"/>
    <mergeCell ref="Q10:R10"/>
    <mergeCell ref="S10:T10"/>
    <mergeCell ref="B9:B11"/>
    <mergeCell ref="D9:D11"/>
    <mergeCell ref="AC9:AC11"/>
    <mergeCell ref="Y9:Y11"/>
    <mergeCell ref="Z9:AA9"/>
    <mergeCell ref="AB9:AB11"/>
    <mergeCell ref="Z10:Z11"/>
    <mergeCell ref="AA10:AA11"/>
    <mergeCell ref="C5:D5"/>
    <mergeCell ref="C6:D6"/>
    <mergeCell ref="C7:D7"/>
    <mergeCell ref="X10:X11"/>
    <mergeCell ref="C9:C11"/>
    <mergeCell ref="E10:F10"/>
    <mergeCell ref="G10:H10"/>
    <mergeCell ref="W10:W11"/>
    <mergeCell ref="W9:X9"/>
    <mergeCell ref="O10:P10"/>
    <mergeCell ref="M10:N10"/>
    <mergeCell ref="I10:J10"/>
    <mergeCell ref="K10:L10"/>
  </mergeCells>
  <phoneticPr fontId="0" type="noConversion"/>
  <printOptions horizontalCentered="1"/>
  <pageMargins left="7.874015748031496E-2" right="0.19685039370078741" top="0.11811023622047245" bottom="0.39370078740157483" header="0.19685039370078741" footer="0.31496062992125984"/>
  <pageSetup paperSize="5" scale="61" orientation="landscape" useFirstPageNumber="1" r:id="rId1"/>
  <headerFooter alignWithMargins="0">
    <oddFooter>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2" sqref="H2:H4"/>
    </sheetView>
  </sheetViews>
  <sheetFormatPr defaultRowHeight="12.75"/>
  <cols>
    <col min="1" max="1" width="8.5703125" customWidth="1"/>
    <col min="2" max="2" width="38.85546875" customWidth="1"/>
    <col min="6" max="6" width="24.42578125" customWidth="1"/>
  </cols>
  <sheetData>
    <row r="1" spans="1:8" s="21" customFormat="1">
      <c r="A1" s="26" t="s">
        <v>65</v>
      </c>
      <c r="B1" s="26" t="s">
        <v>66</v>
      </c>
      <c r="C1" s="26" t="s">
        <v>67</v>
      </c>
      <c r="E1" s="26" t="s">
        <v>93</v>
      </c>
      <c r="F1" s="22"/>
      <c r="H1" s="26" t="s">
        <v>101</v>
      </c>
    </row>
    <row r="2" spans="1:8" s="20" customFormat="1" ht="14.25">
      <c r="A2" s="23" t="s">
        <v>59</v>
      </c>
      <c r="B2" s="23" t="s">
        <v>68</v>
      </c>
      <c r="C2" s="5" t="s">
        <v>13</v>
      </c>
      <c r="E2" s="23" t="s">
        <v>99</v>
      </c>
      <c r="F2" s="23" t="s">
        <v>100</v>
      </c>
      <c r="H2" s="27" t="s">
        <v>102</v>
      </c>
    </row>
    <row r="3" spans="1:8" s="21" customFormat="1" ht="14.25">
      <c r="A3" s="23" t="s">
        <v>60</v>
      </c>
      <c r="B3" s="23" t="s">
        <v>69</v>
      </c>
      <c r="C3" s="5" t="s">
        <v>16</v>
      </c>
      <c r="E3" s="23" t="s">
        <v>46</v>
      </c>
      <c r="F3" s="23" t="s">
        <v>76</v>
      </c>
      <c r="H3" s="23" t="s">
        <v>103</v>
      </c>
    </row>
    <row r="4" spans="1:8" s="21" customFormat="1" ht="14.25">
      <c r="A4" s="23" t="s">
        <v>71</v>
      </c>
      <c r="B4" s="23" t="s">
        <v>70</v>
      </c>
      <c r="C4" s="5" t="s">
        <v>18</v>
      </c>
      <c r="E4" s="23" t="s">
        <v>94</v>
      </c>
      <c r="F4" s="23" t="s">
        <v>95</v>
      </c>
      <c r="H4" s="23" t="s">
        <v>104</v>
      </c>
    </row>
    <row r="5" spans="1:8" s="21" customFormat="1" ht="14.25">
      <c r="A5" s="23" t="s">
        <v>61</v>
      </c>
      <c r="B5" s="25" t="s">
        <v>23</v>
      </c>
      <c r="C5" s="24" t="s">
        <v>21</v>
      </c>
      <c r="E5" s="23" t="s">
        <v>96</v>
      </c>
      <c r="F5" s="23" t="s">
        <v>97</v>
      </c>
    </row>
    <row r="6" spans="1:8" s="21" customFormat="1" ht="14.25">
      <c r="A6" s="27" t="s">
        <v>72</v>
      </c>
      <c r="B6" s="25" t="s">
        <v>26</v>
      </c>
      <c r="C6" s="24" t="s">
        <v>24</v>
      </c>
      <c r="E6" s="23" t="s">
        <v>98</v>
      </c>
      <c r="F6" s="23" t="s">
        <v>77</v>
      </c>
    </row>
    <row r="7" spans="1:8" s="21" customFormat="1" ht="14.25">
      <c r="A7" s="27" t="s">
        <v>73</v>
      </c>
      <c r="B7" s="25" t="s">
        <v>28</v>
      </c>
      <c r="C7" s="24" t="s">
        <v>27</v>
      </c>
    </row>
    <row r="8" spans="1:8" s="21" customFormat="1" ht="14.25">
      <c r="A8" s="27" t="s">
        <v>74</v>
      </c>
      <c r="B8" s="25" t="s">
        <v>31</v>
      </c>
      <c r="C8" s="24" t="s">
        <v>29</v>
      </c>
      <c r="E8" s="20"/>
      <c r="F8" s="20"/>
    </row>
    <row r="9" spans="1:8" ht="14.25">
      <c r="A9" s="27" t="s">
        <v>62</v>
      </c>
      <c r="B9" s="25" t="s">
        <v>33</v>
      </c>
      <c r="C9" s="24" t="s">
        <v>32</v>
      </c>
      <c r="E9" s="21"/>
      <c r="F9" s="21"/>
    </row>
    <row r="10" spans="1:8" ht="14.25">
      <c r="A10" s="27" t="s">
        <v>63</v>
      </c>
      <c r="B10" s="25" t="s">
        <v>36</v>
      </c>
      <c r="C10" s="24" t="s">
        <v>34</v>
      </c>
      <c r="E10" s="21"/>
      <c r="F10" s="21"/>
    </row>
    <row r="11" spans="1:8" ht="14.25">
      <c r="A11" s="27" t="s">
        <v>64</v>
      </c>
      <c r="B11" s="25" t="s">
        <v>39</v>
      </c>
      <c r="C11" s="24" t="s">
        <v>37</v>
      </c>
      <c r="E11" s="21"/>
      <c r="F11" s="21"/>
    </row>
    <row r="12" spans="1:8">
      <c r="E12" s="21"/>
      <c r="F12" s="21"/>
    </row>
    <row r="13" spans="1:8">
      <c r="E13" s="21"/>
      <c r="F13" s="21"/>
    </row>
    <row r="14" spans="1:8">
      <c r="E14" s="21"/>
      <c r="F14" s="21"/>
    </row>
  </sheetData>
  <sheetProtection password="8E03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Data</vt:lpstr>
      <vt:lpstr>RL4B</vt:lpstr>
      <vt:lpstr>MASTER</vt:lpstr>
      <vt:lpstr>d_cara_bayar</vt:lpstr>
      <vt:lpstr>d_dirujuk</vt:lpstr>
      <vt:lpstr>d_rujukan</vt:lpstr>
      <vt:lpstr>m_asal_rujukan</vt:lpstr>
      <vt:lpstr>m_cara_bayar</vt:lpstr>
      <vt:lpstr>m_penyakit</vt:lpstr>
      <vt:lpstr>m_src_icd</vt:lpstr>
      <vt:lpstr>RL4B!Print_Titles</vt:lpstr>
      <vt:lpstr>t_dirujuk</vt:lpstr>
      <vt:lpstr>t_kode_kasus</vt:lpstr>
      <vt:lpstr>t_kode_umur</vt:lpstr>
      <vt:lpstr>t_rujukan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Mardiansyah</dc:creator>
  <cp:lastModifiedBy>Lenovo</cp:lastModifiedBy>
  <cp:lastPrinted>2019-02-13T23:59:38Z</cp:lastPrinted>
  <dcterms:created xsi:type="dcterms:W3CDTF">2005-07-11T03:45:15Z</dcterms:created>
  <dcterms:modified xsi:type="dcterms:W3CDTF">2020-05-29T04:15:55Z</dcterms:modified>
</cp:coreProperties>
</file>