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020" tabRatio="882" firstSheet="1" activeTab="5"/>
  </bookViews>
  <sheets>
    <sheet name="рубрики" sheetId="10" state="hidden" r:id="rId1"/>
    <sheet name="ленты для бейджей (ланъярды)" sheetId="6" r:id="rId2"/>
    <sheet name="силиконовые браслеты" sheetId="3" r:id="rId3"/>
    <sheet name="слэп браслеты" sheetId="4" r:id="rId4"/>
    <sheet name="шары" sheetId="1" r:id="rId5"/>
    <sheet name="футболки" sheetId="11" r:id="rId6"/>
  </sheets>
  <calcPr calcId="144525"/>
</workbook>
</file>

<file path=xl/calcChain.xml><?xml version="1.0" encoding="utf-8"?>
<calcChain xmlns="http://schemas.openxmlformats.org/spreadsheetml/2006/main">
  <c r="E16" i="10" l="1"/>
  <c r="H16" i="10"/>
  <c r="F8" i="11" l="1"/>
  <c r="E8" i="11"/>
  <c r="D8" i="11"/>
  <c r="C8" i="11"/>
  <c r="F6" i="11"/>
  <c r="E6" i="11"/>
  <c r="D6" i="11"/>
  <c r="C6" i="11"/>
  <c r="D20" i="10" l="1"/>
  <c r="D21" i="10"/>
  <c r="D22" i="10"/>
  <c r="D23" i="10"/>
  <c r="D24" i="10"/>
  <c r="D25" i="10"/>
  <c r="D26" i="10"/>
  <c r="D27" i="10"/>
  <c r="D19" i="10"/>
  <c r="E27" i="10"/>
  <c r="E26" i="10"/>
  <c r="E25" i="10"/>
  <c r="E24" i="10"/>
  <c r="E23" i="10"/>
  <c r="E22" i="10"/>
  <c r="E21" i="10"/>
  <c r="E20" i="10"/>
  <c r="E19" i="10"/>
  <c r="H15" i="10"/>
  <c r="E15" i="10"/>
  <c r="H14" i="10"/>
  <c r="E14" i="10"/>
  <c r="H13" i="10"/>
  <c r="E13" i="10"/>
  <c r="H12" i="10"/>
  <c r="E12" i="10"/>
  <c r="H11" i="10"/>
  <c r="E11" i="10"/>
  <c r="H10" i="10"/>
  <c r="E10" i="10"/>
  <c r="H9" i="10"/>
  <c r="E9" i="10"/>
  <c r="H8" i="10"/>
  <c r="E8" i="10"/>
  <c r="H7" i="10"/>
  <c r="E7" i="10"/>
  <c r="H6" i="10"/>
  <c r="E6" i="10"/>
  <c r="H5" i="10"/>
  <c r="E5" i="10"/>
  <c r="H4" i="10"/>
  <c r="E4" i="10"/>
  <c r="H3" i="10"/>
  <c r="E3" i="10"/>
  <c r="H2" i="10"/>
  <c r="E2" i="10"/>
</calcChain>
</file>

<file path=xl/sharedStrings.xml><?xml version="1.0" encoding="utf-8"?>
<sst xmlns="http://schemas.openxmlformats.org/spreadsheetml/2006/main" count="111" uniqueCount="77">
  <si>
    <t>Шары</t>
  </si>
  <si>
    <t xml:space="preserve">шар "Пастель" </t>
  </si>
  <si>
    <t>1 цвет 1 сторона</t>
  </si>
  <si>
    <t>1 цвет  2 стороны</t>
  </si>
  <si>
    <t>Шар "Металлик" дороже на 1,5 рубля</t>
  </si>
  <si>
    <t>палочка с розеткой 4 рубля</t>
  </si>
  <si>
    <t>Количество</t>
  </si>
  <si>
    <t>Цена</t>
  </si>
  <si>
    <t>Дополнительно можно</t>
  </si>
  <si>
    <t>добавить ещё один цвет нанесения</t>
  </si>
  <si>
    <t>добавить колечко на браслет</t>
  </si>
  <si>
    <t>сделать браслет светонакопительным</t>
  </si>
  <si>
    <t>упаковать каждый браслет в отдельный пакетик</t>
  </si>
  <si>
    <t>сегментировать браслет</t>
  </si>
  <si>
    <t>выполнить полноцветное нанесение</t>
  </si>
  <si>
    <r>
      <t>премиум крепление</t>
    </r>
    <r>
      <rPr>
        <sz val="12"/>
        <color rgb="FFFF3877"/>
        <rFont val="Tahoma"/>
        <family val="2"/>
        <charset val="204"/>
      </rPr>
      <t>*</t>
    </r>
  </si>
  <si>
    <t>замок обрыва</t>
  </si>
  <si>
    <t>межуровневый замок</t>
  </si>
  <si>
    <t>20мм</t>
  </si>
  <si>
    <t>15мм</t>
  </si>
  <si>
    <t>25мм</t>
  </si>
  <si>
    <t>СУБЛИМАЦИЯ ПОЛЦНОВЕТ</t>
  </si>
  <si>
    <t xml:space="preserve">Лента для бейджа </t>
  </si>
  <si>
    <t>ШЕЛКОГРАФИЯ</t>
  </si>
  <si>
    <t>12мм</t>
  </si>
  <si>
    <t>Дополнительные опции</t>
  </si>
  <si>
    <r>
      <t>премиум крепление</t>
    </r>
    <r>
      <rPr>
        <sz val="11"/>
        <color rgb="FFFF3877"/>
        <rFont val="Calibri"/>
        <family val="2"/>
        <charset val="204"/>
        <scheme val="minor"/>
      </rPr>
      <t>*</t>
    </r>
  </si>
  <si>
    <t>браслет шелкография 1цв</t>
  </si>
  <si>
    <t>Силиконовый браслет</t>
  </si>
  <si>
    <t>браслеты c выпуклыми прокрашенным логотипом</t>
  </si>
  <si>
    <t>слэп (slap) браслеты</t>
  </si>
  <si>
    <t>Светоотражающие с лого 1 цв</t>
  </si>
  <si>
    <t>Силиконовые с лого 1 цв</t>
  </si>
  <si>
    <t>ленты для бейджей (ланъярды)</t>
  </si>
  <si>
    <t>галки</t>
  </si>
  <si>
    <t>Пакеты ПВД</t>
  </si>
  <si>
    <t>Закатные значки</t>
  </si>
  <si>
    <t>Кружки с сублимацией</t>
  </si>
  <si>
    <t>Футболка с сублимацией</t>
  </si>
  <si>
    <t>Баннеры и ПВХ</t>
  </si>
  <si>
    <t>Шары с логотипом</t>
  </si>
  <si>
    <t>Силиконовые браслеты</t>
  </si>
  <si>
    <t>Слэп браслеты</t>
  </si>
  <si>
    <t>Ленты для бейджей (ланъярды)</t>
  </si>
  <si>
    <t xml:space="preserve">Открытки </t>
  </si>
  <si>
    <t>Прочая полиграфия</t>
  </si>
  <si>
    <t>Квартальные календари</t>
  </si>
  <si>
    <t>Нанесение логотипа</t>
  </si>
  <si>
    <t>Пакеты бумажные</t>
  </si>
  <si>
    <t>catId</t>
  </si>
  <si>
    <t>parentByCat</t>
  </si>
  <si>
    <t>33.8</t>
  </si>
  <si>
    <t>44.3</t>
  </si>
  <si>
    <t>35.3</t>
  </si>
  <si>
    <t>23.3</t>
  </si>
  <si>
    <t>20.3</t>
  </si>
  <si>
    <t>14.7</t>
  </si>
  <si>
    <t>12.9</t>
  </si>
  <si>
    <t>12.3</t>
  </si>
  <si>
    <t>11.3</t>
  </si>
  <si>
    <t>10.8</t>
  </si>
  <si>
    <t>9.8</t>
  </si>
  <si>
    <t>29.3</t>
  </si>
  <si>
    <t>24.8</t>
  </si>
  <si>
    <t>18.8</t>
  </si>
  <si>
    <t>15.8</t>
  </si>
  <si>
    <t>15</t>
  </si>
  <si>
    <t>13.5</t>
  </si>
  <si>
    <t>12.8</t>
  </si>
  <si>
    <t>Вид футболки</t>
  </si>
  <si>
    <t>Футболка сэндвич</t>
  </si>
  <si>
    <t>Футболка синтетика</t>
  </si>
  <si>
    <t xml:space="preserve">Размер нанесения </t>
  </si>
  <si>
    <t>А3</t>
  </si>
  <si>
    <t>А4</t>
  </si>
  <si>
    <t>А5</t>
  </si>
  <si>
    <r>
      <t>Запись дисков</t>
    </r>
    <r>
      <rPr>
        <sz val="11"/>
        <color rgb="FF000000"/>
        <rFont val="Arial"/>
        <family val="2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</si>
</sst>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sz val="12"/>
      <color rgb="FF666666"/>
      <name val="Tahoma"/>
      <family val="2"/>
      <charset val="204"/>
    </font>
    <font>
      <sz val="12"/>
      <color rgb="FF999999"/>
      <name val="Tahoma"/>
      <family val="2"/>
      <charset val="204"/>
    </font>
    <font>
      <sz val="12"/>
      <color rgb="FFFF3877"/>
      <name val="Tahoma"/>
      <family val="2"/>
      <charset val="204"/>
    </font>
    <font>
      <sz val="11"/>
      <color rgb="FF999999"/>
      <name val="Calibri"/>
      <family val="2"/>
      <charset val="204"/>
      <scheme val="minor"/>
    </font>
    <font>
      <sz val="11"/>
      <color rgb="FFFF3877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888888"/>
      </bottom>
      <diagonal/>
    </border>
    <border>
      <left/>
      <right/>
      <top/>
      <bottom style="thick">
        <color rgb="FFF1F1F1"/>
      </bottom>
      <diagonal/>
    </border>
    <border>
      <left/>
      <right/>
      <top style="thick">
        <color rgb="FFF1F1F1"/>
      </top>
      <bottom style="thick">
        <color rgb="FF888888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0" fillId="4" borderId="13" xfId="0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8" fillId="0" borderId="0" xfId="0" applyFont="1"/>
    <xf numFmtId="0" fontId="0" fillId="0" borderId="15" xfId="0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workbookViewId="0">
      <selection activeCell="B18" sqref="B18"/>
    </sheetView>
  </sheetViews>
  <sheetFormatPr defaultRowHeight="15" x14ac:dyDescent="0.25"/>
  <cols>
    <col min="2" max="2" width="53" customWidth="1"/>
    <col min="3" max="3" width="21.5703125" customWidth="1"/>
    <col min="4" max="4" width="21.5703125" hidden="1" customWidth="1"/>
  </cols>
  <sheetData>
    <row r="2" spans="1:14" x14ac:dyDescent="0.25">
      <c r="A2">
        <v>1</v>
      </c>
      <c r="B2" t="s">
        <v>47</v>
      </c>
      <c r="E2" t="str">
        <f>"&lt;li&gt;&lt;a href=""/Home/AddLi?zId=@Model.id&amp;tipProd="&amp;A2&amp;"""&gt;"&amp;B2&amp;"&lt;/a&gt;&lt;/li&gt;"</f>
        <v>&lt;li&gt;&lt;a href="/Home/AddLi?zId=@Model.id&amp;tipProd=1"&gt;Нанесение логотипа&lt;/a&gt;&lt;/li&gt;</v>
      </c>
      <c r="H2" t="str">
        <f>" case "&amp;A2&amp;": return '"&amp;B2&amp;"';"</f>
        <v xml:space="preserve"> case 1: return 'Нанесение логотипа';</v>
      </c>
    </row>
    <row r="3" spans="1:14" x14ac:dyDescent="0.25">
      <c r="A3">
        <v>3</v>
      </c>
      <c r="B3" t="s">
        <v>39</v>
      </c>
      <c r="E3" t="str">
        <f t="shared" ref="E3:E15" si="0">"&lt;li&gt;&lt;a href=""/Home/AddLi?zId=@Model.id&amp;tipProd="&amp;A3&amp;"""&gt;"&amp;B3&amp;"&lt;/a&gt;&lt;/li&gt;"</f>
        <v>&lt;li&gt;&lt;a href="/Home/AddLi?zId=@Model.id&amp;tipProd=3"&gt;Баннеры и ПВХ&lt;/a&gt;&lt;/li&gt;</v>
      </c>
      <c r="H3" t="str">
        <f t="shared" ref="H3:H15" si="1">" case "&amp;A3&amp;": return '"&amp;B3&amp;"';"</f>
        <v xml:space="preserve"> case 3: return 'Баннеры и ПВХ';</v>
      </c>
    </row>
    <row r="4" spans="1:14" x14ac:dyDescent="0.25">
      <c r="A4">
        <v>4</v>
      </c>
      <c r="B4" t="s">
        <v>36</v>
      </c>
      <c r="E4" t="str">
        <f t="shared" si="0"/>
        <v>&lt;li&gt;&lt;a href="/Home/AddLi?zId=@Model.id&amp;tipProd=4"&gt;Закатные значки&lt;/a&gt;&lt;/li&gt;</v>
      </c>
      <c r="H4" t="str">
        <f t="shared" si="1"/>
        <v xml:space="preserve"> case 4: return 'Закатные значки';</v>
      </c>
    </row>
    <row r="5" spans="1:14" x14ac:dyDescent="0.25">
      <c r="A5">
        <v>5</v>
      </c>
      <c r="B5" t="s">
        <v>46</v>
      </c>
      <c r="E5" t="str">
        <f t="shared" si="0"/>
        <v>&lt;li&gt;&lt;a href="/Home/AddLi?zId=@Model.id&amp;tipProd=5"&gt;Квартальные календари&lt;/a&gt;&lt;/li&gt;</v>
      </c>
      <c r="H5" t="str">
        <f t="shared" si="1"/>
        <v xml:space="preserve"> case 5: return 'Квартальные календари';</v>
      </c>
    </row>
    <row r="6" spans="1:14" x14ac:dyDescent="0.25">
      <c r="A6">
        <v>6</v>
      </c>
      <c r="B6" t="s">
        <v>37</v>
      </c>
      <c r="E6" t="str">
        <f t="shared" si="0"/>
        <v>&lt;li&gt;&lt;a href="/Home/AddLi?zId=@Model.id&amp;tipProd=6"&gt;Кружки с сублимацией&lt;/a&gt;&lt;/li&gt;</v>
      </c>
      <c r="H6" t="str">
        <f t="shared" si="1"/>
        <v xml:space="preserve"> case 6: return 'Кружки с сублимацией';</v>
      </c>
    </row>
    <row r="7" spans="1:14" x14ac:dyDescent="0.25">
      <c r="A7">
        <v>7</v>
      </c>
      <c r="B7" t="s">
        <v>43</v>
      </c>
      <c r="E7" t="str">
        <f t="shared" si="0"/>
        <v>&lt;li&gt;&lt;a href="/Home/AddLi?zId=@Model.id&amp;tipProd=7"&gt;Ленты для бейджей (ланъярды)&lt;/a&gt;&lt;/li&gt;</v>
      </c>
      <c r="H7" t="str">
        <f t="shared" si="1"/>
        <v xml:space="preserve"> case 7: return 'Ленты для бейджей (ланъярды)';</v>
      </c>
    </row>
    <row r="8" spans="1:14" x14ac:dyDescent="0.25">
      <c r="A8">
        <v>8</v>
      </c>
      <c r="B8" t="s">
        <v>44</v>
      </c>
      <c r="E8" t="str">
        <f t="shared" si="0"/>
        <v>&lt;li&gt;&lt;a href="/Home/AddLi?zId=@Model.id&amp;tipProd=8"&gt;Открытки &lt;/a&gt;&lt;/li&gt;</v>
      </c>
      <c r="H8" t="str">
        <f t="shared" si="1"/>
        <v xml:space="preserve"> case 8: return 'Открытки ';</v>
      </c>
    </row>
    <row r="9" spans="1:14" x14ac:dyDescent="0.25">
      <c r="A9">
        <v>9</v>
      </c>
      <c r="B9" t="s">
        <v>48</v>
      </c>
      <c r="E9" t="str">
        <f t="shared" si="0"/>
        <v>&lt;li&gt;&lt;a href="/Home/AddLi?zId=@Model.id&amp;tipProd=9"&gt;Пакеты бумажные&lt;/a&gt;&lt;/li&gt;</v>
      </c>
      <c r="H9" t="str">
        <f t="shared" si="1"/>
        <v xml:space="preserve"> case 9: return 'Пакеты бумажные';</v>
      </c>
    </row>
    <row r="10" spans="1:14" x14ac:dyDescent="0.25">
      <c r="A10">
        <v>10</v>
      </c>
      <c r="B10" t="s">
        <v>35</v>
      </c>
      <c r="E10" t="str">
        <f t="shared" si="0"/>
        <v>&lt;li&gt;&lt;a href="/Home/AddLi?zId=@Model.id&amp;tipProd=10"&gt;Пакеты ПВД&lt;/a&gt;&lt;/li&gt;</v>
      </c>
      <c r="H10" t="str">
        <f t="shared" si="1"/>
        <v xml:space="preserve"> case 10: return 'Пакеты ПВД';</v>
      </c>
    </row>
    <row r="11" spans="1:14" x14ac:dyDescent="0.25">
      <c r="A11">
        <v>11</v>
      </c>
      <c r="B11" t="s">
        <v>45</v>
      </c>
      <c r="E11" t="str">
        <f t="shared" si="0"/>
        <v>&lt;li&gt;&lt;a href="/Home/AddLi?zId=@Model.id&amp;tipProd=11"&gt;Прочая полиграфия&lt;/a&gt;&lt;/li&gt;</v>
      </c>
      <c r="H11" t="str">
        <f t="shared" si="1"/>
        <v xml:space="preserve"> case 11: return 'Прочая полиграфия';</v>
      </c>
    </row>
    <row r="12" spans="1:14" x14ac:dyDescent="0.25">
      <c r="A12">
        <v>12</v>
      </c>
      <c r="B12" t="s">
        <v>41</v>
      </c>
      <c r="E12" t="str">
        <f t="shared" si="0"/>
        <v>&lt;li&gt;&lt;a href="/Home/AddLi?zId=@Model.id&amp;tipProd=12"&gt;Силиконовые браслеты&lt;/a&gt;&lt;/li&gt;</v>
      </c>
      <c r="H12" t="str">
        <f t="shared" si="1"/>
        <v xml:space="preserve"> case 12: return 'Силиконовые браслеты';</v>
      </c>
    </row>
    <row r="13" spans="1:14" x14ac:dyDescent="0.25">
      <c r="A13">
        <v>13</v>
      </c>
      <c r="B13" t="s">
        <v>42</v>
      </c>
      <c r="E13" t="str">
        <f t="shared" si="0"/>
        <v>&lt;li&gt;&lt;a href="/Home/AddLi?zId=@Model.id&amp;tipProd=13"&gt;Слэп браслеты&lt;/a&gt;&lt;/li&gt;</v>
      </c>
      <c r="H13" t="str">
        <f t="shared" si="1"/>
        <v xml:space="preserve"> case 13: return 'Слэп браслеты';</v>
      </c>
    </row>
    <row r="14" spans="1:14" x14ac:dyDescent="0.25">
      <c r="A14">
        <v>14</v>
      </c>
      <c r="B14" t="s">
        <v>38</v>
      </c>
      <c r="E14" t="str">
        <f t="shared" si="0"/>
        <v>&lt;li&gt;&lt;a href="/Home/AddLi?zId=@Model.id&amp;tipProd=14"&gt;Футболка с сублимацией&lt;/a&gt;&lt;/li&gt;</v>
      </c>
      <c r="H14" t="str">
        <f t="shared" si="1"/>
        <v xml:space="preserve"> case 14: return 'Футболка с сублимацией';</v>
      </c>
    </row>
    <row r="15" spans="1:14" x14ac:dyDescent="0.25">
      <c r="A15">
        <v>15</v>
      </c>
      <c r="B15" t="s">
        <v>40</v>
      </c>
      <c r="E15" t="str">
        <f t="shared" si="0"/>
        <v>&lt;li&gt;&lt;a href="/Home/AddLi?zId=@Model.id&amp;tipProd=15"&gt;Шары с логотипом&lt;/a&gt;&lt;/li&gt;</v>
      </c>
      <c r="H15" t="str">
        <f t="shared" si="1"/>
        <v xml:space="preserve"> case 15: return 'Шары с логотипом';</v>
      </c>
    </row>
    <row r="16" spans="1:14" x14ac:dyDescent="0.25">
      <c r="A16">
        <v>16</v>
      </c>
      <c r="B16" s="35" t="s">
        <v>76</v>
      </c>
      <c r="E16" s="28" t="str">
        <f t="shared" ref="E16" si="2">"&lt;li&gt;&lt;a href=""/Home/AddLi?zId=@Model.id&amp;tipProd="&amp;A16&amp;"""&gt;"&amp;B16&amp;"&lt;/a&gt;&lt;/li&gt;"</f>
        <v>&lt;li&gt;&lt;a href="/Home/AddLi?zId=@Model.id&amp;tipProd=16"&gt;Запись дисков &lt;/a&gt;&lt;/li&gt;</v>
      </c>
      <c r="F16" s="28"/>
      <c r="G16" s="28"/>
      <c r="H16" s="28" t="str">
        <f t="shared" ref="H16" si="3">" case "&amp;A16&amp;": return '"&amp;B16&amp;"';"</f>
        <v xml:space="preserve"> case 16: return 'Запись дисков ';</v>
      </c>
      <c r="I16" s="28"/>
      <c r="J16" s="28"/>
      <c r="K16" s="28"/>
      <c r="L16" s="28"/>
      <c r="M16" s="28"/>
      <c r="N16" s="28"/>
    </row>
    <row r="18" spans="1:5" x14ac:dyDescent="0.25">
      <c r="A18" t="s">
        <v>49</v>
      </c>
      <c r="C18" t="s">
        <v>50</v>
      </c>
    </row>
    <row r="19" spans="1:5" x14ac:dyDescent="0.25">
      <c r="A19">
        <v>211</v>
      </c>
      <c r="B19" t="s">
        <v>46</v>
      </c>
      <c r="C19">
        <v>416</v>
      </c>
      <c r="D19" t="str">
        <f>", { "&amp;A19&amp;", "&amp;C19&amp;"}"</f>
        <v>, { 211, 416}</v>
      </c>
      <c r="E19" t="str">
        <f>"insert into Category (tip) values('"&amp;B19&amp;"');"</f>
        <v>insert into Category (tip) values('Квартальные календари');</v>
      </c>
    </row>
    <row r="20" spans="1:5" x14ac:dyDescent="0.25">
      <c r="A20">
        <v>212</v>
      </c>
      <c r="B20" t="s">
        <v>43</v>
      </c>
      <c r="C20">
        <v>417</v>
      </c>
      <c r="D20" t="str">
        <f t="shared" ref="D20:D27" si="4">", { "&amp;A20&amp;", "&amp;C20&amp;"}"</f>
        <v>, { 212, 417}</v>
      </c>
      <c r="E20" t="str">
        <f t="shared" ref="E20:E27" si="5">"insert into Category (tip) values('"&amp;B20&amp;"');"</f>
        <v>insert into Category (tip) values('Ленты для бейджей (ланъярды)');</v>
      </c>
    </row>
    <row r="21" spans="1:5" x14ac:dyDescent="0.25">
      <c r="A21">
        <v>213</v>
      </c>
      <c r="B21" t="s">
        <v>44</v>
      </c>
      <c r="C21">
        <v>418</v>
      </c>
      <c r="D21" t="str">
        <f t="shared" si="4"/>
        <v>, { 213, 418}</v>
      </c>
      <c r="E21" t="str">
        <f t="shared" si="5"/>
        <v>insert into Category (tip) values('Открытки ');</v>
      </c>
    </row>
    <row r="22" spans="1:5" x14ac:dyDescent="0.25">
      <c r="A22">
        <v>214</v>
      </c>
      <c r="B22" t="s">
        <v>48</v>
      </c>
      <c r="C22">
        <v>419</v>
      </c>
      <c r="D22" t="str">
        <f t="shared" si="4"/>
        <v>, { 214, 419}</v>
      </c>
      <c r="E22" t="str">
        <f t="shared" si="5"/>
        <v>insert into Category (tip) values('Пакеты бумажные');</v>
      </c>
    </row>
    <row r="23" spans="1:5" x14ac:dyDescent="0.25">
      <c r="A23">
        <v>215</v>
      </c>
      <c r="B23" t="s">
        <v>45</v>
      </c>
      <c r="C23">
        <v>420</v>
      </c>
      <c r="D23" t="str">
        <f t="shared" si="4"/>
        <v>, { 215, 420}</v>
      </c>
      <c r="E23" t="str">
        <f t="shared" si="5"/>
        <v>insert into Category (tip) values('Прочая полиграфия');</v>
      </c>
    </row>
    <row r="24" spans="1:5" x14ac:dyDescent="0.25">
      <c r="A24">
        <v>216</v>
      </c>
      <c r="B24" t="s">
        <v>41</v>
      </c>
      <c r="C24">
        <v>421</v>
      </c>
      <c r="D24" t="str">
        <f t="shared" si="4"/>
        <v>, { 216, 421}</v>
      </c>
      <c r="E24" t="str">
        <f t="shared" si="5"/>
        <v>insert into Category (tip) values('Силиконовые браслеты');</v>
      </c>
    </row>
    <row r="25" spans="1:5" x14ac:dyDescent="0.25">
      <c r="A25">
        <v>217</v>
      </c>
      <c r="B25" t="s">
        <v>42</v>
      </c>
      <c r="C25">
        <v>422</v>
      </c>
      <c r="D25" t="str">
        <f t="shared" si="4"/>
        <v>, { 217, 422}</v>
      </c>
      <c r="E25" t="str">
        <f t="shared" si="5"/>
        <v>insert into Category (tip) values('Слэп браслеты');</v>
      </c>
    </row>
    <row r="26" spans="1:5" x14ac:dyDescent="0.25">
      <c r="A26">
        <v>218</v>
      </c>
      <c r="B26" t="s">
        <v>38</v>
      </c>
      <c r="C26">
        <v>423</v>
      </c>
      <c r="D26" t="str">
        <f t="shared" si="4"/>
        <v>, { 218, 423}</v>
      </c>
      <c r="E26" t="str">
        <f t="shared" si="5"/>
        <v>insert into Category (tip) values('Футболка с сублимацией');</v>
      </c>
    </row>
    <row r="27" spans="1:5" x14ac:dyDescent="0.25">
      <c r="A27">
        <v>219</v>
      </c>
      <c r="B27" t="s">
        <v>40</v>
      </c>
      <c r="C27">
        <v>424</v>
      </c>
      <c r="D27" t="str">
        <f t="shared" si="4"/>
        <v>, { 219, 424}</v>
      </c>
      <c r="E27" t="str">
        <f t="shared" si="5"/>
        <v>insert into Category (tip) values('Шары с логотипом');</v>
      </c>
    </row>
    <row r="30" spans="1:5" x14ac:dyDescent="0.25">
      <c r="A30">
        <v>269</v>
      </c>
      <c r="B30" s="35" t="s">
        <v>76</v>
      </c>
      <c r="C30">
        <v>425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zoomScale="70" zoomScaleNormal="70" workbookViewId="0">
      <selection activeCell="A31" sqref="A31:XFD50"/>
    </sheetView>
  </sheetViews>
  <sheetFormatPr defaultRowHeight="15" x14ac:dyDescent="0.25"/>
  <cols>
    <col min="1" max="1" width="52.140625" customWidth="1"/>
    <col min="9" max="9" width="9.140625" style="27"/>
  </cols>
  <sheetData>
    <row r="1" spans="1:29" x14ac:dyDescent="0.25">
      <c r="A1" t="s">
        <v>33</v>
      </c>
    </row>
    <row r="2" spans="1:29" ht="26.25" x14ac:dyDescent="0.4">
      <c r="A2" s="10" t="s">
        <v>22</v>
      </c>
    </row>
    <row r="3" spans="1:29" ht="26.25" x14ac:dyDescent="0.4">
      <c r="A3" s="10" t="s">
        <v>21</v>
      </c>
    </row>
    <row r="4" spans="1:29" ht="15.75" thickBot="1" x14ac:dyDescent="0.3">
      <c r="A4" s="14" t="s">
        <v>6</v>
      </c>
      <c r="B4" s="14" t="s">
        <v>19</v>
      </c>
      <c r="C4" s="14" t="s">
        <v>18</v>
      </c>
      <c r="D4" s="18" t="s">
        <v>20</v>
      </c>
      <c r="H4" s="24"/>
      <c r="I4" s="18"/>
      <c r="J4" s="16"/>
      <c r="K4" s="16"/>
      <c r="L4" s="16"/>
      <c r="M4" s="16"/>
      <c r="N4" s="16"/>
      <c r="O4" s="16"/>
      <c r="P4" s="16"/>
    </row>
    <row r="5" spans="1:29" ht="16.5" thickTop="1" thickBot="1" x14ac:dyDescent="0.3">
      <c r="A5" s="16">
        <v>100</v>
      </c>
      <c r="B5" s="17">
        <v>132</v>
      </c>
      <c r="C5" s="17">
        <v>155</v>
      </c>
      <c r="D5" s="16">
        <v>180</v>
      </c>
      <c r="H5" s="24"/>
      <c r="I5" s="29"/>
      <c r="J5" s="17"/>
      <c r="K5" s="17"/>
      <c r="L5" s="17"/>
      <c r="M5" s="17"/>
      <c r="N5" s="17"/>
      <c r="O5" s="17"/>
      <c r="P5" s="17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 ht="16.5" thickTop="1" thickBot="1" x14ac:dyDescent="0.3">
      <c r="A6" s="16">
        <v>200</v>
      </c>
      <c r="B6" s="17">
        <v>119</v>
      </c>
      <c r="C6" s="17">
        <v>131</v>
      </c>
      <c r="D6" s="16">
        <v>150</v>
      </c>
      <c r="H6" s="24"/>
      <c r="I6" s="29"/>
      <c r="J6" s="17"/>
      <c r="K6" s="17"/>
      <c r="L6" s="17"/>
      <c r="M6" s="17"/>
      <c r="N6" s="17"/>
      <c r="O6" s="16"/>
      <c r="P6" s="16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 ht="16.5" thickTop="1" thickBot="1" x14ac:dyDescent="0.3">
      <c r="A7" s="16">
        <v>350</v>
      </c>
      <c r="B7" s="17">
        <v>102</v>
      </c>
      <c r="C7" s="17">
        <v>119</v>
      </c>
      <c r="D7" s="16">
        <v>131</v>
      </c>
      <c r="H7" s="18"/>
      <c r="I7" s="29"/>
      <c r="J7" s="16"/>
      <c r="K7" s="16"/>
      <c r="L7" s="16"/>
      <c r="M7" s="16"/>
      <c r="N7" s="16"/>
      <c r="O7" s="16"/>
      <c r="P7" s="16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 ht="16.5" thickTop="1" thickBot="1" x14ac:dyDescent="0.3">
      <c r="A8" s="16">
        <v>500</v>
      </c>
      <c r="B8" s="17">
        <v>95</v>
      </c>
      <c r="C8" s="17">
        <v>111</v>
      </c>
      <c r="D8" s="16">
        <v>122</v>
      </c>
    </row>
    <row r="9" spans="1:29" ht="16.5" thickTop="1" thickBot="1" x14ac:dyDescent="0.3">
      <c r="A9" s="16">
        <v>1000</v>
      </c>
      <c r="B9" s="17">
        <v>87</v>
      </c>
      <c r="C9" s="17">
        <v>105</v>
      </c>
      <c r="D9" s="16">
        <v>111</v>
      </c>
    </row>
    <row r="10" spans="1:29" ht="16.5" thickTop="1" thickBot="1" x14ac:dyDescent="0.3">
      <c r="A10" s="16">
        <v>2000</v>
      </c>
      <c r="B10" s="17">
        <v>86</v>
      </c>
      <c r="C10" s="16">
        <v>102</v>
      </c>
      <c r="D10" s="16">
        <v>104</v>
      </c>
    </row>
    <row r="11" spans="1:29" ht="16.5" thickTop="1" thickBot="1" x14ac:dyDescent="0.3">
      <c r="A11" s="16">
        <v>3000</v>
      </c>
      <c r="B11" s="17">
        <v>83</v>
      </c>
      <c r="C11" s="16">
        <v>96</v>
      </c>
      <c r="D11" s="16">
        <v>99</v>
      </c>
    </row>
    <row r="12" spans="1:29" ht="15.75" thickTop="1" x14ac:dyDescent="0.25"/>
    <row r="13" spans="1:29" ht="15.75" thickBot="1" x14ac:dyDescent="0.3">
      <c r="A13" s="16" t="s">
        <v>15</v>
      </c>
      <c r="B13" s="16">
        <v>12</v>
      </c>
    </row>
    <row r="14" spans="1:29" ht="16.5" thickTop="1" thickBot="1" x14ac:dyDescent="0.3">
      <c r="A14" s="16" t="s">
        <v>16</v>
      </c>
      <c r="B14" s="16">
        <v>12</v>
      </c>
    </row>
    <row r="15" spans="1:29" ht="16.5" thickTop="1" thickBot="1" x14ac:dyDescent="0.3">
      <c r="A15" s="16" t="s">
        <v>17</v>
      </c>
      <c r="B15" s="16">
        <v>12</v>
      </c>
    </row>
    <row r="16" spans="1:29" ht="15.75" thickTop="1" x14ac:dyDescent="0.25"/>
    <row r="17" spans="1:28" ht="26.25" x14ac:dyDescent="0.4">
      <c r="A17" s="10" t="s">
        <v>23</v>
      </c>
    </row>
    <row r="18" spans="1:28" ht="15.75" thickBot="1" x14ac:dyDescent="0.3">
      <c r="A18" s="14" t="s">
        <v>6</v>
      </c>
      <c r="B18" s="14" t="s">
        <v>24</v>
      </c>
      <c r="C18" s="20" t="s">
        <v>19</v>
      </c>
      <c r="D18" s="14" t="s">
        <v>18</v>
      </c>
      <c r="E18" s="14" t="s">
        <v>20</v>
      </c>
      <c r="H18" s="24"/>
      <c r="I18" s="18"/>
      <c r="J18" s="16"/>
      <c r="K18" s="16"/>
      <c r="L18" s="16"/>
      <c r="M18" s="16"/>
      <c r="N18" s="16"/>
      <c r="O18" s="16"/>
      <c r="P18" s="16"/>
    </row>
    <row r="19" spans="1:28" ht="16.5" thickTop="1" thickBot="1" x14ac:dyDescent="0.3">
      <c r="A19" s="16">
        <v>100</v>
      </c>
      <c r="B19" s="16">
        <v>111</v>
      </c>
      <c r="C19" s="21">
        <v>116</v>
      </c>
      <c r="D19" s="16">
        <v>122</v>
      </c>
      <c r="E19" s="16">
        <v>126</v>
      </c>
      <c r="H19" s="24"/>
      <c r="I19" s="29"/>
      <c r="J19" s="16"/>
      <c r="K19" s="16"/>
      <c r="L19" s="16"/>
      <c r="M19" s="16"/>
      <c r="N19" s="16"/>
      <c r="O19" s="16"/>
      <c r="P19" s="16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spans="1:28" ht="16.5" thickTop="1" thickBot="1" x14ac:dyDescent="0.3">
      <c r="A20" s="16">
        <v>200</v>
      </c>
      <c r="B20" s="16">
        <v>92</v>
      </c>
      <c r="C20" s="21">
        <v>96</v>
      </c>
      <c r="D20" s="16">
        <v>102</v>
      </c>
      <c r="E20" s="16">
        <v>107</v>
      </c>
      <c r="H20" s="20"/>
      <c r="I20" s="29"/>
      <c r="J20" s="21"/>
      <c r="K20" s="21"/>
      <c r="L20" s="21"/>
      <c r="M20" s="21"/>
      <c r="N20" s="21"/>
      <c r="O20" s="21"/>
      <c r="P20" s="21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16.5" thickTop="1" thickBot="1" x14ac:dyDescent="0.3">
      <c r="A21" s="16">
        <v>350</v>
      </c>
      <c r="B21" s="16">
        <v>84</v>
      </c>
      <c r="C21" s="21">
        <v>90</v>
      </c>
      <c r="D21" s="16">
        <v>95</v>
      </c>
      <c r="E21" s="16">
        <v>101</v>
      </c>
      <c r="H21" s="24"/>
      <c r="I21" s="29"/>
      <c r="J21" s="16"/>
      <c r="K21" s="16"/>
      <c r="L21" s="16"/>
      <c r="M21" s="16"/>
      <c r="N21" s="16"/>
      <c r="O21" s="16"/>
      <c r="P21" s="16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6.5" thickTop="1" thickBot="1" x14ac:dyDescent="0.3">
      <c r="A22" s="16">
        <v>500</v>
      </c>
      <c r="B22" s="16">
        <v>72</v>
      </c>
      <c r="C22" s="21">
        <v>77</v>
      </c>
      <c r="D22" s="16">
        <v>83</v>
      </c>
      <c r="E22" s="16">
        <v>87</v>
      </c>
      <c r="H22" s="24"/>
      <c r="I22" s="29"/>
      <c r="J22" s="16"/>
      <c r="K22" s="16"/>
      <c r="L22" s="16"/>
      <c r="M22" s="16"/>
      <c r="N22" s="16"/>
      <c r="O22" s="16"/>
      <c r="P22" s="16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28" ht="16.5" thickTop="1" thickBot="1" x14ac:dyDescent="0.3">
      <c r="A23" s="16">
        <v>1000</v>
      </c>
      <c r="B23" s="16">
        <v>62</v>
      </c>
      <c r="C23" s="21">
        <v>68</v>
      </c>
      <c r="D23" s="16">
        <v>72</v>
      </c>
      <c r="E23" s="16">
        <v>78</v>
      </c>
    </row>
    <row r="24" spans="1:28" ht="16.5" thickTop="1" thickBot="1" x14ac:dyDescent="0.3">
      <c r="A24" s="16">
        <v>2000</v>
      </c>
      <c r="B24" s="16">
        <v>59</v>
      </c>
      <c r="C24" s="21">
        <v>65</v>
      </c>
      <c r="D24" s="16">
        <v>69</v>
      </c>
      <c r="E24" s="16">
        <v>74</v>
      </c>
    </row>
    <row r="25" spans="1:28" ht="16.5" thickTop="1" thickBot="1" x14ac:dyDescent="0.3">
      <c r="A25" s="16">
        <v>3000</v>
      </c>
      <c r="B25" s="16">
        <v>54</v>
      </c>
      <c r="C25" s="21">
        <v>59</v>
      </c>
      <c r="D25" s="16">
        <v>65</v>
      </c>
      <c r="E25" s="16">
        <v>71</v>
      </c>
    </row>
    <row r="26" spans="1:28" ht="16.5" thickTop="1" thickBot="1" x14ac:dyDescent="0.3">
      <c r="A26" s="36" t="s">
        <v>25</v>
      </c>
      <c r="B26" s="36"/>
    </row>
    <row r="27" spans="1:28" ht="16.5" thickTop="1" thickBot="1" x14ac:dyDescent="0.3">
      <c r="A27" s="21" t="s">
        <v>26</v>
      </c>
      <c r="B27" s="21">
        <v>12</v>
      </c>
    </row>
    <row r="28" spans="1:28" ht="16.5" thickTop="1" thickBot="1" x14ac:dyDescent="0.3">
      <c r="A28" s="21" t="s">
        <v>16</v>
      </c>
      <c r="B28" s="21">
        <v>12</v>
      </c>
    </row>
    <row r="29" spans="1:28" ht="16.5" thickTop="1" thickBot="1" x14ac:dyDescent="0.3">
      <c r="A29" s="21" t="s">
        <v>17</v>
      </c>
      <c r="B29" s="21">
        <v>12</v>
      </c>
    </row>
    <row r="30" spans="1:28" s="28" customFormat="1" ht="15.75" thickTop="1" x14ac:dyDescent="0.25">
      <c r="A30" s="25"/>
      <c r="B30" s="25"/>
    </row>
    <row r="31" spans="1:28" s="28" customFormat="1" x14ac:dyDescent="0.25">
      <c r="A31" s="25"/>
      <c r="B31" s="25"/>
    </row>
    <row r="32" spans="1:28" x14ac:dyDescent="0.25">
      <c r="A32" s="26"/>
      <c r="C32" s="26"/>
    </row>
    <row r="33" spans="2:3" x14ac:dyDescent="0.25">
      <c r="B33" s="29"/>
      <c r="C33" s="28"/>
    </row>
    <row r="34" spans="2:3" x14ac:dyDescent="0.25">
      <c r="B34" s="29"/>
      <c r="C34" s="28"/>
    </row>
    <row r="37" spans="2:3" x14ac:dyDescent="0.25">
      <c r="C37" s="28"/>
    </row>
    <row r="38" spans="2:3" x14ac:dyDescent="0.25">
      <c r="C38" s="28"/>
    </row>
    <row r="39" spans="2:3" x14ac:dyDescent="0.25">
      <c r="C39" s="28"/>
    </row>
    <row r="41" spans="2:3" x14ac:dyDescent="0.25">
      <c r="C41" s="28"/>
    </row>
    <row r="42" spans="2:3" x14ac:dyDescent="0.25">
      <c r="C42" s="28"/>
    </row>
    <row r="43" spans="2:3" x14ac:dyDescent="0.25">
      <c r="C43" s="28"/>
    </row>
    <row r="44" spans="2:3" x14ac:dyDescent="0.25">
      <c r="C44" s="28"/>
    </row>
  </sheetData>
  <mergeCells count="1">
    <mergeCell ref="A26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="70" zoomScaleNormal="70" workbookViewId="0">
      <selection activeCell="A28" sqref="A28"/>
    </sheetView>
  </sheetViews>
  <sheetFormatPr defaultRowHeight="15" x14ac:dyDescent="0.25"/>
  <cols>
    <col min="1" max="1" width="49.42578125" customWidth="1"/>
  </cols>
  <sheetData>
    <row r="1" spans="1:21" ht="26.25" x14ac:dyDescent="0.4">
      <c r="A1" s="10" t="s">
        <v>28</v>
      </c>
    </row>
    <row r="2" spans="1:21" ht="26.25" x14ac:dyDescent="0.4">
      <c r="A2" s="10" t="s">
        <v>27</v>
      </c>
    </row>
    <row r="3" spans="1:21" ht="15.75" thickBot="1" x14ac:dyDescent="0.3">
      <c r="A3" s="14" t="s">
        <v>6</v>
      </c>
      <c r="B3" s="14" t="s">
        <v>7</v>
      </c>
      <c r="C3" s="14"/>
      <c r="E3" s="24"/>
      <c r="F3" s="16"/>
      <c r="G3" s="16"/>
      <c r="H3" s="16"/>
      <c r="I3" s="16"/>
      <c r="J3" s="16"/>
      <c r="K3" s="16"/>
      <c r="L3" s="16"/>
    </row>
    <row r="4" spans="1:21" ht="16.5" thickTop="1" thickBot="1" x14ac:dyDescent="0.3">
      <c r="A4" s="16">
        <v>100</v>
      </c>
      <c r="B4" s="17">
        <v>47</v>
      </c>
      <c r="C4" s="16"/>
      <c r="E4" s="29"/>
      <c r="F4" s="17"/>
      <c r="G4" s="17"/>
      <c r="H4" s="17"/>
      <c r="I4" s="17"/>
      <c r="J4" s="17"/>
      <c r="K4" s="17"/>
      <c r="L4" s="17"/>
      <c r="O4" s="28"/>
      <c r="P4" s="28"/>
      <c r="Q4" s="28"/>
      <c r="R4" s="28"/>
      <c r="S4" s="28"/>
      <c r="T4" s="28"/>
      <c r="U4" s="28"/>
    </row>
    <row r="5" spans="1:21" ht="16.5" thickTop="1" thickBot="1" x14ac:dyDescent="0.3">
      <c r="A5" s="16">
        <v>300</v>
      </c>
      <c r="B5" s="17">
        <v>35</v>
      </c>
      <c r="C5" s="16"/>
      <c r="R5" s="28"/>
    </row>
    <row r="6" spans="1:21" ht="16.5" thickTop="1" thickBot="1" x14ac:dyDescent="0.3">
      <c r="A6" s="16">
        <v>500</v>
      </c>
      <c r="B6" s="17">
        <v>29</v>
      </c>
      <c r="C6" s="16"/>
      <c r="R6" s="28"/>
    </row>
    <row r="7" spans="1:21" ht="16.5" thickTop="1" thickBot="1" x14ac:dyDescent="0.3">
      <c r="A7" s="16">
        <v>1000</v>
      </c>
      <c r="B7" s="17">
        <v>23</v>
      </c>
      <c r="C7" s="16"/>
      <c r="R7" s="28"/>
    </row>
    <row r="8" spans="1:21" ht="16.5" thickTop="1" thickBot="1" x14ac:dyDescent="0.3">
      <c r="A8" s="16">
        <v>3000</v>
      </c>
      <c r="B8" s="17">
        <v>20</v>
      </c>
      <c r="C8" s="16"/>
      <c r="R8" s="28"/>
    </row>
    <row r="9" spans="1:21" ht="16.5" thickTop="1" thickBot="1" x14ac:dyDescent="0.3">
      <c r="A9" s="16">
        <v>5000</v>
      </c>
      <c r="B9" s="17">
        <v>17</v>
      </c>
      <c r="C9" s="16"/>
      <c r="R9" s="28"/>
    </row>
    <row r="10" spans="1:21" ht="16.5" thickTop="1" thickBot="1" x14ac:dyDescent="0.3">
      <c r="A10" s="16">
        <v>10000</v>
      </c>
      <c r="B10" s="17">
        <v>15</v>
      </c>
      <c r="C10" s="16"/>
      <c r="R10" s="28"/>
    </row>
    <row r="11" spans="1:21" ht="16.5" thickTop="1" thickBot="1" x14ac:dyDescent="0.3">
      <c r="A11" s="18"/>
      <c r="B11" s="19"/>
      <c r="C11" s="18"/>
      <c r="R11" s="28"/>
    </row>
    <row r="12" spans="1:21" ht="16.5" thickTop="1" thickBot="1" x14ac:dyDescent="0.3">
      <c r="A12" s="37" t="s">
        <v>8</v>
      </c>
      <c r="B12" s="37"/>
      <c r="R12" s="28"/>
    </row>
    <row r="13" spans="1:21" ht="16.5" thickTop="1" thickBot="1" x14ac:dyDescent="0.3">
      <c r="A13" s="16" t="s">
        <v>9</v>
      </c>
      <c r="B13" s="16">
        <v>7</v>
      </c>
      <c r="R13" s="28"/>
    </row>
    <row r="14" spans="1:21" ht="16.5" thickTop="1" thickBot="1" x14ac:dyDescent="0.3">
      <c r="A14" s="16" t="s">
        <v>10</v>
      </c>
      <c r="B14" s="16">
        <v>7</v>
      </c>
      <c r="R14" s="28"/>
    </row>
    <row r="15" spans="1:21" ht="16.5" thickTop="1" thickBot="1" x14ac:dyDescent="0.3">
      <c r="A15" s="16" t="s">
        <v>11</v>
      </c>
      <c r="B15" s="16">
        <v>4</v>
      </c>
      <c r="R15" s="28"/>
    </row>
    <row r="16" spans="1:21" ht="31.5" thickTop="1" thickBot="1" x14ac:dyDescent="0.3">
      <c r="A16" s="16" t="s">
        <v>12</v>
      </c>
      <c r="B16" s="16">
        <v>4</v>
      </c>
      <c r="R16" s="28"/>
    </row>
    <row r="17" spans="1:24" ht="15.75" thickTop="1" x14ac:dyDescent="0.25">
      <c r="R17" s="28"/>
    </row>
    <row r="18" spans="1:24" x14ac:dyDescent="0.25">
      <c r="R18" s="28"/>
    </row>
    <row r="19" spans="1:24" ht="26.25" x14ac:dyDescent="0.4">
      <c r="A19" s="10" t="s">
        <v>29</v>
      </c>
      <c r="R19" s="28"/>
    </row>
    <row r="20" spans="1:24" ht="15.75" thickBot="1" x14ac:dyDescent="0.3">
      <c r="A20" s="14" t="s">
        <v>6</v>
      </c>
      <c r="B20" s="14" t="s">
        <v>7</v>
      </c>
      <c r="C20" s="14"/>
      <c r="E20" s="24"/>
      <c r="F20" s="16"/>
      <c r="G20" s="16"/>
      <c r="H20" s="16"/>
      <c r="I20" s="16"/>
      <c r="J20" s="16"/>
      <c r="K20" s="16"/>
      <c r="L20" s="16"/>
    </row>
    <row r="21" spans="1:24" ht="16.5" thickTop="1" thickBot="1" x14ac:dyDescent="0.3">
      <c r="A21" s="16">
        <v>200</v>
      </c>
      <c r="B21" s="16">
        <v>63</v>
      </c>
      <c r="C21" s="16"/>
      <c r="E21" s="29"/>
      <c r="F21" s="16"/>
      <c r="G21" s="16"/>
      <c r="H21" s="16"/>
      <c r="I21" s="16"/>
      <c r="J21" s="16"/>
      <c r="K21" s="16"/>
      <c r="L21" s="16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6.5" thickTop="1" thickBot="1" x14ac:dyDescent="0.3">
      <c r="A22" s="16">
        <v>300</v>
      </c>
      <c r="B22" s="16">
        <v>53</v>
      </c>
      <c r="C22" s="16"/>
    </row>
    <row r="23" spans="1:24" ht="16.5" thickTop="1" thickBot="1" x14ac:dyDescent="0.3">
      <c r="A23" s="16">
        <v>500</v>
      </c>
      <c r="B23" s="16">
        <v>44</v>
      </c>
      <c r="C23" s="16"/>
    </row>
    <row r="24" spans="1:24" ht="16.5" thickTop="1" thickBot="1" x14ac:dyDescent="0.3">
      <c r="A24" s="16">
        <v>1000</v>
      </c>
      <c r="B24" s="16">
        <v>36</v>
      </c>
      <c r="C24" s="16"/>
    </row>
    <row r="25" spans="1:24" ht="16.5" thickTop="1" thickBot="1" x14ac:dyDescent="0.3">
      <c r="A25" s="16">
        <v>2000</v>
      </c>
      <c r="B25" s="16">
        <v>35</v>
      </c>
      <c r="C25" s="16"/>
    </row>
    <row r="26" spans="1:24" ht="16.5" thickTop="1" thickBot="1" x14ac:dyDescent="0.3">
      <c r="A26" s="16">
        <v>3000</v>
      </c>
      <c r="B26" s="16">
        <v>33</v>
      </c>
      <c r="C26" s="16"/>
    </row>
    <row r="27" spans="1:24" ht="16.5" thickTop="1" thickBot="1" x14ac:dyDescent="0.3">
      <c r="A27" s="16">
        <v>5000</v>
      </c>
      <c r="B27" s="16">
        <v>32</v>
      </c>
      <c r="C27" s="16"/>
    </row>
    <row r="28" spans="1:24" ht="15.75" thickTop="1" x14ac:dyDescent="0.25"/>
    <row r="29" spans="1:24" ht="15.75" thickBot="1" x14ac:dyDescent="0.3">
      <c r="A29" s="38" t="s">
        <v>8</v>
      </c>
      <c r="B29" s="38"/>
    </row>
    <row r="30" spans="1:24" ht="16.5" thickTop="1" thickBot="1" x14ac:dyDescent="0.3">
      <c r="A30" s="16" t="s">
        <v>9</v>
      </c>
      <c r="B30" s="16">
        <v>6</v>
      </c>
    </row>
    <row r="31" spans="1:24" ht="16.5" thickTop="1" thickBot="1" x14ac:dyDescent="0.3">
      <c r="A31" s="16" t="s">
        <v>10</v>
      </c>
      <c r="B31" s="16">
        <v>6</v>
      </c>
      <c r="D31" s="28"/>
    </row>
    <row r="32" spans="1:24" ht="16.5" thickTop="1" thickBot="1" x14ac:dyDescent="0.3">
      <c r="A32" s="16" t="s">
        <v>11</v>
      </c>
      <c r="B32" s="16">
        <v>4</v>
      </c>
      <c r="D32" s="28"/>
    </row>
    <row r="33" spans="1:4" ht="31.5" thickTop="1" thickBot="1" x14ac:dyDescent="0.3">
      <c r="A33" s="16" t="s">
        <v>12</v>
      </c>
      <c r="B33" s="16">
        <v>4</v>
      </c>
      <c r="D33" s="28"/>
    </row>
    <row r="34" spans="1:4" ht="16.5" thickTop="1" thickBot="1" x14ac:dyDescent="0.3">
      <c r="A34" s="16" t="s">
        <v>13</v>
      </c>
      <c r="B34" s="16">
        <v>6</v>
      </c>
      <c r="D34" s="28"/>
    </row>
    <row r="35" spans="1:4" ht="21" customHeight="1" thickTop="1" x14ac:dyDescent="0.25"/>
    <row r="37" spans="1:4" x14ac:dyDescent="0.25">
      <c r="C37" s="28"/>
      <c r="D37" s="26"/>
    </row>
    <row r="38" spans="1:4" x14ac:dyDescent="0.25">
      <c r="A38" s="28"/>
      <c r="C38" s="29"/>
      <c r="D38" s="28"/>
    </row>
    <row r="39" spans="1:4" ht="26.25" x14ac:dyDescent="0.4">
      <c r="A39" s="10"/>
      <c r="C39" s="29"/>
      <c r="D39" s="28"/>
    </row>
  </sheetData>
  <mergeCells count="2">
    <mergeCell ref="A12:B12"/>
    <mergeCell ref="A29:B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="85" zoomScaleNormal="85" workbookViewId="0">
      <selection activeCell="J28" sqref="A28:J53"/>
    </sheetView>
  </sheetViews>
  <sheetFormatPr defaultRowHeight="15" x14ac:dyDescent="0.25"/>
  <cols>
    <col min="1" max="1" width="51.85546875" bestFit="1" customWidth="1"/>
  </cols>
  <sheetData>
    <row r="1" spans="1:24" ht="26.25" x14ac:dyDescent="0.4">
      <c r="A1" s="10" t="s">
        <v>30</v>
      </c>
    </row>
    <row r="2" spans="1:24" ht="26.25" x14ac:dyDescent="0.4">
      <c r="A2" s="10" t="s">
        <v>31</v>
      </c>
    </row>
    <row r="3" spans="1:24" ht="15.75" thickBot="1" x14ac:dyDescent="0.3">
      <c r="A3" s="20" t="s">
        <v>6</v>
      </c>
      <c r="B3" s="20" t="s">
        <v>7</v>
      </c>
      <c r="C3" s="20"/>
      <c r="E3" s="20"/>
      <c r="F3" s="21"/>
      <c r="G3" s="21"/>
      <c r="H3" s="21"/>
      <c r="I3" s="21"/>
      <c r="J3" s="21"/>
      <c r="K3" s="21"/>
    </row>
    <row r="4" spans="1:24" ht="16.5" thickTop="1" thickBot="1" x14ac:dyDescent="0.3">
      <c r="A4" s="21">
        <v>50</v>
      </c>
      <c r="B4" s="22">
        <v>63</v>
      </c>
      <c r="C4" s="21"/>
      <c r="E4" s="29"/>
      <c r="F4" s="22"/>
      <c r="G4" s="22"/>
      <c r="H4" s="22"/>
      <c r="I4" s="22"/>
      <c r="J4" s="22"/>
      <c r="K4" s="22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16.5" thickTop="1" thickBot="1" x14ac:dyDescent="0.3">
      <c r="A5" s="21">
        <v>100</v>
      </c>
      <c r="B5" s="22">
        <v>60</v>
      </c>
      <c r="C5" s="21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6.5" thickTop="1" thickBot="1" x14ac:dyDescent="0.3">
      <c r="A6" s="21">
        <v>300</v>
      </c>
      <c r="B6" s="22">
        <v>57</v>
      </c>
      <c r="C6" s="21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16.5" thickTop="1" thickBot="1" x14ac:dyDescent="0.3">
      <c r="A7" s="21">
        <v>500</v>
      </c>
      <c r="B7" s="22">
        <v>54</v>
      </c>
      <c r="C7" s="21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6.5" thickTop="1" thickBot="1" x14ac:dyDescent="0.3">
      <c r="A8" s="21">
        <v>1000</v>
      </c>
      <c r="B8" s="22">
        <v>51</v>
      </c>
      <c r="C8" s="21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6.5" thickTop="1" thickBot="1" x14ac:dyDescent="0.3">
      <c r="A9" s="21">
        <v>3000</v>
      </c>
      <c r="B9" s="22">
        <v>48</v>
      </c>
      <c r="C9" s="21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6.5" thickTop="1" thickBot="1" x14ac:dyDescent="0.3">
      <c r="A10" s="38" t="s">
        <v>8</v>
      </c>
      <c r="B10" s="3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6.5" thickTop="1" thickBot="1" x14ac:dyDescent="0.3">
      <c r="A11" s="16" t="s">
        <v>9</v>
      </c>
      <c r="B11" s="16">
        <v>12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31.5" thickTop="1" thickBot="1" x14ac:dyDescent="0.3">
      <c r="A12" s="16" t="s">
        <v>12</v>
      </c>
      <c r="B12" s="16">
        <v>4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6.5" thickTop="1" thickBot="1" x14ac:dyDescent="0.3">
      <c r="A13" s="16" t="s">
        <v>14</v>
      </c>
      <c r="B13" s="16">
        <v>25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thickTop="1" x14ac:dyDescent="0.25"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26.25" x14ac:dyDescent="0.4">
      <c r="A15" s="10" t="s">
        <v>32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thickBot="1" x14ac:dyDescent="0.3">
      <c r="A16" s="13" t="s">
        <v>6</v>
      </c>
      <c r="B16" s="13" t="s">
        <v>7</v>
      </c>
      <c r="C16" s="13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6.5" thickTop="1" thickBot="1" x14ac:dyDescent="0.3">
      <c r="A17" s="15">
        <v>50</v>
      </c>
      <c r="B17" s="23">
        <v>72</v>
      </c>
      <c r="C17" s="15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6.5" thickTop="1" thickBot="1" x14ac:dyDescent="0.3">
      <c r="A18" s="15">
        <v>100</v>
      </c>
      <c r="B18" s="23">
        <v>69</v>
      </c>
      <c r="C18" s="15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6.5" thickTop="1" thickBot="1" x14ac:dyDescent="0.3">
      <c r="A19" s="15">
        <v>300</v>
      </c>
      <c r="B19" s="23">
        <v>66</v>
      </c>
      <c r="C19" s="15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6.5" thickTop="1" thickBot="1" x14ac:dyDescent="0.3">
      <c r="A20" s="15">
        <v>500</v>
      </c>
      <c r="B20" s="23">
        <v>63</v>
      </c>
      <c r="C20" s="15"/>
      <c r="E20" s="13"/>
      <c r="F20" s="15"/>
      <c r="G20" s="15"/>
      <c r="H20" s="15"/>
      <c r="I20" s="15"/>
      <c r="J20" s="15"/>
      <c r="K20" s="15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6.5" thickTop="1" thickBot="1" x14ac:dyDescent="0.3">
      <c r="A21" s="15">
        <v>1000</v>
      </c>
      <c r="B21" s="23">
        <v>60</v>
      </c>
      <c r="C21" s="15"/>
      <c r="E21" s="29"/>
      <c r="F21" s="23"/>
      <c r="G21" s="23"/>
      <c r="H21" s="23"/>
      <c r="I21" s="23"/>
      <c r="J21" s="23"/>
      <c r="K21" s="23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6.5" thickTop="1" thickBot="1" x14ac:dyDescent="0.3">
      <c r="A22" s="15">
        <v>3000</v>
      </c>
      <c r="B22" s="23">
        <v>57</v>
      </c>
      <c r="C22" s="15"/>
    </row>
    <row r="23" spans="1:24" ht="15.75" thickTop="1" x14ac:dyDescent="0.25"/>
    <row r="24" spans="1:24" ht="15.75" thickBot="1" x14ac:dyDescent="0.3">
      <c r="A24" s="38" t="s">
        <v>8</v>
      </c>
      <c r="B24" s="38"/>
    </row>
    <row r="25" spans="1:24" ht="16.5" thickTop="1" thickBot="1" x14ac:dyDescent="0.3">
      <c r="A25" s="16" t="s">
        <v>9</v>
      </c>
      <c r="B25" s="16">
        <v>12</v>
      </c>
    </row>
    <row r="26" spans="1:24" ht="31.5" thickTop="1" thickBot="1" x14ac:dyDescent="0.3">
      <c r="A26" s="16" t="s">
        <v>12</v>
      </c>
      <c r="B26" s="16">
        <v>4</v>
      </c>
    </row>
    <row r="27" spans="1:24" ht="15.75" thickTop="1" x14ac:dyDescent="0.25"/>
    <row r="37" spans="1:4" x14ac:dyDescent="0.25">
      <c r="A37" s="28"/>
      <c r="B37" s="28"/>
      <c r="C37" s="28"/>
      <c r="D37" s="26"/>
    </row>
    <row r="38" spans="1:4" x14ac:dyDescent="0.25">
      <c r="A38" s="28"/>
      <c r="B38" s="28"/>
      <c r="C38" s="29"/>
      <c r="D38" s="28"/>
    </row>
    <row r="39" spans="1:4" ht="26.25" x14ac:dyDescent="0.4">
      <c r="A39" s="10"/>
      <c r="B39" s="28"/>
      <c r="C39" s="29"/>
      <c r="D39" s="28"/>
    </row>
  </sheetData>
  <mergeCells count="2">
    <mergeCell ref="A10:B10"/>
    <mergeCell ref="A24:B2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zoomScale="70" zoomScaleNormal="70" workbookViewId="0">
      <selection activeCell="H29" sqref="H29"/>
    </sheetView>
  </sheetViews>
  <sheetFormatPr defaultRowHeight="15" x14ac:dyDescent="0.25"/>
  <cols>
    <col min="1" max="1" width="31.42578125" customWidth="1"/>
    <col min="2" max="2" width="31.42578125" style="28" customWidth="1"/>
    <col min="3" max="3" width="10.28515625" bestFit="1" customWidth="1"/>
    <col min="4" max="4" width="11.7109375" customWidth="1"/>
    <col min="8" max="8" width="15.85546875" bestFit="1" customWidth="1"/>
    <col min="10" max="10" width="15.42578125" customWidth="1"/>
    <col min="11" max="11" width="15.28515625" customWidth="1"/>
  </cols>
  <sheetData>
    <row r="1" spans="1:26" s="10" customFormat="1" ht="27" thickBot="1" x14ac:dyDescent="0.45">
      <c r="A1" s="10" t="s">
        <v>0</v>
      </c>
    </row>
    <row r="2" spans="1:26" ht="15.75" thickBot="1" x14ac:dyDescent="0.3">
      <c r="A2" s="2"/>
      <c r="B2" s="30"/>
      <c r="C2" s="3">
        <v>100</v>
      </c>
      <c r="D2" s="4">
        <v>200</v>
      </c>
      <c r="E2" s="4">
        <v>500</v>
      </c>
      <c r="F2" s="4">
        <v>1000</v>
      </c>
      <c r="G2" s="4">
        <v>2000</v>
      </c>
      <c r="H2" s="4">
        <v>3000</v>
      </c>
      <c r="I2" s="4">
        <v>4000</v>
      </c>
      <c r="J2" s="4">
        <v>5000</v>
      </c>
      <c r="K2" s="4">
        <v>10000</v>
      </c>
    </row>
    <row r="3" spans="1:26" x14ac:dyDescent="0.25">
      <c r="A3" s="5" t="s">
        <v>1</v>
      </c>
      <c r="B3" s="29"/>
      <c r="C3" s="6"/>
      <c r="D3" s="7"/>
      <c r="E3" s="7"/>
      <c r="F3" s="7"/>
      <c r="G3" s="7"/>
      <c r="H3" s="7"/>
      <c r="I3" s="7"/>
      <c r="J3" s="7"/>
      <c r="K3" s="7"/>
      <c r="M3" s="28"/>
    </row>
    <row r="4" spans="1:26" x14ac:dyDescent="0.25">
      <c r="A4" s="8" t="s">
        <v>2</v>
      </c>
      <c r="B4" s="29">
        <v>233</v>
      </c>
      <c r="C4" s="31" t="s">
        <v>51</v>
      </c>
      <c r="D4" s="32" t="s">
        <v>54</v>
      </c>
      <c r="E4" s="32" t="s">
        <v>55</v>
      </c>
      <c r="F4" s="32" t="s">
        <v>56</v>
      </c>
      <c r="G4" s="32" t="s">
        <v>57</v>
      </c>
      <c r="H4" s="32" t="s">
        <v>58</v>
      </c>
      <c r="I4" s="32" t="s">
        <v>59</v>
      </c>
      <c r="J4" s="32" t="s">
        <v>60</v>
      </c>
      <c r="K4" s="32" t="s">
        <v>61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thickBot="1" x14ac:dyDescent="0.3">
      <c r="A5" s="9" t="s">
        <v>3</v>
      </c>
      <c r="B5" s="29">
        <v>234</v>
      </c>
      <c r="C5" s="33" t="s">
        <v>52</v>
      </c>
      <c r="D5" s="34" t="s">
        <v>53</v>
      </c>
      <c r="E5" s="34" t="s">
        <v>62</v>
      </c>
      <c r="F5" s="34" t="s">
        <v>63</v>
      </c>
      <c r="G5" s="34" t="s">
        <v>64</v>
      </c>
      <c r="H5" s="34" t="s">
        <v>65</v>
      </c>
      <c r="I5" s="34" t="s">
        <v>66</v>
      </c>
      <c r="J5" s="34" t="s">
        <v>67</v>
      </c>
      <c r="K5" s="34" t="s">
        <v>68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x14ac:dyDescent="0.25">
      <c r="A6" s="11" t="s">
        <v>4</v>
      </c>
      <c r="B6" s="11"/>
      <c r="D6" t="s">
        <v>34</v>
      </c>
    </row>
    <row r="7" spans="1:26" x14ac:dyDescent="0.25">
      <c r="A7" s="12" t="s">
        <v>5</v>
      </c>
      <c r="B7" s="12"/>
    </row>
    <row r="11" spans="1:26" x14ac:dyDescent="0.25">
      <c r="C11" s="28"/>
    </row>
    <row r="12" spans="1:26" ht="15.75" thickBot="1" x14ac:dyDescent="0.3">
      <c r="C12" s="28"/>
      <c r="H12" s="16"/>
    </row>
    <row r="13" spans="1:26" ht="16.5" thickTop="1" thickBot="1" x14ac:dyDescent="0.3">
      <c r="C13" s="28"/>
      <c r="H13" s="16"/>
    </row>
    <row r="14" spans="1:26" ht="16.5" thickTop="1" thickBot="1" x14ac:dyDescent="0.3">
      <c r="C14" s="28"/>
      <c r="H14" s="16"/>
    </row>
    <row r="15" spans="1:26" ht="16.5" thickTop="1" thickBot="1" x14ac:dyDescent="0.3">
      <c r="C15" s="28"/>
      <c r="H15" s="16"/>
    </row>
    <row r="16" spans="1:26" ht="16.5" thickTop="1" thickBot="1" x14ac:dyDescent="0.3">
      <c r="H16" s="16"/>
    </row>
    <row r="17" spans="8:9" ht="16.5" thickTop="1" thickBot="1" x14ac:dyDescent="0.3">
      <c r="H17" s="16"/>
    </row>
    <row r="18" spans="8:9" ht="16.5" thickTop="1" thickBot="1" x14ac:dyDescent="0.3">
      <c r="H18" s="16"/>
    </row>
    <row r="19" spans="8:9" ht="15.75" thickTop="1" x14ac:dyDescent="0.25"/>
    <row r="25" spans="8:9" ht="15.75" thickBot="1" x14ac:dyDescent="0.3">
      <c r="I25" s="14"/>
    </row>
    <row r="26" spans="8:9" ht="16.5" thickTop="1" thickBot="1" x14ac:dyDescent="0.3">
      <c r="I26" s="21"/>
    </row>
    <row r="27" spans="8:9" ht="16.5" thickTop="1" thickBot="1" x14ac:dyDescent="0.3">
      <c r="I27" s="21"/>
    </row>
    <row r="28" spans="8:9" ht="16.5" thickTop="1" thickBot="1" x14ac:dyDescent="0.3">
      <c r="I28" s="21"/>
    </row>
    <row r="29" spans="8:9" ht="16.5" thickTop="1" thickBot="1" x14ac:dyDescent="0.3">
      <c r="I29" s="21"/>
    </row>
    <row r="30" spans="8:9" ht="16.5" thickTop="1" thickBot="1" x14ac:dyDescent="0.3">
      <c r="I30" s="21"/>
    </row>
    <row r="31" spans="8:9" ht="16.5" thickTop="1" thickBot="1" x14ac:dyDescent="0.3">
      <c r="I31" s="21"/>
    </row>
    <row r="32" spans="8:9" ht="16.5" thickTop="1" thickBot="1" x14ac:dyDescent="0.3">
      <c r="I32" s="21"/>
    </row>
    <row r="33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workbookViewId="0">
      <selection activeCell="G19" sqref="G19"/>
    </sheetView>
  </sheetViews>
  <sheetFormatPr defaultRowHeight="15" x14ac:dyDescent="0.25"/>
  <cols>
    <col min="1" max="1" width="19.5703125" style="28" bestFit="1" customWidth="1"/>
    <col min="2" max="2" width="19.5703125" style="28" customWidth="1"/>
    <col min="3" max="3" width="8.7109375" style="28" customWidth="1"/>
    <col min="4" max="16384" width="9.140625" style="28"/>
  </cols>
  <sheetData>
    <row r="1" spans="1:6" x14ac:dyDescent="0.25">
      <c r="A1" s="28" t="s">
        <v>69</v>
      </c>
    </row>
    <row r="2" spans="1:6" x14ac:dyDescent="0.25">
      <c r="A2" s="1" t="s">
        <v>70</v>
      </c>
      <c r="B2" s="1"/>
      <c r="C2" s="1">
        <v>320</v>
      </c>
    </row>
    <row r="3" spans="1:6" x14ac:dyDescent="0.25">
      <c r="A3" s="1" t="s">
        <v>71</v>
      </c>
      <c r="B3" s="1"/>
      <c r="C3" s="1">
        <v>270</v>
      </c>
    </row>
    <row r="5" spans="1:6" x14ac:dyDescent="0.25">
      <c r="A5" s="1" t="s">
        <v>72</v>
      </c>
      <c r="B5" s="1"/>
      <c r="C5" s="1">
        <v>10</v>
      </c>
      <c r="D5" s="1">
        <v>30</v>
      </c>
      <c r="E5" s="1">
        <v>50</v>
      </c>
      <c r="F5" s="1">
        <v>100</v>
      </c>
    </row>
    <row r="6" spans="1:6" x14ac:dyDescent="0.25">
      <c r="A6" s="1" t="s">
        <v>73</v>
      </c>
      <c r="B6" s="29">
        <v>261</v>
      </c>
      <c r="C6" s="1">
        <f>ROUNDUP(C7*2,0)</f>
        <v>400</v>
      </c>
      <c r="D6" s="1">
        <f t="shared" ref="D6:F6" si="0">ROUNDUP(D7*2,0)</f>
        <v>360</v>
      </c>
      <c r="E6" s="1">
        <f t="shared" si="0"/>
        <v>330</v>
      </c>
      <c r="F6" s="1">
        <f t="shared" si="0"/>
        <v>300</v>
      </c>
    </row>
    <row r="7" spans="1:6" x14ac:dyDescent="0.25">
      <c r="A7" s="1" t="s">
        <v>74</v>
      </c>
      <c r="B7" s="29">
        <v>262</v>
      </c>
      <c r="C7" s="1">
        <v>200</v>
      </c>
      <c r="D7" s="1">
        <v>180</v>
      </c>
      <c r="E7" s="1">
        <v>165</v>
      </c>
      <c r="F7" s="1">
        <v>150</v>
      </c>
    </row>
    <row r="8" spans="1:6" x14ac:dyDescent="0.25">
      <c r="A8" s="1" t="s">
        <v>75</v>
      </c>
      <c r="B8" s="29">
        <v>263</v>
      </c>
      <c r="C8" s="1">
        <f>ROUNDUP(C7/1.5,0)</f>
        <v>134</v>
      </c>
      <c r="D8" s="1">
        <f t="shared" ref="D8:F8" si="1">ROUNDUP(D7/1.5,0)</f>
        <v>120</v>
      </c>
      <c r="E8" s="1">
        <f t="shared" si="1"/>
        <v>110</v>
      </c>
      <c r="F8" s="1">
        <f t="shared" si="1"/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рубрики</vt:lpstr>
      <vt:lpstr>ленты для бейджей (ланъярды)</vt:lpstr>
      <vt:lpstr>силиконовые браслеты</vt:lpstr>
      <vt:lpstr>слэп браслеты</vt:lpstr>
      <vt:lpstr>шары</vt:lpstr>
      <vt:lpstr>футболки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Tc</cp:lastModifiedBy>
  <dcterms:created xsi:type="dcterms:W3CDTF">2018-05-17T04:06:22Z</dcterms:created>
  <dcterms:modified xsi:type="dcterms:W3CDTF">2019-01-28T15:20:54Z</dcterms:modified>
</cp:coreProperties>
</file>